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workbookProtection workbookPassword="CA7F" lockStructure="1"/>
  <bookViews>
    <workbookView xWindow="240" yWindow="345" windowWidth="14805" windowHeight="6690" tabRatio="591" activeTab="7"/>
  </bookViews>
  <sheets>
    <sheet name="Packages" sheetId="1" r:id="rId1"/>
    <sheet name="SecurePackages" sheetId="10" r:id="rId2"/>
    <sheet name="Problems" sheetId="9" r:id="rId3"/>
    <sheet name="To publish" sheetId="8" r:id="rId4"/>
    <sheet name="To remove" sheetId="6" r:id="rId5"/>
    <sheet name="Tools" sheetId="2" r:id="rId6"/>
    <sheet name="Host only" sheetId="7" r:id="rId7"/>
    <sheet name="Copyrights" sheetId="3" r:id="rId8"/>
    <sheet name="Database" sheetId="5" state="hidden" r:id="rId9"/>
  </sheets>
  <definedNames>
    <definedName name="All_packages_packages" localSheetId="8" hidden="1">Database!$A$1:$N$893</definedName>
    <definedName name="packagelist">Database!$B:$B</definedName>
    <definedName name="packageref">Tableau_All_packages_packages[[#Headers],[Category]]</definedName>
    <definedName name="packages">Database!$B:$Q</definedName>
    <definedName name="pkglist" localSheetId="0">Packages!$A$2:$D$187</definedName>
    <definedName name="pkgversion">Database!$N:$N</definedName>
  </definedNames>
  <calcPr calcId="145621"/>
  <pivotCaches>
    <pivotCache cacheId="122" r:id="rId10"/>
  </pivotCaches>
</workbook>
</file>

<file path=xl/calcChain.xml><?xml version="1.0" encoding="utf-8"?>
<calcChain xmlns="http://schemas.openxmlformats.org/spreadsheetml/2006/main">
  <c r="O181" i="1" l="1"/>
  <c r="P181" i="1"/>
  <c r="O182" i="1"/>
  <c r="N182" i="1" s="1"/>
  <c r="P182" i="1"/>
  <c r="O183" i="1"/>
  <c r="N183" i="1" s="1"/>
  <c r="P183" i="1"/>
  <c r="O184" i="1"/>
  <c r="N184" i="1" s="1"/>
  <c r="P184" i="1"/>
  <c r="O185" i="1"/>
  <c r="N185" i="1" s="1"/>
  <c r="P185" i="1"/>
  <c r="O186" i="1"/>
  <c r="P186" i="1"/>
  <c r="O187" i="1"/>
  <c r="N187" i="1" s="1"/>
  <c r="P187" i="1"/>
  <c r="N186" i="1" l="1"/>
  <c r="N181" i="1"/>
  <c r="L185" i="1"/>
  <c r="L184" i="1"/>
  <c r="K186" i="1" l="1"/>
  <c r="H186" i="1"/>
  <c r="L187" i="1"/>
  <c r="H187" i="1"/>
  <c r="J187" i="1"/>
  <c r="F187" i="1"/>
  <c r="M187" i="1"/>
  <c r="I187" i="1"/>
  <c r="E187" i="1"/>
  <c r="K187" i="1"/>
  <c r="G187" i="1"/>
  <c r="M185" i="1"/>
  <c r="E186" i="1"/>
  <c r="J186" i="1"/>
  <c r="F186" i="1"/>
  <c r="L186" i="1"/>
  <c r="G186" i="1"/>
  <c r="M184" i="1"/>
  <c r="E185" i="1"/>
  <c r="I185" i="1"/>
  <c r="F184" i="1"/>
  <c r="G185" i="1"/>
  <c r="K185" i="1"/>
  <c r="F185" i="1"/>
  <c r="J185" i="1"/>
  <c r="H184" i="1"/>
  <c r="H185" i="1"/>
  <c r="I184" i="1"/>
  <c r="E184" i="1"/>
  <c r="J184" i="1"/>
  <c r="G184" i="1"/>
  <c r="K184" i="1"/>
  <c r="M186" i="1" l="1"/>
  <c r="I186" i="1"/>
  <c r="O152" i="1"/>
  <c r="P152" i="1"/>
  <c r="N152" i="1" l="1"/>
  <c r="M152" i="1" l="1"/>
  <c r="G152" i="1"/>
  <c r="I152" i="1"/>
  <c r="J152" i="1"/>
  <c r="L152" i="1"/>
  <c r="E152" i="1"/>
  <c r="H152" i="1"/>
  <c r="F152" i="1"/>
  <c r="K152" i="1"/>
  <c r="O3" i="1"/>
  <c r="P3" i="1"/>
  <c r="O4" i="1"/>
  <c r="P4" i="1"/>
  <c r="O5" i="1"/>
  <c r="P5" i="1"/>
  <c r="O6" i="1"/>
  <c r="N6" i="1" s="1"/>
  <c r="M6" i="1" s="1"/>
  <c r="P6" i="1"/>
  <c r="O7" i="1"/>
  <c r="P7" i="1"/>
  <c r="O8" i="1"/>
  <c r="P8" i="1"/>
  <c r="O9" i="1"/>
  <c r="P9" i="1"/>
  <c r="O10" i="1"/>
  <c r="P10" i="1"/>
  <c r="O11" i="1"/>
  <c r="P11" i="1"/>
  <c r="O12" i="1"/>
  <c r="N12" i="1" s="1"/>
  <c r="E12" i="1" s="1"/>
  <c r="P12" i="1"/>
  <c r="O13" i="1"/>
  <c r="N13" i="1" s="1"/>
  <c r="E13" i="1" s="1"/>
  <c r="P13" i="1"/>
  <c r="O14" i="1"/>
  <c r="N14" i="1" s="1"/>
  <c r="G14" i="1" s="1"/>
  <c r="P14" i="1"/>
  <c r="O15" i="1"/>
  <c r="N15" i="1" s="1"/>
  <c r="H15" i="1" s="1"/>
  <c r="P15" i="1"/>
  <c r="O16" i="1"/>
  <c r="N16" i="1" s="1"/>
  <c r="K16" i="1" s="1"/>
  <c r="P16" i="1"/>
  <c r="O17" i="1"/>
  <c r="N17" i="1" s="1"/>
  <c r="I17" i="1" s="1"/>
  <c r="P17" i="1"/>
  <c r="O18" i="1"/>
  <c r="N18" i="1" s="1"/>
  <c r="M18" i="1" s="1"/>
  <c r="P18" i="1"/>
  <c r="O19" i="1"/>
  <c r="N19" i="1" s="1"/>
  <c r="G19" i="1" s="1"/>
  <c r="P19" i="1"/>
  <c r="O20" i="1"/>
  <c r="N20" i="1" s="1"/>
  <c r="K20" i="1" s="1"/>
  <c r="P20" i="1"/>
  <c r="O21" i="1"/>
  <c r="N21" i="1" s="1"/>
  <c r="P21" i="1"/>
  <c r="O22" i="1"/>
  <c r="P22" i="1"/>
  <c r="O23" i="1"/>
  <c r="N23" i="1" s="1"/>
  <c r="E23" i="1" s="1"/>
  <c r="P23" i="1"/>
  <c r="O24" i="1"/>
  <c r="N24" i="1" s="1"/>
  <c r="E24" i="1" s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N38" i="1" s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N48" i="1" s="1"/>
  <c r="F48" i="1" s="1"/>
  <c r="P48" i="1"/>
  <c r="O49" i="1"/>
  <c r="N49" i="1" s="1"/>
  <c r="P49" i="1"/>
  <c r="O50" i="1"/>
  <c r="N50" i="1" s="1"/>
  <c r="L50" i="1" s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N99" i="1" s="1"/>
  <c r="K99" i="1" s="1"/>
  <c r="P99" i="1"/>
  <c r="O100" i="1"/>
  <c r="N100" i="1" s="1"/>
  <c r="J100" i="1" s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N107" i="1" s="1"/>
  <c r="I107" i="1" s="1"/>
  <c r="P107" i="1"/>
  <c r="O108" i="1"/>
  <c r="N108" i="1" s="1"/>
  <c r="F108" i="1" s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N141" i="1" s="1"/>
  <c r="P141" i="1"/>
  <c r="O142" i="1"/>
  <c r="N142" i="1" s="1"/>
  <c r="P142" i="1"/>
  <c r="O143" i="1"/>
  <c r="P143" i="1"/>
  <c r="O144" i="1"/>
  <c r="P144" i="1"/>
  <c r="O145" i="1"/>
  <c r="P145" i="1"/>
  <c r="O146" i="1"/>
  <c r="P146" i="1"/>
  <c r="O147" i="1"/>
  <c r="N147" i="1" s="1"/>
  <c r="P147" i="1"/>
  <c r="O148" i="1"/>
  <c r="P148" i="1"/>
  <c r="O149" i="1"/>
  <c r="P149" i="1"/>
  <c r="O150" i="1"/>
  <c r="P150" i="1"/>
  <c r="O151" i="1"/>
  <c r="P151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N161" i="1" s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N173" i="1" s="1"/>
  <c r="P173" i="1"/>
  <c r="O174" i="1"/>
  <c r="P174" i="1"/>
  <c r="O175" i="1"/>
  <c r="N175" i="1" s="1"/>
  <c r="P175" i="1"/>
  <c r="O176" i="1"/>
  <c r="N176" i="1" s="1"/>
  <c r="P176" i="1"/>
  <c r="O177" i="1"/>
  <c r="P177" i="1"/>
  <c r="O178" i="1"/>
  <c r="P178" i="1"/>
  <c r="O179" i="1"/>
  <c r="P179" i="1"/>
  <c r="O180" i="1"/>
  <c r="P180" i="1"/>
  <c r="N46" i="1" l="1"/>
  <c r="H46" i="1" s="1"/>
  <c r="N36" i="1"/>
  <c r="M36" i="1" s="1"/>
  <c r="N121" i="1"/>
  <c r="J121" i="1" s="1"/>
  <c r="N115" i="1"/>
  <c r="I115" i="1" s="1"/>
  <c r="N97" i="1"/>
  <c r="L97" i="1" s="1"/>
  <c r="N47" i="1"/>
  <c r="J47" i="1" s="1"/>
  <c r="N37" i="1"/>
  <c r="G37" i="1" s="1"/>
  <c r="N116" i="1"/>
  <c r="H116" i="1" s="1"/>
  <c r="N170" i="1"/>
  <c r="J170" i="1" s="1"/>
  <c r="N109" i="1"/>
  <c r="I109" i="1" s="1"/>
  <c r="N45" i="1"/>
  <c r="F45" i="1" s="1"/>
  <c r="I21" i="1"/>
  <c r="N178" i="1"/>
  <c r="J178" i="1" s="1"/>
  <c r="N85" i="1"/>
  <c r="G85" i="1" s="1"/>
  <c r="N75" i="1"/>
  <c r="J75" i="1" s="1"/>
  <c r="M183" i="1"/>
  <c r="N144" i="1"/>
  <c r="H144" i="1" s="1"/>
  <c r="N124" i="1"/>
  <c r="F124" i="1" s="1"/>
  <c r="N112" i="1"/>
  <c r="F112" i="1" s="1"/>
  <c r="N110" i="1"/>
  <c r="L110" i="1" s="1"/>
  <c r="N104" i="1"/>
  <c r="F104" i="1" s="1"/>
  <c r="N66" i="1"/>
  <c r="L66" i="1" s="1"/>
  <c r="N180" i="1"/>
  <c r="I180" i="1" s="1"/>
  <c r="N138" i="1"/>
  <c r="F138" i="1" s="1"/>
  <c r="N118" i="1"/>
  <c r="F118" i="1" s="1"/>
  <c r="N123" i="1"/>
  <c r="K123" i="1" s="1"/>
  <c r="N125" i="1"/>
  <c r="K125" i="1" s="1"/>
  <c r="N119" i="1"/>
  <c r="I119" i="1" s="1"/>
  <c r="N117" i="1"/>
  <c r="J117" i="1" s="1"/>
  <c r="N103" i="1"/>
  <c r="I103" i="1" s="1"/>
  <c r="N3" i="1"/>
  <c r="L3" i="1" s="1"/>
  <c r="G181" i="1"/>
  <c r="N167" i="1"/>
  <c r="E167" i="1" s="1"/>
  <c r="N155" i="1"/>
  <c r="M155" i="1" s="1"/>
  <c r="N146" i="1"/>
  <c r="J146" i="1" s="1"/>
  <c r="N130" i="1"/>
  <c r="M130" i="1" s="1"/>
  <c r="N106" i="1"/>
  <c r="G106" i="1" s="1"/>
  <c r="N74" i="1"/>
  <c r="F74" i="1" s="1"/>
  <c r="N98" i="1"/>
  <c r="L98" i="1" s="1"/>
  <c r="N148" i="1"/>
  <c r="H148" i="1" s="1"/>
  <c r="N102" i="1"/>
  <c r="H102" i="1" s="1"/>
  <c r="N168" i="1"/>
  <c r="H168" i="1" s="1"/>
  <c r="N145" i="1"/>
  <c r="H145" i="1" s="1"/>
  <c r="N154" i="1"/>
  <c r="J154" i="1" s="1"/>
  <c r="N114" i="1"/>
  <c r="H114" i="1" s="1"/>
  <c r="N76" i="1"/>
  <c r="F76" i="1" s="1"/>
  <c r="N72" i="1"/>
  <c r="F72" i="1" s="1"/>
  <c r="N52" i="1"/>
  <c r="L52" i="1" s="1"/>
  <c r="N179" i="1"/>
  <c r="I179" i="1" s="1"/>
  <c r="N163" i="1"/>
  <c r="I163" i="1" s="1"/>
  <c r="N159" i="1"/>
  <c r="J159" i="1" s="1"/>
  <c r="N151" i="1"/>
  <c r="E151" i="1" s="1"/>
  <c r="N149" i="1"/>
  <c r="M149" i="1" s="1"/>
  <c r="N143" i="1"/>
  <c r="M143" i="1" s="1"/>
  <c r="N137" i="1"/>
  <c r="I137" i="1" s="1"/>
  <c r="N91" i="1"/>
  <c r="J91" i="1" s="1"/>
  <c r="N87" i="1"/>
  <c r="F87" i="1" s="1"/>
  <c r="N69" i="1"/>
  <c r="G69" i="1" s="1"/>
  <c r="N55" i="1"/>
  <c r="H55" i="1" s="1"/>
  <c r="N51" i="1"/>
  <c r="M51" i="1" s="1"/>
  <c r="N39" i="1"/>
  <c r="G39" i="1" s="1"/>
  <c r="N27" i="1"/>
  <c r="G27" i="1" s="1"/>
  <c r="N25" i="1"/>
  <c r="I25" i="1" s="1"/>
  <c r="N5" i="1"/>
  <c r="I5" i="1" s="1"/>
  <c r="N86" i="1"/>
  <c r="L86" i="1" s="1"/>
  <c r="N82" i="1"/>
  <c r="L82" i="1" s="1"/>
  <c r="N77" i="1"/>
  <c r="G77" i="1" s="1"/>
  <c r="N79" i="1"/>
  <c r="F79" i="1" s="1"/>
  <c r="N73" i="1"/>
  <c r="L73" i="1" s="1"/>
  <c r="N61" i="1"/>
  <c r="G61" i="1" s="1"/>
  <c r="N42" i="1"/>
  <c r="H42" i="1" s="1"/>
  <c r="N44" i="1"/>
  <c r="F44" i="1" s="1"/>
  <c r="N174" i="1"/>
  <c r="H174" i="1" s="1"/>
  <c r="N172" i="1"/>
  <c r="E172" i="1" s="1"/>
  <c r="N43" i="1"/>
  <c r="J43" i="1" s="1"/>
  <c r="N84" i="1"/>
  <c r="E84" i="1" s="1"/>
  <c r="N22" i="1"/>
  <c r="L22" i="1" s="1"/>
  <c r="N133" i="1"/>
  <c r="I133" i="1" s="1"/>
  <c r="N113" i="1"/>
  <c r="I113" i="1" s="1"/>
  <c r="N111" i="1"/>
  <c r="I111" i="1" s="1"/>
  <c r="N132" i="1"/>
  <c r="H132" i="1" s="1"/>
  <c r="N127" i="1"/>
  <c r="H127" i="1" s="1"/>
  <c r="N60" i="1"/>
  <c r="J60" i="1" s="1"/>
  <c r="N169" i="1"/>
  <c r="I169" i="1" s="1"/>
  <c r="N139" i="1"/>
  <c r="K139" i="1" s="1"/>
  <c r="N83" i="1"/>
  <c r="J83" i="1" s="1"/>
  <c r="N81" i="1"/>
  <c r="I81" i="1" s="1"/>
  <c r="N35" i="1"/>
  <c r="G35" i="1" s="1"/>
  <c r="N29" i="1"/>
  <c r="G29" i="1" s="1"/>
  <c r="H14" i="1"/>
  <c r="N162" i="1"/>
  <c r="M162" i="1" s="1"/>
  <c r="N150" i="1"/>
  <c r="M150" i="1" s="1"/>
  <c r="N135" i="1"/>
  <c r="J135" i="1" s="1"/>
  <c r="N122" i="1"/>
  <c r="E122" i="1" s="1"/>
  <c r="N59" i="1"/>
  <c r="K59" i="1" s="1"/>
  <c r="N53" i="1"/>
  <c r="N131" i="1"/>
  <c r="G131" i="1" s="1"/>
  <c r="N34" i="1"/>
  <c r="H34" i="1" s="1"/>
  <c r="N105" i="1"/>
  <c r="H105" i="1" s="1"/>
  <c r="N136" i="1"/>
  <c r="L136" i="1" s="1"/>
  <c r="N134" i="1"/>
  <c r="M134" i="1" s="1"/>
  <c r="N93" i="1"/>
  <c r="G93" i="1" s="1"/>
  <c r="N68" i="1"/>
  <c r="I68" i="1" s="1"/>
  <c r="N40" i="1"/>
  <c r="F40" i="1" s="1"/>
  <c r="N89" i="1"/>
  <c r="E89" i="1" s="1"/>
  <c r="N58" i="1"/>
  <c r="L58" i="1" s="1"/>
  <c r="K23" i="1"/>
  <c r="L15" i="1"/>
  <c r="N166" i="1"/>
  <c r="I166" i="1" s="1"/>
  <c r="N153" i="1"/>
  <c r="M153" i="1" s="1"/>
  <c r="N129" i="1"/>
  <c r="J129" i="1" s="1"/>
  <c r="N177" i="1"/>
  <c r="I177" i="1" s="1"/>
  <c r="N160" i="1"/>
  <c r="H160" i="1" s="1"/>
  <c r="N158" i="1"/>
  <c r="M158" i="1" s="1"/>
  <c r="N140" i="1"/>
  <c r="F140" i="1" s="1"/>
  <c r="N128" i="1"/>
  <c r="H128" i="1" s="1"/>
  <c r="N126" i="1"/>
  <c r="J126" i="1" s="1"/>
  <c r="N101" i="1"/>
  <c r="G101" i="1" s="1"/>
  <c r="N96" i="1"/>
  <c r="E96" i="1" s="1"/>
  <c r="N92" i="1"/>
  <c r="J92" i="1" s="1"/>
  <c r="N88" i="1"/>
  <c r="E88" i="1" s="1"/>
  <c r="N67" i="1"/>
  <c r="K67" i="1" s="1"/>
  <c r="N65" i="1"/>
  <c r="H65" i="1" s="1"/>
  <c r="N57" i="1"/>
  <c r="M57" i="1" s="1"/>
  <c r="N26" i="1"/>
  <c r="L26" i="1" s="1"/>
  <c r="K24" i="1"/>
  <c r="G23" i="1"/>
  <c r="E16" i="1"/>
  <c r="K15" i="1"/>
  <c r="J99" i="1"/>
  <c r="K12" i="1"/>
  <c r="H100" i="1"/>
  <c r="M23" i="1"/>
  <c r="E20" i="1"/>
  <c r="E19" i="1"/>
  <c r="M15" i="1"/>
  <c r="E15" i="1"/>
  <c r="L14" i="1"/>
  <c r="L6" i="1"/>
  <c r="L19" i="1"/>
  <c r="L18" i="1"/>
  <c r="G15" i="1"/>
  <c r="M14" i="1"/>
  <c r="N171" i="1"/>
  <c r="I171" i="1" s="1"/>
  <c r="N164" i="1"/>
  <c r="H164" i="1" s="1"/>
  <c r="I108" i="1"/>
  <c r="H50" i="1"/>
  <c r="J50" i="1"/>
  <c r="K142" i="1"/>
  <c r="I142" i="1"/>
  <c r="N165" i="1"/>
  <c r="E165" i="1" s="1"/>
  <c r="N156" i="1"/>
  <c r="M156" i="1" s="1"/>
  <c r="N120" i="1"/>
  <c r="E120" i="1" s="1"/>
  <c r="N90" i="1"/>
  <c r="I90" i="1" s="1"/>
  <c r="N80" i="1"/>
  <c r="M80" i="1" s="1"/>
  <c r="N41" i="1"/>
  <c r="K41" i="1" s="1"/>
  <c r="N32" i="1"/>
  <c r="F32" i="1" s="1"/>
  <c r="N31" i="1"/>
  <c r="I31" i="1" s="1"/>
  <c r="N30" i="1"/>
  <c r="K30" i="1" s="1"/>
  <c r="H23" i="1"/>
  <c r="K19" i="1"/>
  <c r="H18" i="1"/>
  <c r="N10" i="1"/>
  <c r="I10" i="1" s="1"/>
  <c r="H6" i="1"/>
  <c r="H19" i="1"/>
  <c r="G18" i="1"/>
  <c r="G6" i="1"/>
  <c r="N157" i="1"/>
  <c r="E157" i="1" s="1"/>
  <c r="N64" i="1"/>
  <c r="M64" i="1" s="1"/>
  <c r="N56" i="1"/>
  <c r="F56" i="1" s="1"/>
  <c r="N54" i="1"/>
  <c r="M54" i="1" s="1"/>
  <c r="N33" i="1"/>
  <c r="L23" i="1"/>
  <c r="M19" i="1"/>
  <c r="N9" i="1"/>
  <c r="I9" i="1" s="1"/>
  <c r="N4" i="1"/>
  <c r="L4" i="1" s="1"/>
  <c r="E161" i="1"/>
  <c r="I161" i="1"/>
  <c r="M161" i="1"/>
  <c r="G161" i="1"/>
  <c r="L161" i="1"/>
  <c r="H161" i="1"/>
  <c r="F161" i="1"/>
  <c r="K161" i="1"/>
  <c r="J161" i="1"/>
  <c r="E173" i="1"/>
  <c r="I173" i="1"/>
  <c r="M173" i="1"/>
  <c r="G173" i="1"/>
  <c r="L173" i="1"/>
  <c r="H173" i="1"/>
  <c r="F173" i="1"/>
  <c r="K173" i="1"/>
  <c r="J173" i="1"/>
  <c r="H147" i="1"/>
  <c r="L147" i="1"/>
  <c r="G147" i="1"/>
  <c r="M147" i="1"/>
  <c r="E147" i="1"/>
  <c r="K147" i="1"/>
  <c r="F147" i="1"/>
  <c r="J147" i="1"/>
  <c r="I147" i="1"/>
  <c r="E176" i="1"/>
  <c r="I176" i="1"/>
  <c r="M176" i="1"/>
  <c r="G176" i="1"/>
  <c r="L176" i="1"/>
  <c r="H176" i="1"/>
  <c r="J176" i="1"/>
  <c r="F176" i="1"/>
  <c r="K176" i="1"/>
  <c r="G141" i="1"/>
  <c r="H141" i="1"/>
  <c r="L141" i="1"/>
  <c r="F141" i="1"/>
  <c r="M141" i="1"/>
  <c r="K141" i="1"/>
  <c r="E141" i="1"/>
  <c r="J141" i="1"/>
  <c r="I141" i="1"/>
  <c r="E175" i="1"/>
  <c r="I175" i="1"/>
  <c r="M175" i="1"/>
  <c r="J175" i="1"/>
  <c r="F175" i="1"/>
  <c r="K175" i="1"/>
  <c r="H175" i="1"/>
  <c r="G175" i="1"/>
  <c r="L175" i="1"/>
  <c r="E182" i="1"/>
  <c r="I182" i="1"/>
  <c r="M182" i="1"/>
  <c r="H182" i="1"/>
  <c r="J182" i="1"/>
  <c r="G107" i="1"/>
  <c r="K107" i="1"/>
  <c r="H107" i="1"/>
  <c r="L107" i="1"/>
  <c r="E107" i="1"/>
  <c r="M107" i="1"/>
  <c r="J107" i="1"/>
  <c r="F107" i="1"/>
  <c r="L182" i="1"/>
  <c r="G182" i="1"/>
  <c r="H142" i="1"/>
  <c r="L142" i="1"/>
  <c r="E142" i="1"/>
  <c r="J142" i="1"/>
  <c r="G142" i="1"/>
  <c r="E38" i="1"/>
  <c r="I38" i="1"/>
  <c r="M38" i="1"/>
  <c r="G38" i="1"/>
  <c r="L38" i="1"/>
  <c r="J38" i="1"/>
  <c r="H38" i="1"/>
  <c r="K38" i="1"/>
  <c r="F38" i="1"/>
  <c r="K182" i="1"/>
  <c r="F182" i="1"/>
  <c r="M142" i="1"/>
  <c r="F142" i="1"/>
  <c r="G108" i="1"/>
  <c r="K108" i="1"/>
  <c r="H108" i="1"/>
  <c r="L108" i="1"/>
  <c r="E108" i="1"/>
  <c r="M108" i="1"/>
  <c r="J108" i="1"/>
  <c r="N71" i="1"/>
  <c r="N63" i="1"/>
  <c r="N95" i="1"/>
  <c r="E100" i="1"/>
  <c r="I100" i="1"/>
  <c r="M100" i="1"/>
  <c r="F100" i="1"/>
  <c r="K100" i="1"/>
  <c r="G100" i="1"/>
  <c r="L100" i="1"/>
  <c r="E99" i="1"/>
  <c r="I99" i="1"/>
  <c r="M99" i="1"/>
  <c r="G99" i="1"/>
  <c r="L99" i="1"/>
  <c r="H99" i="1"/>
  <c r="G49" i="1"/>
  <c r="K49" i="1"/>
  <c r="E49" i="1"/>
  <c r="I49" i="1"/>
  <c r="M49" i="1"/>
  <c r="J49" i="1"/>
  <c r="L49" i="1"/>
  <c r="F49" i="1"/>
  <c r="H49" i="1"/>
  <c r="F99" i="1"/>
  <c r="N94" i="1"/>
  <c r="N78" i="1"/>
  <c r="N70" i="1"/>
  <c r="N62" i="1"/>
  <c r="G48" i="1"/>
  <c r="K48" i="1"/>
  <c r="E48" i="1"/>
  <c r="I48" i="1"/>
  <c r="M48" i="1"/>
  <c r="H48" i="1"/>
  <c r="J48" i="1"/>
  <c r="F17" i="1"/>
  <c r="J17" i="1"/>
  <c r="G17" i="1"/>
  <c r="L17" i="1"/>
  <c r="E17" i="1"/>
  <c r="K17" i="1"/>
  <c r="H17" i="1"/>
  <c r="M17" i="1"/>
  <c r="L48" i="1"/>
  <c r="F13" i="1"/>
  <c r="J13" i="1"/>
  <c r="G13" i="1"/>
  <c r="L13" i="1"/>
  <c r="K13" i="1"/>
  <c r="H13" i="1"/>
  <c r="M13" i="1"/>
  <c r="I13" i="1"/>
  <c r="G50" i="1"/>
  <c r="K50" i="1"/>
  <c r="E50" i="1"/>
  <c r="I50" i="1"/>
  <c r="M50" i="1"/>
  <c r="F50" i="1"/>
  <c r="F21" i="1"/>
  <c r="J21" i="1"/>
  <c r="G21" i="1"/>
  <c r="L21" i="1"/>
  <c r="E21" i="1"/>
  <c r="K21" i="1"/>
  <c r="H21" i="1"/>
  <c r="M21" i="1"/>
  <c r="F24" i="1"/>
  <c r="J24" i="1"/>
  <c r="H24" i="1"/>
  <c r="M24" i="1"/>
  <c r="G24" i="1"/>
  <c r="L24" i="1"/>
  <c r="F20" i="1"/>
  <c r="J20" i="1"/>
  <c r="H20" i="1"/>
  <c r="M20" i="1"/>
  <c r="G20" i="1"/>
  <c r="L20" i="1"/>
  <c r="F16" i="1"/>
  <c r="J16" i="1"/>
  <c r="H16" i="1"/>
  <c r="M16" i="1"/>
  <c r="G16" i="1"/>
  <c r="L16" i="1"/>
  <c r="F12" i="1"/>
  <c r="J12" i="1"/>
  <c r="H12" i="1"/>
  <c r="M12" i="1"/>
  <c r="G12" i="1"/>
  <c r="L12" i="1"/>
  <c r="N28" i="1"/>
  <c r="I24" i="1"/>
  <c r="I20" i="1"/>
  <c r="I16" i="1"/>
  <c r="I12" i="1"/>
  <c r="N8" i="1"/>
  <c r="F18" i="1"/>
  <c r="J18" i="1"/>
  <c r="I18" i="1"/>
  <c r="F14" i="1"/>
  <c r="J14" i="1"/>
  <c r="I14" i="1"/>
  <c r="F6" i="1"/>
  <c r="J6" i="1"/>
  <c r="I6" i="1"/>
  <c r="F23" i="1"/>
  <c r="J23" i="1"/>
  <c r="I23" i="1"/>
  <c r="F19" i="1"/>
  <c r="J19" i="1"/>
  <c r="I19" i="1"/>
  <c r="K18" i="1"/>
  <c r="E18" i="1"/>
  <c r="F15" i="1"/>
  <c r="J15" i="1"/>
  <c r="I15" i="1"/>
  <c r="K14" i="1"/>
  <c r="E14" i="1"/>
  <c r="N11" i="1"/>
  <c r="N7" i="1"/>
  <c r="K6" i="1"/>
  <c r="E6" i="1"/>
  <c r="M46" i="1" l="1"/>
  <c r="I46" i="1"/>
  <c r="G46" i="1"/>
  <c r="J97" i="1"/>
  <c r="E46" i="1"/>
  <c r="L46" i="1"/>
  <c r="F46" i="1"/>
  <c r="K46" i="1"/>
  <c r="J46" i="1"/>
  <c r="L36" i="1"/>
  <c r="J36" i="1"/>
  <c r="G47" i="1"/>
  <c r="H36" i="1"/>
  <c r="M47" i="1"/>
  <c r="I36" i="1"/>
  <c r="H47" i="1"/>
  <c r="K36" i="1"/>
  <c r="G36" i="1"/>
  <c r="E36" i="1"/>
  <c r="E47" i="1"/>
  <c r="H115" i="1"/>
  <c r="F36" i="1"/>
  <c r="L47" i="1"/>
  <c r="F121" i="1"/>
  <c r="H37" i="1"/>
  <c r="E121" i="1"/>
  <c r="L37" i="1"/>
  <c r="F37" i="1"/>
  <c r="L121" i="1"/>
  <c r="J37" i="1"/>
  <c r="E37" i="1"/>
  <c r="K121" i="1"/>
  <c r="G121" i="1"/>
  <c r="I47" i="1"/>
  <c r="F47" i="1"/>
  <c r="K47" i="1"/>
  <c r="M97" i="1"/>
  <c r="G97" i="1"/>
  <c r="F97" i="1"/>
  <c r="E97" i="1"/>
  <c r="J115" i="1"/>
  <c r="K97" i="1"/>
  <c r="I97" i="1"/>
  <c r="H97" i="1"/>
  <c r="M37" i="1"/>
  <c r="M121" i="1"/>
  <c r="E115" i="1"/>
  <c r="G115" i="1"/>
  <c r="M115" i="1"/>
  <c r="K115" i="1"/>
  <c r="K37" i="1"/>
  <c r="I37" i="1"/>
  <c r="H121" i="1"/>
  <c r="F115" i="1"/>
  <c r="L115" i="1"/>
  <c r="I121" i="1"/>
  <c r="I116" i="1"/>
  <c r="L170" i="1"/>
  <c r="M116" i="1"/>
  <c r="E170" i="1"/>
  <c r="G109" i="1"/>
  <c r="K109" i="1"/>
  <c r="K170" i="1"/>
  <c r="M170" i="1"/>
  <c r="G45" i="1"/>
  <c r="J109" i="1"/>
  <c r="M109" i="1"/>
  <c r="E109" i="1"/>
  <c r="H109" i="1"/>
  <c r="H45" i="1"/>
  <c r="G170" i="1"/>
  <c r="H170" i="1"/>
  <c r="F170" i="1"/>
  <c r="I170" i="1"/>
  <c r="K116" i="1"/>
  <c r="L116" i="1"/>
  <c r="L138" i="1"/>
  <c r="M45" i="1"/>
  <c r="E116" i="1"/>
  <c r="G116" i="1"/>
  <c r="I45" i="1"/>
  <c r="J116" i="1"/>
  <c r="L109" i="1"/>
  <c r="F116" i="1"/>
  <c r="F109" i="1"/>
  <c r="L45" i="1"/>
  <c r="E45" i="1"/>
  <c r="J45" i="1"/>
  <c r="K45" i="1"/>
  <c r="E180" i="1"/>
  <c r="I112" i="1"/>
  <c r="K112" i="1"/>
  <c r="M178" i="1"/>
  <c r="H112" i="1"/>
  <c r="I75" i="1"/>
  <c r="F75" i="1"/>
  <c r="H75" i="1"/>
  <c r="J112" i="1"/>
  <c r="M75" i="1"/>
  <c r="M112" i="1"/>
  <c r="L75" i="1"/>
  <c r="E75" i="1"/>
  <c r="E112" i="1"/>
  <c r="G112" i="1"/>
  <c r="L180" i="1"/>
  <c r="K75" i="1"/>
  <c r="G75" i="1"/>
  <c r="L112" i="1"/>
  <c r="J180" i="1"/>
  <c r="I118" i="1"/>
  <c r="J104" i="1"/>
  <c r="G124" i="1"/>
  <c r="G66" i="1"/>
  <c r="J85" i="1"/>
  <c r="K104" i="1"/>
  <c r="E118" i="1"/>
  <c r="G104" i="1"/>
  <c r="J144" i="1"/>
  <c r="J118" i="1"/>
  <c r="E104" i="1"/>
  <c r="M144" i="1"/>
  <c r="E144" i="1"/>
  <c r="G178" i="1"/>
  <c r="H118" i="1"/>
  <c r="M104" i="1"/>
  <c r="H104" i="1"/>
  <c r="H178" i="1"/>
  <c r="L178" i="1"/>
  <c r="I144" i="1"/>
  <c r="H85" i="1"/>
  <c r="M66" i="1"/>
  <c r="H183" i="1"/>
  <c r="J110" i="1"/>
  <c r="H110" i="1"/>
  <c r="I183" i="1"/>
  <c r="M110" i="1"/>
  <c r="K110" i="1"/>
  <c r="L183" i="1"/>
  <c r="K183" i="1"/>
  <c r="E183" i="1"/>
  <c r="G183" i="1"/>
  <c r="F183" i="1"/>
  <c r="F110" i="1"/>
  <c r="E110" i="1"/>
  <c r="G110" i="1"/>
  <c r="I110" i="1"/>
  <c r="J183" i="1"/>
  <c r="M124" i="1"/>
  <c r="E124" i="1"/>
  <c r="I124" i="1"/>
  <c r="J66" i="1"/>
  <c r="E66" i="1"/>
  <c r="K85" i="1"/>
  <c r="I85" i="1"/>
  <c r="L144" i="1"/>
  <c r="I178" i="1"/>
  <c r="F178" i="1"/>
  <c r="L124" i="1"/>
  <c r="K144" i="1"/>
  <c r="K66" i="1"/>
  <c r="I66" i="1"/>
  <c r="L85" i="1"/>
  <c r="M85" i="1"/>
  <c r="J124" i="1"/>
  <c r="K124" i="1"/>
  <c r="H66" i="1"/>
  <c r="F85" i="1"/>
  <c r="E85" i="1"/>
  <c r="L104" i="1"/>
  <c r="F144" i="1"/>
  <c r="G144" i="1"/>
  <c r="E178" i="1"/>
  <c r="K178" i="1"/>
  <c r="H124" i="1"/>
  <c r="I104" i="1"/>
  <c r="F66" i="1"/>
  <c r="K118" i="1"/>
  <c r="M118" i="1"/>
  <c r="G118" i="1"/>
  <c r="L118" i="1"/>
  <c r="G180" i="1"/>
  <c r="H180" i="1"/>
  <c r="K180" i="1"/>
  <c r="M180" i="1"/>
  <c r="F180" i="1"/>
  <c r="J138" i="1"/>
  <c r="G123" i="1"/>
  <c r="K138" i="1"/>
  <c r="I138" i="1"/>
  <c r="H138" i="1"/>
  <c r="G138" i="1"/>
  <c r="M138" i="1"/>
  <c r="E138" i="1"/>
  <c r="E123" i="1"/>
  <c r="I123" i="1"/>
  <c r="J123" i="1"/>
  <c r="M123" i="1"/>
  <c r="H123" i="1"/>
  <c r="F123" i="1"/>
  <c r="L123" i="1"/>
  <c r="I146" i="1"/>
  <c r="F3" i="1"/>
  <c r="F146" i="1"/>
  <c r="E146" i="1"/>
  <c r="I155" i="1"/>
  <c r="F125" i="1"/>
  <c r="G125" i="1"/>
  <c r="M3" i="1"/>
  <c r="M146" i="1"/>
  <c r="L146" i="1"/>
  <c r="M125" i="1"/>
  <c r="K146" i="1"/>
  <c r="G3" i="1"/>
  <c r="I3" i="1"/>
  <c r="G146" i="1"/>
  <c r="H146" i="1"/>
  <c r="I125" i="1"/>
  <c r="H125" i="1"/>
  <c r="K3" i="1"/>
  <c r="J3" i="1"/>
  <c r="E3" i="1"/>
  <c r="E125" i="1"/>
  <c r="J125" i="1"/>
  <c r="L125" i="1"/>
  <c r="H3" i="1"/>
  <c r="M103" i="1"/>
  <c r="K103" i="1"/>
  <c r="E103" i="1"/>
  <c r="G103" i="1"/>
  <c r="F103" i="1"/>
  <c r="L103" i="1"/>
  <c r="J130" i="1"/>
  <c r="I130" i="1"/>
  <c r="J103" i="1"/>
  <c r="H103" i="1"/>
  <c r="J181" i="1"/>
  <c r="I181" i="1"/>
  <c r="G119" i="1"/>
  <c r="K130" i="1"/>
  <c r="E181" i="1"/>
  <c r="E130" i="1"/>
  <c r="M119" i="1"/>
  <c r="L181" i="1"/>
  <c r="F119" i="1"/>
  <c r="H181" i="1"/>
  <c r="J119" i="1"/>
  <c r="L119" i="1"/>
  <c r="K119" i="1"/>
  <c r="F181" i="1"/>
  <c r="M181" i="1"/>
  <c r="F130" i="1"/>
  <c r="E119" i="1"/>
  <c r="L130" i="1"/>
  <c r="G130" i="1"/>
  <c r="H119" i="1"/>
  <c r="K181" i="1"/>
  <c r="H130" i="1"/>
  <c r="K106" i="1"/>
  <c r="K167" i="1"/>
  <c r="H117" i="1"/>
  <c r="M117" i="1"/>
  <c r="H106" i="1"/>
  <c r="I167" i="1"/>
  <c r="E117" i="1"/>
  <c r="K117" i="1"/>
  <c r="J106" i="1"/>
  <c r="F167" i="1"/>
  <c r="L117" i="1"/>
  <c r="F117" i="1"/>
  <c r="G117" i="1"/>
  <c r="M106" i="1"/>
  <c r="M167" i="1"/>
  <c r="I117" i="1"/>
  <c r="J74" i="1"/>
  <c r="E74" i="1"/>
  <c r="K155" i="1"/>
  <c r="H74" i="1"/>
  <c r="H155" i="1"/>
  <c r="F155" i="1"/>
  <c r="E155" i="1"/>
  <c r="G74" i="1"/>
  <c r="M74" i="1"/>
  <c r="F106" i="1"/>
  <c r="E106" i="1"/>
  <c r="L155" i="1"/>
  <c r="J155" i="1"/>
  <c r="L167" i="1"/>
  <c r="H167" i="1"/>
  <c r="K74" i="1"/>
  <c r="I74" i="1"/>
  <c r="I106" i="1"/>
  <c r="L106" i="1"/>
  <c r="G155" i="1"/>
  <c r="G167" i="1"/>
  <c r="J167" i="1"/>
  <c r="L74" i="1"/>
  <c r="I98" i="1"/>
  <c r="H98" i="1"/>
  <c r="L33" i="1"/>
  <c r="K68" i="1"/>
  <c r="J68" i="1"/>
  <c r="K53" i="1"/>
  <c r="I53" i="1"/>
  <c r="J53" i="1"/>
  <c r="L53" i="1"/>
  <c r="K98" i="1"/>
  <c r="E98" i="1"/>
  <c r="F98" i="1"/>
  <c r="J98" i="1"/>
  <c r="G98" i="1"/>
  <c r="M98" i="1"/>
  <c r="L102" i="1"/>
  <c r="I102" i="1"/>
  <c r="M102" i="1"/>
  <c r="K102" i="1"/>
  <c r="F102" i="1"/>
  <c r="E102" i="1"/>
  <c r="G102" i="1"/>
  <c r="J102" i="1"/>
  <c r="J148" i="1"/>
  <c r="F148" i="1"/>
  <c r="E148" i="1"/>
  <c r="I148" i="1"/>
  <c r="L148" i="1"/>
  <c r="K148" i="1"/>
  <c r="M148" i="1"/>
  <c r="G148" i="1"/>
  <c r="I145" i="1"/>
  <c r="F145" i="1"/>
  <c r="M39" i="1"/>
  <c r="K168" i="1"/>
  <c r="J168" i="1"/>
  <c r="E168" i="1"/>
  <c r="L168" i="1"/>
  <c r="G145" i="1"/>
  <c r="M145" i="1"/>
  <c r="K145" i="1"/>
  <c r="L145" i="1"/>
  <c r="M168" i="1"/>
  <c r="J145" i="1"/>
  <c r="E145" i="1"/>
  <c r="G168" i="1"/>
  <c r="I168" i="1"/>
  <c r="F168" i="1"/>
  <c r="E154" i="1"/>
  <c r="H5" i="1"/>
  <c r="K154" i="1"/>
  <c r="L154" i="1"/>
  <c r="G5" i="1"/>
  <c r="F52" i="1"/>
  <c r="H91" i="1"/>
  <c r="H151" i="1"/>
  <c r="F5" i="1"/>
  <c r="E52" i="1"/>
  <c r="I91" i="1"/>
  <c r="G51" i="1"/>
  <c r="I51" i="1"/>
  <c r="M151" i="1"/>
  <c r="M5" i="1"/>
  <c r="J5" i="1"/>
  <c r="H52" i="1"/>
  <c r="F91" i="1"/>
  <c r="L91" i="1"/>
  <c r="K51" i="1"/>
  <c r="F154" i="1"/>
  <c r="G154" i="1"/>
  <c r="G151" i="1"/>
  <c r="K5" i="1"/>
  <c r="J52" i="1"/>
  <c r="E91" i="1"/>
  <c r="H51" i="1"/>
  <c r="E51" i="1"/>
  <c r="I154" i="1"/>
  <c r="J151" i="1"/>
  <c r="K91" i="1"/>
  <c r="I114" i="1"/>
  <c r="L5" i="1"/>
  <c r="E5" i="1"/>
  <c r="G52" i="1"/>
  <c r="M52" i="1"/>
  <c r="G91" i="1"/>
  <c r="J51" i="1"/>
  <c r="F51" i="1"/>
  <c r="E87" i="1"/>
  <c r="H154" i="1"/>
  <c r="K151" i="1"/>
  <c r="I151" i="1"/>
  <c r="E149" i="1"/>
  <c r="K52" i="1"/>
  <c r="I52" i="1"/>
  <c r="M91" i="1"/>
  <c r="L51" i="1"/>
  <c r="M154" i="1"/>
  <c r="L151" i="1"/>
  <c r="F151" i="1"/>
  <c r="J179" i="1"/>
  <c r="L87" i="1"/>
  <c r="G114" i="1"/>
  <c r="H149" i="1"/>
  <c r="F39" i="1"/>
  <c r="G87" i="1"/>
  <c r="F114" i="1"/>
  <c r="J149" i="1"/>
  <c r="H179" i="1"/>
  <c r="L39" i="1"/>
  <c r="G86" i="1"/>
  <c r="L114" i="1"/>
  <c r="L149" i="1"/>
  <c r="M179" i="1"/>
  <c r="J87" i="1"/>
  <c r="E114" i="1"/>
  <c r="K149" i="1"/>
  <c r="F179" i="1"/>
  <c r="K86" i="1"/>
  <c r="L55" i="1"/>
  <c r="G76" i="1"/>
  <c r="M159" i="1"/>
  <c r="M25" i="1"/>
  <c r="L72" i="1"/>
  <c r="F163" i="1"/>
  <c r="L25" i="1"/>
  <c r="E55" i="1"/>
  <c r="H69" i="1"/>
  <c r="M137" i="1"/>
  <c r="M72" i="1"/>
  <c r="H159" i="1"/>
  <c r="F143" i="1"/>
  <c r="M76" i="1"/>
  <c r="J163" i="1"/>
  <c r="L27" i="1"/>
  <c r="K39" i="1"/>
  <c r="E39" i="1"/>
  <c r="L76" i="1"/>
  <c r="H87" i="1"/>
  <c r="I87" i="1"/>
  <c r="M69" i="1"/>
  <c r="M114" i="1"/>
  <c r="K114" i="1"/>
  <c r="F149" i="1"/>
  <c r="G149" i="1"/>
  <c r="G163" i="1"/>
  <c r="K179" i="1"/>
  <c r="G179" i="1"/>
  <c r="E179" i="1"/>
  <c r="L143" i="1"/>
  <c r="K27" i="1"/>
  <c r="E27" i="1"/>
  <c r="I27" i="1"/>
  <c r="L69" i="1"/>
  <c r="K143" i="1"/>
  <c r="J76" i="1"/>
  <c r="H39" i="1"/>
  <c r="I39" i="1"/>
  <c r="I76" i="1"/>
  <c r="K87" i="1"/>
  <c r="M87" i="1"/>
  <c r="J69" i="1"/>
  <c r="J114" i="1"/>
  <c r="I149" i="1"/>
  <c r="L163" i="1"/>
  <c r="E163" i="1"/>
  <c r="L179" i="1"/>
  <c r="G143" i="1"/>
  <c r="H76" i="1"/>
  <c r="J39" i="1"/>
  <c r="H73" i="1"/>
  <c r="G25" i="1"/>
  <c r="G72" i="1"/>
  <c r="I72" i="1"/>
  <c r="L159" i="1"/>
  <c r="I159" i="1"/>
  <c r="J27" i="1"/>
  <c r="K25" i="1"/>
  <c r="J25" i="1"/>
  <c r="F55" i="1"/>
  <c r="M55" i="1"/>
  <c r="K76" i="1"/>
  <c r="E76" i="1"/>
  <c r="K69" i="1"/>
  <c r="I69" i="1"/>
  <c r="K137" i="1"/>
  <c r="H72" i="1"/>
  <c r="K72" i="1"/>
  <c r="E72" i="1"/>
  <c r="K159" i="1"/>
  <c r="G159" i="1"/>
  <c r="E159" i="1"/>
  <c r="H163" i="1"/>
  <c r="M163" i="1"/>
  <c r="J143" i="1"/>
  <c r="E143" i="1"/>
  <c r="H143" i="1"/>
  <c r="M27" i="1"/>
  <c r="H27" i="1"/>
  <c r="J137" i="1"/>
  <c r="J55" i="1"/>
  <c r="H25" i="1"/>
  <c r="G55" i="1"/>
  <c r="H137" i="1"/>
  <c r="E137" i="1"/>
  <c r="F27" i="1"/>
  <c r="E25" i="1"/>
  <c r="F25" i="1"/>
  <c r="K55" i="1"/>
  <c r="I55" i="1"/>
  <c r="F69" i="1"/>
  <c r="E69" i="1"/>
  <c r="F137" i="1"/>
  <c r="G137" i="1"/>
  <c r="J72" i="1"/>
  <c r="F159" i="1"/>
  <c r="K163" i="1"/>
  <c r="I143" i="1"/>
  <c r="L137" i="1"/>
  <c r="E82" i="1"/>
  <c r="J86" i="1"/>
  <c r="I86" i="1"/>
  <c r="M86" i="1"/>
  <c r="F86" i="1"/>
  <c r="E86" i="1"/>
  <c r="I82" i="1"/>
  <c r="J82" i="1"/>
  <c r="K82" i="1"/>
  <c r="H86" i="1"/>
  <c r="G82" i="1"/>
  <c r="M82" i="1"/>
  <c r="H82" i="1"/>
  <c r="E77" i="1"/>
  <c r="F82" i="1"/>
  <c r="I77" i="1"/>
  <c r="K77" i="1"/>
  <c r="F77" i="1"/>
  <c r="M79" i="1"/>
  <c r="F73" i="1"/>
  <c r="L77" i="1"/>
  <c r="M77" i="1"/>
  <c r="H79" i="1"/>
  <c r="I79" i="1"/>
  <c r="H77" i="1"/>
  <c r="J77" i="1"/>
  <c r="K79" i="1"/>
  <c r="L79" i="1"/>
  <c r="E79" i="1"/>
  <c r="J79" i="1"/>
  <c r="G79" i="1"/>
  <c r="K73" i="1"/>
  <c r="I73" i="1"/>
  <c r="H61" i="1"/>
  <c r="E73" i="1"/>
  <c r="J61" i="1"/>
  <c r="L61" i="1"/>
  <c r="G73" i="1"/>
  <c r="J73" i="1"/>
  <c r="K61" i="1"/>
  <c r="I61" i="1"/>
  <c r="M61" i="1"/>
  <c r="M73" i="1"/>
  <c r="F61" i="1"/>
  <c r="E61" i="1"/>
  <c r="M42" i="1"/>
  <c r="K42" i="1"/>
  <c r="J44" i="1"/>
  <c r="E42" i="1"/>
  <c r="J42" i="1"/>
  <c r="E44" i="1"/>
  <c r="K44" i="1"/>
  <c r="E174" i="1"/>
  <c r="H44" i="1"/>
  <c r="K174" i="1"/>
  <c r="I44" i="1"/>
  <c r="J174" i="1"/>
  <c r="L44" i="1"/>
  <c r="M44" i="1"/>
  <c r="G44" i="1"/>
  <c r="I42" i="1"/>
  <c r="F174" i="1"/>
  <c r="L42" i="1"/>
  <c r="F42" i="1"/>
  <c r="G42" i="1"/>
  <c r="G174" i="1"/>
  <c r="M174" i="1"/>
  <c r="I174" i="1"/>
  <c r="L174" i="1"/>
  <c r="L172" i="1"/>
  <c r="H172" i="1"/>
  <c r="G172" i="1"/>
  <c r="M172" i="1"/>
  <c r="K172" i="1"/>
  <c r="I172" i="1"/>
  <c r="J172" i="1"/>
  <c r="F172" i="1"/>
  <c r="L43" i="1"/>
  <c r="H43" i="1"/>
  <c r="M113" i="1"/>
  <c r="I43" i="1"/>
  <c r="E43" i="1"/>
  <c r="F43" i="1"/>
  <c r="K43" i="1"/>
  <c r="G81" i="1"/>
  <c r="M60" i="1"/>
  <c r="H81" i="1"/>
  <c r="M43" i="1"/>
  <c r="G43" i="1"/>
  <c r="J113" i="1"/>
  <c r="M133" i="1"/>
  <c r="E83" i="1"/>
  <c r="F127" i="1"/>
  <c r="L83" i="1"/>
  <c r="G127" i="1"/>
  <c r="E127" i="1"/>
  <c r="M84" i="1"/>
  <c r="K9" i="1"/>
  <c r="G84" i="1"/>
  <c r="E22" i="1"/>
  <c r="L84" i="1"/>
  <c r="J84" i="1"/>
  <c r="I84" i="1"/>
  <c r="K22" i="1"/>
  <c r="I22" i="1"/>
  <c r="H84" i="1"/>
  <c r="H22" i="1"/>
  <c r="F22" i="1"/>
  <c r="F84" i="1"/>
  <c r="G22" i="1"/>
  <c r="M22" i="1"/>
  <c r="J22" i="1"/>
  <c r="K84" i="1"/>
  <c r="F83" i="1"/>
  <c r="H83" i="1"/>
  <c r="I83" i="1"/>
  <c r="J57" i="1"/>
  <c r="L127" i="1"/>
  <c r="K127" i="1"/>
  <c r="F133" i="1"/>
  <c r="G133" i="1"/>
  <c r="M122" i="1"/>
  <c r="K83" i="1"/>
  <c r="G83" i="1"/>
  <c r="M127" i="1"/>
  <c r="E133" i="1"/>
  <c r="H133" i="1"/>
  <c r="J127" i="1"/>
  <c r="M83" i="1"/>
  <c r="I127" i="1"/>
  <c r="L133" i="1"/>
  <c r="K133" i="1"/>
  <c r="L166" i="1"/>
  <c r="H92" i="1"/>
  <c r="M96" i="1"/>
  <c r="M131" i="1"/>
  <c r="K65" i="1"/>
  <c r="M93" i="1"/>
  <c r="I93" i="1"/>
  <c r="K135" i="1"/>
  <c r="M65" i="1"/>
  <c r="E135" i="1"/>
  <c r="H140" i="1"/>
  <c r="F60" i="1"/>
  <c r="M81" i="1"/>
  <c r="K113" i="1"/>
  <c r="L60" i="1"/>
  <c r="J81" i="1"/>
  <c r="H113" i="1"/>
  <c r="H60" i="1"/>
  <c r="F113" i="1"/>
  <c r="G139" i="1"/>
  <c r="J133" i="1"/>
  <c r="K60" i="1"/>
  <c r="E60" i="1"/>
  <c r="F81" i="1"/>
  <c r="E81" i="1"/>
  <c r="L113" i="1"/>
  <c r="H58" i="1"/>
  <c r="F128" i="1"/>
  <c r="L81" i="1"/>
  <c r="G60" i="1"/>
  <c r="I60" i="1"/>
  <c r="K81" i="1"/>
  <c r="E113" i="1"/>
  <c r="G113" i="1"/>
  <c r="E29" i="1"/>
  <c r="J139" i="1"/>
  <c r="J29" i="1"/>
  <c r="J132" i="1"/>
  <c r="F139" i="1"/>
  <c r="F35" i="1"/>
  <c r="J111" i="1"/>
  <c r="H111" i="1"/>
  <c r="F111" i="1"/>
  <c r="L111" i="1"/>
  <c r="M111" i="1"/>
  <c r="K111" i="1"/>
  <c r="E111" i="1"/>
  <c r="G111" i="1"/>
  <c r="K29" i="1"/>
  <c r="L139" i="1"/>
  <c r="E139" i="1"/>
  <c r="F132" i="1"/>
  <c r="E132" i="1"/>
  <c r="M139" i="1"/>
  <c r="L132" i="1"/>
  <c r="K132" i="1"/>
  <c r="H139" i="1"/>
  <c r="I29" i="1"/>
  <c r="F29" i="1"/>
  <c r="H29" i="1"/>
  <c r="L29" i="1"/>
  <c r="M29" i="1"/>
  <c r="M132" i="1"/>
  <c r="I132" i="1"/>
  <c r="G132" i="1"/>
  <c r="I139" i="1"/>
  <c r="M35" i="1"/>
  <c r="L35" i="1"/>
  <c r="J35" i="1"/>
  <c r="G169" i="1"/>
  <c r="F169" i="1"/>
  <c r="K169" i="1"/>
  <c r="L169" i="1"/>
  <c r="E169" i="1"/>
  <c r="J169" i="1"/>
  <c r="M169" i="1"/>
  <c r="H35" i="1"/>
  <c r="I35" i="1"/>
  <c r="K35" i="1"/>
  <c r="E35" i="1"/>
  <c r="H169" i="1"/>
  <c r="G34" i="1"/>
  <c r="F68" i="1"/>
  <c r="J122" i="1"/>
  <c r="H177" i="1"/>
  <c r="J34" i="1"/>
  <c r="G58" i="1"/>
  <c r="E92" i="1"/>
  <c r="I57" i="1"/>
  <c r="F166" i="1"/>
  <c r="E128" i="1"/>
  <c r="G177" i="1"/>
  <c r="K92" i="1"/>
  <c r="H57" i="1"/>
  <c r="H122" i="1"/>
  <c r="M177" i="1"/>
  <c r="I34" i="1"/>
  <c r="G68" i="1"/>
  <c r="M92" i="1"/>
  <c r="E58" i="1"/>
  <c r="I128" i="1"/>
  <c r="M166" i="1"/>
  <c r="E177" i="1"/>
  <c r="E40" i="1"/>
  <c r="M59" i="1"/>
  <c r="M88" i="1"/>
  <c r="F59" i="1"/>
  <c r="L92" i="1"/>
  <c r="K58" i="1"/>
  <c r="K57" i="1"/>
  <c r="K122" i="1"/>
  <c r="G128" i="1"/>
  <c r="E166" i="1"/>
  <c r="K153" i="1"/>
  <c r="F177" i="1"/>
  <c r="H68" i="1"/>
  <c r="L128" i="1"/>
  <c r="E26" i="1"/>
  <c r="E59" i="1"/>
  <c r="F162" i="1"/>
  <c r="J59" i="1"/>
  <c r="H40" i="1"/>
  <c r="J41" i="1"/>
  <c r="L88" i="1"/>
  <c r="E30" i="1"/>
  <c r="F34" i="1"/>
  <c r="M34" i="1"/>
  <c r="E68" i="1"/>
  <c r="F92" i="1"/>
  <c r="F58" i="1"/>
  <c r="M58" i="1"/>
  <c r="F57" i="1"/>
  <c r="G57" i="1"/>
  <c r="E57" i="1"/>
  <c r="I122" i="1"/>
  <c r="G122" i="1"/>
  <c r="J128" i="1"/>
  <c r="H166" i="1"/>
  <c r="J171" i="1"/>
  <c r="I156" i="1"/>
  <c r="L177" i="1"/>
  <c r="J177" i="1"/>
  <c r="L122" i="1"/>
  <c r="K34" i="1"/>
  <c r="K10" i="1"/>
  <c r="L34" i="1"/>
  <c r="E34" i="1"/>
  <c r="L68" i="1"/>
  <c r="M68" i="1"/>
  <c r="G92" i="1"/>
  <c r="I92" i="1"/>
  <c r="J58" i="1"/>
  <c r="I58" i="1"/>
  <c r="L57" i="1"/>
  <c r="K166" i="1"/>
  <c r="F122" i="1"/>
  <c r="M128" i="1"/>
  <c r="K128" i="1"/>
  <c r="J166" i="1"/>
  <c r="G166" i="1"/>
  <c r="K177" i="1"/>
  <c r="M105" i="1"/>
  <c r="J32" i="1"/>
  <c r="G59" i="1"/>
  <c r="I67" i="1"/>
  <c r="K126" i="1"/>
  <c r="G162" i="1"/>
  <c r="E162" i="1"/>
  <c r="L59" i="1"/>
  <c r="K90" i="1"/>
  <c r="K105" i="1"/>
  <c r="K162" i="1"/>
  <c r="I129" i="1"/>
  <c r="J134" i="1"/>
  <c r="H162" i="1"/>
  <c r="F160" i="1"/>
  <c r="H41" i="1"/>
  <c r="J96" i="1"/>
  <c r="F135" i="1"/>
  <c r="G135" i="1"/>
  <c r="K140" i="1"/>
  <c r="E131" i="1"/>
  <c r="H131" i="1"/>
  <c r="K4" i="1"/>
  <c r="H54" i="1"/>
  <c r="H56" i="1"/>
  <c r="G65" i="1"/>
  <c r="I65" i="1"/>
  <c r="J89" i="1"/>
  <c r="L93" i="1"/>
  <c r="L101" i="1"/>
  <c r="I120" i="1"/>
  <c r="L96" i="1"/>
  <c r="E129" i="1"/>
  <c r="M135" i="1"/>
  <c r="G140" i="1"/>
  <c r="H129" i="1"/>
  <c r="J131" i="1"/>
  <c r="G158" i="1"/>
  <c r="L131" i="1"/>
  <c r="K131" i="1"/>
  <c r="E150" i="1"/>
  <c r="G80" i="1"/>
  <c r="H157" i="1"/>
  <c r="H89" i="1"/>
  <c r="L135" i="1"/>
  <c r="I4" i="1"/>
  <c r="H26" i="1"/>
  <c r="G40" i="1"/>
  <c r="M56" i="1"/>
  <c r="H59" i="1"/>
  <c r="I59" i="1"/>
  <c r="H67" i="1"/>
  <c r="M89" i="1"/>
  <c r="K93" i="1"/>
  <c r="M101" i="1"/>
  <c r="G120" i="1"/>
  <c r="F96" i="1"/>
  <c r="I131" i="1"/>
  <c r="I135" i="1"/>
  <c r="H135" i="1"/>
  <c r="I140" i="1"/>
  <c r="K136" i="1"/>
  <c r="F131" i="1"/>
  <c r="E158" i="1"/>
  <c r="I80" i="1"/>
  <c r="F156" i="1"/>
  <c r="I160" i="1"/>
  <c r="M157" i="1"/>
  <c r="I33" i="1"/>
  <c r="L67" i="1"/>
  <c r="E67" i="1"/>
  <c r="I101" i="1"/>
  <c r="E105" i="1"/>
  <c r="H53" i="1"/>
  <c r="H134" i="1"/>
  <c r="L129" i="1"/>
  <c r="K129" i="1"/>
  <c r="F134" i="1"/>
  <c r="E134" i="1"/>
  <c r="F67" i="1"/>
  <c r="G67" i="1"/>
  <c r="F101" i="1"/>
  <c r="F53" i="1"/>
  <c r="J10" i="1"/>
  <c r="H32" i="1"/>
  <c r="M67" i="1"/>
  <c r="H101" i="1"/>
  <c r="J101" i="1"/>
  <c r="J105" i="1"/>
  <c r="G53" i="1"/>
  <c r="M53" i="1"/>
  <c r="K150" i="1"/>
  <c r="K158" i="1"/>
  <c r="M126" i="1"/>
  <c r="L150" i="1"/>
  <c r="L162" i="1"/>
  <c r="M129" i="1"/>
  <c r="I136" i="1"/>
  <c r="I134" i="1"/>
  <c r="G134" i="1"/>
  <c r="J162" i="1"/>
  <c r="I150" i="1"/>
  <c r="I158" i="1"/>
  <c r="I162" i="1"/>
  <c r="E153" i="1"/>
  <c r="E53" i="1"/>
  <c r="J150" i="1"/>
  <c r="H150" i="1"/>
  <c r="G165" i="1"/>
  <c r="I105" i="1"/>
  <c r="F105" i="1"/>
  <c r="K101" i="1"/>
  <c r="G105" i="1"/>
  <c r="L158" i="1"/>
  <c r="H158" i="1"/>
  <c r="K31" i="1"/>
  <c r="E101" i="1"/>
  <c r="L105" i="1"/>
  <c r="F150" i="1"/>
  <c r="F158" i="1"/>
  <c r="G150" i="1"/>
  <c r="F129" i="1"/>
  <c r="G129" i="1"/>
  <c r="L134" i="1"/>
  <c r="K134" i="1"/>
  <c r="J158" i="1"/>
  <c r="L153" i="1"/>
  <c r="J67" i="1"/>
  <c r="J40" i="1"/>
  <c r="G41" i="1"/>
  <c r="K40" i="1"/>
  <c r="M40" i="1"/>
  <c r="K54" i="1"/>
  <c r="I54" i="1"/>
  <c r="I41" i="1"/>
  <c r="K26" i="1"/>
  <c r="L40" i="1"/>
  <c r="I40" i="1"/>
  <c r="J54" i="1"/>
  <c r="E54" i="1"/>
  <c r="L41" i="1"/>
  <c r="F41" i="1"/>
  <c r="E41" i="1"/>
  <c r="H120" i="1"/>
  <c r="K120" i="1"/>
  <c r="J88" i="1"/>
  <c r="F88" i="1"/>
  <c r="E126" i="1"/>
  <c r="E136" i="1"/>
  <c r="H153" i="1"/>
  <c r="I153" i="1"/>
  <c r="K160" i="1"/>
  <c r="M160" i="1"/>
  <c r="M164" i="1"/>
  <c r="J26" i="1"/>
  <c r="M41" i="1"/>
  <c r="J120" i="1"/>
  <c r="G88" i="1"/>
  <c r="I88" i="1"/>
  <c r="I126" i="1"/>
  <c r="G126" i="1"/>
  <c r="H136" i="1"/>
  <c r="G136" i="1"/>
  <c r="F126" i="1"/>
  <c r="F153" i="1"/>
  <c r="G153" i="1"/>
  <c r="L160" i="1"/>
  <c r="J160" i="1"/>
  <c r="E160" i="1"/>
  <c r="G26" i="1"/>
  <c r="M26" i="1"/>
  <c r="I26" i="1"/>
  <c r="F26" i="1"/>
  <c r="M136" i="1"/>
  <c r="H88" i="1"/>
  <c r="K88" i="1"/>
  <c r="J136" i="1"/>
  <c r="F136" i="1"/>
  <c r="J153" i="1"/>
  <c r="G160" i="1"/>
  <c r="J164" i="1"/>
  <c r="L89" i="1"/>
  <c r="G96" i="1"/>
  <c r="I96" i="1"/>
  <c r="J140" i="1"/>
  <c r="M140" i="1"/>
  <c r="L140" i="1"/>
  <c r="L65" i="1"/>
  <c r="F65" i="1"/>
  <c r="E65" i="1"/>
  <c r="K89" i="1"/>
  <c r="I89" i="1"/>
  <c r="F93" i="1"/>
  <c r="E93" i="1"/>
  <c r="G89" i="1"/>
  <c r="J65" i="1"/>
  <c r="F89" i="1"/>
  <c r="H93" i="1"/>
  <c r="J93" i="1"/>
  <c r="H96" i="1"/>
  <c r="K96" i="1"/>
  <c r="E140" i="1"/>
  <c r="G64" i="1"/>
  <c r="L126" i="1"/>
  <c r="H126" i="1"/>
  <c r="G33" i="1"/>
  <c r="F31" i="1"/>
  <c r="J9" i="1"/>
  <c r="K33" i="1"/>
  <c r="F9" i="1"/>
  <c r="M33" i="1"/>
  <c r="F171" i="1"/>
  <c r="K165" i="1"/>
  <c r="H64" i="1"/>
  <c r="E64" i="1"/>
  <c r="H171" i="1"/>
  <c r="E171" i="1"/>
  <c r="M165" i="1"/>
  <c r="K64" i="1"/>
  <c r="E31" i="1"/>
  <c r="E9" i="1"/>
  <c r="L171" i="1"/>
  <c r="H165" i="1"/>
  <c r="I64" i="1"/>
  <c r="E4" i="1"/>
  <c r="E156" i="1"/>
  <c r="F4" i="1"/>
  <c r="H9" i="1"/>
  <c r="E33" i="1"/>
  <c r="E56" i="1"/>
  <c r="G171" i="1"/>
  <c r="M171" i="1"/>
  <c r="J80" i="1"/>
  <c r="F80" i="1"/>
  <c r="G156" i="1"/>
  <c r="H156" i="1"/>
  <c r="F165" i="1"/>
  <c r="I165" i="1"/>
  <c r="J64" i="1"/>
  <c r="F64" i="1"/>
  <c r="F157" i="1"/>
  <c r="K164" i="1"/>
  <c r="G164" i="1"/>
  <c r="E164" i="1"/>
  <c r="J4" i="1"/>
  <c r="J30" i="1"/>
  <c r="G56" i="1"/>
  <c r="I56" i="1"/>
  <c r="H80" i="1"/>
  <c r="K80" i="1"/>
  <c r="E80" i="1"/>
  <c r="L156" i="1"/>
  <c r="J156" i="1"/>
  <c r="K157" i="1"/>
  <c r="I157" i="1"/>
  <c r="L164" i="1"/>
  <c r="I164" i="1"/>
  <c r="L30" i="1"/>
  <c r="H30" i="1"/>
  <c r="F30" i="1"/>
  <c r="M31" i="1"/>
  <c r="L9" i="1"/>
  <c r="F33" i="1"/>
  <c r="K56" i="1"/>
  <c r="G4" i="1"/>
  <c r="H4" i="1"/>
  <c r="M4" i="1"/>
  <c r="H31" i="1"/>
  <c r="M9" i="1"/>
  <c r="G9" i="1"/>
  <c r="J33" i="1"/>
  <c r="H33" i="1"/>
  <c r="K171" i="1"/>
  <c r="L80" i="1"/>
  <c r="K156" i="1"/>
  <c r="J165" i="1"/>
  <c r="L165" i="1"/>
  <c r="L64" i="1"/>
  <c r="G157" i="1"/>
  <c r="F164" i="1"/>
  <c r="L90" i="1"/>
  <c r="F90" i="1"/>
  <c r="M32" i="1"/>
  <c r="L32" i="1"/>
  <c r="I32" i="1"/>
  <c r="H90" i="1"/>
  <c r="E10" i="1"/>
  <c r="G32" i="1"/>
  <c r="E32" i="1"/>
  <c r="G90" i="1"/>
  <c r="M90" i="1"/>
  <c r="J157" i="1"/>
  <c r="L157" i="1"/>
  <c r="G31" i="1"/>
  <c r="J31" i="1"/>
  <c r="L31" i="1"/>
  <c r="L10" i="1"/>
  <c r="M10" i="1"/>
  <c r="G10" i="1"/>
  <c r="H10" i="1"/>
  <c r="K32" i="1"/>
  <c r="J90" i="1"/>
  <c r="E90" i="1"/>
  <c r="F54" i="1"/>
  <c r="G54" i="1"/>
  <c r="L54" i="1"/>
  <c r="F120" i="1"/>
  <c r="M120" i="1"/>
  <c r="L120" i="1"/>
  <c r="F10" i="1"/>
  <c r="J56" i="1"/>
  <c r="L56" i="1"/>
  <c r="I30" i="1"/>
  <c r="M30" i="1"/>
  <c r="G30" i="1"/>
  <c r="F11" i="1"/>
  <c r="J11" i="1"/>
  <c r="I11" i="1"/>
  <c r="H11" i="1"/>
  <c r="M11" i="1"/>
  <c r="L11" i="1"/>
  <c r="G11" i="1"/>
  <c r="E11" i="1"/>
  <c r="K11" i="1"/>
  <c r="F28" i="1"/>
  <c r="J28" i="1"/>
  <c r="H28" i="1"/>
  <c r="M28" i="1"/>
  <c r="G28" i="1"/>
  <c r="K28" i="1"/>
  <c r="I28" i="1"/>
  <c r="L28" i="1"/>
  <c r="E28" i="1"/>
  <c r="E94" i="1"/>
  <c r="I94" i="1"/>
  <c r="M94" i="1"/>
  <c r="H94" i="1"/>
  <c r="J94" i="1"/>
  <c r="F94" i="1"/>
  <c r="L94" i="1"/>
  <c r="K94" i="1"/>
  <c r="G94" i="1"/>
  <c r="E63" i="1"/>
  <c r="I63" i="1"/>
  <c r="M63" i="1"/>
  <c r="G63" i="1"/>
  <c r="L63" i="1"/>
  <c r="H63" i="1"/>
  <c r="K63" i="1"/>
  <c r="J63" i="1"/>
  <c r="F63" i="1"/>
  <c r="E71" i="1"/>
  <c r="I71" i="1"/>
  <c r="M71" i="1"/>
  <c r="G71" i="1"/>
  <c r="L71" i="1"/>
  <c r="H71" i="1"/>
  <c r="K71" i="1"/>
  <c r="J71" i="1"/>
  <c r="F71" i="1"/>
  <c r="F7" i="1"/>
  <c r="J7" i="1"/>
  <c r="I7" i="1"/>
  <c r="H7" i="1"/>
  <c r="M7" i="1"/>
  <c r="G7" i="1"/>
  <c r="L7" i="1"/>
  <c r="E7" i="1"/>
  <c r="K7" i="1"/>
  <c r="E78" i="1"/>
  <c r="I78" i="1"/>
  <c r="M78" i="1"/>
  <c r="H78" i="1"/>
  <c r="J78" i="1"/>
  <c r="F78" i="1"/>
  <c r="L78" i="1"/>
  <c r="K78" i="1"/>
  <c r="G78" i="1"/>
  <c r="E70" i="1"/>
  <c r="I70" i="1"/>
  <c r="M70" i="1"/>
  <c r="H70" i="1"/>
  <c r="J70" i="1"/>
  <c r="F70" i="1"/>
  <c r="L70" i="1"/>
  <c r="K70" i="1"/>
  <c r="G70" i="1"/>
  <c r="E95" i="1"/>
  <c r="I95" i="1"/>
  <c r="M95" i="1"/>
  <c r="G95" i="1"/>
  <c r="L95" i="1"/>
  <c r="H95" i="1"/>
  <c r="K95" i="1"/>
  <c r="J95" i="1"/>
  <c r="F95" i="1"/>
  <c r="F8" i="1"/>
  <c r="J8" i="1"/>
  <c r="H8" i="1"/>
  <c r="M8" i="1"/>
  <c r="G8" i="1"/>
  <c r="L8" i="1"/>
  <c r="I8" i="1"/>
  <c r="E8" i="1"/>
  <c r="K8" i="1"/>
  <c r="E62" i="1"/>
  <c r="I62" i="1"/>
  <c r="M62" i="1"/>
  <c r="H62" i="1"/>
  <c r="J62" i="1"/>
  <c r="F62" i="1"/>
  <c r="L62" i="1"/>
  <c r="K62" i="1"/>
  <c r="G62" i="1"/>
  <c r="P2" i="1" l="1"/>
  <c r="O2" i="1" l="1"/>
  <c r="N2" i="1" s="1"/>
  <c r="G2" i="1" l="1"/>
  <c r="H2" i="1"/>
  <c r="F2" i="1"/>
  <c r="J2" i="1"/>
  <c r="E2" i="1"/>
  <c r="I2" i="1"/>
  <c r="M2" i="1"/>
  <c r="K2" i="1"/>
  <c r="L2" i="1"/>
</calcChain>
</file>

<file path=xl/connections.xml><?xml version="1.0" encoding="utf-8"?>
<connections xmlns="http://schemas.openxmlformats.org/spreadsheetml/2006/main">
  <connection id="1" odcFile="C:\Users\achataignier\Documents\Mes sources de données\All packages packages.odc" name="All packages packages" type="1" refreshedVersion="4" background="1" saveData="1">
    <dbPr connection="DSN=Excel Files;DBQ=C:\USERS\ACHATAIGNIER\DOCUMENTS\ARCHITECTURE\LICENCES OSS\FORMS\ANALYSIS\All packages.xls;DefaultDir=C:\USERS\ACHATAIGNIER\DOCUMENTS\ARCHITECTURE\LICENCES OSS\FORMS\ANALYSIS;DriverId=790;MaxBufferSize=2048;PageTimeout=5;" command="SELECT * FROM `C:\USERS\ACHATAIGNIER\DOCUMENTS\ARCHITECTURE\LICENCES OSS\FORMS\ANALYSIS\All packages`.`packages`"/>
  </connection>
  <connection id="2" name="pkglist1" type="6" refreshedVersion="4" background="1" saveData="1">
    <textPr codePage="65000" sourceFile="C:\Users\achataignier\Documents\Architecture\Licences OSS\Forms\Analysis\Canal R7\1.5.24.66\pkglist.csv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<sst xmlns="http://schemas.openxmlformats.org/spreadsheetml/2006/main" count="7335" uniqueCount="2647">
  <si>
    <t>Category</t>
  </si>
  <si>
    <t>Package</t>
  </si>
  <si>
    <t>Main
Licence
(to be used)</t>
  </si>
  <si>
    <t>Alternate
licences
(do not use)</t>
  </si>
  <si>
    <t>Comments</t>
  </si>
  <si>
    <t>To be
published</t>
  </si>
  <si>
    <t>Special copyright
needed</t>
  </si>
  <si>
    <t>Special copyright
text</t>
  </si>
  <si>
    <t>Special copyright comments</t>
  </si>
  <si>
    <t>autoconf</t>
  </si>
  <si>
    <t>automake</t>
  </si>
  <si>
    <t>binutils</t>
  </si>
  <si>
    <t>cmake</t>
  </si>
  <si>
    <t>gcc</t>
  </si>
  <si>
    <t>Includes libgcc and libstdc++</t>
  </si>
  <si>
    <t>mpfr</t>
  </si>
  <si>
    <t>Used by GCC at compile time</t>
  </si>
  <si>
    <t>gmp-4.3.1</t>
  </si>
  <si>
    <t>libtool</t>
  </si>
  <si>
    <t>make</t>
  </si>
  <si>
    <t>pkg-config</t>
  </si>
  <si>
    <t>glibc</t>
  </si>
  <si>
    <t>libelf</t>
  </si>
  <si>
    <t>gdb</t>
  </si>
  <si>
    <t>ncurses</t>
  </si>
  <si>
    <t>AFL2.1</t>
  </si>
  <si>
    <t>GPL2</t>
  </si>
  <si>
    <t>LGPL2.1</t>
  </si>
  <si>
    <t>PSF</t>
  </si>
  <si>
    <t>app-admin</t>
  </si>
  <si>
    <t>bbgetty</t>
  </si>
  <si>
    <t>1.18.5</t>
  </si>
  <si>
    <t>bbsyslog</t>
  </si>
  <si>
    <t>r1</t>
  </si>
  <si>
    <t>bbtelnet</t>
  </si>
  <si>
    <t>app-crypt</t>
  </si>
  <si>
    <t>pcsc-ifd-sti7105</t>
  </si>
  <si>
    <t>1.0.5</t>
  </si>
  <si>
    <t>app-misc</t>
  </si>
  <si>
    <t>ca-certificates</t>
  </si>
  <si>
    <t>20070303</t>
  </si>
  <si>
    <t>r2</t>
  </si>
  <si>
    <t>hal-info</t>
  </si>
  <si>
    <t>20070618</t>
  </si>
  <si>
    <t>r3</t>
  </si>
  <si>
    <t>lirc</t>
  </si>
  <si>
    <t>0.8.3_p1</t>
  </si>
  <si>
    <t>reset</t>
  </si>
  <si>
    <t>0.2</t>
  </si>
  <si>
    <t>screen</t>
  </si>
  <si>
    <t>4.0.3_p1</t>
  </si>
  <si>
    <t>screenshot</t>
  </si>
  <si>
    <t>1.0.0</t>
  </si>
  <si>
    <t>stled316-modules</t>
  </si>
  <si>
    <t>0.9</t>
  </si>
  <si>
    <t>dev-db</t>
  </si>
  <si>
    <t>sqlite</t>
  </si>
  <si>
    <t>3.7.14</t>
  </si>
  <si>
    <t>dev-lang</t>
  </si>
  <si>
    <t>python</t>
  </si>
  <si>
    <t>2.5.2_p7</t>
  </si>
  <si>
    <t>dev-libs</t>
  </si>
  <si>
    <t>dbus-glib</t>
  </si>
  <si>
    <t>0.72</t>
  </si>
  <si>
    <t>DirectFB</t>
  </si>
  <si>
    <t>1.4.12.159_p6</t>
  </si>
  <si>
    <t>expat</t>
  </si>
  <si>
    <t>2.1.0</t>
  </si>
  <si>
    <t>glib</t>
  </si>
  <si>
    <t>2.28.8</t>
  </si>
  <si>
    <t>json-c</t>
  </si>
  <si>
    <t>libdbus-c++</t>
  </si>
  <si>
    <t>0.6.0.150.30</t>
  </si>
  <si>
    <t>libevent</t>
  </si>
  <si>
    <t>2.0.17</t>
  </si>
  <si>
    <t>libffi</t>
  </si>
  <si>
    <t>3.0.10</t>
  </si>
  <si>
    <t>libpcre</t>
  </si>
  <si>
    <t>7.8</t>
  </si>
  <si>
    <t>libtommath</t>
  </si>
  <si>
    <t>0.36</t>
  </si>
  <si>
    <t>libusb</t>
  </si>
  <si>
    <t>0.1.12</t>
  </si>
  <si>
    <t>libusb1.0</t>
  </si>
  <si>
    <t>1.0.8</t>
  </si>
  <si>
    <t>libxml2</t>
  </si>
  <si>
    <t>2.6.27_p1</t>
  </si>
  <si>
    <t>libxslt</t>
  </si>
  <si>
    <t>1.1.20</t>
  </si>
  <si>
    <t>lzo</t>
  </si>
  <si>
    <t>2.03</t>
  </si>
  <si>
    <t>openssl</t>
  </si>
  <si>
    <t>0.9.8h_p1</t>
  </si>
  <si>
    <t>popt</t>
  </si>
  <si>
    <t>1.10.7</t>
  </si>
  <si>
    <t>r4</t>
  </si>
  <si>
    <t>wylog</t>
  </si>
  <si>
    <t>wytools</t>
  </si>
  <si>
    <t>wytools2</t>
  </si>
  <si>
    <t>wytools-headers</t>
  </si>
  <si>
    <t>dev-python</t>
  </si>
  <si>
    <t>api</t>
  </si>
  <si>
    <t>apsw</t>
  </si>
  <si>
    <t>3.7.14.1</t>
  </si>
  <si>
    <t>bottle</t>
  </si>
  <si>
    <t>0.11.3.3</t>
  </si>
  <si>
    <t>lxml</t>
  </si>
  <si>
    <t>2.3.2</t>
  </si>
  <si>
    <t>middleware-adk</t>
  </si>
  <si>
    <t>peewee-adk</t>
  </si>
  <si>
    <t>simplejson</t>
  </si>
  <si>
    <t>2.0.4</t>
  </si>
  <si>
    <t>ujson</t>
  </si>
  <si>
    <t>1.30</t>
  </si>
  <si>
    <t>dev-util</t>
  </si>
  <si>
    <t>strace</t>
  </si>
  <si>
    <t>4.5.20</t>
  </si>
  <si>
    <t>media-gfx</t>
  </si>
  <si>
    <t>stgfb-modules</t>
  </si>
  <si>
    <t>3.1.0032.1_p4</t>
  </si>
  <si>
    <t>media-libs</t>
  </si>
  <si>
    <t>alsa-lib</t>
  </si>
  <si>
    <t>1.0.14_rc1</t>
  </si>
  <si>
    <t>r6</t>
  </si>
  <si>
    <t>dlmanager</t>
  </si>
  <si>
    <t>freetype</t>
  </si>
  <si>
    <t>2.4.11</t>
  </si>
  <si>
    <t>giflib</t>
  </si>
  <si>
    <t>4.1.4</t>
  </si>
  <si>
    <t>jpeg</t>
  </si>
  <si>
    <t>6b</t>
  </si>
  <si>
    <t>r14</t>
  </si>
  <si>
    <t>libdvbparser</t>
  </si>
  <si>
    <t>libepg-settings</t>
  </si>
  <si>
    <t>libpng</t>
  </si>
  <si>
    <t>1.2.44</t>
  </si>
  <si>
    <t>libr7dvbparser</t>
  </si>
  <si>
    <t>0.0.1</t>
  </si>
  <si>
    <t>libRecordParser</t>
  </si>
  <si>
    <t>libwms-headers</t>
  </si>
  <si>
    <t>mediarenderer2</t>
  </si>
  <si>
    <t>metadatainjector</t>
  </si>
  <si>
    <t>notifier</t>
  </si>
  <si>
    <t>strategy</t>
  </si>
  <si>
    <t>tiff</t>
  </si>
  <si>
    <t>3.8.2</t>
  </si>
  <si>
    <t>r7</t>
  </si>
  <si>
    <t>wms-api</t>
  </si>
  <si>
    <t>wymediaplayerhelper</t>
  </si>
  <si>
    <t>wyrec</t>
  </si>
  <si>
    <t>wyrender</t>
  </si>
  <si>
    <t>wystorage</t>
  </si>
  <si>
    <t>zvbi</t>
  </si>
  <si>
    <t>0.2.30.4</t>
  </si>
  <si>
    <t>media-plugins</t>
  </si>
  <si>
    <t>platformd-r7-antenna-bridge</t>
  </si>
  <si>
    <t>platformd-r7-bslupdate</t>
  </si>
  <si>
    <t>platformd-r7-platform-info</t>
  </si>
  <si>
    <t>1.1.4</t>
  </si>
  <si>
    <t>platformd-r7-rcu-battery</t>
  </si>
  <si>
    <t>0.7</t>
  </si>
  <si>
    <t>wyscan-plugin_r7</t>
  </si>
  <si>
    <t>media-sound</t>
  </si>
  <si>
    <t>alsa-headers</t>
  </si>
  <si>
    <t>1.0.16</t>
  </si>
  <si>
    <t>st231-acc-firmware</t>
  </si>
  <si>
    <t>028.4.74</t>
  </si>
  <si>
    <t>st231-acc-headers</t>
  </si>
  <si>
    <t>toposet</t>
  </si>
  <si>
    <t>1.1</t>
  </si>
  <si>
    <t>media-tv</t>
  </si>
  <si>
    <t>libdsmcc</t>
  </si>
  <si>
    <t>3.0.3</t>
  </si>
  <si>
    <t>wydvb</t>
  </si>
  <si>
    <t>wypti-ng-modules</t>
  </si>
  <si>
    <t>2.1.6</t>
  </si>
  <si>
    <t>wyscan</t>
  </si>
  <si>
    <t>wyteletext</t>
  </si>
  <si>
    <t>2.0.13</t>
  </si>
  <si>
    <t>media-video</t>
  </si>
  <si>
    <t>ffmpeg</t>
  </si>
  <si>
    <t>1.5.0.18</t>
  </si>
  <si>
    <t>havana2-modules</t>
  </si>
  <si>
    <t>191i_p19</t>
  </si>
  <si>
    <t>st231-vid-firmware</t>
  </si>
  <si>
    <t>10.14</t>
  </si>
  <si>
    <t>st231-vid-headers</t>
  </si>
  <si>
    <t>stv6417-modules</t>
  </si>
  <si>
    <t>wyaavio-modules</t>
  </si>
  <si>
    <t>wyffmpeg</t>
  </si>
  <si>
    <t>wyplayer</t>
  </si>
  <si>
    <t>wyplayer-plugins-hls</t>
  </si>
  <si>
    <t>net-fs</t>
  </si>
  <si>
    <t>nfs-utils</t>
  </si>
  <si>
    <t>net-libs</t>
  </si>
  <si>
    <t>libwytransport</t>
  </si>
  <si>
    <t>net-misc</t>
  </si>
  <si>
    <t>curl</t>
  </si>
  <si>
    <t>7.20.0_p3</t>
  </si>
  <si>
    <t>dbus-ping</t>
  </si>
  <si>
    <t>0.1</t>
  </si>
  <si>
    <t>mDNSResponder</t>
  </si>
  <si>
    <t>379.27.1.5</t>
  </si>
  <si>
    <t>mDNSResponder-extra</t>
  </si>
  <si>
    <t>0.1.1</t>
  </si>
  <si>
    <t>ntpdate</t>
  </si>
  <si>
    <t>4.2.4_p7</t>
  </si>
  <si>
    <t>r8</t>
  </si>
  <si>
    <t>openssh</t>
  </si>
  <si>
    <t>5.1_p1</t>
  </si>
  <si>
    <t>wynetwork</t>
  </si>
  <si>
    <t>net-nds</t>
  </si>
  <si>
    <t>portmap</t>
  </si>
  <si>
    <t>5b</t>
  </si>
  <si>
    <t>r10</t>
  </si>
  <si>
    <t>net-wireless</t>
  </si>
  <si>
    <t>rt5572-modules</t>
  </si>
  <si>
    <t>2.6.1.3.3</t>
  </si>
  <si>
    <t>wireless-tools</t>
  </si>
  <si>
    <t>29</t>
  </si>
  <si>
    <t>wpa_supplicant</t>
  </si>
  <si>
    <t>0.6.10_p6</t>
  </si>
  <si>
    <t>net-www</t>
  </si>
  <si>
    <t>webkitlauncher</t>
  </si>
  <si>
    <t>product-targets</t>
  </si>
  <si>
    <t>lamar</t>
  </si>
  <si>
    <t>sys-apps</t>
  </si>
  <si>
    <t>busybox</t>
  </si>
  <si>
    <t>1.18.5_p1</t>
  </si>
  <si>
    <t>dbus</t>
  </si>
  <si>
    <t>1.4.12_p1</t>
  </si>
  <si>
    <t>file</t>
  </si>
  <si>
    <t>4.20</t>
  </si>
  <si>
    <t>fpdisplay</t>
  </si>
  <si>
    <t>g7-launcher</t>
  </si>
  <si>
    <t>0.5</t>
  </si>
  <si>
    <t>hal</t>
  </si>
  <si>
    <t>0.5.11.7</t>
  </si>
  <si>
    <t>initng</t>
  </si>
  <si>
    <t>0.6.10.2_p43</t>
  </si>
  <si>
    <t>lamar-layout</t>
  </si>
  <si>
    <t>1.0.23</t>
  </si>
  <si>
    <t>module-init-tools</t>
  </si>
  <si>
    <t>3.2.2</t>
  </si>
  <si>
    <t>r5</t>
  </si>
  <si>
    <t>pcsc-lite</t>
  </si>
  <si>
    <t>1.7.4</t>
  </si>
  <si>
    <t>platformd</t>
  </si>
  <si>
    <t>stslave</t>
  </si>
  <si>
    <t>usbutils</t>
  </si>
  <si>
    <t>0.71</t>
  </si>
  <si>
    <t>util-linux</t>
  </si>
  <si>
    <t>2.17.1_p1</t>
  </si>
  <si>
    <t>wycrs</t>
  </si>
  <si>
    <t>sys-auth</t>
  </si>
  <si>
    <t>hal-system-info-wms</t>
  </si>
  <si>
    <t>sys-boot</t>
  </si>
  <si>
    <t>initng-runlevels-lamar</t>
  </si>
  <si>
    <t>minisplash</t>
  </si>
  <si>
    <t>sys-devel</t>
  </si>
  <si>
    <t>7.4.43</t>
  </si>
  <si>
    <t>sys-fs</t>
  </si>
  <si>
    <t>jfsutils</t>
  </si>
  <si>
    <t>mtd-utils</t>
  </si>
  <si>
    <t>20090630_p1</t>
  </si>
  <si>
    <t>sysfsutils</t>
  </si>
  <si>
    <t>1.3.0</t>
  </si>
  <si>
    <t>udev</t>
  </si>
  <si>
    <t>119</t>
  </si>
  <si>
    <t>xfsprogs</t>
  </si>
  <si>
    <t>3.1.7</t>
  </si>
  <si>
    <t>sys-kernel</t>
  </si>
  <si>
    <t>linux-headers</t>
  </si>
  <si>
    <t>2.6.23.17.0</t>
  </si>
  <si>
    <t>tchitcha-sources</t>
  </si>
  <si>
    <t>sys-libs</t>
  </si>
  <si>
    <t>config-store</t>
  </si>
  <si>
    <t>gcc-libgcc-bin</t>
  </si>
  <si>
    <t>4.2.4</t>
  </si>
  <si>
    <t>gcc-libstdc++-bin</t>
  </si>
  <si>
    <t>2.10.2.38</t>
  </si>
  <si>
    <t>multicom-modules</t>
  </si>
  <si>
    <t>3.2.4.3.1_p1</t>
  </si>
  <si>
    <t>5.6</t>
  </si>
  <si>
    <t>readline</t>
  </si>
  <si>
    <t>5.2_p2</t>
  </si>
  <si>
    <t>timezone-data</t>
  </si>
  <si>
    <t>2007.0.2</t>
  </si>
  <si>
    <t>wydbus</t>
  </si>
  <si>
    <t>zlib</t>
  </si>
  <si>
    <t>1.2.5.21</t>
  </si>
  <si>
    <t>virtual</t>
  </si>
  <si>
    <t>libiconv</t>
  </si>
  <si>
    <t>1</t>
  </si>
  <si>
    <t>www-apps</t>
  </si>
  <si>
    <t>webapp</t>
  </si>
  <si>
    <t>www-servers</t>
  </si>
  <si>
    <t>uwsgi</t>
  </si>
  <si>
    <t>x11-libs</t>
  </si>
  <si>
    <t>qt-everything</t>
  </si>
  <si>
    <t>4.8.4</t>
  </si>
  <si>
    <t>Version</t>
  </si>
  <si>
    <t>Ebuild
revision</t>
  </si>
  <si>
    <t>Ebuild_revision</t>
  </si>
  <si>
    <t>Main_Licence_(to be used)</t>
  </si>
  <si>
    <t>Alternate_licences_(do not use)</t>
  </si>
  <si>
    <t>To be_published</t>
  </si>
  <si>
    <t>Special copyright_needed</t>
  </si>
  <si>
    <t>Special copyright_text</t>
  </si>
  <si>
    <t>Host only</t>
  </si>
  <si>
    <t>Ignore version</t>
  </si>
  <si>
    <t>Wyplay</t>
  </si>
  <si>
    <t>Wyplay network management library</t>
  </si>
  <si>
    <t>X</t>
  </si>
  <si>
    <t>Index</t>
  </si>
  <si>
    <t>Index no version</t>
  </si>
  <si>
    <t>Index with version</t>
  </si>
  <si>
    <t>Pkgversion</t>
  </si>
  <si>
    <t>bbgetty-1.18.5</t>
  </si>
  <si>
    <t>lirc-0.8.3_p1</t>
  </si>
  <si>
    <t>screen-4.0.3_p1</t>
  </si>
  <si>
    <t>sqlite-3.7.14</t>
  </si>
  <si>
    <t>DirectFB-1.4.12.159_p6</t>
  </si>
  <si>
    <t>expat-2.1.0</t>
  </si>
  <si>
    <t>libdbus-c++-0.6.0.150.30</t>
  </si>
  <si>
    <t>libevent-2.0.17</t>
  </si>
  <si>
    <t>libffi-3.0.10</t>
  </si>
  <si>
    <t>libusb1.0-1.0.8</t>
  </si>
  <si>
    <t>libxml2-2.6.27_p1</t>
  </si>
  <si>
    <t>apsw-3.7.14.1</t>
  </si>
  <si>
    <t>bottle-0.11.3.3</t>
  </si>
  <si>
    <t>lxml-2.3.2</t>
  </si>
  <si>
    <t>ujson-1.30</t>
  </si>
  <si>
    <t>strace-4.5.20</t>
  </si>
  <si>
    <t>freetype-2.4.11</t>
  </si>
  <si>
    <t>libpng-1.2.44</t>
  </si>
  <si>
    <t>zvbi-0.2.30.4</t>
  </si>
  <si>
    <t>alsa-headers-1.0.16</t>
  </si>
  <si>
    <t>toposet-1.1</t>
  </si>
  <si>
    <t>libdsmcc-3.0.3</t>
  </si>
  <si>
    <t>wypti-ng-modules-2.1.6</t>
  </si>
  <si>
    <t>ffmpeg-1.5.0.18</t>
  </si>
  <si>
    <t>havana2-modules-191i_p19</t>
  </si>
  <si>
    <t>wyplayer-plugins-hls-0.2</t>
  </si>
  <si>
    <t>curl-7.20.0_p3</t>
  </si>
  <si>
    <t>dbus-ping-0.1</t>
  </si>
  <si>
    <t>mDNSResponder-379.27.1.5</t>
  </si>
  <si>
    <t>rt5572-modules-2.6.1.3.3</t>
  </si>
  <si>
    <t>initng-0.6.10.2_p43</t>
  </si>
  <si>
    <t>lamar-layout-1.0.23</t>
  </si>
  <si>
    <t>gdb-7.4.43</t>
  </si>
  <si>
    <t>glibc-2.10.2.38</t>
  </si>
  <si>
    <t>readline-5.2_p2</t>
  </si>
  <si>
    <t>zlib-1.2.5.21</t>
  </si>
  <si>
    <t>libiconv-1</t>
  </si>
  <si>
    <t>Wyplay Media Renderer controller</t>
  </si>
  <si>
    <t>Metadata injector for MediaRenderer</t>
  </si>
  <si>
    <t>Wyplay log facility library</t>
  </si>
  <si>
    <t>wylog-</t>
  </si>
  <si>
    <t>Wyplay tools library</t>
  </si>
  <si>
    <t>wytools-</t>
  </si>
  <si>
    <t>Wyplay tools library version 2</t>
  </si>
  <si>
    <t>wytools2-</t>
  </si>
  <si>
    <t>Wyplay tools headers</t>
  </si>
  <si>
    <t>wytools-headers-</t>
  </si>
  <si>
    <t>Wyplay library to parse XML Record description files</t>
  </si>
  <si>
    <t>libRecordParser-</t>
  </si>
  <si>
    <t>libwms-headers-</t>
  </si>
  <si>
    <t>mediarenderer2-</t>
  </si>
  <si>
    <t>metadatainjector-</t>
  </si>
  <si>
    <t>Generic middleware Dbus API definitions</t>
  </si>
  <si>
    <t>wms-api-</t>
  </si>
  <si>
    <t>Wyplay video integration library for browser</t>
  </si>
  <si>
    <t>wymediaplayerhelper-</t>
  </si>
  <si>
    <t>Stream recorder for the wyplayer</t>
  </si>
  <si>
    <t>wyrec-</t>
  </si>
  <si>
    <t>Low-level AV rendering configuration abstraction layer</t>
  </si>
  <si>
    <t>wyrender-</t>
  </si>
  <si>
    <t>Local storage devices manager</t>
  </si>
  <si>
    <t>wystorage-</t>
  </si>
  <si>
    <t>Teletext handler for wyplayer (calls zvbi)</t>
  </si>
  <si>
    <t>wyteletext-</t>
  </si>
  <si>
    <t>Wyplay scart drivers</t>
  </si>
  <si>
    <t>wyaavio-modules-</t>
  </si>
  <si>
    <t>Wyplay extensions for AV demuxers and transports</t>
  </si>
  <si>
    <t>wyffmpeg-</t>
  </si>
  <si>
    <t>Wyplay A/V Player</t>
  </si>
  <si>
    <t>wyplayer-</t>
  </si>
  <si>
    <t>Wyplay transport helper library on top of libcurl</t>
  </si>
  <si>
    <t>libwytransport-</t>
  </si>
  <si>
    <t>Webkit launcher</t>
  </si>
  <si>
    <t>webkitlauncher-</t>
  </si>
  <si>
    <t>Generic plugin-engine daemon providing builtin D-Bus service</t>
  </si>
  <si>
    <t>platformd-</t>
  </si>
  <si>
    <t>Wyplay host daemon system-wide functionalities : clock, standby, …</t>
  </si>
  <si>
    <t>wycrs-</t>
  </si>
  <si>
    <t>Configuration store daemon&amp;library for holding middleware and application persistent parameters</t>
  </si>
  <si>
    <t>config-store-</t>
  </si>
  <si>
    <t>Wyplay Dbus framework for C and Python</t>
  </si>
  <si>
    <t>wydbus-</t>
  </si>
  <si>
    <t>No copyright needed (license text only)</t>
  </si>
  <si>
    <t>LGPL2.1ol</t>
  </si>
  <si>
    <t>Public</t>
  </si>
  <si>
    <t>SQL Database</t>
  </si>
  <si>
    <t>BSD</t>
  </si>
  <si>
    <t>Smartcard PCSC userland implementation</t>
  </si>
  <si>
    <t>pcsc-lite.txt</t>
  </si>
  <si>
    <t>Complete license must be included, with the copyright</t>
  </si>
  <si>
    <t>Qt.txt</t>
  </si>
  <si>
    <t>See file doc/html/licenses.html</t>
  </si>
  <si>
    <t>Data for HAL</t>
  </si>
  <si>
    <t>STMicro</t>
  </si>
  <si>
    <t>Smartcard reader driver. Some small snippets of code are from STMicro</t>
  </si>
  <si>
    <t>MPL</t>
  </si>
  <si>
    <t>For HTTPS certificates</t>
  </si>
  <si>
    <t>GPL2ol</t>
  </si>
  <si>
    <t>Remote control codes decoder</t>
  </si>
  <si>
    <t>Script to reset factory defaults</t>
  </si>
  <si>
    <t>UI screenshot utility (for validation)</t>
  </si>
  <si>
    <t>Front panel LEDs driver</t>
  </si>
  <si>
    <t>Dbus library based on glib</t>
  </si>
  <si>
    <t>MIT</t>
  </si>
  <si>
    <t>XML parser</t>
  </si>
  <si>
    <t>expat MIT.txt</t>
  </si>
  <si>
    <t>Complete license must be included, with the copyright.</t>
  </si>
  <si>
    <t>LGPL2ol</t>
  </si>
  <si>
    <t>C framework</t>
  </si>
  <si>
    <t>JSON implemention for C</t>
  </si>
  <si>
    <t>json-c.txt</t>
  </si>
  <si>
    <t>Dbus framework for C++ (libdbus-c++)</t>
  </si>
  <si>
    <t>Asynchronous event notification library</t>
  </si>
  <si>
    <t>libevent BSD.txt</t>
  </si>
  <si>
    <t>Used by wydbus</t>
  </si>
  <si>
    <t>libffi MIT.txt</t>
  </si>
  <si>
    <t>Used by wpa-supplicant</t>
  </si>
  <si>
    <t>USB device management ilbrary</t>
  </si>
  <si>
    <t>Linux kernel</t>
  </si>
  <si>
    <t>bbsyslog-1.18.5-r1</t>
  </si>
  <si>
    <t>bbtelnet-1.18.5-r1</t>
  </si>
  <si>
    <t>pcsc-ifd-sti7105-</t>
  </si>
  <si>
    <t>ca-certificates-20070303-r2</t>
  </si>
  <si>
    <t>hal-info-20070618-r3</t>
  </si>
  <si>
    <t>reset-</t>
  </si>
  <si>
    <t>screenshot-</t>
  </si>
  <si>
    <t>stled316-modules-</t>
  </si>
  <si>
    <t>python-2.5.2_p7-r2</t>
  </si>
  <si>
    <t>dbus-glib-0.72-r2</t>
  </si>
  <si>
    <t>glib-2.28.8-r1</t>
  </si>
  <si>
    <t>json-c-0.9-r2</t>
  </si>
  <si>
    <t>libpcre-7.8-r1</t>
  </si>
  <si>
    <t>libtommath-0.36-r1</t>
  </si>
  <si>
    <t>libusb-0.1.12-r3</t>
  </si>
  <si>
    <t>XML parser.Two different copyright notices (see COPYING)</t>
  </si>
  <si>
    <t>libxml2 MIT.txt</t>
  </si>
  <si>
    <t>XSLT library</t>
  </si>
  <si>
    <t>libxslt MIT.txt</t>
  </si>
  <si>
    <t>libxslt-1.1.20-r2</t>
  </si>
  <si>
    <t>LZO compression library</t>
  </si>
  <si>
    <t>lzo-2.03-r2</t>
  </si>
  <si>
    <t>OpenSSL</t>
  </si>
  <si>
    <t>SSLeay</t>
  </si>
  <si>
    <t>BSD-like license. Used by HDCP. Credit clause necessary in User manual.</t>
  </si>
  <si>
    <t>openssl.txt</t>
  </si>
  <si>
    <t>Complete license must be included + USERMANUAL credit clause</t>
  </si>
  <si>
    <t>openssl-0.9.8h_p1-r1</t>
  </si>
  <si>
    <t>Used by rsync and Samba</t>
  </si>
  <si>
    <t>popt MIT.txt</t>
  </si>
  <si>
    <t>popt-1.10.7-r4</t>
  </si>
  <si>
    <t>Canal+</t>
  </si>
  <si>
    <t>REST API server developed by Canal+ (based on Python/uWSGI)</t>
  </si>
  <si>
    <t>Another Python Sqlite wrapper</t>
  </si>
  <si>
    <t>apsw.txt</t>
  </si>
  <si>
    <t>Python WSGI micro Web framework</t>
  </si>
  <si>
    <t>Pythonic binding for the C libraries libxml2 and libxslt</t>
  </si>
  <si>
    <t>lxml BSD.txt</t>
  </si>
  <si>
    <t>Auto-generated python bindings for middleware Dbus API access</t>
  </si>
  <si>
    <t>middleware-adk-</t>
  </si>
  <si>
    <t>Wyplay tools library for Python</t>
  </si>
  <si>
    <t>peewee-adk-</t>
  </si>
  <si>
    <t>JSON parser library</t>
  </si>
  <si>
    <t>simplejson MIT.txt</t>
  </si>
  <si>
    <t>simplejson-2.0.4-r1</t>
  </si>
  <si>
    <t>Ultra fast JSON encoder and decoder for Python</t>
  </si>
  <si>
    <t>ujson BSD.txt</t>
  </si>
  <si>
    <t>strace utility</t>
  </si>
  <si>
    <t>ST graphics driver</t>
  </si>
  <si>
    <t>stgfb-modules-3.1.0032.1_p4-r3</t>
  </si>
  <si>
    <t>ALSA library</t>
  </si>
  <si>
    <t>alsa-lib-1.0.14_rc1-r6</t>
  </si>
  <si>
    <t>Wyplay download manager</t>
  </si>
  <si>
    <t>dlmanager-</t>
  </si>
  <si>
    <t>FTL</t>
  </si>
  <si>
    <t>FTL similar to BSD, but with "copyright notice in user manual" credit clause</t>
  </si>
  <si>
    <t>freetype FTL.txt</t>
  </si>
  <si>
    <t>Advertisement phrase must be added to user manual</t>
  </si>
  <si>
    <t>GIF image decoding library</t>
  </si>
  <si>
    <t>giflib MIT.txt</t>
  </si>
  <si>
    <t>giflib-4.1.4-r3</t>
  </si>
  <si>
    <t>JPEG</t>
  </si>
  <si>
    <t>JPEG image decoding library</t>
  </si>
  <si>
    <t>JPEG.txt</t>
  </si>
  <si>
    <t>Credit clause necessary (see ./README). Whole license text not necessary for binary distribution (only the credit clause is necessary)</t>
  </si>
  <si>
    <t>jpeg-6b-r14</t>
  </si>
  <si>
    <t>DVB SI parser library</t>
  </si>
  <si>
    <t>libdvbparser-</t>
  </si>
  <si>
    <t>Wyplay EPG configuration library</t>
  </si>
  <si>
    <t>libepg-settings-</t>
  </si>
  <si>
    <t>Equivalent to "as-is" or public domain with "no warranty provision"</t>
  </si>
  <si>
    <t>Parser for Canal+ specific signalling</t>
  </si>
  <si>
    <t>libr7dvbparser-</t>
  </si>
  <si>
    <t>DVB and IP notifier</t>
  </si>
  <si>
    <t>notifier-</t>
  </si>
  <si>
    <t>Resource conflict resolution strategy generic headers</t>
  </si>
  <si>
    <t>strategy-</t>
  </si>
  <si>
    <t>TIFF image decoding library</t>
  </si>
  <si>
    <t>tiff MIT.txt</t>
  </si>
  <si>
    <t>tiff-3.8.2-r7</t>
  </si>
  <si>
    <t>Teletext decoder</t>
  </si>
  <si>
    <t>Antenna bridge manager</t>
  </si>
  <si>
    <t>platformd-r7-antenna-bridge-</t>
  </si>
  <si>
    <t>BSL update handler</t>
  </si>
  <si>
    <t>platformd-r7-bslupdate-</t>
  </si>
  <si>
    <t>Platform info manager</t>
  </si>
  <si>
    <t>platformd-r7-platform-info-</t>
  </si>
  <si>
    <t>RCU low battery notifier</t>
  </si>
  <si>
    <t>platformd-r7-rcu-battery-</t>
  </si>
  <si>
    <t>Specific DVB scan plugin for Canal+</t>
  </si>
  <si>
    <t>wyscan-plugin_r7-</t>
  </si>
  <si>
    <t>Alsa driver (package name "header" is a mistake)</t>
  </si>
  <si>
    <t>ST Microelectronics Command line tool used by wyplayer to set Dolby output levels</t>
  </si>
  <si>
    <t>DSMCC-OC decoder library</t>
  </si>
  <si>
    <t>Wyplay DVB HAL library</t>
  </si>
  <si>
    <t>wydvb-</t>
  </si>
  <si>
    <t>ST Microelectronics PTI driver</t>
  </si>
  <si>
    <t>Wyplay DVB stack</t>
  </si>
  <si>
    <t>wyscan-</t>
  </si>
  <si>
    <t>Libraries (LGPL) used by wyplayer.</t>
  </si>
  <si>
    <t>ST Microelectronics codecs/player driver</t>
  </si>
  <si>
    <t>STV6417 Scart matrix driver</t>
  </si>
  <si>
    <t>stv6417-modules-</t>
  </si>
  <si>
    <t>HLS implementation from FFMPEG (not adaptative)</t>
  </si>
  <si>
    <t>nfs-utils-1.1.4-r4</t>
  </si>
  <si>
    <t>ntpdate-4.2.4_p7-r8</t>
  </si>
  <si>
    <t>openssh-5.1_p1-r2</t>
  </si>
  <si>
    <t>portmap-5b-r10</t>
  </si>
  <si>
    <t>wireless-tools-29-r2</t>
  </si>
  <si>
    <t>wpa_supplicant-0.6.10_p6-r1</t>
  </si>
  <si>
    <t>busybox-1.18.5_p1-r10</t>
  </si>
  <si>
    <t>dbus-1.4.12_p1-r1</t>
  </si>
  <si>
    <t>file-4.20-r3</t>
  </si>
  <si>
    <t>hal-0.5.11.7-r1</t>
  </si>
  <si>
    <t>module-init-tools-3.2.2-r5</t>
  </si>
  <si>
    <t>pcsc-lite-1.7.4-r2</t>
  </si>
  <si>
    <t>stslave-0.7-r2</t>
  </si>
  <si>
    <t>usbutils-0.71-r2</t>
  </si>
  <si>
    <t>util-linux-2.17.1_p1-r4</t>
  </si>
  <si>
    <t>mtd-utils-20090630_p1-r1</t>
  </si>
  <si>
    <t>sysfsutils-1.3.0-r3</t>
  </si>
  <si>
    <t>udev-119-r7</t>
  </si>
  <si>
    <t>xfsprogs-3.1.7-r1</t>
  </si>
  <si>
    <t>gcc-libgcc-bin-4.2.4-r2</t>
  </si>
  <si>
    <t>ncurses-5.6-r3</t>
  </si>
  <si>
    <t>timezone-data-2007.0.2-r2</t>
  </si>
  <si>
    <t>qt-everything-4.8.4-r3</t>
  </si>
  <si>
    <t>Canal+/Wyplay</t>
  </si>
  <si>
    <t>NFS utilities</t>
  </si>
  <si>
    <t>Client URL library with HTTP/HTTPS support</t>
  </si>
  <si>
    <t>curl MIT.txt</t>
  </si>
  <si>
    <t>Dbus ping utility</t>
  </si>
  <si>
    <t>ApacheBSD</t>
  </si>
  <si>
    <t>Bonjour protocol responder daemon and library. Mixed Apache2 + BSD + NICTA license (similar to BSD)</t>
  </si>
  <si>
    <t>mDNSResponder.txt</t>
  </si>
  <si>
    <t>Mixed license text descrition to be included</t>
  </si>
  <si>
    <t>Bindings for mDNSResponder library</t>
  </si>
  <si>
    <t>as-is</t>
  </si>
  <si>
    <t>NTP client to get time/date from network</t>
  </si>
  <si>
    <t>ntpdate.txt</t>
  </si>
  <si>
    <t>Wifi tools</t>
  </si>
  <si>
    <t>Wifi WPA library</t>
  </si>
  <si>
    <t>wpa_supplicant BSD.txt</t>
  </si>
  <si>
    <t>Common unix utilities</t>
  </si>
  <si>
    <t>D-Bus message bus system IPC</t>
  </si>
  <si>
    <t>File command implementation</t>
  </si>
  <si>
    <t>file BSD.txt</t>
  </si>
  <si>
    <t>Webkit-launcher-launcher scripts</t>
  </si>
  <si>
    <t>System initialisation</t>
  </si>
  <si>
    <t>Module initialisation tools</t>
  </si>
  <si>
    <t>ST Microelectronics proprietary coprocessor management</t>
  </si>
  <si>
    <t>USB modules management utilities</t>
  </si>
  <si>
    <t>Standard Linux utilities</t>
  </si>
  <si>
    <t>HAL specific information and configuration</t>
  </si>
  <si>
    <t>Initng project specific runlevels</t>
  </si>
  <si>
    <t>GNU debugger</t>
  </si>
  <si>
    <t>MTD utilities</t>
  </si>
  <si>
    <t>sysfs library to query system device information (only LGPL library is installed)</t>
  </si>
  <si>
    <t>Device manager</t>
  </si>
  <si>
    <t>XFS utilities</t>
  </si>
  <si>
    <t>Linux kernel headers used during compilation (included in and published with the kernel)</t>
  </si>
  <si>
    <t>GPL2except</t>
  </si>
  <si>
    <t>GPL2ol-except</t>
  </si>
  <si>
    <t>Standard C library. License adds the linking-exception to GPL2. Part of GCC</t>
  </si>
  <si>
    <t>GNU C library. Libraries installed in /redist by overlay, but header files are used</t>
  </si>
  <si>
    <t>glibc.txt</t>
  </si>
  <si>
    <t>Complete LICENSES file must be included</t>
  </si>
  <si>
    <t>Library for text-based UI</t>
  </si>
  <si>
    <t>Command lines helper library</t>
  </si>
  <si>
    <t>See zlib.h file for the license. No text needed. Provided "as-is" with no obligation.</t>
  </si>
  <si>
    <t>Virtual pkg. Real gconv is part of glibc and installed by target layout</t>
  </si>
  <si>
    <t>Unbit</t>
  </si>
  <si>
    <t>Removed during B0 generation</t>
  </si>
  <si>
    <t>Target ebuild providing genbox profile and overlay definitions</t>
  </si>
  <si>
    <t>The following packages are installed in /redist but MUST be removed from B0 so MUST NOT be in the product</t>
  </si>
  <si>
    <t>Getty terminal manager. Part of busybox</t>
  </si>
  <si>
    <t>Syslog data logging system. Part of busybox</t>
  </si>
  <si>
    <t>Telnet virtual terminal protocol. Part of busybox</t>
  </si>
  <si>
    <t>Gnu Textscreens window manager</t>
  </si>
  <si>
    <t>libpcre BSD.txt</t>
  </si>
  <si>
    <t>openssh BSD.txt</t>
  </si>
  <si>
    <t>Complete LICENSE file must be included</t>
  </si>
  <si>
    <t>ONC RPC port mapper</t>
  </si>
  <si>
    <t xml:space="preserve">Ralink driver for Wifi </t>
  </si>
  <si>
    <t>Initial FS layout + glibc binaries + configuration files</t>
  </si>
  <si>
    <t>Splashcreen directly over framebuffer</t>
  </si>
  <si>
    <t>Étiquettes de lignes</t>
  </si>
  <si>
    <t>Total général</t>
  </si>
  <si>
    <t>(Plusieurs éléments)</t>
  </si>
  <si>
    <t>List of common licenses copyright texts to be included</t>
  </si>
  <si>
    <t>Other copyright texts to be included</t>
  </si>
  <si>
    <t>mpc</t>
  </si>
  <si>
    <t>NO IDENTIFIED LICENSE</t>
  </si>
  <si>
    <t>C library</t>
  </si>
  <si>
    <t>All these tools must be published in a "tools" subdirectory</t>
  </si>
  <si>
    <t>Some legal texts MUST ALSO BE INCLUDED somewhere in the product (generally in printed user manual), see "Information Licences User Manual V3.doc" file</t>
  </si>
  <si>
    <t>The warning.txt file must also be included in the published source package</t>
  </si>
  <si>
    <t>COPYRIGHT MISSING</t>
  </si>
  <si>
    <t>AFL2.1.txt</t>
  </si>
  <si>
    <t>GPL2.txt</t>
  </si>
  <si>
    <t>LGPL2.1.txt</t>
  </si>
  <si>
    <t>Python PSF.txt</t>
  </si>
  <si>
    <t>api-</t>
  </si>
  <si>
    <t>OBSOLETE. SHOULDN'T BE IN TARGET</t>
  </si>
  <si>
    <t>mDNSResponder-extra--r1</t>
  </si>
  <si>
    <t>lamar-</t>
  </si>
  <si>
    <t>Front panel display manager</t>
  </si>
  <si>
    <t>fpdisplay-</t>
  </si>
  <si>
    <t>g7-launcher-</t>
  </si>
  <si>
    <t>hal-system-info-wms-</t>
  </si>
  <si>
    <t>initng-runlevels-lamar-</t>
  </si>
  <si>
    <t>minisplash-</t>
  </si>
  <si>
    <t>linux-headers-</t>
  </si>
  <si>
    <t>tchitcha-sources-</t>
  </si>
  <si>
    <t>Special copyright</t>
  </si>
  <si>
    <t>PACKAGE REMOVED DURING B0 GENERATION (no need to include copyright)</t>
  </si>
  <si>
    <t>Comment</t>
  </si>
  <si>
    <t>HW graphics acceleration library</t>
  </si>
  <si>
    <t>r7-certificates</t>
  </si>
  <si>
    <t>1.0</t>
  </si>
  <si>
    <t>uriparser</t>
  </si>
  <si>
    <t>0.7.7</t>
  </si>
  <si>
    <t>0.11.3.3_p1</t>
  </si>
  <si>
    <t>libwycas</t>
  </si>
  <si>
    <t>6.0.0</t>
  </si>
  <si>
    <t>wycas-stub</t>
  </si>
  <si>
    <t>wyntpd</t>
  </si>
  <si>
    <t>1.2.17</t>
  </si>
  <si>
    <t>webkit</t>
  </si>
  <si>
    <t>1.6.3_p3</t>
  </si>
  <si>
    <t>r11</t>
  </si>
  <si>
    <t>1.0.24</t>
  </si>
  <si>
    <t>1.1.11_p1</t>
  </si>
  <si>
    <t>1.5.0</t>
  </si>
  <si>
    <t>4.7.2</t>
  </si>
  <si>
    <t>2.10.2.40</t>
  </si>
  <si>
    <t>4.8.4_p4</t>
  </si>
  <si>
    <t>Qt library</t>
  </si>
  <si>
    <t>gcc-libstdc++-bin-4.7.2</t>
  </si>
  <si>
    <t>(vide)</t>
  </si>
  <si>
    <t>Ebuild</t>
  </si>
  <si>
    <t>The following packages are added suring securisation stage</t>
  </si>
  <si>
    <t>Nagra</t>
  </si>
  <si>
    <t>Standard C++ library. Part of GCC. License adds the linking-exception to GPL2.</t>
  </si>
  <si>
    <t>webapp-</t>
  </si>
  <si>
    <t>uwsgi-</t>
  </si>
  <si>
    <t>qt-everything-4.8.4_p4-r2</t>
  </si>
  <si>
    <t>bottle-0.11.3.3_p1</t>
  </si>
  <si>
    <t>Wyplay NTP daemon</t>
  </si>
  <si>
    <t>wyntpd-1.2.17</t>
  </si>
  <si>
    <t>pcsc-lite-1.7.4-r3</t>
  </si>
  <si>
    <t>Webkit libraries</t>
  </si>
  <si>
    <t>webkit.txt</t>
  </si>
  <si>
    <t>Complete Webkit license must be included, with the copyright.
See about:credits in Chrome to easily get the license text of Webkit</t>
  </si>
  <si>
    <t>webkit-1.6.3_p3</t>
  </si>
  <si>
    <t>alsa-lib-1.0.14_rc1-r7</t>
  </si>
  <si>
    <t>libevent-2.0.17-r1</t>
  </si>
  <si>
    <t>URI parser library</t>
  </si>
  <si>
    <t>uriparser.txt</t>
  </si>
  <si>
    <t>Complete license must be included, with the copyrights</t>
  </si>
  <si>
    <t>uriparser-0.7.7</t>
  </si>
  <si>
    <t>ffmpeg-1.5.0.18-r1</t>
  </si>
  <si>
    <t>python-2.5.2_p7-r5</t>
  </si>
  <si>
    <t>Wyplay CAS framework library</t>
  </si>
  <si>
    <t>libwycas-6.0.0</t>
  </si>
  <si>
    <t>CAS stub. Replaced during securisation stage by the real CAS library</t>
  </si>
  <si>
    <t>wycas-stub-1.0.0</t>
  </si>
  <si>
    <t>busybox-1.18.5_p1-r11</t>
  </si>
  <si>
    <t>lamar-layout-1.0.24</t>
  </si>
  <si>
    <t>JFS utilities</t>
  </si>
  <si>
    <t>jfsutils-1.1.11_p1</t>
  </si>
  <si>
    <t>mtd-utils-1.5.0-r1</t>
  </si>
  <si>
    <t>glibc-2.10.2.40</t>
  </si>
  <si>
    <t>r7-certificates-0.1</t>
  </si>
  <si>
    <t>List of certificates to be used for R7, maintained by Canal+</t>
  </si>
  <si>
    <t>wycas-cak7me</t>
  </si>
  <si>
    <t>Dependancy of wycas-cak7me, statically linked</t>
  </si>
  <si>
    <t>A ne pas publier car supprimé de la target lors de la génération du B0</t>
  </si>
  <si>
    <t>wifi_autotest</t>
  </si>
  <si>
    <t>certmgr</t>
  </si>
  <si>
    <t>0.6</t>
  </si>
  <si>
    <t>platformd-r7-counters</t>
  </si>
  <si>
    <t>wypdl</t>
  </si>
  <si>
    <t>0.8.0</t>
  </si>
  <si>
    <t>platformd-stm-avio</t>
  </si>
  <si>
    <t>0.10.0_p1</t>
  </si>
  <si>
    <t>platformd-stub-cpc</t>
  </si>
  <si>
    <t>platformd-r7-nor-eeprom</t>
  </si>
  <si>
    <t>platformd-ar-policy-matrix</t>
  </si>
  <si>
    <t>0.0.2</t>
  </si>
  <si>
    <t>strategy-r7</t>
  </si>
  <si>
    <t>0.0.3</t>
  </si>
  <si>
    <t>wyrec-xor_bt</t>
  </si>
  <si>
    <t>webkitlauncher-lamar</t>
  </si>
  <si>
    <t>3.4.7.4</t>
  </si>
  <si>
    <t>1.6.3_p9</t>
  </si>
  <si>
    <t>4.8.4_p5</t>
  </si>
  <si>
    <t>1.1.15.2_p1</t>
  </si>
  <si>
    <t>7.4.45</t>
  </si>
  <si>
    <t>0.6.10_p7</t>
  </si>
  <si>
    <t>rt3662-modules</t>
  </si>
  <si>
    <t>2.4.0.9.4</t>
  </si>
  <si>
    <t>dbus-freedesktop</t>
  </si>
  <si>
    <t>0.27.0</t>
  </si>
  <si>
    <t>dbus-interfaces</t>
  </si>
  <si>
    <t>xml-cds</t>
  </si>
  <si>
    <t>1.3.3</t>
  </si>
  <si>
    <t>xml-common-properties</t>
  </si>
  <si>
    <t>pybindings-base</t>
  </si>
  <si>
    <t>wycas-cak7me-xml</t>
  </si>
  <si>
    <t>6.1.6</t>
  </si>
  <si>
    <t>xml-avio</t>
  </si>
  <si>
    <t>0.8</t>
  </si>
  <si>
    <t>xml-ar-policy</t>
  </si>
  <si>
    <t>xml-strategy</t>
  </si>
  <si>
    <t>1.4.12.159_p8</t>
  </si>
  <si>
    <t>1.0.1e_p1</t>
  </si>
  <si>
    <t>0.6.0.154.0</t>
  </si>
  <si>
    <t>whatcontext</t>
  </si>
  <si>
    <t>1.1.2</t>
  </si>
  <si>
    <t>klibc</t>
  </si>
  <si>
    <t>1.5.15</t>
  </si>
  <si>
    <t>nfsboot</t>
  </si>
  <si>
    <t>initramfs-r7</t>
  </si>
  <si>
    <t>media-fonts</t>
  </si>
  <si>
    <t>ttf-open-sans</t>
  </si>
  <si>
    <t>1.10</t>
  </si>
  <si>
    <t>1.2.5.22</t>
  </si>
  <si>
    <t>3.1.0032.1_p8</t>
  </si>
  <si>
    <t>certmgr-cryptostub</t>
  </si>
  <si>
    <t>libcds2</t>
  </si>
  <si>
    <t>1.2.12</t>
  </si>
  <si>
    <t>5.25.8</t>
  </si>
  <si>
    <t>autodelete</t>
  </si>
  <si>
    <t>0.1.4</t>
  </si>
  <si>
    <t>cds-pvr</t>
  </si>
  <si>
    <t>2.1.4.1</t>
  </si>
  <si>
    <t>2.1.1</t>
  </si>
  <si>
    <t>1.0.9</t>
  </si>
  <si>
    <t>2.0.15</t>
  </si>
  <si>
    <t>1.18.5_p4</t>
  </si>
  <si>
    <t>1.7.4_p2</t>
  </si>
  <si>
    <t>srs</t>
  </si>
  <si>
    <t>3.4.2.6_p1</t>
  </si>
  <si>
    <t>2.3.7</t>
  </si>
  <si>
    <t>3.1.0</t>
  </si>
  <si>
    <t>alamou</t>
  </si>
  <si>
    <t>cds-tv</t>
  </si>
  <si>
    <t>1.2.10</t>
  </si>
  <si>
    <t>wycas-cak7me-stub</t>
  </si>
  <si>
    <t>tda18219-modules</t>
  </si>
  <si>
    <t>0.3</t>
  </si>
  <si>
    <t>tda10048_firmware</t>
  </si>
  <si>
    <t>5.5</t>
  </si>
  <si>
    <t>sys-config</t>
  </si>
  <si>
    <t>srs-config</t>
  </si>
  <si>
    <t>379.27.1.6</t>
  </si>
  <si>
    <t>191i_p23</t>
  </si>
  <si>
    <t>0.13</t>
  </si>
  <si>
    <t>wypdl-pyproxy</t>
  </si>
  <si>
    <t>0.11.3.3_p2</t>
  </si>
  <si>
    <t>wypdl-shell</t>
  </si>
  <si>
    <t>0.6.0</t>
  </si>
  <si>
    <t>1.3.62.1</t>
  </si>
  <si>
    <t>notifier-pyproxy</t>
  </si>
  <si>
    <t>eit-proxy</t>
  </si>
  <si>
    <t>1.0.1_p1</t>
  </si>
  <si>
    <t>wycas-cak7me-pyproxy</t>
  </si>
  <si>
    <t>6.1.2</t>
  </si>
  <si>
    <t>localrecords</t>
  </si>
  <si>
    <t>1.1.0</t>
  </si>
  <si>
    <t>libwycas-pyproxy</t>
  </si>
  <si>
    <t>dbus-freedesktop-pyproxy</t>
  </si>
  <si>
    <t>wyplayer-plugins-hls-pyproxy</t>
  </si>
  <si>
    <t>0.4.0</t>
  </si>
  <si>
    <t>avio-pyproxy</t>
  </si>
  <si>
    <t>Wyplay progressive downloader for A/V files</t>
  </si>
  <si>
    <t>wypdl-0.8.0</t>
  </si>
  <si>
    <t>Wifi autotest utility for R7</t>
  </si>
  <si>
    <t>wifi_autotest-1.0.0</t>
  </si>
  <si>
    <t>strategy-r7-0.0.3</t>
  </si>
  <si>
    <t>R7 resource conflict resolution strategy implementation</t>
  </si>
  <si>
    <t>CDS Dbus API</t>
  </si>
  <si>
    <t>xml-cds-1.3.3</t>
  </si>
  <si>
    <t>Common CDS properties</t>
  </si>
  <si>
    <t>xml-common-properties-1.0</t>
  </si>
  <si>
    <t>Base directory for Python bindings</t>
  </si>
  <si>
    <t>pybindings-base-1.0-r1</t>
  </si>
  <si>
    <t>CAS Dbus API</t>
  </si>
  <si>
    <t>wycas-cak7me-xml-6.1.6</t>
  </si>
  <si>
    <t>AVIO Dbus API</t>
  </si>
  <si>
    <t>xml-avio-0.8-r1</t>
  </si>
  <si>
    <t>Aspect Ratio management Dbus API</t>
  </si>
  <si>
    <t>xml-ar-policy-0.0.1</t>
  </si>
  <si>
    <t>Additional CDS properties for strategy</t>
  </si>
  <si>
    <t>xml-strategy-1.0</t>
  </si>
  <si>
    <t>DirectFB-1.4.12.159_p8</t>
  </si>
  <si>
    <t>openssl-1.0.1.txt</t>
  </si>
  <si>
    <t>openssl-1.0.1e_p1-r2</t>
  </si>
  <si>
    <t>wypdl-pyproxy-0.8.0</t>
  </si>
  <si>
    <t>wypdl shell (should be host only but not the case in this version)</t>
  </si>
  <si>
    <t>wypdl-shell-0.6.0</t>
  </si>
  <si>
    <t>wypdl python Dbus proxy generation</t>
  </si>
  <si>
    <t>Notifier python Dbus proxy generation</t>
  </si>
  <si>
    <t>notifier-pyproxy-1.0.0</t>
  </si>
  <si>
    <t>Certificate manager for PRM</t>
  </si>
  <si>
    <t>certmgr-0.6</t>
  </si>
  <si>
    <t>Update SAV counters in EEPROM</t>
  </si>
  <si>
    <t>platformd-r7-counters-0.1</t>
  </si>
  <si>
    <t>A/V outputs management on STM chips</t>
  </si>
  <si>
    <t>platformd-stm-avio-0.10.0_p1</t>
  </si>
  <si>
    <t>Copy-protection stub (replaced during sec stage)</t>
  </si>
  <si>
    <t>platformd-stub-cpc-0.1-r3</t>
  </si>
  <si>
    <t>Access to the emulated EEPROM in NOR</t>
  </si>
  <si>
    <t>platformd-r7-nor-eeprom-0.1</t>
  </si>
  <si>
    <t>Default A/R policy based on a configuration matrix</t>
  </si>
  <si>
    <t>platformd-ar-policy-matrix-0.0.2</t>
  </si>
  <si>
    <t>Buffer transformer protocol for wyrec (stub replaced during securisation stage)</t>
  </si>
  <si>
    <t>wyrec-xor_bt-1</t>
  </si>
  <si>
    <t>Webkit launcher for lamar</t>
  </si>
  <si>
    <t>webkitlauncher-lamar-3.4.7.4</t>
  </si>
  <si>
    <t>webkit-1.6.3_p9</t>
  </si>
  <si>
    <t>qt-everything-4.8.4_p5-r1</t>
  </si>
  <si>
    <t>jfsutils-1.1.15.2_p1</t>
  </si>
  <si>
    <t>gdb-7.4.45-r1</t>
  </si>
  <si>
    <t>wpa_supplicant-0.6.10_p7-r1</t>
  </si>
  <si>
    <t>rt3662-modules-2.4.0.9.4</t>
  </si>
  <si>
    <t>IDLs for standard Dbus interfaces</t>
  </si>
  <si>
    <t>dbus-freedesktop-0.27.0</t>
  </si>
  <si>
    <t>libdbus-c++-0.6.0.154.0</t>
  </si>
  <si>
    <t>Wyplay sharedmem IPC helper library</t>
  </si>
  <si>
    <t>whatcontext-1.1.2</t>
  </si>
  <si>
    <t>libevent-2.0.17-r2</t>
  </si>
  <si>
    <t>Library for Perl regular expresions</t>
  </si>
  <si>
    <t>Data for timezones</t>
  </si>
  <si>
    <t>Web application for R7</t>
  </si>
  <si>
    <t>Light WSGI framework</t>
  </si>
  <si>
    <t>MIT GPL2</t>
  </si>
  <si>
    <t>Minimalist C library used in initramfs. Klibc lib licensed under MIT license, and utilities under GPL2</t>
  </si>
  <si>
    <t>klibc MIT.txt</t>
  </si>
  <si>
    <t>klibc-1.5.15-r1</t>
  </si>
  <si>
    <t>Scripts to create an image for NFS boot. Not used in production releases.</t>
  </si>
  <si>
    <t>nfsboot-0</t>
  </si>
  <si>
    <t>Apache</t>
  </si>
  <si>
    <t>Scripts for initramfs creation. Installs klibc, modules, a few init utilities</t>
  </si>
  <si>
    <t>initramfs-r7-0.2</t>
  </si>
  <si>
    <t>Apache2</t>
  </si>
  <si>
    <t>Open Sans TTF Font</t>
  </si>
  <si>
    <t>ttf-open-sans-1.10</t>
  </si>
  <si>
    <t>zlib-1.2.5.22</t>
  </si>
  <si>
    <t>multicom-modules-3.2.4.3.1_p1-r7</t>
  </si>
  <si>
    <t>ST Microelectronics multicom modules</t>
  </si>
  <si>
    <t>stgfb-modules-3.1.0032.1_p8-r1</t>
  </si>
  <si>
    <t>Certification manager stub. Replaced during securisation stage.</t>
  </si>
  <si>
    <t>certmgr-cryptostub-0.1</t>
  </si>
  <si>
    <t>Helper library to implement CDS sources</t>
  </si>
  <si>
    <t>libcds2-1.2.12</t>
  </si>
  <si>
    <t>Autodelete implementation for R7</t>
  </si>
  <si>
    <t>autodelete-0.1.4</t>
  </si>
  <si>
    <t>CDS PVR source</t>
  </si>
  <si>
    <t>cds-pvr-2.1.4.1-r1</t>
  </si>
  <si>
    <t>zvbi-0.2.30.4-r2</t>
  </si>
  <si>
    <t>lamar-layout-2.0.15</t>
  </si>
  <si>
    <t>busybox-1.18.5_p4</t>
  </si>
  <si>
    <t>pcsc-lite-1.7.4_p2</t>
  </si>
  <si>
    <t>Scheduled Recording Service daemon</t>
  </si>
  <si>
    <t>srs-3.4.2.6_p1</t>
  </si>
  <si>
    <t>wypti-ng-modules-2.3.7</t>
  </si>
  <si>
    <t>libdsmcc-3.1.0</t>
  </si>
  <si>
    <t>Wycas stub. Replaced during securisation stage.</t>
  </si>
  <si>
    <t>wycas-cak7me-stub-1.0.5</t>
  </si>
  <si>
    <t>CDS TV source</t>
  </si>
  <si>
    <t>cds-tv-1.2.10</t>
  </si>
  <si>
    <t>Scripts to generate wycas Dbus Python proxies</t>
  </si>
  <si>
    <t>wycas-cak7me-pyproxy-6.1.2-r1</t>
  </si>
  <si>
    <t>Scripts to generate freedesktop Dbus Python proxies</t>
  </si>
  <si>
    <t>dbus-freedesktop-pyproxy-0.27.0-r1</t>
  </si>
  <si>
    <t>Scripts to generate HLS plugins Dbus Python proxies</t>
  </si>
  <si>
    <t>wyplayer-plugins-hls-pyproxy-0.4.0</t>
  </si>
  <si>
    <t>Scripts to generate AVIO Dbus Python proxies</t>
  </si>
  <si>
    <t>avio-pyproxy-0.8.0</t>
  </si>
  <si>
    <t>Wyplayer plugin calling wycas descrambling on DVB channels</t>
  </si>
  <si>
    <t>alamou-0.5</t>
  </si>
  <si>
    <t>NXP</t>
  </si>
  <si>
    <t>Wyplay module for NXP tuner. Includes some NXP code.</t>
  </si>
  <si>
    <t>Firmware for TDA10048 DVB-T demodulator</t>
  </si>
  <si>
    <t>tda10048_firmware-5.5-r2</t>
  </si>
  <si>
    <t>SRS configuration file</t>
  </si>
  <si>
    <t>srs-config-0</t>
  </si>
  <si>
    <t>mDNSResponder-379.27.1.6-r1</t>
  </si>
  <si>
    <t>havana2-modules-191i_p23</t>
  </si>
  <si>
    <t>HLS protocol implementation</t>
  </si>
  <si>
    <t>wyplayer-plugins-hls-0.13</t>
  </si>
  <si>
    <t>bottle-0.11.3.3_p2</t>
  </si>
  <si>
    <t>Python proxy to listen to changes in EIT/programs</t>
  </si>
  <si>
    <t>eit-proxy-1.0.1_p1</t>
  </si>
  <si>
    <t>Python proxy to list records from cds-pvr</t>
  </si>
  <si>
    <t>localrecords-1.1.0</t>
  </si>
  <si>
    <t>Python proxy for libwycas Dbus API</t>
  </si>
  <si>
    <t>libwycas-pyproxy-6.1.2-r1</t>
  </si>
  <si>
    <t>cak7me-dvbt</t>
  </si>
  <si>
    <t>libdvl</t>
  </si>
  <si>
    <t>libcsd</t>
  </si>
  <si>
    <t>libkeyd</t>
  </si>
  <si>
    <t>st-floyd-modules</t>
  </si>
  <si>
    <t xml:space="preserve">wypti-csa-modules </t>
  </si>
  <si>
    <t xml:space="preserve">st-bios </t>
  </si>
  <si>
    <t>certmgr-crypto</t>
  </si>
  <si>
    <t>libnagra_dal</t>
  </si>
  <si>
    <t>scr_client</t>
  </si>
  <si>
    <t>alamod</t>
  </si>
  <si>
    <t>platformd-stm-cpc</t>
  </si>
  <si>
    <t>r7-sec-packages</t>
  </si>
  <si>
    <t>Meta package to get all the others above</t>
  </si>
  <si>
    <t>CPC plugins for platformd</t>
  </si>
  <si>
    <t>PRM plugins for wyplayer</t>
  </si>
  <si>
    <t>Lib to access directly to crypto operations stbios</t>
  </si>
  <si>
    <t>Wycas for CAK7ME</t>
  </si>
  <si>
    <t>DAL implementation</t>
  </si>
  <si>
    <t>Added in SSH versions (so not in real production versions)</t>
  </si>
  <si>
    <t>dropbear</t>
  </si>
  <si>
    <t>Replaces SSH</t>
  </si>
  <si>
    <t>bottle MIT.txt</t>
  </si>
  <si>
    <t>1.2.3</t>
  </si>
  <si>
    <t>4.8.4_p9</t>
  </si>
  <si>
    <t>1.2.0</t>
  </si>
  <si>
    <t>libfacs</t>
  </si>
  <si>
    <t>coredumpme</t>
  </si>
  <si>
    <t>2.6.67.1</t>
  </si>
  <si>
    <t>1.0.3</t>
  </si>
  <si>
    <t>tchitcha-headers</t>
  </si>
  <si>
    <t>2.10.2.40_p1</t>
  </si>
  <si>
    <t>0.1.9</t>
  </si>
  <si>
    <t>2.0.22</t>
  </si>
  <si>
    <t>3.1.1</t>
  </si>
  <si>
    <t>2.3.10_p2</t>
  </si>
  <si>
    <t>0.23</t>
  </si>
  <si>
    <t>1.5.0.20</t>
  </si>
  <si>
    <t>191i_p26</t>
  </si>
  <si>
    <t>1.0.1</t>
  </si>
  <si>
    <t>autodelete-pyproxy</t>
  </si>
  <si>
    <t>qt-everything-4.8.4_p9</t>
  </si>
  <si>
    <t>udev-119-r8</t>
  </si>
  <si>
    <t>glibc-2.10.2.40_p1</t>
  </si>
  <si>
    <t>pcsc-lite-1.7.4_p2-r1</t>
  </si>
  <si>
    <t>lamar-layout-2.0.22</t>
  </si>
  <si>
    <t>libdsmcc-3.1.1</t>
  </si>
  <si>
    <t>wypti-ng-modules-2.3.10_p2</t>
  </si>
  <si>
    <t>wyplayer-plugins-hls-0.23</t>
  </si>
  <si>
    <t>ffmpeg-1.5.0.20</t>
  </si>
  <si>
    <t>havana2-modules-191i_p26</t>
  </si>
  <si>
    <t>Autodelete python Dbus proxy generation</t>
  </si>
  <si>
    <t>autodelete-pyproxy-0.1.9</t>
  </si>
  <si>
    <t>Ralink</t>
  </si>
  <si>
    <t>Ralink Wifi driver. CAUTION : MODULE_LICENSE is decalred as GPL, but Ralink refuses to publish this module</t>
  </si>
  <si>
    <t>tchitcha-headers-2.6.23.17.0</t>
  </si>
  <si>
    <t>FACS signature checking library</t>
  </si>
  <si>
    <t>libfacs-1-r1</t>
  </si>
  <si>
    <t>Wyplay script to dump core files, removed from production images (present only in dev &amp; halfprod images)</t>
  </si>
  <si>
    <t>coredumpme-0.1-r3</t>
  </si>
  <si>
    <t>wytools.txt</t>
  </si>
  <si>
    <t>0.2.9</t>
  </si>
  <si>
    <t>platformd-procfs</t>
  </si>
  <si>
    <t>0.1.0</t>
  </si>
  <si>
    <t>crypto-stub</t>
  </si>
  <si>
    <t>4.8.3</t>
  </si>
  <si>
    <t>1.4.12.159_p11</t>
  </si>
  <si>
    <t>2.2.2.15</t>
  </si>
  <si>
    <t>2.1.13</t>
  </si>
  <si>
    <t>3.1.0032.1_p14</t>
  </si>
  <si>
    <t>1.0.11</t>
  </si>
  <si>
    <t>0.1.10</t>
  </si>
  <si>
    <t>1.16.1.2.1</t>
  </si>
  <si>
    <t>2.0.67</t>
  </si>
  <si>
    <t>hwdata</t>
  </si>
  <si>
    <t>0.246.0</t>
  </si>
  <si>
    <t>1.6.8_p2</t>
  </si>
  <si>
    <t>0.0.9</t>
  </si>
  <si>
    <t>initng-bindproc</t>
  </si>
  <si>
    <t>r7-mountfs-hooks</t>
  </si>
  <si>
    <t>2.0.43</t>
  </si>
  <si>
    <t>2.17.2</t>
  </si>
  <si>
    <t>0.6.10.2_p44</t>
  </si>
  <si>
    <t>2.3.14</t>
  </si>
  <si>
    <t>3.1.3</t>
  </si>
  <si>
    <t>wyplayer-storage-hooks</t>
  </si>
  <si>
    <t>uid-gid-list</t>
  </si>
  <si>
    <t>7.28.1</t>
  </si>
  <si>
    <t>1.9.5</t>
  </si>
  <si>
    <t>1.0.0.9</t>
  </si>
  <si>
    <t>191i_p30</t>
  </si>
  <si>
    <t>0.26</t>
  </si>
  <si>
    <t>1.5.0.23</t>
  </si>
  <si>
    <t>ca-certificates-20110502</t>
  </si>
  <si>
    <t>wpl-wyts</t>
  </si>
  <si>
    <t>3.0.0.3</t>
  </si>
  <si>
    <t>Wyplayer plugin for TS support</t>
  </si>
  <si>
    <t>wpl-wyts-3.0.0.3</t>
  </si>
  <si>
    <t>wpl-misc</t>
  </si>
  <si>
    <t>3.0.0.2</t>
  </si>
  <si>
    <t>Wyplayer misc plugin, including RTSP support.</t>
  </si>
  <si>
    <t>wpl-misc-3.0.0.2</t>
  </si>
  <si>
    <t>wpl-dvb-nexus</t>
  </si>
  <si>
    <t>Wyplayer plugin for DVB support over Broadcom/Nexus</t>
  </si>
  <si>
    <t>wpl-dvb-nexus-3.0.0.3</t>
  </si>
  <si>
    <t>platformd-nexus-avio</t>
  </si>
  <si>
    <t>0.0.0.17</t>
  </si>
  <si>
    <t>AVIO platform plugin for Broadcom/Nexus</t>
  </si>
  <si>
    <t>platformd-nexus-avio-0.0.0.17</t>
  </si>
  <si>
    <t>wpl-subtitles</t>
  </si>
  <si>
    <t>Wyplayer plugin for subtitles support</t>
  </si>
  <si>
    <t>wpl-subtitles-3.0.0.2</t>
  </si>
  <si>
    <t>srs-alert-plugin</t>
  </si>
  <si>
    <t>1.3.6</t>
  </si>
  <si>
    <t>Alert plugin for SRS</t>
  </si>
  <si>
    <t>srs-alert-plugin-1.3.6</t>
  </si>
  <si>
    <t>platformd-nexus-core</t>
  </si>
  <si>
    <t>0.0.0.6</t>
  </si>
  <si>
    <t>Core Nexus platform plugin</t>
  </si>
  <si>
    <t>platformd-nexus-core-0.0.0.6</t>
  </si>
  <si>
    <t>plugrender-nexus</t>
  </si>
  <si>
    <t>Nexus renderer plugin for wyrender and platformd</t>
  </si>
  <si>
    <t>plugrender-nexus-3.0.0.3-r1</t>
  </si>
  <si>
    <t>wpl-http</t>
  </si>
  <si>
    <t>Wyplayer HTTP-based protocols implementation based on curl</t>
  </si>
  <si>
    <t>wpl-http-3.0.0.2</t>
  </si>
  <si>
    <t>wyscan-plugin-wadk</t>
  </si>
  <si>
    <t>2.0.2</t>
  </si>
  <si>
    <t>Generic DVB scan implementation in a wyscan plugin</t>
  </si>
  <si>
    <t>wyscan-plugin-wadk-2.0.2-r3</t>
  </si>
  <si>
    <t>qtwebkit</t>
  </si>
  <si>
    <t>2.2.3_p11</t>
  </si>
  <si>
    <t>qtwebkit-2.2.3_p11</t>
  </si>
  <si>
    <t>2.5.6</t>
  </si>
  <si>
    <t>python-2.5.6-r1</t>
  </si>
  <si>
    <t>qt-everything-4.8.4_p9-r3</t>
  </si>
  <si>
    <t>175_p1</t>
  </si>
  <si>
    <t>GPL2/LGPL2.1</t>
  </si>
  <si>
    <t>GPL2ol/LGPL2.1ol</t>
  </si>
  <si>
    <t>Device manager. Libudev is LGPL2.1, udev is GPL2.</t>
  </si>
  <si>
    <t>udev-175_p1</t>
  </si>
  <si>
    <t>1.1.15.1</t>
  </si>
  <si>
    <t>jfsutils-1.1.15.1</t>
  </si>
  <si>
    <t>e2fsprogs</t>
  </si>
  <si>
    <t>1.41.12</t>
  </si>
  <si>
    <t>Ext2 FS management tools</t>
  </si>
  <si>
    <t>e2fsprogs-1.41.12-r4</t>
  </si>
  <si>
    <t>7.1</t>
  </si>
  <si>
    <t>GNU debugger (published in tools)</t>
  </si>
  <si>
    <t>gdb-7.1</t>
  </si>
  <si>
    <t>frog</t>
  </si>
  <si>
    <t>0.0.0.25</t>
  </si>
  <si>
    <t>frog-0.0.0.25</t>
  </si>
  <si>
    <t>betty-sources</t>
  </si>
  <si>
    <t>3.3.8.2.3.2</t>
  </si>
  <si>
    <t>Linux kernel for betty board</t>
  </si>
  <si>
    <t>betty-sources-3.3.8.2.3.2-r1</t>
  </si>
  <si>
    <t>libproxy</t>
  </si>
  <si>
    <t>0.4.7_p4</t>
  </si>
  <si>
    <t>Proxy client library</t>
  </si>
  <si>
    <t>libproxy-0.4.7_p4</t>
  </si>
  <si>
    <t>2.7.8.13</t>
  </si>
  <si>
    <t>libxml2-2.7.8.13</t>
  </si>
  <si>
    <t>3.0.11</t>
  </si>
  <si>
    <t>Foreign function interface library (used by wydbus)</t>
  </si>
  <si>
    <t>libffi MIT 3.0.11.txt</t>
  </si>
  <si>
    <t>libffi-3.0.11</t>
  </si>
  <si>
    <t>0.6.0.153.3</t>
  </si>
  <si>
    <t>libdbus-c++-0.6.0.153.3</t>
  </si>
  <si>
    <t>lzo-2.03-r3</t>
  </si>
  <si>
    <t>glib-2.28.8-r3</t>
  </si>
  <si>
    <t>frog-runlevels</t>
  </si>
  <si>
    <t>Initng runlevels</t>
  </si>
  <si>
    <t>frog-runlevels-0.1</t>
  </si>
  <si>
    <t>media-drivers</t>
  </si>
  <si>
    <t>wpl-nexus</t>
  </si>
  <si>
    <t>Wyplayer Nexus driver</t>
  </si>
  <si>
    <t>wpl-nexus-3.0.0.3-r1</t>
  </si>
  <si>
    <t>wpl-softsub</t>
  </si>
  <si>
    <t>Wyplayer subtitle driver</t>
  </si>
  <si>
    <t>wpl-softsub-3.0.0.2-r1</t>
  </si>
  <si>
    <t>4.5.3</t>
  </si>
  <si>
    <t>gcc-libstdc++-bin-4.5.3</t>
  </si>
  <si>
    <t>e2fsprogs-libs</t>
  </si>
  <si>
    <t>1.41.12_p1</t>
  </si>
  <si>
    <t>Ext2 FS management libraries. No need to republish as same source code as e2fsprogs.</t>
  </si>
  <si>
    <t>e2fsprogs-libs-1.41.12_p1</t>
  </si>
  <si>
    <t>glibc-bin</t>
  </si>
  <si>
    <t>2.14.1</t>
  </si>
  <si>
    <t>glibc-bin-2.14.1-r2</t>
  </si>
  <si>
    <t>4.5.1</t>
  </si>
  <si>
    <t>gcc-libgcc-bin-4.5.1</t>
  </si>
  <si>
    <t>1.2.8</t>
  </si>
  <si>
    <t>zlib-1.2.8</t>
  </si>
  <si>
    <t>ref-ui</t>
  </si>
  <si>
    <t>1.1.47</t>
  </si>
  <si>
    <t>Wyplay Reference User Interface</t>
  </si>
  <si>
    <t>ref-ui-1.1.47</t>
  </si>
  <si>
    <t>2007.0.2_p5</t>
  </si>
  <si>
    <t>timezone-data-2007.0.2_p5-r2</t>
  </si>
  <si>
    <t>8d</t>
  </si>
  <si>
    <t>jpeg-8d</t>
  </si>
  <si>
    <t>wymediaplayerhelper-gl</t>
  </si>
  <si>
    <t>wymediaplayerhelper-gl-0.0.3</t>
  </si>
  <si>
    <t>1.2.50</t>
  </si>
  <si>
    <t>libpng-1.2.50</t>
  </si>
  <si>
    <t>nexus-unified</t>
  </si>
  <si>
    <t>20130612.3</t>
  </si>
  <si>
    <t>Broadcom</t>
  </si>
  <si>
    <t>Broadcom Nexus drivers</t>
  </si>
  <si>
    <t>nexus-unified-20130612.3</t>
  </si>
  <si>
    <t>0.2.30.7</t>
  </si>
  <si>
    <t>zvbi-0.2.30.7</t>
  </si>
  <si>
    <t>1.4.14_p1</t>
  </si>
  <si>
    <t>dbus-1.4.14_p1</t>
  </si>
  <si>
    <t>frog-layout</t>
  </si>
  <si>
    <t>0.4</t>
  </si>
  <si>
    <t>Initial product filesystem layout</t>
  </si>
  <si>
    <t>frog-layout-0.4</t>
  </si>
  <si>
    <t>nexus-input-modules</t>
  </si>
  <si>
    <t>Module to get remote events from Nexus</t>
  </si>
  <si>
    <t>nexus-input-modules-0.2.9</t>
  </si>
  <si>
    <t>betty-layout</t>
  </si>
  <si>
    <t>Initial betty board filesystem layout</t>
  </si>
  <si>
    <t>betty-layout-0.2</t>
  </si>
  <si>
    <t>util-linux-2.17.2</t>
  </si>
  <si>
    <t>curl-7.28.1</t>
  </si>
  <si>
    <t>player</t>
  </si>
  <si>
    <t>Virtual package for player</t>
  </si>
  <si>
    <t>player-1.0</t>
  </si>
  <si>
    <t>nexus-config</t>
  </si>
  <si>
    <t>2.8</t>
  </si>
  <si>
    <t>Virtual package for nexus-config</t>
  </si>
  <si>
    <t>nexus-config-2.8</t>
  </si>
  <si>
    <t>1.5.0.19</t>
  </si>
  <si>
    <t>ffmpeg-1.5.0.19</t>
  </si>
  <si>
    <t>wyrest</t>
  </si>
  <si>
    <t>1.1.42</t>
  </si>
  <si>
    <t>Wyplay generic Rest server</t>
  </si>
  <si>
    <t>wyrest-1.1.42</t>
  </si>
  <si>
    <t>0.11.3.3_p3</t>
  </si>
  <si>
    <t>bottle-0.11.3.3_p3</t>
  </si>
  <si>
    <t>simplejson-2.0.4-r2</t>
  </si>
  <si>
    <t>nexus-betty-config</t>
  </si>
  <si>
    <t>Nexus configuration for betty board</t>
  </si>
  <si>
    <t>nexus-betty-config-1.0</t>
  </si>
  <si>
    <t>List of UID and GID per process</t>
  </si>
  <si>
    <t>uid-gid-list-1</t>
  </si>
  <si>
    <t>wyaavio-headers</t>
  </si>
  <si>
    <t>0.0.0.3</t>
  </si>
  <si>
    <t>Headers for Scart driver</t>
  </si>
  <si>
    <t>wyaavio-headers-0.0.0.3</t>
  </si>
  <si>
    <t>2.2.3_p12</t>
  </si>
  <si>
    <t>qtwebkit-2.2.3_p12</t>
  </si>
  <si>
    <t>app-doc</t>
  </si>
  <si>
    <t>guide-webapp-dev</t>
  </si>
  <si>
    <t>Web application developmennt guide documentation</t>
  </si>
  <si>
    <t>guide-webapp-dev-0</t>
  </si>
  <si>
    <t>frog-howto-burn-an-airties-box</t>
  </si>
  <si>
    <t>How to burn an airties box documentation</t>
  </si>
  <si>
    <t>frog-howto-burn-an-airties-box-0</t>
  </si>
  <si>
    <t>frog-wytv</t>
  </si>
  <si>
    <t>wyTV documentation structure</t>
  </si>
  <si>
    <t>frog-wytv-0</t>
  </si>
  <si>
    <t>frog-howto-port-wytv</t>
  </si>
  <si>
    <t>How to port wyTV documentation</t>
  </si>
  <si>
    <t>frog-howto-port-wytv-0</t>
  </si>
  <si>
    <t>frog-genbox</t>
  </si>
  <si>
    <t>Genbox documentation</t>
  </si>
  <si>
    <t>frog-genbox-0</t>
  </si>
  <si>
    <t>0.6.0.154.8</t>
  </si>
  <si>
    <t>libdbus-c++-0.6.0.154.8</t>
  </si>
  <si>
    <t>sys-media</t>
  </si>
  <si>
    <t>wyaavio-stub-modules</t>
  </si>
  <si>
    <t>0.0.0.2</t>
  </si>
  <si>
    <t>Wyplay scart driver stub</t>
  </si>
  <si>
    <t>wyaavio-stub-modules-0.0.0.2</t>
  </si>
  <si>
    <t>nexus-mxl101sf</t>
  </si>
  <si>
    <t>MaxLinear</t>
  </si>
  <si>
    <t>MaxLinear tuner driver</t>
  </si>
  <si>
    <t>mxl101sf.txt</t>
  </si>
  <si>
    <t>nexus-mxl101sf-1.0.3</t>
  </si>
  <si>
    <t>1.5.0.22</t>
  </si>
  <si>
    <t>ffmpeg-1.5.0.22</t>
  </si>
  <si>
    <t>wystandby</t>
  </si>
  <si>
    <t>Wyplay standby management daemon</t>
  </si>
  <si>
    <t>wystandby-1.0.9</t>
  </si>
  <si>
    <t>mDNSResponder-379.27.1.6-r3</t>
  </si>
  <si>
    <t>platformd-wyclock</t>
  </si>
  <si>
    <t>1.1.8</t>
  </si>
  <si>
    <t>Wyplay system clock management plugins</t>
  </si>
  <si>
    <t>platformd-wyclock-1.1.8</t>
  </si>
  <si>
    <t>platformd-nexus-wystandby</t>
  </si>
  <si>
    <t>Wyplay standby management nexus-specific plugins</t>
  </si>
  <si>
    <t>platformd-nexus-wystandby-0.0.0.2</t>
  </si>
  <si>
    <t>strategy-frog</t>
  </si>
  <si>
    <t>1.0.4</t>
  </si>
  <si>
    <t>Frog default resources conflict policy implementation</t>
  </si>
  <si>
    <t>strategy-frog-1.0.4</t>
  </si>
  <si>
    <t>0.6.0.154.9</t>
  </si>
  <si>
    <t>libdbus-c++-0.6.0.154.9</t>
  </si>
  <si>
    <t>ncurses-5.6-r5</t>
  </si>
  <si>
    <t>zvbi-0.2.30.7-r1</t>
  </si>
  <si>
    <t>0.6.10.2.2</t>
  </si>
  <si>
    <t>initng-0.6.10.2.2</t>
  </si>
  <si>
    <t>frog-layout-0.7</t>
  </si>
  <si>
    <t>betty-layout-0.2-r1</t>
  </si>
  <si>
    <t>USB HW identifiers</t>
  </si>
  <si>
    <t>hwdata-0.246.0-r1</t>
  </si>
  <si>
    <t>Demux libraries (LGPL) used by wyplayer.</t>
  </si>
  <si>
    <t>ffmpeg-1.5.0.22-r1</t>
  </si>
  <si>
    <t>bottle-0.11.3.3_p3-r1</t>
  </si>
  <si>
    <t>WyplayBSD</t>
  </si>
  <si>
    <t>Wyplay driver for MaxLinear tuner. Contains some Wyplay proprietary code and some MaxLinear BSD code.</t>
  </si>
  <si>
    <t>nexus-mxl101sf-1.0.5</t>
  </si>
  <si>
    <t>ffmpeg-1.5.0.23</t>
  </si>
  <si>
    <t>lirc-0.8.3_p1-r5</t>
  </si>
  <si>
    <t>Dbus API to access ProcFS/HW data</t>
  </si>
  <si>
    <t>platformd-procfs-0.1.0-r1</t>
  </si>
  <si>
    <t>webkit-1.6.3_p9-r2</t>
  </si>
  <si>
    <t>udev-175</t>
  </si>
  <si>
    <t>DirectFB-1.4.12.159_p11</t>
  </si>
  <si>
    <t>initramfs-r7-0.3</t>
  </si>
  <si>
    <t>stgfb-modules-3.1.0032.1_p14</t>
  </si>
  <si>
    <t>hwdata-0.246.0</t>
  </si>
  <si>
    <t>busybox-1.18.5_p4-r1</t>
  </si>
  <si>
    <t>dbus-1.6.8_p2-r1</t>
  </si>
  <si>
    <t>initng-0.6.10.2_p44</t>
  </si>
  <si>
    <t>wypti-ng-modules-2.3.14-r1</t>
  </si>
  <si>
    <t>libdsmcc-3.1.3</t>
  </si>
  <si>
    <t>Certificate manager stub</t>
  </si>
  <si>
    <t>crypto-stub-0</t>
  </si>
  <si>
    <t>r7-mountfs-hooks-2</t>
  </si>
  <si>
    <t>Scripts launched when mounting FS</t>
  </si>
  <si>
    <t>Wystorage hooks scripts run when mounting FS</t>
  </si>
  <si>
    <t>wyplayer-storage-hooks-1-r5</t>
  </si>
  <si>
    <t>lamar-layout-2.0.43</t>
  </si>
  <si>
    <t>Initng module to easily bind proc</t>
  </si>
  <si>
    <t>initng-bindproc-0.1.0</t>
  </si>
  <si>
    <t>Dbus ping utility (not installed in redist)</t>
  </si>
  <si>
    <t>dbus-ping-0.2</t>
  </si>
  <si>
    <t>havana2-modules-191i_p30</t>
  </si>
  <si>
    <t>wyplayer-plugins-hls-0.26</t>
  </si>
  <si>
    <t>CAUTION for this package as a use flag allows to install this lib in redist (OK : not active in this target)</t>
  </si>
  <si>
    <t>2.4.0.9.7</t>
  </si>
  <si>
    <t>1.3.3_p1</t>
  </si>
  <si>
    <t>1.2.19_alpha1</t>
  </si>
  <si>
    <t>1.0.15.2.0</t>
  </si>
  <si>
    <t>rt3662-modules-2.4.0.9.7</t>
  </si>
  <si>
    <t>ffmpeg-1.5.0.23-r1</t>
  </si>
  <si>
    <t xml:space="preserve">floyd-cryptoapi-modules </t>
  </si>
  <si>
    <t>r7-fs-encryption</t>
  </si>
  <si>
    <t xml:space="preserve">GPLv2 </t>
  </si>
  <si>
    <t>1.3</t>
  </si>
  <si>
    <t>stm-cec-modules</t>
  </si>
  <si>
    <t>1.3.1</t>
  </si>
  <si>
    <t>0.7.2</t>
  </si>
  <si>
    <t>2.4.0.9.8</t>
  </si>
  <si>
    <t>0.14.2.4</t>
  </si>
  <si>
    <t>6.1.8</t>
  </si>
  <si>
    <t>1.0.1g_p1</t>
  </si>
  <si>
    <t>suspend-boot</t>
  </si>
  <si>
    <t>1.0.0.31</t>
  </si>
  <si>
    <t>1.5.2.14</t>
  </si>
  <si>
    <t>3.1.0032.1_p16</t>
  </si>
  <si>
    <t>2.1.4.9</t>
  </si>
  <si>
    <t>r7-nasc-migration</t>
  </si>
  <si>
    <t>1.5</t>
  </si>
  <si>
    <t>wyrec-hdd-cleanup</t>
  </si>
  <si>
    <t>1.13.3_p3</t>
  </si>
  <si>
    <t>0.6.10.2_p45</t>
  </si>
  <si>
    <t>wypdl-mlc-migration-hooks</t>
  </si>
  <si>
    <t>1.5.20</t>
  </si>
  <si>
    <t>2.0.48</t>
  </si>
  <si>
    <t>r7-mountfs</t>
  </si>
  <si>
    <t>2.3.17</t>
  </si>
  <si>
    <t>7.1.3_p7</t>
  </si>
  <si>
    <t>1.4.0</t>
  </si>
  <si>
    <t>nasc-migration</t>
  </si>
  <si>
    <t>dbustools-codegen-plugins</t>
  </si>
  <si>
    <t>wpl-dvb</t>
  </si>
  <si>
    <t>3.1.0.2</t>
  </si>
  <si>
    <t>Wyplayer plugin for DVB support over wydvb</t>
  </si>
  <si>
    <t>wpl-dvb-3.1.0.2</t>
  </si>
  <si>
    <t>3.1.0.4_p1</t>
  </si>
  <si>
    <t>ffmpeg-3.1.0.4_p1</t>
  </si>
  <si>
    <t>qtwebkit-2.2.3_p12-r1</t>
  </si>
  <si>
    <t>0.6.0.154.10</t>
  </si>
  <si>
    <t>libdbus-c++-0.6.0.154.10</t>
  </si>
  <si>
    <t>2014.2.1</t>
  </si>
  <si>
    <t>timezone-data-2014.2.1</t>
  </si>
  <si>
    <t>timezone-code</t>
  </si>
  <si>
    <t>2014.2.0</t>
  </si>
  <si>
    <t>Tools for processing timezones</t>
  </si>
  <si>
    <t>timezone-code-2014.2.0</t>
  </si>
  <si>
    <t>0.11.3.4</t>
  </si>
  <si>
    <t>bottle MIT 2014.txt</t>
  </si>
  <si>
    <t>bottle-0.11.3.4</t>
  </si>
  <si>
    <t>frog-layout-0.8</t>
  </si>
  <si>
    <t>platformd-nexus-avio-air7310t</t>
  </si>
  <si>
    <t>0.0.0.1</t>
  </si>
  <si>
    <t>AVIO initialisation plugin for betty board</t>
  </si>
  <si>
    <t>platformd-nexus-avio-air7310t-0.0.0.1</t>
  </si>
  <si>
    <t>Code generator for wydbus proxies in Python</t>
  </si>
  <si>
    <t>dbustools-codegen-plugins-1.0.0</t>
  </si>
  <si>
    <t>0.4.11_p1</t>
  </si>
  <si>
    <t>libproxy-0.4.11_p1</t>
  </si>
  <si>
    <t>4.8.4_p10</t>
  </si>
  <si>
    <t>qt-everything-4.8.4_p10</t>
  </si>
  <si>
    <t>timezone-data-2014.2.1-r1</t>
  </si>
  <si>
    <t>frog-layout-0.13</t>
  </si>
  <si>
    <t>devkit</t>
  </si>
  <si>
    <t>USB backdoor to serve HTML5 app from USB to ease develoment</t>
  </si>
  <si>
    <t>devkit-1.0.0</t>
  </si>
  <si>
    <t>rest-console</t>
  </si>
  <si>
    <t>WyplayMIT</t>
  </si>
  <si>
    <t>Wyplay Rest console implementation. All under Wyplay license except normalize.css under MIT license.</t>
  </si>
  <si>
    <t>normalize.css.txt</t>
  </si>
  <si>
    <t>rest-console-1.0.1-r1</t>
  </si>
  <si>
    <t>0.8.7.29_p4</t>
  </si>
  <si>
    <t>lirc-0.8.7.29_p4-r1</t>
  </si>
  <si>
    <t>4.7.3</t>
  </si>
  <si>
    <t>gcc-libstdc++-bin-4.7.3</t>
  </si>
  <si>
    <t>gcc-libgcc-bin-4.7.3</t>
  </si>
  <si>
    <t>2.10.2.42</t>
  </si>
  <si>
    <t>glibc-bin-2.10.2.42-r4</t>
  </si>
  <si>
    <t>sdk2-sources</t>
  </si>
  <si>
    <t>3.4.37.0305.36.4_p6</t>
  </si>
  <si>
    <t>SDK2 ARM Linux kernel sources</t>
  </si>
  <si>
    <t>sdk2-sources-3.4.37.0305.36.4_p6-r2</t>
  </si>
  <si>
    <t>wpl-havana</t>
  </si>
  <si>
    <t>3.1.0.3</t>
  </si>
  <si>
    <t>Wyplayer Havana/SDK2 plugin driver for ST platforms</t>
  </si>
  <si>
    <t>wpl-havana-3.1.0.3-r1</t>
  </si>
  <si>
    <t>2.3.3.3</t>
  </si>
  <si>
    <t>qtwebkit-2.3.3.3</t>
  </si>
  <si>
    <t>plugrender-v4l</t>
  </si>
  <si>
    <t>3.0.0.4</t>
  </si>
  <si>
    <t>Wyrender v4l plugin</t>
  </si>
  <si>
    <t>plugrender-v4l-3.0.0.4</t>
  </si>
  <si>
    <t>linux-headers-bin</t>
  </si>
  <si>
    <t>3.4.37.0305.36.4</t>
  </si>
  <si>
    <t>linux-headers-bin-3.4.37.0305.36.4</t>
  </si>
  <si>
    <t>fdma-firmwares</t>
  </si>
  <si>
    <t>12.0</t>
  </si>
  <si>
    <t>ST Microelectronics FDMA firmware</t>
  </si>
  <si>
    <t>fdma-firmwares-12.0</t>
  </si>
  <si>
    <t>1.6.3.2013.08.30</t>
  </si>
  <si>
    <t>DirectFB-1.6.3.2013.08.30</t>
  </si>
  <si>
    <t>DirectFB-stgfx2</t>
  </si>
  <si>
    <t>12.0.1.28.1</t>
  </si>
  <si>
    <t>DirectFB driver library for stgfx2</t>
  </si>
  <si>
    <t>DirectFB-stgfx2-12.0.1.28.1</t>
  </si>
  <si>
    <t>crypto_engine-modules</t>
  </si>
  <si>
    <t>1.25.0</t>
  </si>
  <si>
    <t>ST Microelectronics kernel modules for crypto engine</t>
  </si>
  <si>
    <t>crypto_engine-modules-1.25.0-r1</t>
  </si>
  <si>
    <t>infrastructure-modules</t>
  </si>
  <si>
    <t>1.70.1_p1</t>
  </si>
  <si>
    <t>ST Microelectronics infrastructure modules</t>
  </si>
  <si>
    <t>infrastructure-modules-1.70.1_p1-r5</t>
  </si>
  <si>
    <t>crypto_engine-firmware</t>
  </si>
  <si>
    <t>1.19.0.1</t>
  </si>
  <si>
    <t>ST Microelectronics crypto engine firmware</t>
  </si>
  <si>
    <t>crypto_engine-firmware-1.19.0.1</t>
  </si>
  <si>
    <t>lpm-firmware</t>
  </si>
  <si>
    <t>0.66.1</t>
  </si>
  <si>
    <t>ST Microelectronics LPM firmware</t>
  </si>
  <si>
    <t>lpm-firmware-0.66.1</t>
  </si>
  <si>
    <t>4.0.9.6</t>
  </si>
  <si>
    <t>multicom-modules-4.0.9.6-r1</t>
  </si>
  <si>
    <t>blitter-modules</t>
  </si>
  <si>
    <t>ST Microelectronics blitter modules</t>
  </si>
  <si>
    <t>blitter-modules-12.0.1.28.1-r1</t>
  </si>
  <si>
    <t>12.0.5.7.5_p2</t>
  </si>
  <si>
    <t>ST Microelectronics graphics modules</t>
  </si>
  <si>
    <t>stgfb-modules-12.0.5.7.5_p2</t>
  </si>
  <si>
    <t>stmfb-firmware</t>
  </si>
  <si>
    <t>1.22.1</t>
  </si>
  <si>
    <t>ST Microelectronics graphics firmware</t>
  </si>
  <si>
    <t>stmfb-firmware-1.22.1</t>
  </si>
  <si>
    <t>mali-gl</t>
  </si>
  <si>
    <t>3.2.1.1.3</t>
  </si>
  <si>
    <t>ARM</t>
  </si>
  <si>
    <t>ARM Ltd driver for Mali 3D coprocessor</t>
  </si>
  <si>
    <t>mali-gl-3.2.1.1.3</t>
  </si>
  <si>
    <t>035.4.0</t>
  </si>
  <si>
    <t>ST Microelectronics audio firmware headers</t>
  </si>
  <si>
    <t>st231-acc-headers-035.4.0</t>
  </si>
  <si>
    <t>toposet-1.1-r1</t>
  </si>
  <si>
    <t>ST Microelectronics audio firmware</t>
  </si>
  <si>
    <t>st231-acc-firmware-035.4.0-r2</t>
  </si>
  <si>
    <t>media-ctl</t>
  </si>
  <si>
    <t>0.2012.07.31</t>
  </si>
  <si>
    <t>ST Microelectronics media controller tools and libraries</t>
  </si>
  <si>
    <t>media-ctl-0.2012.07.31</t>
  </si>
  <si>
    <t>st-sdk2-layout</t>
  </si>
  <si>
    <t>Initial product filesystem layout. Also contains glibc locales (GPL2), but glibc is listed in a separate package.</t>
  </si>
  <si>
    <t>st-sdk2-layout-0.1</t>
  </si>
  <si>
    <t>transport_engine-firmware</t>
  </si>
  <si>
    <t>2.69.0.1</t>
  </si>
  <si>
    <t>ST Microelectronics transport engine PTI firmware</t>
  </si>
  <si>
    <t>transport_engine-firmware-2.69.0.1</t>
  </si>
  <si>
    <t>frontend_engine-modules</t>
  </si>
  <si>
    <t>74.2.1_p3</t>
  </si>
  <si>
    <t>ST Microelectronics frontend modules</t>
  </si>
  <si>
    <t>frontend_engine-modules-74.2.1_p3</t>
  </si>
  <si>
    <t>transport_engine-modules</t>
  </si>
  <si>
    <t>2.69.2</t>
  </si>
  <si>
    <t>ST Microelectronics transport engine PTI modules</t>
  </si>
  <si>
    <t>transport_engine-modules-2.69.2-r1</t>
  </si>
  <si>
    <t>sdk2-build-b2120-h410_a9</t>
  </si>
  <si>
    <t>12.0.1.274.24</t>
  </si>
  <si>
    <t>ST Microelectronics board build system</t>
  </si>
  <si>
    <t>sdk2-build-b2120-h410_a9-12.0.1.274.24-r2</t>
  </si>
  <si>
    <t>sdk2-build-master</t>
  </si>
  <si>
    <t>ST Microelectronics master build system</t>
  </si>
  <si>
    <t>sdk2-build-master-12.0.1.274.24</t>
  </si>
  <si>
    <t>15.9</t>
  </si>
  <si>
    <t>ST Microelectronics video firmware headers</t>
  </si>
  <si>
    <t>st231-vid-headers-15.9</t>
  </si>
  <si>
    <t>12.0.1.001.4_p1</t>
  </si>
  <si>
    <t>ST Microelectronics Player2 media playback engine modules</t>
  </si>
  <si>
    <t>havana2-modules-12.0.1.001.4_p1</t>
  </si>
  <si>
    <t>ST Microelectronics video firmware</t>
  </si>
  <si>
    <t>st231-vid-firmware-15.9-r2</t>
  </si>
  <si>
    <t>stlinuxtv-modules</t>
  </si>
  <si>
    <t>12.0.1.122.2</t>
  </si>
  <si>
    <t>ST Microelectronics stlinuxtv : LinuxDVB and V4L modules</t>
  </si>
  <si>
    <t>stlinuxtv-modules-12.0.1.122.2-r2</t>
  </si>
  <si>
    <t>python-2.5.6-r2</t>
  </si>
  <si>
    <t>wpl-pdl</t>
  </si>
  <si>
    <t>Wyplayer progressive download manager plugin</t>
  </si>
  <si>
    <t>wpl-pdl-3.1.0.3-r1</t>
  </si>
  <si>
    <t>gdb-bin</t>
  </si>
  <si>
    <t>7.6.49</t>
  </si>
  <si>
    <t>gdb-bin-7.6.49</t>
  </si>
  <si>
    <t>geminix-next</t>
  </si>
  <si>
    <t>1.1.2.3</t>
  </si>
  <si>
    <t>Target ebuild providing profile version and overlay definitions</t>
  </si>
  <si>
    <t>geminix-next-1.1.2.3</t>
  </si>
  <si>
    <t>wpa_supplicant-0.6.10_p7-r2</t>
  </si>
  <si>
    <t>openssl-1.0.1g_p1</t>
  </si>
  <si>
    <t>DirectFB-1.6.3.2013.08.30-r1</t>
  </si>
  <si>
    <t>ONC RPC port mapper (used by nfs-utils)</t>
  </si>
  <si>
    <t>portmap-5b-r11</t>
  </si>
  <si>
    <t>1.1.4_p1</t>
  </si>
  <si>
    <t>nfs-utils-1.1.4_p1-r1</t>
  </si>
  <si>
    <t>1.18.5_p2</t>
  </si>
  <si>
    <t>busybox-1.18.5_p2</t>
  </si>
  <si>
    <t>4.2.0.3</t>
  </si>
  <si>
    <t>multicom-modules-4.2.0.3</t>
  </si>
  <si>
    <t>1.30.0</t>
  </si>
  <si>
    <t>crypto_engine-modules-1.30.0</t>
  </si>
  <si>
    <t>1.74.4</t>
  </si>
  <si>
    <t>infrastructure-modules-1.74.4</t>
  </si>
  <si>
    <t>13.1.1.33.4</t>
  </si>
  <si>
    <t>blitter-modules-13.1.1.33.4</t>
  </si>
  <si>
    <t>13.0.5.14.6.12.1</t>
  </si>
  <si>
    <t>stgfb-modules-13.0.5.14.6.12.1-r1</t>
  </si>
  <si>
    <t>st-audio-licensed-firmware</t>
  </si>
  <si>
    <t>35.8.2</t>
  </si>
  <si>
    <t>ST Microelectronics licensed audio firmware</t>
  </si>
  <si>
    <t>st-audio-licensed-firmware-35.8.2</t>
  </si>
  <si>
    <t>st-vid-licensed-firmware</t>
  </si>
  <si>
    <t>15.12</t>
  </si>
  <si>
    <t>ST Microelectronics licensed video firmware</t>
  </si>
  <si>
    <t>st-vid-licensed-firmware-15.12</t>
  </si>
  <si>
    <t>2.0.49</t>
  </si>
  <si>
    <t>Initial FS layout + configuration files</t>
  </si>
  <si>
    <t>lamar-layout-2.0.49</t>
  </si>
  <si>
    <t>initng-0.6.10.2.2-r1</t>
  </si>
  <si>
    <t>Scripts launched to mount filsystems</t>
  </si>
  <si>
    <t>r7-mountfs-0.2</t>
  </si>
  <si>
    <t>78.8.1.12.1</t>
  </si>
  <si>
    <t>frontend_engine-modules-78.8.1.12.1-r1</t>
  </si>
  <si>
    <t>2.73.5.12.1</t>
  </si>
  <si>
    <t>transport_engine-modules-2.73.5.12.1-r1</t>
  </si>
  <si>
    <t>sdk2-build-custom001303-h310_a9</t>
  </si>
  <si>
    <t>13.1.1.300.31.1</t>
  </si>
  <si>
    <t>sdk2-build-custom001303-h310_a9-13.1.1.300.31.1</t>
  </si>
  <si>
    <t>sdk2-build-master-13.1.1.300.31.1-r1</t>
  </si>
  <si>
    <t>13.1.1.012.7</t>
  </si>
  <si>
    <t>havana2-modules-13.1.1.012.7</t>
  </si>
  <si>
    <t>13.0.1.132.10.12.1</t>
  </si>
  <si>
    <t>stlinuxtv-modules-13.0.1.132.10.12.1-r1</t>
  </si>
  <si>
    <t>Wyplay CEC module for STi7105 chipset</t>
  </si>
  <si>
    <t>stm-cec-modules-0.4</t>
  </si>
  <si>
    <t>Ralink Wifi driver. CAUTION : MODULE_LICENSE is declared as GPL, but Ralink refuses to publish this module</t>
  </si>
  <si>
    <t>rt3662-modules-2.4.0.9.8-r2</t>
  </si>
  <si>
    <t>Script to manage power states</t>
  </si>
  <si>
    <t>suspend-boot-0.4</t>
  </si>
  <si>
    <t>initramfs-r7-0.5</t>
  </si>
  <si>
    <t>stgfb-modules-3.1.0032.1_p16</t>
  </si>
  <si>
    <t>r7-nasc-migration-1.5</t>
  </si>
  <si>
    <t>Migration scripts from pre-nasc targets</t>
  </si>
  <si>
    <t>Migration scripts from old records</t>
  </si>
  <si>
    <t>wyrec-hdd-cleanup-0.1</t>
  </si>
  <si>
    <t>initng-0.6.10.2_p45</t>
  </si>
  <si>
    <t>Migration scripts for PDL</t>
  </si>
  <si>
    <t>wypdl-mlc-migration-hooks-1</t>
  </si>
  <si>
    <t>lamar-layout-2.0.48</t>
  </si>
  <si>
    <t>wypti-ng-modules-2.3.17</t>
  </si>
  <si>
    <t>Virtual package for nasc migration</t>
  </si>
  <si>
    <t>nasc-migration-0</t>
  </si>
  <si>
    <t>Used in bootstrap, but also used in main rootFS</t>
  </si>
  <si>
    <t>gesftpserver</t>
  </si>
  <si>
    <t>stats-agent</t>
  </si>
  <si>
    <t>For wyoli</t>
  </si>
  <si>
    <t>2.3.3.3_p3</t>
  </si>
  <si>
    <t>qtwebkit-2.3.3.3_p3</t>
  </si>
  <si>
    <t>alan-sources</t>
  </si>
  <si>
    <t>3.3.8.2.7.10.2</t>
  </si>
  <si>
    <t>Linux kernel for alan board</t>
  </si>
  <si>
    <t>alan-sources-3.3.8.2.7.10.2-r2</t>
  </si>
  <si>
    <t>libdbus-c++-0.6.0.154.10-r1</t>
  </si>
  <si>
    <t>openssl-1.0.1g_p1-r1</t>
  </si>
  <si>
    <t>0.6.10.2.3</t>
  </si>
  <si>
    <t>initng-0.6.10.2.3</t>
  </si>
  <si>
    <t>7.37.1</t>
  </si>
  <si>
    <t>curl MIT 2014.txt</t>
  </si>
  <si>
    <t>curl-7.37.1</t>
  </si>
  <si>
    <t>3.1.0.5.0_p1</t>
  </si>
  <si>
    <t>ffmpeg-3.1.0.5.0_p1-r1</t>
  </si>
  <si>
    <t>r13</t>
  </si>
  <si>
    <t>busybox-1.18.5_p1-r13</t>
  </si>
  <si>
    <t>msgpack-c</t>
  </si>
  <si>
    <t>0.5.9</t>
  </si>
  <si>
    <t>Apache 2.0</t>
  </si>
  <si>
    <t>Library used to de/serialise objects for fd_transfer</t>
  </si>
  <si>
    <t>msgpack-c.txt</t>
  </si>
  <si>
    <t>Complete NOTICE file must be included additionally to the Apache license text</t>
  </si>
  <si>
    <t>msgpack-c-0.5.9</t>
  </si>
  <si>
    <t>msgpack-python</t>
  </si>
  <si>
    <t>0.2.2</t>
  </si>
  <si>
    <t>msgpack-python.txt</t>
  </si>
  <si>
    <t>msgpack-python-0.2.2</t>
  </si>
  <si>
    <t>fd-transfer</t>
  </si>
  <si>
    <t>Wyplay library used to speed up Dbus data transfers by using a fd</t>
  </si>
  <si>
    <t>fd-transfer-1.0.1</t>
  </si>
  <si>
    <t>0.12</t>
  </si>
  <si>
    <t>JSON implementation in C (used by OCId for VOD objects sent to UI)</t>
  </si>
  <si>
    <t>json-c 2012.txt</t>
  </si>
  <si>
    <t>json-c-0.12</t>
  </si>
  <si>
    <t>lxc-genesis</t>
  </si>
  <si>
    <t>LXC launcher</t>
  </si>
  <si>
    <t>lxc-genesis-1.0.1</t>
  </si>
  <si>
    <t>app-emulation</t>
  </si>
  <si>
    <t>lxc</t>
  </si>
  <si>
    <t>GPL2/LGPL2.1/BSD</t>
  </si>
  <si>
    <t>lxc BSD.txt</t>
  </si>
  <si>
    <t>GPL2 and LGPL2.1 licenses also needed</t>
  </si>
  <si>
    <t>lxc-1.0.5-r1</t>
  </si>
  <si>
    <t>glibc-bin-2.14.1-r3</t>
  </si>
  <si>
    <t>wpl-hls</t>
  </si>
  <si>
    <t>1.11</t>
  </si>
  <si>
    <t>wpl-hls-1.11</t>
  </si>
  <si>
    <t>wpa_supplicant-0.6.10_p7-r3</t>
  </si>
  <si>
    <t>3.1.0.5_p1</t>
  </si>
  <si>
    <t>ffmpeg-3.1.0.5_p1-r1</t>
  </si>
  <si>
    <t>2.3.3.3_p2</t>
  </si>
  <si>
    <t>qtwebkit-2.3.3.3_p2</t>
  </si>
  <si>
    <t>4.8.4.12.1</t>
  </si>
  <si>
    <t>qt-everything-4.8.4.12.1</t>
  </si>
  <si>
    <t>geminix</t>
  </si>
  <si>
    <t>1.3.2.1</t>
  </si>
  <si>
    <t>geminix-1.3.2.1</t>
  </si>
  <si>
    <t>platform_mapping</t>
  </si>
  <si>
    <t>Technicolor</t>
  </si>
  <si>
    <t>Header files for flash mapping definitions</t>
  </si>
  <si>
    <t>platform_mapping-20140901</t>
  </si>
  <si>
    <t>rt3593-modules</t>
  </si>
  <si>
    <t>2.6.1.3</t>
  </si>
  <si>
    <t>Ralink Wifi driver</t>
  </si>
  <si>
    <t>rt3593-modules-2.6.1.3</t>
  </si>
  <si>
    <t>14.0.1.38.1</t>
  </si>
  <si>
    <t>DirectFB driver library for stgfx2. See COPYING in linux/directfb/gfxdrivers/stgfx2 (only the DFB libs are installed from this package)</t>
  </si>
  <si>
    <t>DirectFB-stgfx2-14.0.1.38.1</t>
  </si>
  <si>
    <t>1.34.2.12.1</t>
  </si>
  <si>
    <t>crypto_engine-modules-1.34.2.12.1</t>
  </si>
  <si>
    <t>glibc-bin-0</t>
  </si>
  <si>
    <t>1.82.0</t>
  </si>
  <si>
    <t>infrastructure-modules-1.82.0</t>
  </si>
  <si>
    <t>cryptodev-modules</t>
  </si>
  <si>
    <t>1.4.11.12.1</t>
  </si>
  <si>
    <t>Crypto device driver for access to crypto in userland</t>
  </si>
  <si>
    <t>cryptodev-modules-1.4.11.12.1</t>
  </si>
  <si>
    <t>security_generic_headers</t>
  </si>
  <si>
    <t>ST Microelectronics crypto engine headers</t>
  </si>
  <si>
    <t>security_generic_headers-1.1.0</t>
  </si>
  <si>
    <t>gcc-libstdc++-bin-0</t>
  </si>
  <si>
    <t>4.3.0.12.1</t>
  </si>
  <si>
    <t>multicom-modules-4.3.0.12.1</t>
  </si>
  <si>
    <t>security_generic_firmware</t>
  </si>
  <si>
    <t>ST Microelectronics security firmwares</t>
  </si>
  <si>
    <t>security_generic_firmware-1.1.0</t>
  </si>
  <si>
    <t>blitter-modules-14.0.1.38.1</t>
  </si>
  <si>
    <t>14.0.5.27.1_p1</t>
  </si>
  <si>
    <t>stgfb-modules-14.0.5.27.1_p1</t>
  </si>
  <si>
    <t>tch-usbloader</t>
  </si>
  <si>
    <t>Script to launch Technicolor USB loader</t>
  </si>
  <si>
    <t>tch-usbloader-0.1</t>
  </si>
  <si>
    <t>i2c-tools</t>
  </si>
  <si>
    <t>I2C user space utility</t>
  </si>
  <si>
    <t>i2c-tools-3.1.1</t>
  </si>
  <si>
    <t>2.0.51.12.1</t>
  </si>
  <si>
    <t>lamar-layout-2.0.51.12.1</t>
  </si>
  <si>
    <t>transport_engine-headers</t>
  </si>
  <si>
    <t>2.80.3.12.1</t>
  </si>
  <si>
    <t>ST Microelectronics transport engine headers</t>
  </si>
  <si>
    <t>transport_engine-headers-2.80.3.12.1</t>
  </si>
  <si>
    <t>1.84.0.12.1</t>
  </si>
  <si>
    <t>frontend_engine-modules-1.84.0.12.1</t>
  </si>
  <si>
    <t>transport_engine-modules-2.80.3.12.1-r1</t>
  </si>
  <si>
    <t>ca_interface-modules</t>
  </si>
  <si>
    <t>1.9.1.12.1</t>
  </si>
  <si>
    <t>ST Microelectronics ca interface modules</t>
  </si>
  <si>
    <t>ca_interface-modules-1.9.1.12.1</t>
  </si>
  <si>
    <t>si2147-modules</t>
  </si>
  <si>
    <t>0.1_p2</t>
  </si>
  <si>
    <t>Silabs tuner driver</t>
  </si>
  <si>
    <t>si2147-modules-0.1_p2</t>
  </si>
  <si>
    <t>14.0.1.343.8.12.1</t>
  </si>
  <si>
    <t>sdk2-build-master-14.0.1.343.8.12.1</t>
  </si>
  <si>
    <t>platform_version</t>
  </si>
  <si>
    <t>Tool to read platform version</t>
  </si>
  <si>
    <t>platform_version-20140901</t>
  </si>
  <si>
    <t>14.0.1.343.8.12.2</t>
  </si>
  <si>
    <t>sdk2-build-custom001303-h310_a9-14.0.1.343.8.12.2</t>
  </si>
  <si>
    <t>wynetwork-plugins-r7</t>
  </si>
  <si>
    <t>Wynetwork plugin to handle specific 802.11 configuration for R7</t>
  </si>
  <si>
    <t>wynetwork-plugins-r7-1.0.0</t>
  </si>
  <si>
    <t>14.0.1.148.2.12.1</t>
  </si>
  <si>
    <t>stlinuxtv-modules-14.0.1.148.2.12.1</t>
  </si>
  <si>
    <t>14.1.033.5</t>
  </si>
  <si>
    <t>havana2-modules-14.1.033.5</t>
  </si>
  <si>
    <t>0.9.18</t>
  </si>
  <si>
    <t>wpl-pdl-0.9.18-r1</t>
  </si>
  <si>
    <t>0.16</t>
  </si>
  <si>
    <t>frog-layout-0.16</t>
  </si>
  <si>
    <t>1.18.5_p6</t>
  </si>
  <si>
    <t>busybox-1.18.5_p6</t>
  </si>
  <si>
    <t>glib-2.28.8-r4</t>
  </si>
  <si>
    <t>1.1.15.2_p2</t>
  </si>
  <si>
    <t>jfsutils-1.1.15.2_p2</t>
  </si>
  <si>
    <t>udev-175_p1-r1</t>
  </si>
  <si>
    <t>2.2.3_p13</t>
  </si>
  <si>
    <t>qtwebkit-2.2.3_p13</t>
  </si>
  <si>
    <t>0.8.7.29_p5</t>
  </si>
  <si>
    <t>lirc-0.8.7.29_p5-r1</t>
  </si>
  <si>
    <t>15.2.4.4.1</t>
  </si>
  <si>
    <t>multicom-modules-15.2.4.4.1</t>
  </si>
  <si>
    <t>15.2.1.37.3</t>
  </si>
  <si>
    <t>crypto_engine-modules-15.2.1.37.3</t>
  </si>
  <si>
    <t>15.2.1.1.0</t>
  </si>
  <si>
    <t>security_generic_headers-15.2.1.1.0</t>
  </si>
  <si>
    <t>15.2.1.87.2</t>
  </si>
  <si>
    <t>infrastructure-modules-15.2.1.87.2</t>
  </si>
  <si>
    <t>15.2.5.32.14</t>
  </si>
  <si>
    <t>stgfb-modules-15.2.5.32.14</t>
  </si>
  <si>
    <t>15.2.1.41.5.1</t>
  </si>
  <si>
    <t>blitter-modules-15.2.1.41.5.1</t>
  </si>
  <si>
    <t>15.2.1.87.10</t>
  </si>
  <si>
    <t>frontend_engine-modules-15.2.1.87.10</t>
  </si>
  <si>
    <t>transport_engine-sources</t>
  </si>
  <si>
    <t>15.2.2.87.7</t>
  </si>
  <si>
    <t>ST Microelectronics transport engine PTI sources</t>
  </si>
  <si>
    <t>transport_engine-sources-15.2.2.87.7</t>
  </si>
  <si>
    <t>ST Microelectronics transport engine PTI modules installer. No need to publish as only uses sources from other packages.</t>
  </si>
  <si>
    <t>transport_engine-modules-15.2.2.87.7</t>
  </si>
  <si>
    <t>sdk2-build-b2120-h410_cut1_a9</t>
  </si>
  <si>
    <t>15.2.1.362.29</t>
  </si>
  <si>
    <t>sdk2-build-b2120-h410_cut1_a9-15.2.1.362.29</t>
  </si>
  <si>
    <t>sdk2-build-master-15.2.1.362.29</t>
  </si>
  <si>
    <t>15.2.1.155.11</t>
  </si>
  <si>
    <t>stlinuxtv-modules-15.2.1.155.11</t>
  </si>
  <si>
    <t>15.2.1.050.25</t>
  </si>
  <si>
    <t>ST Microelectronics Player2 media playback engine modules installer.  No need to publish as only uses sources from other packages.</t>
  </si>
  <si>
    <t>havana2-modules-15.2.1.050.25-r1</t>
  </si>
  <si>
    <t>havana2-sources</t>
  </si>
  <si>
    <t>ST Microelectronics Player2 media playback engine sources</t>
  </si>
  <si>
    <t>havana2-sources-15.2.1.050.25</t>
  </si>
  <si>
    <t>pinps</t>
  </si>
  <si>
    <t>Pin a process to a given CPU</t>
  </si>
  <si>
    <t>pinps-0</t>
  </si>
  <si>
    <t>hal-info-20070618-r2</t>
  </si>
  <si>
    <t>wyplay-certificates</t>
  </si>
  <si>
    <t>1.6.2</t>
  </si>
  <si>
    <t>Belgacom</t>
  </si>
  <si>
    <t>Belgacom SSL certificates</t>
  </si>
  <si>
    <t>wyplay-certificates-1.6.2-r1</t>
  </si>
  <si>
    <t>webkitlauncher-leon</t>
  </si>
  <si>
    <t>3.3.26.2</t>
  </si>
  <si>
    <t>webkitlauncher-leon-3.3.26.2</t>
  </si>
  <si>
    <t>2.5.2_p9</t>
  </si>
  <si>
    <t>python-2.5.2_p9</t>
  </si>
  <si>
    <t>pixman</t>
  </si>
  <si>
    <t>0.22.2</t>
  </si>
  <si>
    <t>Pixel manipulation library for Cairo</t>
  </si>
  <si>
    <t>pixman MIT.txt</t>
  </si>
  <si>
    <t>See pixman.h</t>
  </si>
  <si>
    <t>pixman-0.22.2</t>
  </si>
  <si>
    <t>cairo</t>
  </si>
  <si>
    <t>1.10.2</t>
  </si>
  <si>
    <t>MPL1.1</t>
  </si>
  <si>
    <t>Graphics library</t>
  </si>
  <si>
    <t>cairo-1.10.2-r1</t>
  </si>
  <si>
    <t>pango</t>
  </si>
  <si>
    <t>1.28.4</t>
  </si>
  <si>
    <t>Font rendering library</t>
  </si>
  <si>
    <t>pango-1.28.4</t>
  </si>
  <si>
    <t>4.8.1_p11</t>
  </si>
  <si>
    <t>Qt library. INCLUDES Webkit library.</t>
  </si>
  <si>
    <t>Qt.txt and webkit.txt</t>
  </si>
  <si>
    <t>qt-everything-4.8.1_p11-r1</t>
  </si>
  <si>
    <t>119_p1</t>
  </si>
  <si>
    <t>udev-119_p1-r1</t>
  </si>
  <si>
    <t>MTD utilities. mkfs.jffs and flash_erase are installed in /redist and used in during init</t>
  </si>
  <si>
    <t>mtd-utils-20090630-r4</t>
  </si>
  <si>
    <t>1.1.15</t>
  </si>
  <si>
    <t>jfsutils-1.1.15</t>
  </si>
  <si>
    <t>app-i18n</t>
  </si>
  <si>
    <t>leon-i18n</t>
  </si>
  <si>
    <t>7.5.35</t>
  </si>
  <si>
    <t>Translation package</t>
  </si>
  <si>
    <t>leon-i18n-7.5.35</t>
  </si>
  <si>
    <t>wyi18n-font</t>
  </si>
  <si>
    <t>1.4.0.1</t>
  </si>
  <si>
    <t>Parent ebuild, no contents</t>
  </si>
  <si>
    <t>wyi18n-font-1.4.0.1-r7</t>
  </si>
  <si>
    <t>leon-batch2</t>
  </si>
  <si>
    <t>2.14.0.46</t>
  </si>
  <si>
    <t>leon-batch2-2.14.0.46</t>
  </si>
  <si>
    <t>broadcom-sources</t>
  </si>
  <si>
    <t>2.6.31.3.3.10_p1</t>
  </si>
  <si>
    <t>broadcom-sources-2.6.31.3.3.10_p1</t>
  </si>
  <si>
    <t>libupnp</t>
  </si>
  <si>
    <t>1.4.6.209</t>
  </si>
  <si>
    <t>UPnP library</t>
  </si>
  <si>
    <t>libupnp BSD.txt</t>
  </si>
  <si>
    <t>libupnp-1.4.6.209</t>
  </si>
  <si>
    <t>skingen</t>
  </si>
  <si>
    <t>1.3.85.1</t>
  </si>
  <si>
    <t>Tool to generate skins automatically</t>
  </si>
  <si>
    <t>skingen-1.3.85.1</t>
  </si>
  <si>
    <t>0.5.7_p1</t>
  </si>
  <si>
    <t>msgpack-c-0.5.7_p1-r1</t>
  </si>
  <si>
    <t>DirectFB-nexus-private</t>
  </si>
  <si>
    <t>1.4.5.5</t>
  </si>
  <si>
    <t>DirectFB private part provided by Broadcom. Caution, contains Broadcom private code. Do not publish this part.</t>
  </si>
  <si>
    <t>DirectFB-nexus-private-1.4.5.5-r1</t>
  </si>
  <si>
    <t>wyxml</t>
  </si>
  <si>
    <t>1.0.2</t>
  </si>
  <si>
    <t>Wyplay XML parser helper library for libxml2</t>
  </si>
  <si>
    <t>wyxml-1.0.2</t>
  </si>
  <si>
    <t>0.6.0.153.1</t>
  </si>
  <si>
    <t>libdbus-c++-0.6.0.153.1</t>
  </si>
  <si>
    <t>glib-2.28.8</t>
  </si>
  <si>
    <t>DirectFB-nexus-public</t>
  </si>
  <si>
    <t>1.4.5_p1</t>
  </si>
  <si>
    <t>DirectFB provided by Broadcom</t>
  </si>
  <si>
    <t>DirectFB-nexus-public-1.4.5_p1</t>
  </si>
  <si>
    <t>initng-runlevels-leon</t>
  </si>
  <si>
    <t>3.9</t>
  </si>
  <si>
    <t>Runlevels for initng</t>
  </si>
  <si>
    <t>initng-runlevels-leon-3.9</t>
  </si>
  <si>
    <t>4.4.6</t>
  </si>
  <si>
    <t>gcc-libgcc-bin-4.4.6</t>
  </si>
  <si>
    <t>ncurses-5.6-r4</t>
  </si>
  <si>
    <t>gcc-libstdc++-bin-4.4.6</t>
  </si>
  <si>
    <t>zlib-1.2.3-r4</t>
  </si>
  <si>
    <t>fd_transfer</t>
  </si>
  <si>
    <t>fd_transfer-1.0</t>
  </si>
  <si>
    <t>2.9</t>
  </si>
  <si>
    <t>glibc-bin-2.9-r6</t>
  </si>
  <si>
    <t>leon-sao-nand-store</t>
  </si>
  <si>
    <t>Wyplayer helper tool to call Cisco update and SAO tools</t>
  </si>
  <si>
    <t>leon-sao-nand-store-1.1.2</t>
  </si>
  <si>
    <t>leon-saboot</t>
  </si>
  <si>
    <t>Cisco</t>
  </si>
  <si>
    <t>Cisco tools to access to bootloader area. Some Wyplay adaptations.</t>
  </si>
  <si>
    <t>leon-saboot-0.0.2-r1</t>
  </si>
  <si>
    <t>leon-skin</t>
  </si>
  <si>
    <t>21.1.2</t>
  </si>
  <si>
    <t>Leon XML skins for Python application</t>
  </si>
  <si>
    <t>leon-skin-21.1.2</t>
  </si>
  <si>
    <t>ak4708-modules</t>
  </si>
  <si>
    <t>1.0.26</t>
  </si>
  <si>
    <t>Scart matrix driver</t>
  </si>
  <si>
    <t>ak4708-modules-1.0.26-r1</t>
  </si>
  <si>
    <t>leon-logos</t>
  </si>
  <si>
    <t>1.13</t>
  </si>
  <si>
    <t>TV logos used in channel list</t>
  </si>
  <si>
    <t>leon-logos-1.13</t>
  </si>
  <si>
    <t>net-proxy</t>
  </si>
  <si>
    <t>tinyproxy</t>
  </si>
  <si>
    <t>1.8.3</t>
  </si>
  <si>
    <t>Lightweight HTTP/SSL proxy daemon</t>
  </si>
  <si>
    <t>tinyproxy-1.8.3-r2</t>
  </si>
  <si>
    <t>cpcd</t>
  </si>
  <si>
    <t>0.2.1</t>
  </si>
  <si>
    <t>Copy-protection daemon</t>
  </si>
  <si>
    <t>cpcd-0.2.1-r1</t>
  </si>
  <si>
    <t>vqec</t>
  </si>
  <si>
    <t>3.7.1.9_p2</t>
  </si>
  <si>
    <t>Cisco VQE-C library</t>
  </si>
  <si>
    <t>vqec.txt</t>
  </si>
  <si>
    <t>vqec-3.7.1.9_p2</t>
  </si>
  <si>
    <t>leonpvr</t>
  </si>
  <si>
    <t>1.0.47</t>
  </si>
  <si>
    <t>Leon TV records source : cPVR source + nPVR aggregator</t>
  </si>
  <si>
    <t>leonpvr-1.0.47</t>
  </si>
  <si>
    <t>strategy_npvr</t>
  </si>
  <si>
    <t>0.4.1</t>
  </si>
  <si>
    <t>TV recordings conflict management strategy for Leon</t>
  </si>
  <si>
    <t>strategy_npvr-0.4.1</t>
  </si>
  <si>
    <t>fontconfig</t>
  </si>
  <si>
    <t>2.8.0</t>
  </si>
  <si>
    <t>Fonts configuration</t>
  </si>
  <si>
    <t>fontconfig MIT.txt</t>
  </si>
  <si>
    <t>fontconfig-2.8.0-r1</t>
  </si>
  <si>
    <t>nexus-core</t>
  </si>
  <si>
    <t>20110228.30_p1</t>
  </si>
  <si>
    <t>nexus-core-20110228.30_p1</t>
  </si>
  <si>
    <t>eglutil</t>
  </si>
  <si>
    <t>1.14</t>
  </si>
  <si>
    <t>Broadcom EGLutil modified/rewritten by Wyplay to support multi-app and capture (now linked with wyrender)</t>
  </si>
  <si>
    <t>eglutil-1.14</t>
  </si>
  <si>
    <t>tmserver</t>
  </si>
  <si>
    <t>3.0.4</t>
  </si>
  <si>
    <t>Wyplay client-side library to access to OCI/TMserver</t>
  </si>
  <si>
    <t>tmserver-3.0.4</t>
  </si>
  <si>
    <t>imlib2</t>
  </si>
  <si>
    <t>1.3.0_p1</t>
  </si>
  <si>
    <t>Image decoding library. But with "copyright notice in user manual" clause, except if source code is published -&gt; publish the source code</t>
  </si>
  <si>
    <t>imlib2 MIT.txt</t>
  </si>
  <si>
    <t>imlib2-1.3.0_p1</t>
  </si>
  <si>
    <t>mmddf</t>
  </si>
  <si>
    <t>1.4.23</t>
  </si>
  <si>
    <t>Wyplay client-side implementation of OCI/MMDDF protocol</t>
  </si>
  <si>
    <t>mmddf-1.4.23</t>
  </si>
  <si>
    <t>0.2.30.8</t>
  </si>
  <si>
    <t>zvbi-0.2.30.8</t>
  </si>
  <si>
    <t>2.4.3</t>
  </si>
  <si>
    <t>TTF fonts renderer. FTL similar to BSD, but with "copyright notice in user manual" credit clause</t>
  </si>
  <si>
    <t>Portions of this software are copyright © 1996-2002 The FreeType Project (www.freetype.org).  All rights reserved.</t>
  </si>
  <si>
    <t>freetype-2.4.3</t>
  </si>
  <si>
    <t>wynexus</t>
  </si>
  <si>
    <t>0.25_p4</t>
  </si>
  <si>
    <t>Initialisation daemon and multi-process sharing mechanism for Nexus</t>
  </si>
  <si>
    <t>wynexus-0.25_p4</t>
  </si>
  <si>
    <t>ocid</t>
  </si>
  <si>
    <t>2.0.5</t>
  </si>
  <si>
    <t>Wyplay client-side implementation of OCI protocol</t>
  </si>
  <si>
    <t>ocid-2.0.5</t>
  </si>
  <si>
    <t>libexif</t>
  </si>
  <si>
    <t>0.6.19</t>
  </si>
  <si>
    <t>Exif parser</t>
  </si>
  <si>
    <t>libexif-0.6.19</t>
  </si>
  <si>
    <t>npvr_sync</t>
  </si>
  <si>
    <t>Maintains nPVR list in sync with server for multidevice use cases</t>
  </si>
  <si>
    <t>npvr_sync-1.0.9</t>
  </si>
  <si>
    <t>0.6.10.2_p30</t>
  </si>
  <si>
    <t>initng-0.6.10.2_p30-r1</t>
  </si>
  <si>
    <t>dbus-1.6.8_p2</t>
  </si>
  <si>
    <t>leon-layout</t>
  </si>
  <si>
    <t>2.30.5</t>
  </si>
  <si>
    <t>Initial FS layout</t>
  </si>
  <si>
    <t>leon-layout-2.30.5</t>
  </si>
  <si>
    <t>migration</t>
  </si>
  <si>
    <t>0.1.27</t>
  </si>
  <si>
    <t>Wyplay tool to migrate Myrio parameters to Wyplay config files. Holds some NSN code to read Myrio parameters</t>
  </si>
  <si>
    <t>migration-0.1.27</t>
  </si>
  <si>
    <t>wymetric</t>
  </si>
  <si>
    <t>0.1.21</t>
  </si>
  <si>
    <t>Wyplay metrics collector</t>
  </si>
  <si>
    <t>wymetric-0.1.21</t>
  </si>
  <si>
    <t>util-linux-2.17.1_p1</t>
  </si>
  <si>
    <t>wybsp-modules</t>
  </si>
  <si>
    <t>Wyplay generic module for board support package. Needed by wyaavio-modules.</t>
  </si>
  <si>
    <t>wybsp-modules-1.0.0</t>
  </si>
  <si>
    <t>1.20.2_p1</t>
  </si>
  <si>
    <t>busybox-1.20.2_p1</t>
  </si>
  <si>
    <t>wyplay-cisco-update</t>
  </si>
  <si>
    <t>Cisco SW update tools</t>
  </si>
  <si>
    <t>wyplay-cisco-update-15</t>
  </si>
  <si>
    <t>sa-sbf-modules</t>
  </si>
  <si>
    <t>1.0.8_p6</t>
  </si>
  <si>
    <t>Export flash information into /proc</t>
  </si>
  <si>
    <t>sa-sbf-modules-1.0.8_p6</t>
  </si>
  <si>
    <t>leon-sao-management</t>
  </si>
  <si>
    <t>1.1.1</t>
  </si>
  <si>
    <t>Confirms full boot success to Cisco loader</t>
  </si>
  <si>
    <t>leon-sao-management-1.1.1</t>
  </si>
  <si>
    <t>leon-dataminer-scripts</t>
  </si>
  <si>
    <t>Scripts used by Belgacom to maintain products in the field (by SSH) : format HDD, delete TV records, …</t>
  </si>
  <si>
    <t>leon-dataminer-scripts-0.0.9</t>
  </si>
  <si>
    <t>mcu-isb6030</t>
  </si>
  <si>
    <t>0.3.8</t>
  </si>
  <si>
    <t>Cisco tools/drivers for Atmel MCU support. Some Wyplay adaptations.</t>
  </si>
  <si>
    <t>mcu-isb6030-0.3.8</t>
  </si>
  <si>
    <t>avr</t>
  </si>
  <si>
    <t>7.6.10</t>
  </si>
  <si>
    <t>Wyplay client-side implementation of the OCI/AVR protocol</t>
  </si>
  <si>
    <t>avr-7.6.10</t>
  </si>
  <si>
    <t>0.5.11.7_p2</t>
  </si>
  <si>
    <t>Hardware abstraction layer for devices management</t>
  </si>
  <si>
    <t>hal-0.5.11.7_p2</t>
  </si>
  <si>
    <t>nexus-isb6030-config</t>
  </si>
  <si>
    <t>2.2</t>
  </si>
  <si>
    <t>Nexus configuration for isb6030 board</t>
  </si>
  <si>
    <t>nexus-isb6030-config-2.2</t>
  </si>
  <si>
    <t>ntpclient</t>
  </si>
  <si>
    <t>ntpd launcher, gets the NTP URI from wynetwork</t>
  </si>
  <si>
    <t>ntpclient-1.0.5</t>
  </si>
  <si>
    <t>wyupnp</t>
  </si>
  <si>
    <t>1.0.7</t>
  </si>
  <si>
    <t>Wyplay UPnP support library</t>
  </si>
  <si>
    <t>wyupnp-1.0.7</t>
  </si>
  <si>
    <t>0.52</t>
  </si>
  <si>
    <t>Some parts are also BSD(modified) and public domain. See full LICENSE specific copyright text.</t>
  </si>
  <si>
    <t>dropbear MIT Public BSD.txt</t>
  </si>
  <si>
    <t>dropbear-0.52-r1</t>
  </si>
  <si>
    <t>4.2.7_p256</t>
  </si>
  <si>
    <t>Used to get the time/date using NTP</t>
  </si>
  <si>
    <t>ntpdate-4.2.7_p256</t>
  </si>
  <si>
    <t>gfx-driver</t>
  </si>
  <si>
    <t>Virtual package to pull graphics driver</t>
  </si>
  <si>
    <t>gfx-driver-0</t>
  </si>
  <si>
    <t>Virtual package to pull skingen</t>
  </si>
  <si>
    <t>skingen-1</t>
  </si>
  <si>
    <t>wyplayer-vqec</t>
  </si>
  <si>
    <t>wyplayer integration of VQE-C</t>
  </si>
  <si>
    <t>wyplayer-vqec-126</t>
  </si>
  <si>
    <t>wyplayer-nexus</t>
  </si>
  <si>
    <t>1.5.0.72.45</t>
  </si>
  <si>
    <t>wyplayer porting layer for Nexus</t>
  </si>
  <si>
    <t>wyplayer-nexus-1.5.0.72.45</t>
  </si>
  <si>
    <t>AV framework. Only the libraries (LGPL) are used.</t>
  </si>
  <si>
    <t>ffmpeg-1.5.0.18-r2</t>
  </si>
  <si>
    <t>middleware-leon</t>
  </si>
  <si>
    <t>1.1.10</t>
  </si>
  <si>
    <t>Python bindings for Leon-specific middleware DBus APIs</t>
  </si>
  <si>
    <t>middleware-leon-1.1.10</t>
  </si>
  <si>
    <t>setuptools</t>
  </si>
  <si>
    <t>0.6_rc3</t>
  </si>
  <si>
    <t>ZPL</t>
  </si>
  <si>
    <t>Easily download, build, install, upgrade, and uninstall Python packages</t>
  </si>
  <si>
    <t>setuptools-0.6_rc3-r2</t>
  </si>
  <si>
    <t>httplib2</t>
  </si>
  <si>
    <t>HTTP client library for Python</t>
  </si>
  <si>
    <t>httplib2 MIT.txt</t>
  </si>
  <si>
    <t>httplib2-0.7.2</t>
  </si>
  <si>
    <t>mal-adk</t>
  </si>
  <si>
    <t>1.6.42.19_p5</t>
  </si>
  <si>
    <t>Wyplay generic middleware abstraction layer for Python application framework</t>
  </si>
  <si>
    <t>mal-adk-1.6.42.19_p5</t>
  </si>
  <si>
    <t>leon-app</t>
  </si>
  <si>
    <t>21.1.19</t>
  </si>
  <si>
    <t>The Leon application written in Python</t>
  </si>
  <si>
    <t>leon-app-21.1.19</t>
  </si>
  <si>
    <t>wydgets-adk</t>
  </si>
  <si>
    <t>1.3.54.2_p5</t>
  </si>
  <si>
    <t>Wyplay library of wydgets for Python applications</t>
  </si>
  <si>
    <t>wydgets-adk-1.3.54.2_p5</t>
  </si>
  <si>
    <t>wyuinput</t>
  </si>
  <si>
    <t>Wyplay uinput Python binding</t>
  </si>
  <si>
    <t>wyuinput-0.3</t>
  </si>
  <si>
    <t>leon-mal</t>
  </si>
  <si>
    <t>1.5.12</t>
  </si>
  <si>
    <t>Middleware abstraction layer dedicated to Leon Python application</t>
  </si>
  <si>
    <t>leon-mal-1.5.12</t>
  </si>
  <si>
    <t>leon-app-tools</t>
  </si>
  <si>
    <t>4.4.4</t>
  </si>
  <si>
    <t>Set of tools for Python application</t>
  </si>
  <si>
    <t>leon-app-tools-4.4.4</t>
  </si>
  <si>
    <t>pyopenssl</t>
  </si>
  <si>
    <t>A Python wrapper around the OpenSSL library</t>
  </si>
  <si>
    <t>pyopenssl-0.13-r1</t>
  </si>
  <si>
    <t>wyjinni</t>
  </si>
  <si>
    <t>Client implementation to access to Jinni servers from Python applications</t>
  </si>
  <si>
    <t>wyjinni-1.4.23</t>
  </si>
  <si>
    <t>wuk</t>
  </si>
  <si>
    <t>1.4.54.2</t>
  </si>
  <si>
    <t>Wyplay UI kit for Python applications</t>
  </si>
  <si>
    <t>wuk-1.4.54.2</t>
  </si>
  <si>
    <t>iml</t>
  </si>
  <si>
    <t>1.5.3</t>
  </si>
  <si>
    <t>IML support for Python application</t>
  </si>
  <si>
    <t>iml-1.5.3</t>
  </si>
  <si>
    <t>wyvas</t>
  </si>
  <si>
    <t>3.4.23</t>
  </si>
  <si>
    <t>Wyplay canvas : gfx toolkit for Python apps and compositing window manager</t>
  </si>
  <si>
    <t>wyvas-3.4.23</t>
  </si>
  <si>
    <t>platformd-mrua-avio</t>
  </si>
  <si>
    <t>0.2.14</t>
  </si>
  <si>
    <t>AVIO management plugin</t>
  </si>
  <si>
    <t>platformd-mrua-avio-0.2.14</t>
  </si>
  <si>
    <t>1.8.10.2_p4</t>
  </si>
  <si>
    <t>cairo-1.8.10.2_p4-r1</t>
  </si>
  <si>
    <t>3.1.8_p1</t>
  </si>
  <si>
    <t>xfsprogs-3.1.8_p1</t>
  </si>
  <si>
    <t>mtd-utils-20090630_p1</t>
  </si>
  <si>
    <t>gettext</t>
  </si>
  <si>
    <t>0.16.1_p1</t>
  </si>
  <si>
    <t>GPL3</t>
  </si>
  <si>
    <t>Gettext run-time libraries. Needed as uclibc doesn't have full support. Only LGPL libraries are included in product (libasprintf.so and libintl.so).</t>
  </si>
  <si>
    <t>gettext-0.16.1_p1</t>
  </si>
  <si>
    <t>leon-sigma</t>
  </si>
  <si>
    <t>3.14.0.46</t>
  </si>
  <si>
    <t>leon-sigma-3.14.0.46</t>
  </si>
  <si>
    <t>sigma-sources</t>
  </si>
  <si>
    <t>2.6.15.29</t>
  </si>
  <si>
    <t>sigma-sources-2.6.15.29</t>
  </si>
  <si>
    <t>uitools-adk</t>
  </si>
  <si>
    <t>1.1.14</t>
  </si>
  <si>
    <t>Tools to optimise UI</t>
  </si>
  <si>
    <t>uitools-adk-1.1.14</t>
  </si>
  <si>
    <t>mkdfiff-plus</t>
  </si>
  <si>
    <t>Tool to generate dfiff image files</t>
  </si>
  <si>
    <t>mkdfiff-plus-0.1</t>
  </si>
  <si>
    <t>0.6.0.153.4</t>
  </si>
  <si>
    <t>libdbus-c++-0.6.0.153.4</t>
  </si>
  <si>
    <t>glib-2.28.8-r2</t>
  </si>
  <si>
    <t>0.5.7</t>
  </si>
  <si>
    <t>msgpack-c-0.5.7</t>
  </si>
  <si>
    <t>ruamallocwrapper</t>
  </si>
  <si>
    <t>0.0.8</t>
  </si>
  <si>
    <t>Malloc wrapper for MRUA</t>
  </si>
  <si>
    <t>ruamallocwrapper-0.0.8</t>
  </si>
  <si>
    <t>directfbwrap</t>
  </si>
  <si>
    <t>0.0.7</t>
  </si>
  <si>
    <t>DirectFB wrapper</t>
  </si>
  <si>
    <t>directfbwrap-0.0.7</t>
  </si>
  <si>
    <t>json-c-0.9-r1</t>
  </si>
  <si>
    <t>dcchd</t>
  </si>
  <si>
    <t>2.8.9.3.2_p2</t>
  </si>
  <si>
    <t>Sigma</t>
  </si>
  <si>
    <t>Sigma Designs DCCHD library</t>
  </si>
  <si>
    <t>dcchd-2.8.9.3.2_p2</t>
  </si>
  <si>
    <t>uclibc-bin</t>
  </si>
  <si>
    <t>0.9.33</t>
  </si>
  <si>
    <t>Standard C library</t>
  </si>
  <si>
    <t>uclibc-bin-0.9.33</t>
  </si>
  <si>
    <t>leon-saboot-0.0.2</t>
  </si>
  <si>
    <t>ak4705-modules</t>
  </si>
  <si>
    <t>ak4705-modules-1.0.1</t>
  </si>
  <si>
    <t>mruaimplem</t>
  </si>
  <si>
    <t>MRUA wrapper</t>
  </si>
  <si>
    <t>mruaimplem-0</t>
  </si>
  <si>
    <t>mrua-firmware</t>
  </si>
  <si>
    <t>2.8.9.3.10</t>
  </si>
  <si>
    <t>Sigma Designs firmwares</t>
  </si>
  <si>
    <t>mrua-firmware-2.8.9.3.10</t>
  </si>
  <si>
    <t>1.0.12</t>
  </si>
  <si>
    <t>sa-sbf-modules-1.0.12</t>
  </si>
  <si>
    <t>fpanel</t>
  </si>
  <si>
    <t>Front panel management</t>
  </si>
  <si>
    <t>fpanel-1.0.5-r1</t>
  </si>
  <si>
    <t>leon-sigma-layout</t>
  </si>
  <si>
    <t>28.1</t>
  </si>
  <si>
    <t>Initial FS layout for Sigma</t>
  </si>
  <si>
    <t>leon-sigma-layout-28.1</t>
  </si>
  <si>
    <t>1.6.8_p3</t>
  </si>
  <si>
    <t>dbus-1.6.8_p3</t>
  </si>
  <si>
    <t>cis5020-layout</t>
  </si>
  <si>
    <t>Specific FS layout for cis5020 board</t>
  </si>
  <si>
    <t>cis5020-layout-14</t>
  </si>
  <si>
    <t>sigma-tools</t>
  </si>
  <si>
    <t>Tools for Sigma board</t>
  </si>
  <si>
    <t>sigma-tools-2</t>
  </si>
  <si>
    <t>change-lids</t>
  </si>
  <si>
    <t>Line discipline management for front panel/serial port</t>
  </si>
  <si>
    <t>change-lids-0.2-r1</t>
  </si>
  <si>
    <t>1.5.0.13_p2</t>
  </si>
  <si>
    <t>ffmpeg-1.5.0.13_p2</t>
  </si>
  <si>
    <t>mrua</t>
  </si>
  <si>
    <t>2.8.9.3.6</t>
  </si>
  <si>
    <t>Sigma Designs MRUA library</t>
  </si>
  <si>
    <t>mrua-2.8.9.3.6</t>
  </si>
  <si>
    <t>wyplayer-mrua</t>
  </si>
  <si>
    <t>1.5.0.120.30</t>
  </si>
  <si>
    <t>MRUA Sigma porting for wyplayer</t>
  </si>
  <si>
    <t>wyplayer-mrua-1.5.0.120.30</t>
  </si>
  <si>
    <t>pycurl</t>
  </si>
  <si>
    <t>7.19.0</t>
  </si>
  <si>
    <t>Python interface to libcurl</t>
  </si>
  <si>
    <t>pycurl MIT.txt</t>
  </si>
  <si>
    <t>pycurl-7.19.0-r2</t>
  </si>
  <si>
    <t>net-dns</t>
  </si>
  <si>
    <t>c-ares</t>
  </si>
  <si>
    <t>1.10.0</t>
  </si>
  <si>
    <t>C library for asynchronous DNS requests</t>
  </si>
  <si>
    <t>c-ares.txt</t>
  </si>
  <si>
    <t>c-ares-1.10.0</t>
  </si>
  <si>
    <t>platformd-nexus-nxserver</t>
  </si>
  <si>
    <t>Platformd plugin for nxserver main loop</t>
  </si>
  <si>
    <t>platformd-nexus-nxserver-0.2</t>
  </si>
  <si>
    <t>platformd-nexus-fpdisplay</t>
  </si>
  <si>
    <t>Platformd plugin to register display client in Nexus</t>
  </si>
  <si>
    <t>platformd-nexus-fpdisplay-1.0.1</t>
  </si>
  <si>
    <t>platformd-nexus-kmod</t>
  </si>
  <si>
    <t>Platformd plugin to load kernel modules after Nexus has initialised</t>
  </si>
  <si>
    <t>platformd-nexus-kmod-1.0.0</t>
  </si>
  <si>
    <t>platformd-nexus-standby</t>
  </si>
  <si>
    <t>Platformd plugin to manage standby with Nexus</t>
  </si>
  <si>
    <t>platformd-nexus-standby-1.1.1-r1</t>
  </si>
  <si>
    <t>2.2.3_p8</t>
  </si>
  <si>
    <t>qtwebkit-2.2.3_p8-r2</t>
  </si>
  <si>
    <t>4.8.4_p2</t>
  </si>
  <si>
    <t>qt-everything-4.8.4_p2-r1</t>
  </si>
  <si>
    <t>1.42.8</t>
  </si>
  <si>
    <t>e2fsprogs-1.42.8</t>
  </si>
  <si>
    <t>shiva-v5</t>
  </si>
  <si>
    <t>14.10.0.34</t>
  </si>
  <si>
    <t>shiva-v5-14.10.0.34</t>
  </si>
  <si>
    <t>isb8k-sources</t>
  </si>
  <si>
    <t>3.3.8.3.3.1</t>
  </si>
  <si>
    <t>isb8k-sources-3.3.8.3.3.1</t>
  </si>
  <si>
    <t>1.7.5.3</t>
  </si>
  <si>
    <t>DirectFB-nexus-private-1.7.5.3</t>
  </si>
  <si>
    <t>1.7.5</t>
  </si>
  <si>
    <t>DirectFB-1.7.5</t>
  </si>
  <si>
    <t>gen3000-runlevels</t>
  </si>
  <si>
    <t>1.4</t>
  </si>
  <si>
    <t>gen3000-runlevels-1.4</t>
  </si>
  <si>
    <t>glibc-bin-2.14.1-r1</t>
  </si>
  <si>
    <t>1.42.8_p1</t>
  </si>
  <si>
    <t>e2fsprogs-libs-1.42.8_p1</t>
  </si>
  <si>
    <t>ak4710-modules</t>
  </si>
  <si>
    <t>ak4710-modules-1.0.3</t>
  </si>
  <si>
    <t>4.0.2</t>
  </si>
  <si>
    <t>tiff-4.0.2</t>
  </si>
  <si>
    <t>libmng</t>
  </si>
  <si>
    <t>MNG image decoder. License is equivalent to "as-is" or public domain with "no warranty provision"</t>
  </si>
  <si>
    <t>libmng-2.0.2-r1</t>
  </si>
  <si>
    <t>libwebp</t>
  </si>
  <si>
    <t>WebP image decoder</t>
  </si>
  <si>
    <t>libwebp BSD.txt</t>
  </si>
  <si>
    <t>libwebp-0.4.0</t>
  </si>
  <si>
    <t>isb8k320e-layout</t>
  </si>
  <si>
    <t>Specific FS layout for isb8k320e board</t>
  </si>
  <si>
    <t>isb8k320e-layout-0</t>
  </si>
  <si>
    <t>remoti-cc253x</t>
  </si>
  <si>
    <t>1.0.3_p1</t>
  </si>
  <si>
    <t>RemoTI Texas Instrument remote control management</t>
  </si>
  <si>
    <t>remoti BSD.txt</t>
  </si>
  <si>
    <t>remoti-cc253x-1.0.3_p1</t>
  </si>
  <si>
    <t>nexus-keypad-modules</t>
  </si>
  <si>
    <t>Keypad management module</t>
  </si>
  <si>
    <t>nexus-keypad-modules-0.2.2</t>
  </si>
  <si>
    <t>custom-platform-modules</t>
  </si>
  <si>
    <t>Platform management module</t>
  </si>
  <si>
    <t>custom-platform-modules-1.0.0</t>
  </si>
  <si>
    <t>gen3000-layout</t>
  </si>
  <si>
    <t>1.2</t>
  </si>
  <si>
    <t>Specific FS layout for gen3000</t>
  </si>
  <si>
    <t>gen3000-layout-1.2</t>
  </si>
  <si>
    <t>wybsp-modules-2.1.0-r1</t>
  </si>
  <si>
    <t>csdf-isb8k320e</t>
  </si>
  <si>
    <t>Cisco update tools for isb8k320e</t>
  </si>
  <si>
    <t>csdf-isb8k320e-0.0.2-r5</t>
  </si>
  <si>
    <t>sfpdisplay-modules</t>
  </si>
  <si>
    <t>Simple front panel display management module</t>
  </si>
  <si>
    <t>sfpdisplay-modules-1.0.0</t>
  </si>
  <si>
    <t>rf4ce-cc253x-modules</t>
  </si>
  <si>
    <t>1.1.3</t>
  </si>
  <si>
    <t>Wyplay RF4CE driver</t>
  </si>
  <si>
    <t>rf4ce-cc253x-modules-1.1.3</t>
  </si>
  <si>
    <t>sa-sbf-modules-1.1.0</t>
  </si>
  <si>
    <t>0.6.10.2_p42</t>
  </si>
  <si>
    <t>initng-0.6.10.2_p42</t>
  </si>
  <si>
    <t>nexus-bcm97241usff_b0-config</t>
  </si>
  <si>
    <t>nexus-bcm97241usff_b0-config-2.2-r1</t>
  </si>
  <si>
    <t>srs-config-leon</t>
  </si>
  <si>
    <t>srs-config-leon-0</t>
  </si>
  <si>
    <t>dialserver</t>
  </si>
  <si>
    <t>1.0.4.8</t>
  </si>
  <si>
    <t>DIAL server</t>
  </si>
  <si>
    <t>dialserver BSD.txt</t>
  </si>
  <si>
    <t>dialserver-1.0.4.8</t>
  </si>
  <si>
    <t>nxlauncher</t>
  </si>
  <si>
    <t>0.0.21</t>
  </si>
  <si>
    <t>Netflix launcher</t>
  </si>
  <si>
    <t>nxlauncher-0.0.21</t>
  </si>
  <si>
    <t>netflix-bcm</t>
  </si>
  <si>
    <t>4.0.64.8</t>
  </si>
  <si>
    <t>Netflix/Broadcom/BSD</t>
  </si>
  <si>
    <t>Netflix implementation for Broadcom chipsets</t>
  </si>
  <si>
    <t>netflix BSD.txt</t>
  </si>
  <si>
    <t>ls -l `find . -name 3rdparty`</t>
  </si>
  <si>
    <t>netflix-bcm-4.0.64.8</t>
  </si>
  <si>
    <t>lirc-0.8.7.29_p5-r3</t>
  </si>
  <si>
    <t>lvm2</t>
  </si>
  <si>
    <t>2.02.97</t>
  </si>
  <si>
    <t>User-land utilities for LVM2 (device-mapper) software.</t>
  </si>
  <si>
    <t>lvm2-2.02.97</t>
  </si>
  <si>
    <t>cryptsetup</t>
  </si>
  <si>
    <t>1.6.5</t>
  </si>
  <si>
    <t>Tool to setup encrypted devices with dm-crypt</t>
  </si>
  <si>
    <t>cryptsetup-1.6.5-r1</t>
  </si>
  <si>
    <t>1.16</t>
  </si>
  <si>
    <t>Command line option parsing library</t>
  </si>
  <si>
    <t>popt-1.16</t>
  </si>
  <si>
    <t>klibc-2.0.4</t>
  </si>
  <si>
    <t>fwexport</t>
  </si>
  <si>
    <t>Library used to communicate with loader and get infos relevant to ssu update</t>
  </si>
  <si>
    <t>fwexport-0.3</t>
  </si>
  <si>
    <t>initramfs-r7-0.6</t>
  </si>
  <si>
    <t>crypto_engine-modules-1.34.2.12.1-r1</t>
  </si>
  <si>
    <t>stgfb-modules-14.0.5.27.1_p1-r2</t>
  </si>
  <si>
    <t>g6-genkey</t>
  </si>
  <si>
    <t>Key generator</t>
  </si>
  <si>
    <t>g6-genkey-0</t>
  </si>
  <si>
    <t>2.0.51.12.5</t>
  </si>
  <si>
    <t>lamar-layout-2.0.51.12.5</t>
  </si>
  <si>
    <t>3.1.4</t>
  </si>
  <si>
    <t>libdsmcc-3.1.4</t>
  </si>
  <si>
    <t>14.0.1.343.8.12.3</t>
  </si>
  <si>
    <t>sdk2-build-custom001303-h310_a9-14.0.1.343.8.12.3</t>
  </si>
  <si>
    <t>havana2-modules-14.1.033.5-r1</t>
  </si>
  <si>
    <t>14.0.1.148.2.12.1_p1</t>
  </si>
  <si>
    <t>stlinuxtv-modules-14.0.1.148.2.12.1_p1</t>
  </si>
  <si>
    <t>0.10.2</t>
  </si>
  <si>
    <t>wpl-hls-metadata-r7</t>
  </si>
  <si>
    <t>0.3.0</t>
  </si>
  <si>
    <t>0.0.6.2.1</t>
  </si>
  <si>
    <t>0.1.0.2.1</t>
  </si>
  <si>
    <t>0.34.0</t>
  </si>
  <si>
    <t>2.0.16.1</t>
  </si>
  <si>
    <t>0.13.0.2.13</t>
  </si>
  <si>
    <t>0.2.9.2</t>
  </si>
  <si>
    <t>3.4.7.28</t>
  </si>
  <si>
    <t>1.15.1.1</t>
  </si>
  <si>
    <t>1.1.15.2_p3</t>
  </si>
  <si>
    <t>1.5.24.66</t>
  </si>
  <si>
    <t>2.6.23.17.125.71_p32</t>
  </si>
  <si>
    <t>2.4.0.9.10</t>
  </si>
  <si>
    <t>xml-cpc</t>
  </si>
  <si>
    <t>xml-osd</t>
  </si>
  <si>
    <t>ttf-dejavu</t>
  </si>
  <si>
    <t>2.34</t>
  </si>
  <si>
    <t>9.0.16.2.10.9</t>
  </si>
  <si>
    <t>3.0.2.2.6</t>
  </si>
  <si>
    <t>1.9.21</t>
  </si>
  <si>
    <t>1.7.10</t>
  </si>
  <si>
    <t>2.1.0.126</t>
  </si>
  <si>
    <t>0.0.12</t>
  </si>
  <si>
    <t>6.3.15.1_p1</t>
  </si>
  <si>
    <t>3.4.4.2.2.1</t>
  </si>
  <si>
    <t>2.1.16.2.17.1.3</t>
  </si>
  <si>
    <t>1.15.4.2.2</t>
  </si>
  <si>
    <t>191i_p31</t>
  </si>
  <si>
    <t>1.5.0.216</t>
  </si>
  <si>
    <t>1.0.0.11</t>
  </si>
  <si>
    <t>1.5.0.108</t>
  </si>
  <si>
    <t>1.8.46</t>
  </si>
  <si>
    <t>1.33</t>
  </si>
  <si>
    <t>3.0.2</t>
  </si>
  <si>
    <t>1.18.1</t>
  </si>
  <si>
    <t>wynetwork-1.18.1</t>
  </si>
  <si>
    <t>LXC framework. Library and tools are LGPL2.1, except a small number of cmdline tools that are GPL2ol.</t>
  </si>
  <si>
    <t>platformd-avio-cec</t>
  </si>
  <si>
    <t>CEC management platformd plugin</t>
  </si>
  <si>
    <t>platformd-avio-cec-1.1.0</t>
  </si>
  <si>
    <t>rt3662-modules-2.4.0.9.10</t>
  </si>
  <si>
    <t>OSD management API</t>
  </si>
  <si>
    <t>xml-osd-0.1.1</t>
  </si>
  <si>
    <t>CPC management API</t>
  </si>
  <si>
    <t>xml-cpc-0.1</t>
  </si>
  <si>
    <t>2.0.52</t>
  </si>
  <si>
    <t>lamar-layout-2.0.52</t>
  </si>
  <si>
    <t>ffmpeg-1.5.0.23-r2</t>
  </si>
  <si>
    <t>havana2-modules-191i_p31</t>
  </si>
  <si>
    <t>0.26.0</t>
  </si>
  <si>
    <t>wyplayer-plugins-hls-0.26.0</t>
  </si>
  <si>
    <t>2.0.47</t>
  </si>
  <si>
    <t>lamar-layout-2.0.47</t>
  </si>
  <si>
    <t>2.3.16</t>
  </si>
  <si>
    <t>wypti-ng-modules-2.3.16</t>
  </si>
  <si>
    <t>wynet-frontend-modules-r7</t>
  </si>
  <si>
    <t>Wyplay network tuner driver</t>
  </si>
  <si>
    <t>wynet-frontend-modules-r7-3.0.2</t>
  </si>
  <si>
    <t>rest-console-1.1.0-r1</t>
  </si>
  <si>
    <t>0.17</t>
  </si>
  <si>
    <t>frog-layout-0.17</t>
  </si>
  <si>
    <t>wpl-cas</t>
  </si>
  <si>
    <t>Wyplayer plugin for CAS framework support</t>
  </si>
  <si>
    <t>wpl-cas-1.2</t>
  </si>
  <si>
    <t>2.3.5.1</t>
  </si>
  <si>
    <t>qtwebkit-2.3.5.1-r1</t>
  </si>
  <si>
    <t>crypto_engine-modules-15.2.1.37.3-r1</t>
  </si>
  <si>
    <t>infrastructure-modules-15.2.1.87.2-r1</t>
  </si>
  <si>
    <t>multicom-modules-15.2.4.4.1-r1</t>
  </si>
  <si>
    <t>security_generic_headers-15.2.1.1.0-r1</t>
  </si>
  <si>
    <t>stgfb-modules-15.2.5.32.14-r2</t>
  </si>
  <si>
    <t>blitter-modules-15.2.1.41.5.1-r1</t>
  </si>
  <si>
    <t>frontend_engine-modules-15.2.1.87.10-r1</t>
  </si>
  <si>
    <t>transport_engine-sources-15.2.2.87.7-r1</t>
  </si>
  <si>
    <t>sdk2-build-b2120-h410_cut1_a9-15.2.1.362.29-r1</t>
  </si>
  <si>
    <t>15.2.1.362.29_p1</t>
  </si>
  <si>
    <t>sdk2-build-master-15.2.1.362.29_p1-r1</t>
  </si>
  <si>
    <t>stlinuxtv-modules-15.2.1.155.11-r1</t>
  </si>
  <si>
    <t>havana2-sources-15.2.1.050.25-r1</t>
  </si>
  <si>
    <t>sys-plugins</t>
  </si>
  <si>
    <t>platformd-product-info</t>
  </si>
  <si>
    <t>1.0.6</t>
  </si>
  <si>
    <t>Platformd plugin to retrieve product info</t>
  </si>
  <si>
    <t>platformd-product-info-1.0.6</t>
  </si>
  <si>
    <t>platformd-fp-leds</t>
  </si>
  <si>
    <t>Platformd plugin to manage front panel Leds</t>
  </si>
  <si>
    <t>platformd-fp-leds-1.0.6-r1</t>
  </si>
  <si>
    <t>srs-led-plugin</t>
  </si>
  <si>
    <t>SRS plugin to manage Leds</t>
  </si>
  <si>
    <t>srs-led-plugin-1.0.0</t>
  </si>
  <si>
    <t>libnexus3_castor</t>
  </si>
  <si>
    <t>Wyplayer specific CAS plugin for Nexus porting</t>
  </si>
  <si>
    <t>libnexus3_castor-1.0.2</t>
  </si>
  <si>
    <t>platformd-nexus-avio-alan</t>
  </si>
  <si>
    <t>Platformd plugin to manage Alan board specific A/V outputs management</t>
  </si>
  <si>
    <t>platformd-nexus-avio-alan-1.0.1</t>
  </si>
  <si>
    <t>2.3.5.3</t>
  </si>
  <si>
    <t>qtwebkit-2.3.5.3-r2</t>
  </si>
  <si>
    <t>2.5.6.1</t>
  </si>
  <si>
    <t>Python language framework</t>
  </si>
  <si>
    <t>python-2.5.6.1-r1</t>
  </si>
  <si>
    <t>qt-qmaps</t>
  </si>
  <si>
    <t>Qmaps file for front panel and RCU keys support in Qt</t>
  </si>
  <si>
    <t>qt-qmaps-0.1</t>
  </si>
  <si>
    <t>polka</t>
  </si>
  <si>
    <t>1.10.10</t>
  </si>
  <si>
    <t>polka-1.10.10</t>
  </si>
  <si>
    <t>brcm-firmware</t>
  </si>
  <si>
    <t>Broadcom firmwares</t>
  </si>
  <si>
    <t>brcm-firmware-20140425</t>
  </si>
  <si>
    <t>net-firewall</t>
  </si>
  <si>
    <t>iptables</t>
  </si>
  <si>
    <t>1.4.21.1</t>
  </si>
  <si>
    <t>Linux kernel (2.4+) firewall, NAT and packet mangling tools</t>
  </si>
  <si>
    <t>iptables-1.4.21.1-r3</t>
  </si>
  <si>
    <t>firewall-rules</t>
  </si>
  <si>
    <t>Specific iptables firewall rules</t>
  </si>
  <si>
    <t>firewall-rules-0.1</t>
  </si>
  <si>
    <t>polka-runlevels</t>
  </si>
  <si>
    <t>0.8.10.2</t>
  </si>
  <si>
    <t>polka-runlevels-0.8.10.2</t>
  </si>
  <si>
    <t>net-services</t>
  </si>
  <si>
    <t>backend_manager</t>
  </si>
  <si>
    <t>1.1.17</t>
  </si>
  <si>
    <t>Backend manager daemon, used to centralise communications with backend</t>
  </si>
  <si>
    <t>backend_manager-1.1.17</t>
  </si>
  <si>
    <t>backend_manager_epg</t>
  </si>
  <si>
    <t>EPG management plugin for backend manager</t>
  </si>
  <si>
    <t>backend_manager_epg-1.0.4</t>
  </si>
  <si>
    <t>im-pace</t>
  </si>
  <si>
    <t>Input manager plugin for Pace driver</t>
  </si>
  <si>
    <t>im-pace-1.0.5</t>
  </si>
  <si>
    <t>pace-support</t>
  </si>
  <si>
    <t>1.95</t>
  </si>
  <si>
    <t>Pace</t>
  </si>
  <si>
    <t>PACE support package for the SkyIT board. Also contains some headers from NDS and Broadcom</t>
  </si>
  <si>
    <t>pace-support-1.95-r1</t>
  </si>
  <si>
    <t>libcap</t>
  </si>
  <si>
    <t>2.24</t>
  </si>
  <si>
    <t>library for getting and setting POSIX.1e</t>
  </si>
  <si>
    <t>libcap BSD.txt</t>
  </si>
  <si>
    <t>libcap-2.24</t>
  </si>
  <si>
    <t>polka-ui-standby</t>
  </si>
  <si>
    <t>Polka UI for standby mode. Includes templatify code written by Wyplay.</t>
  </si>
  <si>
    <t>polka-ui-standby-1.0.1</t>
  </si>
  <si>
    <t>polka-ui</t>
  </si>
  <si>
    <t>0.2.11</t>
  </si>
  <si>
    <t>Polka UI</t>
  </si>
  <si>
    <t>polka-ui-0.2.11</t>
  </si>
  <si>
    <t>cdsd</t>
  </si>
  <si>
    <t>1.0.1.10.2</t>
  </si>
  <si>
    <t>CDS daemon managing access and merging of data sources</t>
  </si>
  <si>
    <t>cdsd-1.0.1.10.2</t>
  </si>
  <si>
    <t>castor</t>
  </si>
  <si>
    <t>Wyplayer plugin for special CAS management with no CAS termination</t>
  </si>
  <si>
    <t>castor-1.0.6</t>
  </si>
  <si>
    <t>cds-store</t>
  </si>
  <si>
    <t>CDS source with database storage</t>
  </si>
  <si>
    <t>cds-store-1.0.1</t>
  </si>
  <si>
    <t>0.6.10.2.3.1</t>
  </si>
  <si>
    <t>initng-0.6.10.2.3.1-r1</t>
  </si>
  <si>
    <t>input-manager</t>
  </si>
  <si>
    <t>Management daemon to monitor inputs : inactivities detection and LED management</t>
  </si>
  <si>
    <t>input-manager-1.0.9</t>
  </si>
  <si>
    <t>0.16.10.20</t>
  </si>
  <si>
    <t>frog-layout-0.16.10.20</t>
  </si>
  <si>
    <t>1.18.5.1</t>
  </si>
  <si>
    <t>r15</t>
  </si>
  <si>
    <t>busybox-1.18.5.1-r15</t>
  </si>
  <si>
    <t>software-updater</t>
  </si>
  <si>
    <t>2.0.0</t>
  </si>
  <si>
    <t>SW update management process</t>
  </si>
  <si>
    <t>software-updater-2.0.0</t>
  </si>
  <si>
    <t>cds-tv-sky</t>
  </si>
  <si>
    <t>1.0.21</t>
  </si>
  <si>
    <t>TV data sources</t>
  </si>
  <si>
    <t>cds-tv-sky-1.0.21</t>
  </si>
  <si>
    <t>nexus-alan-config</t>
  </si>
  <si>
    <t>2.3</t>
  </si>
  <si>
    <t>Nexus configuration for alan board</t>
  </si>
  <si>
    <t>nexus-alan-config-2.3</t>
  </si>
  <si>
    <t>wyvern</t>
  </si>
  <si>
    <t>5.2.1</t>
  </si>
  <si>
    <t>WyplayCisco</t>
  </si>
  <si>
    <t>Cisco Verifier library and Wyplay Verifier management daemon included in the same package</t>
  </si>
  <si>
    <t>wyvern-5.2.1</t>
  </si>
  <si>
    <t>wynetwork_plugin_skylink</t>
  </si>
  <si>
    <t>wynetwork plugin to manage SkyLink Wi-Fi</t>
  </si>
  <si>
    <t>wynetwork_plugin_skylink-1.0.7</t>
  </si>
  <si>
    <t>wynetwork_plugin_led</t>
  </si>
  <si>
    <t>wynetwork plugin to manage specific LEDs</t>
  </si>
  <si>
    <t>wynetwork_plugin_led-1.0.1</t>
  </si>
  <si>
    <t>1.18.1.10.3.1</t>
  </si>
  <si>
    <t>wynetwork-1.18.1.10.3.1-r2</t>
  </si>
  <si>
    <t>3.1.0.6.0</t>
  </si>
  <si>
    <t>ffmpeg-3.1.0.6.0</t>
  </si>
  <si>
    <t>wyrest-plugin</t>
  </si>
  <si>
    <t>1.0.49</t>
  </si>
  <si>
    <t>Specific wyrest plugins for Polka</t>
  </si>
  <si>
    <t>wyrest-plugin-1.0.49</t>
  </si>
  <si>
    <t>Standard HTTPS certificates</t>
  </si>
  <si>
    <t>ca-certificates-20110502-r1</t>
  </si>
  <si>
    <t>backend_manager_channel_lineup</t>
  </si>
  <si>
    <t>1.1.6</t>
  </si>
  <si>
    <t>Channel lineup management plugin for backend manager</t>
  </si>
  <si>
    <t>backend_manager_channel_lineup-1.1.6</t>
  </si>
  <si>
    <t>backend_manager_wyclub_comm</t>
  </si>
  <si>
    <t>1.1.13</t>
  </si>
  <si>
    <t>Wyclub communication plugin for backend manager</t>
  </si>
  <si>
    <t>backend_manager_wyclub_comm-1.1.13</t>
  </si>
  <si>
    <t>backend_manager_authentication</t>
  </si>
  <si>
    <t>1.1.12</t>
  </si>
  <si>
    <t>Authentication plugin for backend manager</t>
  </si>
  <si>
    <t>backend_manager_authentication-1.1.12</t>
  </si>
  <si>
    <t>backend_manager_sse</t>
  </si>
  <si>
    <t>SSE management plugin for backend manager</t>
  </si>
  <si>
    <t>backend_manager_sse-1.0.4-r1</t>
  </si>
  <si>
    <t>wwaf</t>
  </si>
  <si>
    <t>0.2.8</t>
  </si>
  <si>
    <t>Wyplay web application framework used in Polka UI</t>
  </si>
  <si>
    <t>wwaf-0.2.8</t>
  </si>
  <si>
    <t>diagnosticsd</t>
  </si>
  <si>
    <t>1.0.19</t>
  </si>
  <si>
    <t>Daemon centralising diagnostics management</t>
  </si>
  <si>
    <t>diagnosticsd-1.0.19</t>
  </si>
  <si>
    <t>python-2.5.6.1-r2</t>
  </si>
  <si>
    <t>e2fsprogs-1.41.12-r5</t>
  </si>
  <si>
    <t>udev-175_p1-r5</t>
  </si>
  <si>
    <t>timezone-code-2014.2.0-r1</t>
  </si>
  <si>
    <t>libcap-2.24-r1</t>
  </si>
  <si>
    <t>glibc-bin-2.14.1-r5</t>
  </si>
  <si>
    <t>r24</t>
  </si>
  <si>
    <t>busybox-1.18.5.1-r24</t>
  </si>
  <si>
    <t>4.8.6_p14</t>
  </si>
  <si>
    <t>qt-everything-4.8.6_p14</t>
  </si>
  <si>
    <t>alcatraz</t>
  </si>
  <si>
    <t>1.2.4</t>
  </si>
  <si>
    <t>Wyplay component to configure secure containers</t>
  </si>
  <si>
    <t>alcatraz-1.2.4</t>
  </si>
  <si>
    <t>libevent-2.0.22-r2</t>
  </si>
  <si>
    <t>1.0.1l_p1</t>
  </si>
  <si>
    <t>openssl-1.0.1l_p1-r1</t>
  </si>
  <si>
    <t>cJSON</t>
  </si>
  <si>
    <t>2013.08.14</t>
  </si>
  <si>
    <t>JSON parser library for C language</t>
  </si>
  <si>
    <t>cjson.txt</t>
  </si>
  <si>
    <t>cJSON-2013.08.14</t>
  </si>
  <si>
    <t>2.9.1</t>
  </si>
  <si>
    <t>libxml2 MIT 2012.txt</t>
  </si>
  <si>
    <t>libxml2-2.9.1-r1</t>
  </si>
  <si>
    <t>config-store-updater-plugin</t>
  </si>
  <si>
    <t>Config-store plugin to monitor config changes from backend</t>
  </si>
  <si>
    <t>config-store-updater-plugin-1.0.4-r1</t>
  </si>
  <si>
    <t>1.104</t>
  </si>
  <si>
    <t>pace-support-1.104-r6</t>
  </si>
  <si>
    <t>polka-ui-1.0.26</t>
  </si>
  <si>
    <t>1.0.7.2</t>
  </si>
  <si>
    <t>lxc-1.0.7.2</t>
  </si>
  <si>
    <t>1.2.52</t>
  </si>
  <si>
    <t>libpng-1.2.52</t>
  </si>
  <si>
    <t>jpeg-8d-r1</t>
  </si>
  <si>
    <t>0.16.10.26</t>
  </si>
  <si>
    <t>frog-layout-0.16.10.26</t>
  </si>
  <si>
    <t>0.6.10.2.9.1</t>
  </si>
  <si>
    <t>initng-0.6.10.2.9.1</t>
  </si>
  <si>
    <t>1.6.30_p3</t>
  </si>
  <si>
    <t>dbus-1.6.30_p3-r1</t>
  </si>
  <si>
    <t>1.18.1.10.4.1</t>
  </si>
  <si>
    <t>r9</t>
  </si>
  <si>
    <t>wynetwork-1.18.1.10.4.1-r9</t>
  </si>
  <si>
    <t>7.40.0</t>
  </si>
  <si>
    <t>curl MIT 2015.txt</t>
  </si>
  <si>
    <t>curl-7.40.0</t>
  </si>
  <si>
    <t>sec-policy</t>
  </si>
  <si>
    <t>ff-creator</t>
  </si>
  <si>
    <t>0.0.10</t>
  </si>
  <si>
    <t>Daemons adjusting filesystem permission for hardening</t>
  </si>
  <si>
    <t>ff-creator-0.0.10</t>
  </si>
  <si>
    <t>3.1.0.7.0</t>
  </si>
  <si>
    <t>ffmpeg-3.1.0.7.0</t>
  </si>
  <si>
    <t>pyreadline</t>
  </si>
  <si>
    <t>Host-only tool used for development. Not included in products. License is not defined, but it is contaminated by readline which is GPL3</t>
  </si>
  <si>
    <t>pyreadline-1.0</t>
  </si>
  <si>
    <t>0.11.3.4_p1</t>
  </si>
  <si>
    <t>bottle-0.11.3.4_p1-r1</t>
  </si>
  <si>
    <t>0.2.36</t>
  </si>
  <si>
    <t>wwaf-0.2.36</t>
  </si>
  <si>
    <t>lirc-0.8.7.29_p5-r5</t>
  </si>
  <si>
    <t>HLS metadata parser plugin for wyplayer</t>
  </si>
  <si>
    <t>wpl-hls-metadata-r7-1.2.0-r1</t>
  </si>
  <si>
    <t>4.8.4_p15</t>
  </si>
  <si>
    <t>qt-everything-4.8.4_p15</t>
  </si>
  <si>
    <t>lvm2-2.02.97-r2</t>
  </si>
  <si>
    <t>platform_mapping-20150206</t>
  </si>
  <si>
    <t>0.6.10_p9</t>
  </si>
  <si>
    <t>wpa_supplicant-0.6.10_p9</t>
  </si>
  <si>
    <t>ralink-loader</t>
  </si>
  <si>
    <t>Loader for Ralink module</t>
  </si>
  <si>
    <t>ralink-loader-1.0.1-r1</t>
  </si>
  <si>
    <t>1.4.21</t>
  </si>
  <si>
    <t>iptables-1.4.21-r3</t>
  </si>
  <si>
    <t>15.2.1.41.5.12.2</t>
  </si>
  <si>
    <t>DirectFB-stgfx2-15.2.1.41.5.12.2</t>
  </si>
  <si>
    <t>Open Sans TTF font</t>
  </si>
  <si>
    <t>ttf-open-sans-1.10-r1</t>
  </si>
  <si>
    <t>BitstreamVera</t>
  </si>
  <si>
    <t>DejaVu font</t>
  </si>
  <si>
    <t>Bitstream Vera Font.txt</t>
  </si>
  <si>
    <t>ttf-dejavu-2.34</t>
  </si>
  <si>
    <t>15.2.1.2.2.12.2</t>
  </si>
  <si>
    <t>security_generic_firmware-15.2.1.2.2.12.2</t>
  </si>
  <si>
    <t>15.2.1.87.2.12.4</t>
  </si>
  <si>
    <t>infrastructure-modules-15.2.1.87.2.12.4</t>
  </si>
  <si>
    <t>15.2.1.1.0.12.2</t>
  </si>
  <si>
    <t>security_generic_headers-15.2.1.1.0.12.2</t>
  </si>
  <si>
    <t>15.2.1.37.3.12.4_p1</t>
  </si>
  <si>
    <t>crypto_engine-modules-15.2.1.37.3.12.4_p1</t>
  </si>
  <si>
    <t>15.2.1.4.11.12.2</t>
  </si>
  <si>
    <t>cryptodev-modules-15.2.1.4.11.12.2</t>
  </si>
  <si>
    <t>15.2.4.4.1.12.2</t>
  </si>
  <si>
    <t>multicom-modules-15.2.4.4.1.12.2</t>
  </si>
  <si>
    <t>15.2.1.41.6.1.12.2</t>
  </si>
  <si>
    <t>blitter-modules-15.2.1.41.6.1.12.2-r1</t>
  </si>
  <si>
    <t>15.2.5.32.14.12.4_p3</t>
  </si>
  <si>
    <t>stgfb-modules-15.2.5.32.14.12.4_p3</t>
  </si>
  <si>
    <t>linux-hardening-helper</t>
  </si>
  <si>
    <t>1.0.2.12</t>
  </si>
  <si>
    <t>Helper library to set UID/GID</t>
  </si>
  <si>
    <t>linux-hardening-helper-1.0.2.12</t>
  </si>
  <si>
    <t>lxc-1.0.5-r3</t>
  </si>
  <si>
    <t>g6-savupdater</t>
  </si>
  <si>
    <t>Tool to ease manual SSU updates on G6 boards</t>
  </si>
  <si>
    <t>g6-savupdater-0.1</t>
  </si>
  <si>
    <t>libobf-stub</t>
  </si>
  <si>
    <t>1.0.2.0</t>
  </si>
  <si>
    <t>Obf library stub, replaced at security stage</t>
  </si>
  <si>
    <t>libobf-stub-1.0.2.0</t>
  </si>
  <si>
    <t>libobf-headers</t>
  </si>
  <si>
    <t>Obf library headers</t>
  </si>
  <si>
    <t>libobf-headers-1.0.1</t>
  </si>
  <si>
    <t>2.0.51.12.15</t>
  </si>
  <si>
    <t>lamar-layout-2.0.51.12.15</t>
  </si>
  <si>
    <t>dbus-1.6.8_p2-r3</t>
  </si>
  <si>
    <t>15.2.1</t>
  </si>
  <si>
    <t>media-ctl-15.2.1</t>
  </si>
  <si>
    <t>15.2.2.87.7.12.6</t>
  </si>
  <si>
    <t>transport_engine-modules-15.2.2.87.7.12.6</t>
  </si>
  <si>
    <t>15.2.1.87.10.12.4</t>
  </si>
  <si>
    <t>frontend_engine-modules-15.2.1.87.10.12.4</t>
  </si>
  <si>
    <t>transport_engine-sources-15.2.2.87.7.12.6</t>
  </si>
  <si>
    <t>15.2.1.362.29.12.7_p1</t>
  </si>
  <si>
    <t>sdk2-build-custom001303-h310_a9-15.2.1.362.29.12.7_p1</t>
  </si>
  <si>
    <t>sdk2-build-master-15.2.1.362.29.12.7_p1</t>
  </si>
  <si>
    <t>15.2.1.155.11.12.6_p2</t>
  </si>
  <si>
    <t>stlinuxtv-modules-15.2.1.155.11.12.6_p2</t>
  </si>
  <si>
    <t>15.2.1.050.25.12.5_p1</t>
  </si>
  <si>
    <t>havana2-sources-15.2.1.050.25.12.5_p1-r2</t>
  </si>
  <si>
    <t>havana2-modules-15.2.1.050.25.12.5_p1-r2</t>
  </si>
  <si>
    <t>3.1.0.5.12.1_p1</t>
  </si>
  <si>
    <t>ffmpeg-3.1.0.5.12.1_p1</t>
  </si>
  <si>
    <t>0.2.0.12.1</t>
  </si>
  <si>
    <t>Ping utility to monitor and debug Dbus interfaces</t>
  </si>
  <si>
    <t>dbus-ping-0.2.0.12.1</t>
  </si>
  <si>
    <t>1.18.2</t>
  </si>
  <si>
    <t>wynetwork-1.18.2</t>
  </si>
  <si>
    <t>mDNSResponder-379.27.1.6-r7</t>
  </si>
  <si>
    <t>g6-firewall</t>
  </si>
  <si>
    <t>Specific firewall rules</t>
  </si>
  <si>
    <t>g6-firewall-0.1</t>
  </si>
  <si>
    <t>3.1.5</t>
  </si>
  <si>
    <t>libdsmcc-3.1.5</t>
  </si>
  <si>
    <t>qt-everything-4.8.4_p9-r1</t>
  </si>
  <si>
    <t>jfsutils-1.1.15.2_p3</t>
  </si>
  <si>
    <t/>
  </si>
  <si>
    <t>stgfb-modules-3.1.0032.1_p16-r2</t>
  </si>
  <si>
    <t>lamar-layout-2.0.48-r1</t>
  </si>
  <si>
    <t>libdsmcc-3.1.4-r1</t>
  </si>
  <si>
    <t>wynetwork-1.15.4.2.2</t>
  </si>
  <si>
    <t>wypti-ng-modules-2.3.17-r1</t>
  </si>
  <si>
    <t>dbus-ping-0.2-r1</t>
  </si>
  <si>
    <t>ffmpeg-1.5.0.23-r3</t>
  </si>
  <si>
    <t>havana2-modules-191i_p31-r3</t>
  </si>
  <si>
    <t>ujson-1.33</t>
  </si>
  <si>
    <t>floyd-cryptoapi-modules à publier aussi (package GPL2 inséré par le serveur sécu)</t>
  </si>
  <si>
    <r>
      <t xml:space="preserve">Certificate protection </t>
    </r>
    <r>
      <rPr>
        <b/>
        <sz val="11"/>
        <color theme="1"/>
        <rFont val="Calibri"/>
        <family val="2"/>
        <scheme val="minor"/>
      </rPr>
      <t>(not used today)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</si>
</sst>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2" borderId="2" xfId="0" applyFon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left"/>
    </xf>
    <xf numFmtId="0" fontId="6" fillId="0" borderId="0" xfId="0" quotePrefix="1" applyFont="1" applyAlignment="1"/>
    <xf numFmtId="0" fontId="9" fillId="0" borderId="0" xfId="0" applyFont="1"/>
    <xf numFmtId="0" fontId="10" fillId="0" borderId="0" xfId="0" applyFont="1"/>
    <xf numFmtId="49" fontId="0" fillId="0" borderId="0" xfId="0" applyNumberFormat="1" applyFont="1"/>
    <xf numFmtId="0" fontId="0" fillId="0" borderId="0" xfId="0" quotePrefix="1" applyAlignment="1">
      <alignment vertical="center"/>
    </xf>
    <xf numFmtId="0" fontId="11" fillId="0" borderId="0" xfId="0" applyFont="1"/>
  </cellXfs>
  <cellStyles count="1">
    <cellStyle name="Normal" xfId="0" builtinId="0"/>
  </cellStyles>
  <dxfs count="51"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ont>
        <b/>
      </font>
    </dxf>
    <dxf>
      <font>
        <color rgb="FFFF0000"/>
      </font>
    </dxf>
    <dxf>
      <font>
        <sz val="16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ont>
        <b/>
      </font>
    </dxf>
    <dxf>
      <font>
        <color rgb="FFFF0000"/>
      </font>
    </dxf>
    <dxf>
      <font>
        <sz val="16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ont>
        <b/>
      </font>
    </dxf>
    <dxf>
      <font>
        <color rgb="FFFF0000"/>
      </font>
    </dxf>
    <dxf>
      <font>
        <sz val="16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ont>
        <b/>
      </font>
    </dxf>
    <dxf>
      <font>
        <color rgb="FFFF0000"/>
      </font>
    </dxf>
    <dxf>
      <font>
        <sz val="16"/>
      </font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ont>
        <b/>
      </font>
    </dxf>
    <dxf>
      <font>
        <color rgb="FFFF0000"/>
      </font>
    </dxf>
    <dxf>
      <font>
        <sz val="16"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39997558519241921"/>
        </patternFill>
      </fill>
    </dxf>
    <dxf>
      <font>
        <sz val="16"/>
      </font>
    </dxf>
    <dxf>
      <font>
        <color rgb="FFFF0000"/>
      </font>
    </dxf>
    <dxf>
      <font>
        <b/>
      </font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2137.6281431713" createdVersion="4" refreshedVersion="4" minRefreshableVersion="3" recordCount="187">
  <cacheSource type="worksheet">
    <worksheetSource ref="A1:P1048576" sheet="Packages"/>
  </cacheSource>
  <cacheFields count="16">
    <cacheField name="Category" numFmtId="0">
      <sharedItems containsBlank="1" count="37">
        <s v="app-misc"/>
        <s v="app-admin"/>
        <s v="media-plugins"/>
        <s v="net-www"/>
        <s v="www-apps"/>
        <s v="dev-lang"/>
        <s v="x11-libs"/>
        <s v="sys-fs"/>
        <s v="sys-devel"/>
        <s v="dev-db"/>
        <s v="product-targets"/>
        <s v="sys-kernel"/>
        <s v="net-libs"/>
        <s v="net-wireless"/>
        <s v="dev-util"/>
        <s v="dbus-interfaces"/>
        <s v="dev-libs"/>
        <s v="sys-boot"/>
        <s v="net-nds"/>
        <s v="media-fonts"/>
        <s v="sys-libs"/>
        <s v="media-gfx"/>
        <s v="media-sound"/>
        <s v="net-fs"/>
        <s v="app-crypt"/>
        <s v="media-libs"/>
        <s v="sys-apps"/>
        <s v="media-tv"/>
        <s v="sys-config"/>
        <s v="net-misc"/>
        <s v="virtual"/>
        <s v="www-servers"/>
        <s v="media-video"/>
        <s v="dev-python"/>
        <m/>
        <s v="sys-auth" u="1"/>
        <s v="app-doc" u="1"/>
      </sharedItems>
    </cacheField>
    <cacheField name="Package" numFmtId="0">
      <sharedItems containsBlank="1" count="226">
        <s v="lirc"/>
        <s v="r7-certificates"/>
        <s v="screen"/>
        <s v="stled316-modules"/>
        <s v="wifi_autotest"/>
        <s v="certmgr"/>
        <s v="bbgetty"/>
        <s v="bbsyslog"/>
        <s v="bbtelnet"/>
        <s v="strategy-r7"/>
        <s v="wypdl"/>
        <s v="wyrec-xor_bt"/>
        <s v="platformd-r7-platform-info"/>
        <s v="wpl-hls-metadata-r7"/>
        <s v="stm-cec-modules"/>
        <s v="platformd-stub-cpc"/>
        <s v="platformd-ar-policy-matrix"/>
        <s v="platformd-procfs"/>
        <s v="platformd-r7-counters"/>
        <s v="wpl-hls"/>
        <s v="wyscan-plugin_r7"/>
        <s v="platformd-stm-avio"/>
        <s v="platformd-r7-nor-eeprom"/>
        <s v="platformd-r7-bslupdate"/>
        <s v="platformd-r7-rcu-battery"/>
        <s v="webkitlauncher-lamar"/>
        <s v="webkit"/>
        <s v="webapp"/>
        <s v="python"/>
        <s v="qt-everything"/>
        <s v="mtd-utils"/>
        <s v="sysfsutils"/>
        <s v="udev"/>
        <s v="jfsutils"/>
        <s v="gdb"/>
        <s v="sqlite"/>
        <s v="lamar"/>
        <s v="tchitcha-sources"/>
        <s v="tchitcha-headers"/>
        <s v="crypto-stub"/>
        <s v="libwytransport"/>
        <s v="wireless-tools"/>
        <s v="wpa_supplicant"/>
        <s v="rt3662-modules"/>
        <s v="strace"/>
        <s v="dbus-freedesktop"/>
        <s v="xml-cds"/>
        <s v="xml-common-properties"/>
        <s v="xml-avio"/>
        <s v="pybindings-base"/>
        <s v="wycas-cak7me-xml"/>
        <s v="xml-cpc"/>
        <s v="xml-ar-policy"/>
        <s v="xml-osd"/>
        <s v="xml-strategy"/>
        <s v="lzo"/>
        <s v="openssl"/>
        <s v="expat"/>
        <s v="DirectFB"/>
        <s v="wytools2"/>
        <s v="libdbus-c++"/>
        <s v="libxml2"/>
        <s v="json-c"/>
        <s v="uriparser"/>
        <s v="whatcontext"/>
        <s v="libpcre"/>
        <s v="libevent"/>
        <s v="wylog"/>
        <s v="libtommath"/>
        <s v="libffi"/>
        <s v="glib"/>
        <s v="klibc"/>
        <s v="suspend-boot"/>
        <s v="minisplash"/>
        <s v="nfsboot"/>
        <s v="initng-runlevels-lamar"/>
        <s v="initramfs-r7"/>
        <s v="portmap"/>
        <s v="ttf-open-sans"/>
        <s v="ttf-dejavu"/>
        <s v="ncurses"/>
        <s v="gcc-libgcc-bin"/>
        <s v="wydbus"/>
        <s v="gcc-libstdc++-bin"/>
        <s v="readline"/>
        <s v="zlib"/>
        <s v="multicom-modules"/>
        <s v="timezone-data"/>
        <s v="config-store"/>
        <s v="glibc"/>
        <s v="stgfb-modules"/>
        <s v="toposet"/>
        <s v="st231-acc-headers"/>
        <s v="alsa-headers"/>
        <s v="st231-acc-firmware"/>
        <s v="nfs-utils"/>
        <s v="libfacs"/>
        <s v="pcsc-ifd-sti7105"/>
        <s v="certmgr-cryptostub"/>
        <s v="wyrender"/>
        <s v="wystorage"/>
        <s v="freetype"/>
        <s v="libcds2"/>
        <s v="mediarenderer2"/>
        <s v="metadatainjector"/>
        <s v="dlmanager"/>
        <s v="wms-api"/>
        <s v="giflib"/>
        <s v="notifier"/>
        <s v="libRecordParser"/>
        <s v="libdvbparser"/>
        <s v="autodelete"/>
        <s v="libr7dvbparser"/>
        <s v="jpeg"/>
        <s v="libpng"/>
        <s v="strategy"/>
        <s v="libepg-settings"/>
        <s v="cds-pvr"/>
        <s v="wyrec"/>
        <s v="alsa-lib"/>
        <s v="zvbi"/>
        <s v="coredumpme"/>
        <s v="wyrec-hdd-cleanup"/>
        <s v="hwdata"/>
        <s v="busybox"/>
        <s v="wycrs"/>
        <s v="initng"/>
        <s v="platformd"/>
        <s v="module-init-tools"/>
        <s v="lamar-layout"/>
        <s v="dbus"/>
        <s v="pcsc-lite"/>
        <s v="fpdisplay"/>
        <s v="stslave"/>
        <s v="initng-bindproc"/>
        <s v="r7-mountfs-hooks"/>
        <s v="r7-mountfs"/>
        <s v="g7-launcher"/>
        <s v="util-linux"/>
        <s v="wycas-cak7me-stub"/>
        <s v="libwycas"/>
        <s v="wypti-ng-modules"/>
        <s v="srs"/>
        <s v="cds-tv"/>
        <s v="wyscan"/>
        <s v="wydvb"/>
        <s v="libdsmcc"/>
        <s v="tda18219-modules"/>
        <s v="wyteletext"/>
        <s v="alamou"/>
        <s v="tda10048_firmware"/>
        <s v="wyplayer-storage-hooks"/>
        <s v="uid-gid-list"/>
        <s v="wynetwork"/>
        <s v="mDNSResponder"/>
        <s v="openssh"/>
        <s v="mDNSResponder-extra"/>
        <s v="dbus-ping"/>
        <s v="curl"/>
        <s v="wyntpd"/>
        <s v="libiconv"/>
        <s v="uwsgi"/>
        <s v="ffmpeg"/>
        <s v="wyaavio-modules"/>
        <s v="st231-vid-firmware"/>
        <s v="st231-vid-headers"/>
        <s v="havana2-modules"/>
        <s v="wyplayer"/>
        <s v="stv6417-modules"/>
        <s v="wyffmpeg"/>
        <s v="api"/>
        <s v="peewee-adk"/>
        <s v="simplejson"/>
        <s v="avio-pyproxy"/>
        <s v="localrecords"/>
        <s v="middleware-adk"/>
        <s v="bottle"/>
        <s v="wycas-cak7me-pyproxy"/>
        <s v="notifier-pyproxy"/>
        <s v="ujson"/>
        <s v="libwycas-pyproxy"/>
        <s v="eit-proxy"/>
        <s v="dbustools-codegen-plugins"/>
        <s v="autodelete-pyproxy"/>
        <s v="apsw"/>
        <s v="dbus-freedesktop-pyproxy"/>
        <m/>
        <s v="popt" u="1"/>
        <s v="file" u="1"/>
        <s v="rt5572-modules" u="1"/>
        <s v="nasc-migration" u="1"/>
        <s v="linux-headers" u="1"/>
        <s v="libdbus-c" u="1"/>
        <s v="wypdl-mlc-migration-hooks" u="1"/>
        <s v="reset" u="1"/>
        <s v="wyplayer-plugins-hls-pyproxy" u="1"/>
        <s v="qtwebkit" u="1"/>
        <s v="wymediaplayerhelper" u="1"/>
        <s v="screenshot" u="1"/>
        <s v="wyplayer-plugins-hls" u="1"/>
        <s v="rsync" u="1"/>
        <s v="product-licenses" u="1"/>
        <s v="wytools" u="1"/>
        <s v="platformd-r7-antenna-bridge" u="1"/>
        <s v="hal" u="1"/>
        <s v="xfsprogs" u="1"/>
        <s v="libxslt" u="1"/>
        <s v="libwms-headers" u="1"/>
        <s v="gcc-libstdcbin" u="1"/>
        <s v="webkitlauncher" u="1"/>
        <s v="hal-info" u="1"/>
        <s v="libusb" u="1"/>
        <s v="tiff" u="1"/>
        <s v="lxml" u="1"/>
        <s v="wypdl-shell" u="1"/>
        <s v="ntpdate" u="1"/>
        <s v="usbutils" u="1"/>
        <s v="wypdl-pyproxy" u="1"/>
        <s v="wycas-stub" u="1"/>
        <s v="hal-system-info-wms" u="1"/>
        <s v="wytools-headers" u="1"/>
        <s v="dbus-glib" u="1"/>
        <s v="r7-nasc-migration" u="1"/>
        <s v="libusb1.0" u="1"/>
        <s v="srs-config" u="1"/>
        <s v="ca-certificates" u="1"/>
      </sharedItems>
    </cacheField>
    <cacheField name="Version" numFmtId="0">
      <sharedItems containsBlank="1" containsMixedTypes="1" containsNumber="1" containsInteger="1" minValue="0" maxValue="20070618" count="165">
        <s v="0.8.3_p1"/>
        <s v="0.4"/>
        <s v="4.0.3_p1"/>
        <s v="1.3"/>
        <s v="1.1.4"/>
        <s v="1.0"/>
        <s v="1.18.5"/>
        <s v="0.0.9"/>
        <s v="0.10.2"/>
        <n v="6"/>
        <s v="1.3.1"/>
        <s v="0.3.0"/>
        <s v="0.3"/>
        <s v="0.0.6.2.1"/>
        <s v="0.1.0.2.1"/>
        <s v="1.1"/>
        <s v="0.34.0"/>
        <s v="2.0.16.1"/>
        <s v="0.13.0.2.13"/>
        <s v="1.2"/>
        <s v="0.2.9.2"/>
        <s v="0.7.2"/>
        <s v="3.4.7.28"/>
        <s v="1.6.3_p9"/>
        <s v="1.15.1.1"/>
        <s v="2.5.2_p7"/>
        <s v="4.8.4_p9"/>
        <s v="1.5.0"/>
        <s v="1.3.0"/>
        <n v="175"/>
        <s v="1.1.15.2_p3"/>
        <s v="7.4.45"/>
        <s v="3.7.14"/>
        <s v="1.5.24.66"/>
        <s v="2.6.23.17.125.71_p32"/>
        <s v="2.6.23.17.0"/>
        <n v="0"/>
        <s v="4.8.3"/>
        <n v="29"/>
        <s v="0.6.10_p7"/>
        <s v="2.4.0.9.10"/>
        <s v="4.5.20"/>
        <s v="0.27.0"/>
        <s v="1.3.3_p1"/>
        <s v="0.14.2.4"/>
        <s v="1.1.1"/>
        <s v="6.1.8"/>
        <s v="0.0.1"/>
        <s v="1.0.0"/>
        <s v="2.03"/>
        <s v="1.0.1g_p1"/>
        <s v="2.1.0"/>
        <s v="1.4.12.159_p11"/>
        <s v="2.2.2.15"/>
        <s v="0.6.0.154.0"/>
        <s v="2.6.27_p1"/>
        <s v="0.12"/>
        <s v="0.7.7"/>
        <s v="1.2.8"/>
        <s v="7.8"/>
        <s v="2.0.17"/>
        <s v="1.2.0"/>
        <s v="0.36"/>
        <s v="3.0.10"/>
        <s v="2.28.8"/>
        <s v="1.5.15"/>
        <s v="0.2"/>
        <s v="1.0.4"/>
        <s v="1.0.0.31"/>
        <s v="0.5"/>
        <s v="5b"/>
        <s v="1.10"/>
        <s v="2.34"/>
        <s v="5.6"/>
        <s v="4.2.4"/>
        <s v="1.5.2.14"/>
        <s v="4.7.2"/>
        <s v="5.2_p2"/>
        <s v="1.2.5.22"/>
        <s v="3.2.4.3.1_p1"/>
        <s v="2007.0.2"/>
        <s v="2.1.13"/>
        <s v="2.10.2.40_p1"/>
        <s v="3.1.0032.1_p16"/>
        <s v="028.4.74"/>
        <s v="1.0.16"/>
        <n v="4"/>
        <s v="1.0.11"/>
        <s v="0.1"/>
        <s v="2.0.67"/>
        <s v="1.16.1.2.1"/>
        <s v="2.4.11"/>
        <s v="1.2.12"/>
        <s v="9.0.16.2.10.9"/>
        <s v="3.0.2.2.6"/>
        <s v="1.9.21"/>
        <s v="5.25.8"/>
        <s v="4.1.4"/>
        <s v="1.7.10"/>
        <s v="1.0.15.2.0"/>
        <s v="0.1.10"/>
        <s v="6b"/>
        <s v="1.2.44"/>
        <s v="2.1.1"/>
        <s v="1.1.2"/>
        <s v="2.1.4.9"/>
        <s v="2.1.0.126"/>
        <s v="1.0.14_rc1"/>
        <s v="0.2.30.4"/>
        <s v="0.246.0"/>
        <s v="1.18.5_p4"/>
        <s v="1.13.3_p3"/>
        <s v="0.6.10.2_p45"/>
        <s v="0.0.12"/>
        <s v="3.2.2"/>
        <s v="2.0.48"/>
        <s v="1.6.8_p2"/>
        <s v="1.7.4_p2"/>
        <s v="1.5.20"/>
        <s v="0.7"/>
        <s v="0.1.0"/>
        <n v="2"/>
        <s v="2.17.2"/>
        <s v="6.3.15.1_p1"/>
        <s v="2.3.17"/>
        <s v="3.4.4.2.2.1"/>
        <s v="1.2.19_alpha1"/>
        <s v="7.1.3_p7"/>
        <s v="2.1.16.2.17.1.3"/>
        <s v="3.1.4"/>
        <s v="0.9"/>
        <s v="2.0.13"/>
        <s v="5.5"/>
        <n v="1"/>
        <s v="1.15.4.2.2"/>
        <s v="379.27.1.6"/>
        <s v="5.1_p1"/>
        <s v="0.1.1"/>
        <s v="7.28.1"/>
        <s v="1.4.0"/>
        <s v="1.9.5"/>
        <s v="1.5.0.23"/>
        <s v="1.0.0.9"/>
        <s v="10.14"/>
        <s v="191i_p31"/>
        <s v="1.5.0.216"/>
        <s v="1.0.0.11"/>
        <s v="1.5.0.108"/>
        <s v="1.8.46"/>
        <s v="2.6.67.1"/>
        <s v="2.0.4"/>
        <s v="1.2.3"/>
        <s v="1.3.62.1"/>
        <s v="0.11.3.3_p2"/>
        <s v="6.1.2"/>
        <s v="1.0.1"/>
        <s v="1.33"/>
        <s v="1.0.3"/>
        <s v="3.0.2"/>
        <s v="0.1.9"/>
        <s v="3.7.14.1"/>
        <m/>
        <n v="119" u="1"/>
        <n v="3" u="1"/>
        <n v="20070618" u="1"/>
      </sharedItems>
    </cacheField>
    <cacheField name="Ebuild_x000a_revision" numFmtId="0">
      <sharedItems containsBlank="1" count="12">
        <s v="r5"/>
        <m/>
        <s v="r1"/>
        <s v="r2"/>
        <s v="r3"/>
        <s v="r10"/>
        <s v="r7"/>
        <s v="r4"/>
        <s v="r14"/>
        <s v="r8"/>
        <s v="r11" u="1"/>
        <s v="r6" u="1"/>
      </sharedItems>
    </cacheField>
    <cacheField name="Main_x000a_Licence_x000a_(to be used)" numFmtId="0">
      <sharedItems containsBlank="1" count="30">
        <s v="GPL2"/>
        <s v="Canal+"/>
        <s v="Wyplay"/>
        <s v="LGPL2.1"/>
        <s v="PSF"/>
        <s v="GPL2/LGPL2.1"/>
        <s v="Public"/>
        <s v="BSD"/>
        <s v="Ralink"/>
        <s v="OpenSSL"/>
        <s v="MIT"/>
        <s v="MIT GPL2"/>
        <s v="Apache2"/>
        <s v="BitstreamVera"/>
        <s v="GPL2except"/>
        <s v="STMicro"/>
        <s v="FTL"/>
        <s v="JPEG"/>
        <s v="libpng"/>
        <s v="AFL2.1"/>
        <s v="NXP"/>
        <s v="ApacheBSD"/>
        <s v="GPL2ol"/>
        <s v="Unbit"/>
        <s v="Canal+/Wyplay"/>
        <m/>
        <s v="GPL3" u="1"/>
        <s v="as-is" u="1"/>
        <e v="#REF!" u="1"/>
        <e v="#N/A" u="1"/>
      </sharedItems>
    </cacheField>
    <cacheField name="Alternate_x000a_licences_x000a_(do not use)" numFmtId="0">
      <sharedItems containsBlank="1"/>
    </cacheField>
    <cacheField name="Comments" numFmtId="0">
      <sharedItems containsBlank="1"/>
    </cacheField>
    <cacheField name="To be_x000a_published" numFmtId="0">
      <sharedItems containsBlank="1" count="5">
        <s v="X"/>
        <s v=""/>
        <m/>
        <e v="#REF!" u="1"/>
        <e v="#N/A" u="1"/>
      </sharedItems>
    </cacheField>
    <cacheField name="Special copyright_x000a_needed" numFmtId="0">
      <sharedItems containsBlank="1" count="5">
        <s v=""/>
        <s v="X"/>
        <m/>
        <e v="#REF!" u="1"/>
        <e v="#N/A" u="1"/>
      </sharedItems>
    </cacheField>
    <cacheField name="Special copyright_x000a_text" numFmtId="0">
      <sharedItems containsBlank="1" count="40">
        <s v=""/>
        <s v="webkit.txt"/>
        <s v="Qt.txt"/>
        <s v="wpa_supplicant BSD.txt"/>
        <s v="openssl-1.0.1.txt"/>
        <s v="expat MIT.txt"/>
        <s v="wytools.txt"/>
        <s v="libxml2 MIT.txt"/>
        <s v="json-c 2012.txt"/>
        <s v="uriparser.txt"/>
        <s v="libpcre BSD.txt"/>
        <s v="libevent BSD.txt"/>
        <s v="libffi MIT.txt"/>
        <s v="klibc MIT.txt"/>
        <s v="Bitstream Vera Font.txt"/>
        <s v="glibc.txt"/>
        <s v="freetype FTL.txt"/>
        <s v="giflib MIT.txt"/>
        <s v="JPEG.txt"/>
        <s v="pcsc-lite.txt"/>
        <s v="mDNSResponder.txt"/>
        <s v="openssh BSD.txt"/>
        <s v="curl MIT.txt"/>
        <s v="simplejson MIT.txt"/>
        <s v="bottle MIT.txt"/>
        <s v="ujson BSD.txt"/>
        <s v="apsw.txt"/>
        <m/>
        <s v="json-c.txt" u="1"/>
        <s v="tiff MIT.txt" u="1"/>
        <s v="screen" u="1"/>
        <e v="#REF!" u="1"/>
        <s v="lxml BSD.txt" u="1"/>
        <s v="popt MIT.txt" u="1"/>
        <s v="bottle.txt" u="1"/>
        <s v="openssl.txt" u="1"/>
        <e v="#N/A" u="1"/>
        <s v="libxslt MIT.txt" u="1"/>
        <s v="file BSD.txt" u="1"/>
        <s v="ntpdate.txt" u="1"/>
      </sharedItems>
    </cacheField>
    <cacheField name="Special copyright comments" numFmtId="0">
      <sharedItems containsBlank="1"/>
    </cacheField>
    <cacheField name="Host only" numFmtId="0">
      <sharedItems containsBlank="1" count="5">
        <s v=""/>
        <s v="X"/>
        <m/>
        <e v="#REF!" u="1"/>
        <e v="#N/A" u="1"/>
      </sharedItems>
    </cacheField>
    <cacheField name="Ignore version" numFmtId="0">
      <sharedItems containsBlank="1"/>
    </cacheField>
    <cacheField name="Index" numFmtId="0">
      <sharedItems containsString="0" containsBlank="1" containsNumber="1" containsInteger="1" minValue="2" maxValue="828"/>
    </cacheField>
    <cacheField name="Index no version" numFmtId="0">
      <sharedItems containsString="0" containsBlank="1" containsNumber="1" containsInteger="1" minValue="2" maxValue="787"/>
    </cacheField>
    <cacheField name="Index with version" numFmtId="0">
      <sharedItems containsBlank="1" containsMixedTypes="1" containsNumber="1" containsInteger="1" minValue="2" maxValue="8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x v="0"/>
    <x v="0"/>
    <x v="0"/>
    <x v="0"/>
    <x v="0"/>
    <s v="GPL2ol"/>
    <s v="Remote control codes decoder"/>
    <x v="0"/>
    <x v="0"/>
    <x v="0"/>
    <s v=""/>
    <x v="0"/>
    <s v=""/>
    <n v="24"/>
    <n v="15"/>
    <n v="24"/>
  </r>
  <r>
    <x v="0"/>
    <x v="1"/>
    <x v="1"/>
    <x v="1"/>
    <x v="1"/>
    <s v=""/>
    <s v="List of certificates to be used for R7, maintained by Canal+"/>
    <x v="1"/>
    <x v="0"/>
    <x v="0"/>
    <s v=""/>
    <x v="0"/>
    <s v="X"/>
    <n v="20"/>
    <n v="20"/>
    <e v="#N/A"/>
  </r>
  <r>
    <x v="0"/>
    <x v="2"/>
    <x v="2"/>
    <x v="1"/>
    <x v="0"/>
    <s v="GPL2ol"/>
    <s v="Gnu Textscreens window manager"/>
    <x v="0"/>
    <x v="0"/>
    <x v="0"/>
    <s v=""/>
    <x v="1"/>
    <s v=""/>
    <n v="17"/>
    <n v="17"/>
    <n v="17"/>
  </r>
  <r>
    <x v="0"/>
    <x v="3"/>
    <x v="3"/>
    <x v="2"/>
    <x v="2"/>
    <s v=""/>
    <s v="Front panel LEDs driver"/>
    <x v="1"/>
    <x v="0"/>
    <x v="0"/>
    <s v=""/>
    <x v="0"/>
    <s v="X"/>
    <n v="19"/>
    <n v="19"/>
    <e v="#N/A"/>
  </r>
  <r>
    <x v="0"/>
    <x v="4"/>
    <x v="4"/>
    <x v="1"/>
    <x v="2"/>
    <s v=""/>
    <s v="Wifi autotest utility for R7"/>
    <x v="1"/>
    <x v="0"/>
    <x v="0"/>
    <s v=""/>
    <x v="0"/>
    <s v="X"/>
    <n v="21"/>
    <n v="21"/>
    <e v="#N/A"/>
  </r>
  <r>
    <x v="0"/>
    <x v="5"/>
    <x v="5"/>
    <x v="3"/>
    <x v="2"/>
    <s v=""/>
    <s v="Certificate manager for PRM"/>
    <x v="1"/>
    <x v="0"/>
    <x v="0"/>
    <s v=""/>
    <x v="0"/>
    <s v="X"/>
    <n v="22"/>
    <n v="22"/>
    <e v="#N/A"/>
  </r>
  <r>
    <x v="1"/>
    <x v="6"/>
    <x v="6"/>
    <x v="1"/>
    <x v="0"/>
    <s v="GPL2ol"/>
    <s v="Getty terminal manager. Part of busybox"/>
    <x v="0"/>
    <x v="0"/>
    <x v="0"/>
    <s v=""/>
    <x v="0"/>
    <s v=""/>
    <n v="2"/>
    <n v="2"/>
    <n v="2"/>
  </r>
  <r>
    <x v="1"/>
    <x v="7"/>
    <x v="6"/>
    <x v="2"/>
    <x v="0"/>
    <s v="GPL2ol"/>
    <s v="Syslog data logging system. Part of busybox"/>
    <x v="0"/>
    <x v="0"/>
    <x v="0"/>
    <s v=""/>
    <x v="0"/>
    <s v=""/>
    <n v="3"/>
    <n v="3"/>
    <n v="3"/>
  </r>
  <r>
    <x v="1"/>
    <x v="8"/>
    <x v="6"/>
    <x v="2"/>
    <x v="0"/>
    <s v="GPL2ol"/>
    <s v="Telnet virtual terminal protocol. Part of busybox"/>
    <x v="0"/>
    <x v="0"/>
    <x v="0"/>
    <s v=""/>
    <x v="0"/>
    <s v=""/>
    <n v="4"/>
    <n v="4"/>
    <n v="4"/>
  </r>
  <r>
    <x v="2"/>
    <x v="9"/>
    <x v="7"/>
    <x v="1"/>
    <x v="2"/>
    <s v=""/>
    <s v="R7 resource conflict resolution strategy implementation"/>
    <x v="1"/>
    <x v="0"/>
    <x v="0"/>
    <s v=""/>
    <x v="0"/>
    <s v="X"/>
    <n v="146"/>
    <n v="146"/>
    <e v="#N/A"/>
  </r>
  <r>
    <x v="2"/>
    <x v="10"/>
    <x v="8"/>
    <x v="1"/>
    <x v="2"/>
    <s v=""/>
    <s v="Wyplay progressive downloader for A/V files"/>
    <x v="1"/>
    <x v="0"/>
    <x v="0"/>
    <s v=""/>
    <x v="0"/>
    <s v="X"/>
    <n v="145"/>
    <n v="145"/>
    <e v="#N/A"/>
  </r>
  <r>
    <x v="2"/>
    <x v="11"/>
    <x v="9"/>
    <x v="2"/>
    <x v="2"/>
    <s v=""/>
    <s v="Buffer transformer protocol for wyrec (stub replaced during securisation stage)"/>
    <x v="1"/>
    <x v="0"/>
    <x v="0"/>
    <s v=""/>
    <x v="0"/>
    <s v="X"/>
    <n v="152"/>
    <n v="152"/>
    <e v="#N/A"/>
  </r>
  <r>
    <x v="2"/>
    <x v="12"/>
    <x v="10"/>
    <x v="2"/>
    <x v="2"/>
    <s v=""/>
    <s v="Platform info manager"/>
    <x v="1"/>
    <x v="0"/>
    <x v="0"/>
    <s v=""/>
    <x v="0"/>
    <s v="X"/>
    <n v="142"/>
    <n v="142"/>
    <e v="#N/A"/>
  </r>
  <r>
    <x v="2"/>
    <x v="13"/>
    <x v="11"/>
    <x v="1"/>
    <x v="2"/>
    <s v=""/>
    <s v="HLS metadata parser plugin for wyplayer"/>
    <x v="1"/>
    <x v="0"/>
    <x v="0"/>
    <s v=""/>
    <x v="0"/>
    <s v="X"/>
    <n v="778"/>
    <n v="778"/>
    <e v="#N/A"/>
  </r>
  <r>
    <x v="2"/>
    <x v="14"/>
    <x v="1"/>
    <x v="2"/>
    <x v="2"/>
    <s v=""/>
    <s v="Wyplay CEC module for STi7105 chipset"/>
    <x v="1"/>
    <x v="0"/>
    <x v="0"/>
    <s v=""/>
    <x v="0"/>
    <s v="X"/>
    <n v="422"/>
    <n v="422"/>
    <e v="#N/A"/>
  </r>
  <r>
    <x v="2"/>
    <x v="15"/>
    <x v="12"/>
    <x v="1"/>
    <x v="2"/>
    <s v=""/>
    <s v="Copy-protection stub (replaced during sec stage)"/>
    <x v="1"/>
    <x v="0"/>
    <x v="0"/>
    <s v=""/>
    <x v="0"/>
    <s v="X"/>
    <n v="149"/>
    <n v="149"/>
    <e v="#N/A"/>
  </r>
  <r>
    <x v="2"/>
    <x v="16"/>
    <x v="13"/>
    <x v="1"/>
    <x v="2"/>
    <s v=""/>
    <s v="Default A/R policy based on a configuration matrix"/>
    <x v="1"/>
    <x v="0"/>
    <x v="0"/>
    <s v=""/>
    <x v="0"/>
    <s v="X"/>
    <n v="151"/>
    <n v="151"/>
    <e v="#N/A"/>
  </r>
  <r>
    <x v="2"/>
    <x v="17"/>
    <x v="14"/>
    <x v="1"/>
    <x v="2"/>
    <s v=""/>
    <s v="Dbus API to access ProcFS/HW data"/>
    <x v="1"/>
    <x v="0"/>
    <x v="0"/>
    <s v=""/>
    <x v="0"/>
    <s v="X"/>
    <n v="166"/>
    <n v="166"/>
    <e v="#N/A"/>
  </r>
  <r>
    <x v="2"/>
    <x v="18"/>
    <x v="15"/>
    <x v="3"/>
    <x v="2"/>
    <s v=""/>
    <s v="Update SAV counters in EEPROM"/>
    <x v="1"/>
    <x v="0"/>
    <x v="0"/>
    <s v=""/>
    <x v="0"/>
    <s v="X"/>
    <n v="147"/>
    <n v="147"/>
    <e v="#N/A"/>
  </r>
  <r>
    <x v="2"/>
    <x v="19"/>
    <x v="16"/>
    <x v="1"/>
    <x v="2"/>
    <s v=""/>
    <s v="HLS protocol implementation"/>
    <x v="1"/>
    <x v="0"/>
    <x v="0"/>
    <s v=""/>
    <x v="0"/>
    <s v="X"/>
    <n v="449"/>
    <n v="449"/>
    <e v="#N/A"/>
  </r>
  <r>
    <x v="2"/>
    <x v="20"/>
    <x v="17"/>
    <x v="1"/>
    <x v="2"/>
    <s v=""/>
    <s v="Specific DVB scan plugin for Canal+"/>
    <x v="1"/>
    <x v="0"/>
    <x v="0"/>
    <s v=""/>
    <x v="0"/>
    <s v="X"/>
    <n v="144"/>
    <n v="144"/>
    <e v="#N/A"/>
  </r>
  <r>
    <x v="2"/>
    <x v="21"/>
    <x v="18"/>
    <x v="1"/>
    <x v="2"/>
    <s v=""/>
    <s v="A/V outputs management on STM chips"/>
    <x v="1"/>
    <x v="0"/>
    <x v="0"/>
    <s v=""/>
    <x v="0"/>
    <s v="X"/>
    <n v="148"/>
    <n v="148"/>
    <e v="#N/A"/>
  </r>
  <r>
    <x v="2"/>
    <x v="22"/>
    <x v="19"/>
    <x v="2"/>
    <x v="2"/>
    <s v=""/>
    <s v="Access to the emulated EEPROM in NOR"/>
    <x v="1"/>
    <x v="0"/>
    <x v="0"/>
    <s v=""/>
    <x v="0"/>
    <s v="X"/>
    <n v="150"/>
    <n v="150"/>
    <e v="#N/A"/>
  </r>
  <r>
    <x v="2"/>
    <x v="23"/>
    <x v="20"/>
    <x v="2"/>
    <x v="2"/>
    <s v=""/>
    <s v="BSL update handler"/>
    <x v="1"/>
    <x v="0"/>
    <x v="0"/>
    <s v=""/>
    <x v="0"/>
    <s v="X"/>
    <n v="141"/>
    <n v="141"/>
    <e v="#N/A"/>
  </r>
  <r>
    <x v="2"/>
    <x v="24"/>
    <x v="21"/>
    <x v="2"/>
    <x v="2"/>
    <s v=""/>
    <s v="RCU low battery notifier"/>
    <x v="1"/>
    <x v="0"/>
    <x v="0"/>
    <s v=""/>
    <x v="0"/>
    <s v="X"/>
    <n v="143"/>
    <n v="143"/>
    <e v="#N/A"/>
  </r>
  <r>
    <x v="3"/>
    <x v="25"/>
    <x v="22"/>
    <x v="1"/>
    <x v="2"/>
    <s v=""/>
    <s v="Webkit launcher for lamar"/>
    <x v="1"/>
    <x v="0"/>
    <x v="0"/>
    <s v=""/>
    <x v="0"/>
    <s v="X"/>
    <n v="227"/>
    <n v="227"/>
    <e v="#N/A"/>
  </r>
  <r>
    <x v="3"/>
    <x v="26"/>
    <x v="23"/>
    <x v="3"/>
    <x v="3"/>
    <s v="LGPL2.1ol"/>
    <s v="Webkit libraries"/>
    <x v="0"/>
    <x v="1"/>
    <x v="1"/>
    <s v="Complete Webkit license must be included, with the copyright._x000a_See about:credits in Chrome to easily get the license text of Webkit"/>
    <x v="0"/>
    <s v=""/>
    <n v="231"/>
    <n v="226"/>
    <n v="231"/>
  </r>
  <r>
    <x v="4"/>
    <x v="27"/>
    <x v="24"/>
    <x v="1"/>
    <x v="1"/>
    <s v=""/>
    <s v="Web application for R7"/>
    <x v="1"/>
    <x v="0"/>
    <x v="0"/>
    <s v=""/>
    <x v="0"/>
    <s v="X"/>
    <n v="322"/>
    <n v="322"/>
    <e v="#N/A"/>
  </r>
  <r>
    <x v="5"/>
    <x v="28"/>
    <x v="25"/>
    <x v="0"/>
    <x v="4"/>
    <s v=""/>
    <s v="No copyright needed (license text only)"/>
    <x v="1"/>
    <x v="0"/>
    <x v="0"/>
    <s v=""/>
    <x v="0"/>
    <s v=""/>
    <n v="34"/>
    <n v="33"/>
    <n v="34"/>
  </r>
  <r>
    <x v="6"/>
    <x v="29"/>
    <x v="26"/>
    <x v="2"/>
    <x v="3"/>
    <s v="LGPL2.1ol"/>
    <s v="Qt library"/>
    <x v="0"/>
    <x v="1"/>
    <x v="2"/>
    <s v="See file doc/html/licenses.html"/>
    <x v="0"/>
    <s v=""/>
    <n v="818"/>
    <n v="324"/>
    <n v="818"/>
  </r>
  <r>
    <x v="7"/>
    <x v="30"/>
    <x v="27"/>
    <x v="2"/>
    <x v="0"/>
    <s v=""/>
    <s v="MTD utilities"/>
    <x v="0"/>
    <x v="0"/>
    <x v="0"/>
    <s v=""/>
    <x v="0"/>
    <s v=""/>
    <n v="287"/>
    <n v="282"/>
    <n v="287"/>
  </r>
  <r>
    <x v="7"/>
    <x v="31"/>
    <x v="28"/>
    <x v="4"/>
    <x v="3"/>
    <s v="LGPL2.1ol"/>
    <s v="sysfs library to query system device information (only LGPL library is installed)"/>
    <x v="0"/>
    <x v="0"/>
    <x v="0"/>
    <s v=""/>
    <x v="0"/>
    <s v=""/>
    <n v="283"/>
    <n v="283"/>
    <n v="283"/>
  </r>
  <r>
    <x v="7"/>
    <x v="32"/>
    <x v="29"/>
    <x v="1"/>
    <x v="5"/>
    <s v="GPL2ol/LGPL2.1ol"/>
    <s v="Device manager. Libudev is LGPL2.1, udev is GPL2."/>
    <x v="0"/>
    <x v="0"/>
    <x v="0"/>
    <s v=""/>
    <x v="0"/>
    <s v=""/>
    <n v="293"/>
    <n v="284"/>
    <n v="293"/>
  </r>
  <r>
    <x v="7"/>
    <x v="33"/>
    <x v="30"/>
    <x v="1"/>
    <x v="0"/>
    <s v="GPL2ol"/>
    <s v="JFS utilities"/>
    <x v="0"/>
    <x v="0"/>
    <x v="0"/>
    <s v=""/>
    <x v="0"/>
    <s v=""/>
    <n v="819"/>
    <n v="286"/>
    <n v="819"/>
  </r>
  <r>
    <x v="8"/>
    <x v="34"/>
    <x v="31"/>
    <x v="2"/>
    <x v="0"/>
    <s v="GPL2ol"/>
    <s v="GNU debugger"/>
    <x v="0"/>
    <x v="0"/>
    <x v="0"/>
    <s v=""/>
    <x v="1"/>
    <s v=""/>
    <n v="279"/>
    <n v="278"/>
    <n v="279"/>
  </r>
  <r>
    <x v="9"/>
    <x v="35"/>
    <x v="32"/>
    <x v="1"/>
    <x v="6"/>
    <s v=""/>
    <s v="SQL Database"/>
    <x v="1"/>
    <x v="0"/>
    <x v="0"/>
    <s v=""/>
    <x v="0"/>
    <s v=""/>
    <n v="32"/>
    <n v="32"/>
    <n v="32"/>
  </r>
  <r>
    <x v="10"/>
    <x v="36"/>
    <x v="33"/>
    <x v="1"/>
    <x v="2"/>
    <s v=""/>
    <s v="Target ebuild providing genbox profile and overlay definitions"/>
    <x v="1"/>
    <x v="0"/>
    <x v="0"/>
    <s v=""/>
    <x v="0"/>
    <s v="X"/>
    <n v="232"/>
    <n v="232"/>
    <e v="#N/A"/>
  </r>
  <r>
    <x v="11"/>
    <x v="37"/>
    <x v="34"/>
    <x v="2"/>
    <x v="0"/>
    <s v=""/>
    <s v="Linux kernel"/>
    <x v="0"/>
    <x v="0"/>
    <x v="0"/>
    <s v=""/>
    <x v="0"/>
    <s v="X"/>
    <n v="295"/>
    <n v="295"/>
    <e v="#N/A"/>
  </r>
  <r>
    <x v="11"/>
    <x v="38"/>
    <x v="35"/>
    <x v="1"/>
    <x v="0"/>
    <s v=""/>
    <s v="Linux kernel headers used during compilation (included in and published with the kernel)"/>
    <x v="0"/>
    <x v="0"/>
    <x v="0"/>
    <s v=""/>
    <x v="1"/>
    <s v="X"/>
    <n v="296"/>
    <n v="296"/>
    <n v="296"/>
  </r>
  <r>
    <x v="11"/>
    <x v="39"/>
    <x v="36"/>
    <x v="1"/>
    <x v="2"/>
    <s v=""/>
    <s v="Certificate manager stub"/>
    <x v="1"/>
    <x v="0"/>
    <x v="0"/>
    <s v=""/>
    <x v="0"/>
    <s v="X"/>
    <n v="335"/>
    <n v="335"/>
    <n v="335"/>
  </r>
  <r>
    <x v="12"/>
    <x v="40"/>
    <x v="37"/>
    <x v="1"/>
    <x v="2"/>
    <s v=""/>
    <s v="Wyplay transport helper library on top of libcurl"/>
    <x v="1"/>
    <x v="0"/>
    <x v="0"/>
    <s v=""/>
    <x v="0"/>
    <s v="X"/>
    <n v="206"/>
    <n v="206"/>
    <e v="#N/A"/>
  </r>
  <r>
    <x v="13"/>
    <x v="41"/>
    <x v="38"/>
    <x v="3"/>
    <x v="0"/>
    <s v=""/>
    <s v="Wifi tools"/>
    <x v="0"/>
    <x v="0"/>
    <x v="0"/>
    <s v=""/>
    <x v="0"/>
    <s v=""/>
    <n v="221"/>
    <n v="221"/>
    <n v="221"/>
  </r>
  <r>
    <x v="13"/>
    <x v="42"/>
    <x v="39"/>
    <x v="2"/>
    <x v="7"/>
    <s v="GPL2"/>
    <s v="Wifi WPA library"/>
    <x v="1"/>
    <x v="1"/>
    <x v="3"/>
    <s v=""/>
    <x v="0"/>
    <s v=""/>
    <n v="223"/>
    <n v="222"/>
    <n v="223"/>
  </r>
  <r>
    <x v="13"/>
    <x v="43"/>
    <x v="40"/>
    <x v="1"/>
    <x v="8"/>
    <s v="GPL2ol"/>
    <s v="Ralink Wifi driver. CAUTION : MODULE_LICENSE is declared as GPL, but Ralink refuses to publish this module"/>
    <x v="0"/>
    <x v="0"/>
    <x v="0"/>
    <s v=""/>
    <x v="0"/>
    <s v=""/>
    <n v="679"/>
    <n v="224"/>
    <n v="679"/>
  </r>
  <r>
    <x v="14"/>
    <x v="44"/>
    <x v="41"/>
    <x v="1"/>
    <x v="7"/>
    <s v=""/>
    <s v="strace utility"/>
    <x v="1"/>
    <x v="1"/>
    <x v="0"/>
    <s v="Complete license must be included, with the copyright."/>
    <x v="1"/>
    <s v=""/>
    <n v="98"/>
    <n v="98"/>
    <n v="98"/>
  </r>
  <r>
    <x v="14"/>
    <x v="45"/>
    <x v="42"/>
    <x v="1"/>
    <x v="3"/>
    <s v="LGPL2.1ol"/>
    <s v="IDLs for standard Dbus interfaces"/>
    <x v="0"/>
    <x v="0"/>
    <x v="0"/>
    <s v=""/>
    <x v="0"/>
    <s v=""/>
    <n v="99"/>
    <n v="99"/>
    <n v="99"/>
  </r>
  <r>
    <x v="15"/>
    <x v="46"/>
    <x v="43"/>
    <x v="1"/>
    <x v="2"/>
    <s v=""/>
    <s v="CDS Dbus API"/>
    <x v="1"/>
    <x v="0"/>
    <x v="0"/>
    <s v=""/>
    <x v="0"/>
    <s v="X"/>
    <n v="25"/>
    <n v="25"/>
    <e v="#N/A"/>
  </r>
  <r>
    <x v="15"/>
    <x v="47"/>
    <x v="5"/>
    <x v="1"/>
    <x v="2"/>
    <s v=""/>
    <s v="Common CDS properties"/>
    <x v="1"/>
    <x v="0"/>
    <x v="0"/>
    <s v=""/>
    <x v="0"/>
    <s v="X"/>
    <n v="26"/>
    <n v="26"/>
    <n v="26"/>
  </r>
  <r>
    <x v="15"/>
    <x v="48"/>
    <x v="44"/>
    <x v="1"/>
    <x v="2"/>
    <s v=""/>
    <s v="AVIO Dbus API"/>
    <x v="1"/>
    <x v="0"/>
    <x v="0"/>
    <s v=""/>
    <x v="0"/>
    <s v="X"/>
    <n v="29"/>
    <n v="29"/>
    <e v="#N/A"/>
  </r>
  <r>
    <x v="15"/>
    <x v="49"/>
    <x v="45"/>
    <x v="1"/>
    <x v="2"/>
    <s v=""/>
    <s v="Base directory for Python bindings"/>
    <x v="1"/>
    <x v="0"/>
    <x v="0"/>
    <s v=""/>
    <x v="0"/>
    <s v="X"/>
    <n v="27"/>
    <n v="27"/>
    <e v="#N/A"/>
  </r>
  <r>
    <x v="15"/>
    <x v="50"/>
    <x v="46"/>
    <x v="1"/>
    <x v="2"/>
    <s v=""/>
    <s v="CAS Dbus API"/>
    <x v="1"/>
    <x v="0"/>
    <x v="0"/>
    <s v=""/>
    <x v="0"/>
    <s v="X"/>
    <n v="28"/>
    <n v="28"/>
    <e v="#N/A"/>
  </r>
  <r>
    <x v="15"/>
    <x v="51"/>
    <x v="5"/>
    <x v="1"/>
    <x v="2"/>
    <s v=""/>
    <s v="CPC management API"/>
    <x v="1"/>
    <x v="0"/>
    <x v="0"/>
    <s v=""/>
    <x v="0"/>
    <s v="X"/>
    <n v="681"/>
    <n v="681"/>
    <e v="#N/A"/>
  </r>
  <r>
    <x v="15"/>
    <x v="52"/>
    <x v="47"/>
    <x v="1"/>
    <x v="2"/>
    <s v=""/>
    <s v="Aspect Ratio management Dbus API"/>
    <x v="1"/>
    <x v="0"/>
    <x v="0"/>
    <s v=""/>
    <x v="0"/>
    <s v="X"/>
    <n v="30"/>
    <n v="30"/>
    <n v="30"/>
  </r>
  <r>
    <x v="15"/>
    <x v="53"/>
    <x v="48"/>
    <x v="1"/>
    <x v="2"/>
    <s v=""/>
    <s v="OSD management API"/>
    <x v="1"/>
    <x v="0"/>
    <x v="0"/>
    <s v=""/>
    <x v="0"/>
    <s v="X"/>
    <n v="680"/>
    <n v="680"/>
    <e v="#N/A"/>
  </r>
  <r>
    <x v="15"/>
    <x v="54"/>
    <x v="5"/>
    <x v="1"/>
    <x v="2"/>
    <s v=""/>
    <s v="Additional CDS properties for strategy"/>
    <x v="1"/>
    <x v="0"/>
    <x v="0"/>
    <s v=""/>
    <x v="0"/>
    <s v="X"/>
    <n v="31"/>
    <n v="31"/>
    <n v="31"/>
  </r>
  <r>
    <x v="16"/>
    <x v="55"/>
    <x v="49"/>
    <x v="3"/>
    <x v="0"/>
    <s v="GPL2ol"/>
    <s v="LZO compression library"/>
    <x v="0"/>
    <x v="0"/>
    <x v="0"/>
    <s v=""/>
    <x v="1"/>
    <s v=""/>
    <n v="50"/>
    <n v="50"/>
    <n v="50"/>
  </r>
  <r>
    <x v="16"/>
    <x v="56"/>
    <x v="50"/>
    <x v="1"/>
    <x v="9"/>
    <s v="SSLeay"/>
    <s v="BSD-like license. Used by HDCP. Credit clause necessary in User manual."/>
    <x v="1"/>
    <x v="1"/>
    <x v="4"/>
    <s v="Complete license must be included + USERMANUAL credit clause"/>
    <x v="0"/>
    <s v=""/>
    <n v="401"/>
    <n v="51"/>
    <n v="401"/>
  </r>
  <r>
    <x v="16"/>
    <x v="57"/>
    <x v="51"/>
    <x v="1"/>
    <x v="10"/>
    <s v=""/>
    <s v="XML parser"/>
    <x v="1"/>
    <x v="1"/>
    <x v="5"/>
    <s v="Complete license must be included, with the copyright."/>
    <x v="0"/>
    <s v=""/>
    <n v="38"/>
    <n v="38"/>
    <n v="38"/>
  </r>
  <r>
    <x v="16"/>
    <x v="58"/>
    <x v="52"/>
    <x v="1"/>
    <x v="3"/>
    <s v="LGPL2.1ol"/>
    <s v="HW graphics acceleration library"/>
    <x v="0"/>
    <x v="0"/>
    <x v="0"/>
    <s v=""/>
    <x v="0"/>
    <s v=""/>
    <n v="72"/>
    <n v="37"/>
    <n v="72"/>
  </r>
  <r>
    <x v="16"/>
    <x v="59"/>
    <x v="53"/>
    <x v="1"/>
    <x v="2"/>
    <s v=""/>
    <s v="Wyplay tools library version 2"/>
    <x v="1"/>
    <x v="1"/>
    <x v="6"/>
    <s v="Complete license must be included, with the copyright."/>
    <x v="0"/>
    <s v="X"/>
    <n v="55"/>
    <n v="55"/>
    <e v="#N/A"/>
  </r>
  <r>
    <x v="16"/>
    <x v="60"/>
    <x v="54"/>
    <x v="1"/>
    <x v="3"/>
    <s v="LGPL2.1ol"/>
    <s v="Dbus framework for C++ (libdbus-c++)"/>
    <x v="0"/>
    <x v="0"/>
    <x v="0"/>
    <s v=""/>
    <x v="0"/>
    <s v=""/>
    <n v="61"/>
    <n v="41"/>
    <n v="61"/>
  </r>
  <r>
    <x v="16"/>
    <x v="61"/>
    <x v="55"/>
    <x v="1"/>
    <x v="10"/>
    <s v=""/>
    <s v="XML parser.Two different copyright notices (see COPYING)"/>
    <x v="1"/>
    <x v="1"/>
    <x v="7"/>
    <s v="Complete license must be included, with the copyright."/>
    <x v="0"/>
    <s v=""/>
    <n v="48"/>
    <n v="48"/>
    <n v="48"/>
  </r>
  <r>
    <x v="16"/>
    <x v="62"/>
    <x v="56"/>
    <x v="1"/>
    <x v="10"/>
    <s v=""/>
    <s v="JSON implementation in C (used by OCId for VOD objects sent to UI)"/>
    <x v="1"/>
    <x v="1"/>
    <x v="8"/>
    <s v="Complete license must be included, with the copyright."/>
    <x v="0"/>
    <s v=""/>
    <n v="445"/>
    <n v="40"/>
    <n v="445"/>
  </r>
  <r>
    <x v="16"/>
    <x v="63"/>
    <x v="57"/>
    <x v="1"/>
    <x v="7"/>
    <s v=""/>
    <s v="URI parser library"/>
    <x v="1"/>
    <x v="1"/>
    <x v="9"/>
    <s v="Complete license must be included, with the copyrights"/>
    <x v="0"/>
    <s v=""/>
    <n v="58"/>
    <n v="58"/>
    <n v="58"/>
  </r>
  <r>
    <x v="16"/>
    <x v="64"/>
    <x v="58"/>
    <x v="1"/>
    <x v="2"/>
    <s v=""/>
    <s v="Wyplay sharedmem IPC helper library"/>
    <x v="1"/>
    <x v="0"/>
    <x v="0"/>
    <s v=""/>
    <x v="0"/>
    <s v="X"/>
    <n v="62"/>
    <n v="62"/>
    <e v="#N/A"/>
  </r>
  <r>
    <x v="16"/>
    <x v="65"/>
    <x v="59"/>
    <x v="2"/>
    <x v="7"/>
    <s v=""/>
    <s v="Library for Perl regular expresions"/>
    <x v="1"/>
    <x v="1"/>
    <x v="10"/>
    <s v="Complete license must be included, with the copyright."/>
    <x v="0"/>
    <s v=""/>
    <n v="44"/>
    <n v="44"/>
    <n v="44"/>
  </r>
  <r>
    <x v="16"/>
    <x v="66"/>
    <x v="60"/>
    <x v="3"/>
    <x v="7"/>
    <s v=""/>
    <s v="Asynchronous event notification library"/>
    <x v="1"/>
    <x v="1"/>
    <x v="11"/>
    <s v="Complete license must be included, with the copyright."/>
    <x v="0"/>
    <s v=""/>
    <n v="63"/>
    <n v="42"/>
    <n v="63"/>
  </r>
  <r>
    <x v="16"/>
    <x v="67"/>
    <x v="61"/>
    <x v="1"/>
    <x v="2"/>
    <s v=""/>
    <s v="Wyplay log facility library"/>
    <x v="1"/>
    <x v="0"/>
    <x v="0"/>
    <s v=""/>
    <x v="0"/>
    <s v="X"/>
    <n v="53"/>
    <n v="53"/>
    <e v="#N/A"/>
  </r>
  <r>
    <x v="16"/>
    <x v="68"/>
    <x v="62"/>
    <x v="2"/>
    <x v="6"/>
    <s v=""/>
    <s v="Used by wpa-supplicant"/>
    <x v="1"/>
    <x v="0"/>
    <x v="0"/>
    <s v=""/>
    <x v="0"/>
    <s v=""/>
    <n v="45"/>
    <n v="45"/>
    <n v="45"/>
  </r>
  <r>
    <x v="16"/>
    <x v="69"/>
    <x v="63"/>
    <x v="1"/>
    <x v="10"/>
    <s v=""/>
    <s v="Used by wydbus"/>
    <x v="1"/>
    <x v="1"/>
    <x v="12"/>
    <s v="Complete license must be included, with the copyright."/>
    <x v="0"/>
    <s v=""/>
    <n v="43"/>
    <n v="43"/>
    <n v="43"/>
  </r>
  <r>
    <x v="16"/>
    <x v="70"/>
    <x v="64"/>
    <x v="2"/>
    <x v="3"/>
    <s v="LGPL2ol"/>
    <s v="C framework"/>
    <x v="0"/>
    <x v="0"/>
    <x v="0"/>
    <s v=""/>
    <x v="0"/>
    <s v=""/>
    <n v="39"/>
    <n v="39"/>
    <n v="39"/>
  </r>
  <r>
    <x v="16"/>
    <x v="71"/>
    <x v="65"/>
    <x v="2"/>
    <x v="11"/>
    <s v=""/>
    <s v="Minimalist C library used in initramfs. Klibc lib licensed under MIT license, and utilities under GPL2"/>
    <x v="0"/>
    <x v="1"/>
    <x v="13"/>
    <s v="Complete license must be included, with the copyright."/>
    <x v="0"/>
    <s v=""/>
    <n v="64"/>
    <n v="64"/>
    <n v="64"/>
  </r>
  <r>
    <x v="17"/>
    <x v="72"/>
    <x v="1"/>
    <x v="1"/>
    <x v="2"/>
    <s v=""/>
    <s v="Script to manage power states"/>
    <x v="1"/>
    <x v="0"/>
    <x v="0"/>
    <s v=""/>
    <x v="0"/>
    <s v="X"/>
    <n v="424"/>
    <n v="424"/>
    <n v="424"/>
  </r>
  <r>
    <x v="17"/>
    <x v="73"/>
    <x v="66"/>
    <x v="1"/>
    <x v="2"/>
    <s v=""/>
    <s v="Splashcreen directly over framebuffer"/>
    <x v="1"/>
    <x v="0"/>
    <x v="0"/>
    <s v=""/>
    <x v="0"/>
    <s v="X"/>
    <n v="270"/>
    <n v="270"/>
    <e v="#N/A"/>
  </r>
  <r>
    <x v="17"/>
    <x v="74"/>
    <x v="67"/>
    <x v="1"/>
    <x v="2"/>
    <s v=""/>
    <s v="Scripts to create an image for NFS boot. Not used in production releases."/>
    <x v="1"/>
    <x v="0"/>
    <x v="0"/>
    <s v=""/>
    <x v="1"/>
    <s v="X"/>
    <n v="271"/>
    <n v="271"/>
    <e v="#N/A"/>
  </r>
  <r>
    <x v="17"/>
    <x v="75"/>
    <x v="68"/>
    <x v="1"/>
    <x v="2"/>
    <s v=""/>
    <s v="Initng project specific runlevels"/>
    <x v="1"/>
    <x v="0"/>
    <x v="0"/>
    <s v=""/>
    <x v="0"/>
    <s v="X"/>
    <n v="269"/>
    <n v="269"/>
    <e v="#N/A"/>
  </r>
  <r>
    <x v="17"/>
    <x v="76"/>
    <x v="69"/>
    <x v="1"/>
    <x v="2"/>
    <s v=""/>
    <s v="Scripts for initramfs creation. Installs klibc, modules, a few init utilities"/>
    <x v="1"/>
    <x v="0"/>
    <x v="0"/>
    <s v=""/>
    <x v="0"/>
    <s v=""/>
    <n v="425"/>
    <n v="272"/>
    <n v="425"/>
  </r>
  <r>
    <x v="18"/>
    <x v="77"/>
    <x v="70"/>
    <x v="5"/>
    <x v="7"/>
    <s v=""/>
    <s v="ONC RPC port mapper"/>
    <x v="1"/>
    <x v="1"/>
    <x v="0"/>
    <s v=""/>
    <x v="1"/>
    <s v=""/>
    <n v="219"/>
    <n v="219"/>
    <n v="219"/>
  </r>
  <r>
    <x v="19"/>
    <x v="78"/>
    <x v="71"/>
    <x v="2"/>
    <x v="12"/>
    <s v=""/>
    <s v="Open Sans TTF font"/>
    <x v="1"/>
    <x v="0"/>
    <x v="0"/>
    <s v=""/>
    <x v="0"/>
    <s v=""/>
    <n v="786"/>
    <n v="102"/>
    <n v="786"/>
  </r>
  <r>
    <x v="19"/>
    <x v="79"/>
    <x v="72"/>
    <x v="1"/>
    <x v="13"/>
    <s v=""/>
    <s v="DejaVu font"/>
    <x v="1"/>
    <x v="1"/>
    <x v="14"/>
    <s v=""/>
    <x v="0"/>
    <s v="X"/>
    <n v="787"/>
    <n v="787"/>
    <n v="787"/>
  </r>
  <r>
    <x v="20"/>
    <x v="80"/>
    <x v="73"/>
    <x v="4"/>
    <x v="10"/>
    <s v=""/>
    <s v="Library for text-based UI"/>
    <x v="1"/>
    <x v="1"/>
    <x v="0"/>
    <s v=""/>
    <x v="1"/>
    <s v=""/>
    <n v="302"/>
    <n v="302"/>
    <n v="302"/>
  </r>
  <r>
    <x v="20"/>
    <x v="81"/>
    <x v="74"/>
    <x v="3"/>
    <x v="14"/>
    <s v="GPL2ol-except"/>
    <s v="Standard C library. License adds the linking-exception to GPL2. Part of GCC"/>
    <x v="0"/>
    <x v="0"/>
    <x v="0"/>
    <s v=""/>
    <x v="0"/>
    <s v=""/>
    <n v="299"/>
    <n v="299"/>
    <n v="299"/>
  </r>
  <r>
    <x v="20"/>
    <x v="82"/>
    <x v="75"/>
    <x v="1"/>
    <x v="2"/>
    <s v=""/>
    <s v="Wyplay Dbus framework for C and Python"/>
    <x v="1"/>
    <x v="0"/>
    <x v="0"/>
    <s v=""/>
    <x v="0"/>
    <s v="X"/>
    <n v="305"/>
    <n v="305"/>
    <e v="#N/A"/>
  </r>
  <r>
    <x v="20"/>
    <x v="83"/>
    <x v="76"/>
    <x v="1"/>
    <x v="14"/>
    <s v="GPL2ol-except"/>
    <s v="Standard C++ library. Part of GCC. License adds the linking-exception to GPL2."/>
    <x v="0"/>
    <x v="0"/>
    <x v="0"/>
    <s v=""/>
    <x v="0"/>
    <s v=""/>
    <n v="300"/>
    <n v="300"/>
    <n v="300"/>
  </r>
  <r>
    <x v="20"/>
    <x v="84"/>
    <x v="77"/>
    <x v="1"/>
    <x v="0"/>
    <s v="GPL2ol"/>
    <s v="Command lines helper library"/>
    <x v="0"/>
    <x v="0"/>
    <x v="0"/>
    <s v=""/>
    <x v="1"/>
    <s v=""/>
    <n v="303"/>
    <n v="303"/>
    <n v="303"/>
  </r>
  <r>
    <x v="20"/>
    <x v="85"/>
    <x v="78"/>
    <x v="1"/>
    <x v="10"/>
    <s v=""/>
    <s v="See zlib.h file for the license. No text needed. Provided &quot;as-is&quot; with no obligation."/>
    <x v="1"/>
    <x v="0"/>
    <x v="0"/>
    <s v=""/>
    <x v="0"/>
    <s v=""/>
    <n v="308"/>
    <n v="306"/>
    <n v="308"/>
  </r>
  <r>
    <x v="20"/>
    <x v="86"/>
    <x v="79"/>
    <x v="6"/>
    <x v="15"/>
    <s v=""/>
    <s v="ST Microelectronics multicom modules"/>
    <x v="1"/>
    <x v="0"/>
    <x v="0"/>
    <s v=""/>
    <x v="0"/>
    <s v=""/>
    <n v="309"/>
    <n v="309"/>
    <n v="309"/>
  </r>
  <r>
    <x v="20"/>
    <x v="87"/>
    <x v="80"/>
    <x v="3"/>
    <x v="6"/>
    <s v=""/>
    <s v="Data for timezones"/>
    <x v="1"/>
    <x v="0"/>
    <x v="0"/>
    <s v=""/>
    <x v="0"/>
    <s v=""/>
    <n v="304"/>
    <n v="304"/>
    <n v="304"/>
  </r>
  <r>
    <x v="20"/>
    <x v="88"/>
    <x v="81"/>
    <x v="0"/>
    <x v="2"/>
    <s v=""/>
    <s v="Configuration store daemon&amp;library for holding middleware and application persistent parameters"/>
    <x v="1"/>
    <x v="0"/>
    <x v="0"/>
    <s v=""/>
    <x v="0"/>
    <s v="X"/>
    <n v="298"/>
    <n v="298"/>
    <e v="#N/A"/>
  </r>
  <r>
    <x v="20"/>
    <x v="89"/>
    <x v="82"/>
    <x v="1"/>
    <x v="3"/>
    <s v="LGPL2.1ol"/>
    <s v="GNU C library. Libraries installed in /redist by overlay, but header files are used"/>
    <x v="0"/>
    <x v="1"/>
    <x v="15"/>
    <s v="Complete LICENSES file must be included"/>
    <x v="0"/>
    <s v=""/>
    <n v="310"/>
    <n v="301"/>
    <n v="310"/>
  </r>
  <r>
    <x v="21"/>
    <x v="90"/>
    <x v="83"/>
    <x v="3"/>
    <x v="0"/>
    <s v="STMicro"/>
    <s v="ST graphics driver"/>
    <x v="0"/>
    <x v="0"/>
    <x v="0"/>
    <s v=""/>
    <x v="0"/>
    <s v=""/>
    <n v="820"/>
    <n v="103"/>
    <n v="820"/>
  </r>
  <r>
    <x v="22"/>
    <x v="91"/>
    <x v="15"/>
    <x v="1"/>
    <x v="0"/>
    <s v="GPL2ol"/>
    <s v="ST Microelectronics Command line tool used by wyplayer to set Dolby output levels"/>
    <x v="0"/>
    <x v="0"/>
    <x v="0"/>
    <s v=""/>
    <x v="0"/>
    <s v=""/>
    <n v="168"/>
    <n v="168"/>
    <n v="168"/>
  </r>
  <r>
    <x v="22"/>
    <x v="92"/>
    <x v="84"/>
    <x v="2"/>
    <x v="15"/>
    <s v=""/>
    <s v="ST Microelectronics audio firmware headers"/>
    <x v="1"/>
    <x v="0"/>
    <x v="0"/>
    <s v=""/>
    <x v="0"/>
    <s v="X"/>
    <n v="382"/>
    <n v="382"/>
    <e v="#N/A"/>
  </r>
  <r>
    <x v="22"/>
    <x v="93"/>
    <x v="85"/>
    <x v="1"/>
    <x v="0"/>
    <s v="GPL2ol"/>
    <s v="Alsa driver (package name &quot;header&quot; is a mistake)"/>
    <x v="0"/>
    <x v="0"/>
    <x v="0"/>
    <s v=""/>
    <x v="0"/>
    <s v=""/>
    <n v="167"/>
    <n v="167"/>
    <n v="167"/>
  </r>
  <r>
    <x v="22"/>
    <x v="94"/>
    <x v="84"/>
    <x v="1"/>
    <x v="15"/>
    <s v=""/>
    <s v="ST Microelectronics audio firmware"/>
    <x v="1"/>
    <x v="0"/>
    <x v="0"/>
    <s v=""/>
    <x v="0"/>
    <s v="X"/>
    <n v="384"/>
    <n v="384"/>
    <e v="#N/A"/>
  </r>
  <r>
    <x v="23"/>
    <x v="95"/>
    <x v="4"/>
    <x v="7"/>
    <x v="0"/>
    <s v=""/>
    <s v="NFS utilities"/>
    <x v="0"/>
    <x v="0"/>
    <x v="0"/>
    <s v=""/>
    <x v="1"/>
    <s v=""/>
    <n v="205"/>
    <n v="205"/>
    <n v="205"/>
  </r>
  <r>
    <x v="24"/>
    <x v="96"/>
    <x v="86"/>
    <x v="1"/>
    <x v="2"/>
    <s v=""/>
    <s v="FACS signature checking library"/>
    <x v="1"/>
    <x v="0"/>
    <x v="0"/>
    <s v=""/>
    <x v="0"/>
    <s v="X"/>
    <n v="7"/>
    <n v="7"/>
    <e v="#N/A"/>
  </r>
  <r>
    <x v="24"/>
    <x v="97"/>
    <x v="87"/>
    <x v="1"/>
    <x v="2"/>
    <s v="STMicro"/>
    <s v="Smartcard reader driver. Some small snippets of code are from STMicro"/>
    <x v="1"/>
    <x v="0"/>
    <x v="0"/>
    <s v=""/>
    <x v="0"/>
    <s v="X"/>
    <n v="5"/>
    <n v="5"/>
    <e v="#N/A"/>
  </r>
  <r>
    <x v="24"/>
    <x v="98"/>
    <x v="88"/>
    <x v="2"/>
    <x v="2"/>
    <s v=""/>
    <s v="Certification manager stub. Replaced during securisation stage."/>
    <x v="1"/>
    <x v="0"/>
    <x v="0"/>
    <s v=""/>
    <x v="0"/>
    <s v="X"/>
    <n v="6"/>
    <n v="6"/>
    <e v="#N/A"/>
  </r>
  <r>
    <x v="25"/>
    <x v="99"/>
    <x v="89"/>
    <x v="3"/>
    <x v="2"/>
    <s v=""/>
    <s v="Low-level AV rendering configuration abstraction layer"/>
    <x v="1"/>
    <x v="0"/>
    <x v="0"/>
    <s v=""/>
    <x v="0"/>
    <s v="X"/>
    <n v="126"/>
    <n v="126"/>
    <e v="#N/A"/>
  </r>
  <r>
    <x v="25"/>
    <x v="100"/>
    <x v="90"/>
    <x v="1"/>
    <x v="2"/>
    <s v=""/>
    <s v="Local storage devices manager"/>
    <x v="1"/>
    <x v="0"/>
    <x v="0"/>
    <s v=""/>
    <x v="0"/>
    <s v="X"/>
    <n v="127"/>
    <n v="127"/>
    <e v="#N/A"/>
  </r>
  <r>
    <x v="25"/>
    <x v="101"/>
    <x v="91"/>
    <x v="1"/>
    <x v="16"/>
    <s v="GPL2"/>
    <s v="FTL similar to BSD, but with &quot;copyright notice in user manual&quot; credit clause"/>
    <x v="1"/>
    <x v="1"/>
    <x v="16"/>
    <s v="Advertisement phrase must be added to user manual"/>
    <x v="0"/>
    <s v=""/>
    <n v="109"/>
    <n v="109"/>
    <n v="109"/>
  </r>
  <r>
    <x v="25"/>
    <x v="102"/>
    <x v="92"/>
    <x v="1"/>
    <x v="2"/>
    <s v=""/>
    <s v="Helper library to implement CDS sources"/>
    <x v="1"/>
    <x v="0"/>
    <x v="0"/>
    <s v=""/>
    <x v="0"/>
    <s v="X"/>
    <n v="130"/>
    <n v="130"/>
    <n v="130"/>
  </r>
  <r>
    <x v="25"/>
    <x v="103"/>
    <x v="93"/>
    <x v="1"/>
    <x v="2"/>
    <s v=""/>
    <s v="Wyplay Media Renderer controller"/>
    <x v="1"/>
    <x v="0"/>
    <x v="0"/>
    <s v=""/>
    <x v="0"/>
    <s v="X"/>
    <n v="118"/>
    <n v="118"/>
    <e v="#N/A"/>
  </r>
  <r>
    <x v="25"/>
    <x v="104"/>
    <x v="94"/>
    <x v="1"/>
    <x v="2"/>
    <s v=""/>
    <s v="Metadata injector for MediaRenderer"/>
    <x v="1"/>
    <x v="0"/>
    <x v="0"/>
    <s v=""/>
    <x v="0"/>
    <s v="X"/>
    <n v="119"/>
    <n v="119"/>
    <e v="#N/A"/>
  </r>
  <r>
    <x v="25"/>
    <x v="105"/>
    <x v="95"/>
    <x v="1"/>
    <x v="2"/>
    <s v=""/>
    <s v="Wyplay download manager"/>
    <x v="1"/>
    <x v="0"/>
    <x v="0"/>
    <s v=""/>
    <x v="0"/>
    <s v="X"/>
    <n v="108"/>
    <n v="108"/>
    <e v="#N/A"/>
  </r>
  <r>
    <x v="25"/>
    <x v="106"/>
    <x v="96"/>
    <x v="1"/>
    <x v="2"/>
    <s v=""/>
    <s v="Generic middleware Dbus API definitions"/>
    <x v="1"/>
    <x v="0"/>
    <x v="0"/>
    <s v=""/>
    <x v="0"/>
    <s v="X"/>
    <n v="123"/>
    <n v="123"/>
    <e v="#N/A"/>
  </r>
  <r>
    <x v="25"/>
    <x v="107"/>
    <x v="97"/>
    <x v="4"/>
    <x v="10"/>
    <s v=""/>
    <s v="GIF image decoding library"/>
    <x v="1"/>
    <x v="1"/>
    <x v="17"/>
    <s v="Complete license must be included, with the copyright."/>
    <x v="0"/>
    <s v=""/>
    <n v="110"/>
    <n v="110"/>
    <n v="110"/>
  </r>
  <r>
    <x v="25"/>
    <x v="108"/>
    <x v="98"/>
    <x v="1"/>
    <x v="2"/>
    <s v=""/>
    <s v="DVB and IP notifier"/>
    <x v="1"/>
    <x v="0"/>
    <x v="0"/>
    <s v=""/>
    <x v="0"/>
    <s v="X"/>
    <n v="120"/>
    <n v="120"/>
    <e v="#N/A"/>
  </r>
  <r>
    <x v="25"/>
    <x v="109"/>
    <x v="28"/>
    <x v="1"/>
    <x v="2"/>
    <s v=""/>
    <s v="Wyplay library to parse XML Record description files"/>
    <x v="1"/>
    <x v="0"/>
    <x v="0"/>
    <s v=""/>
    <x v="0"/>
    <s v="X"/>
    <n v="116"/>
    <n v="116"/>
    <e v="#N/A"/>
  </r>
  <r>
    <x v="25"/>
    <x v="110"/>
    <x v="99"/>
    <x v="1"/>
    <x v="2"/>
    <s v=""/>
    <s v="DVB SI parser library"/>
    <x v="1"/>
    <x v="0"/>
    <x v="0"/>
    <s v=""/>
    <x v="0"/>
    <s v="X"/>
    <n v="112"/>
    <n v="112"/>
    <e v="#N/A"/>
  </r>
  <r>
    <x v="25"/>
    <x v="111"/>
    <x v="100"/>
    <x v="2"/>
    <x v="2"/>
    <s v=""/>
    <s v="Autodelete implementation for R7"/>
    <x v="1"/>
    <x v="0"/>
    <x v="0"/>
    <s v=""/>
    <x v="0"/>
    <s v="X"/>
    <n v="131"/>
    <n v="131"/>
    <e v="#N/A"/>
  </r>
  <r>
    <x v="25"/>
    <x v="112"/>
    <x v="47"/>
    <x v="1"/>
    <x v="2"/>
    <s v=""/>
    <s v="Parser for Canal+ specific signalling"/>
    <x v="1"/>
    <x v="0"/>
    <x v="0"/>
    <s v=""/>
    <x v="0"/>
    <s v="X"/>
    <n v="115"/>
    <n v="115"/>
    <e v="#N/A"/>
  </r>
  <r>
    <x v="25"/>
    <x v="113"/>
    <x v="101"/>
    <x v="8"/>
    <x v="17"/>
    <s v=""/>
    <s v="JPEG image decoding library"/>
    <x v="1"/>
    <x v="1"/>
    <x v="18"/>
    <s v="Credit clause necessary (see ./README). Whole license text not necessary for binary distribution (only the credit clause is necessary)"/>
    <x v="0"/>
    <s v=""/>
    <n v="111"/>
    <n v="111"/>
    <n v="111"/>
  </r>
  <r>
    <x v="25"/>
    <x v="114"/>
    <x v="102"/>
    <x v="1"/>
    <x v="18"/>
    <s v=""/>
    <s v="Equivalent to &quot;as-is&quot; or public domain with &quot;no warranty provision&quot;"/>
    <x v="1"/>
    <x v="0"/>
    <x v="0"/>
    <s v=""/>
    <x v="0"/>
    <s v=""/>
    <n v="114"/>
    <n v="114"/>
    <n v="114"/>
  </r>
  <r>
    <x v="25"/>
    <x v="115"/>
    <x v="103"/>
    <x v="1"/>
    <x v="2"/>
    <s v=""/>
    <s v="Resource conflict resolution strategy generic headers"/>
    <x v="1"/>
    <x v="0"/>
    <x v="0"/>
    <s v=""/>
    <x v="0"/>
    <s v="X"/>
    <n v="121"/>
    <n v="121"/>
    <e v="#N/A"/>
  </r>
  <r>
    <x v="25"/>
    <x v="116"/>
    <x v="104"/>
    <x v="1"/>
    <x v="2"/>
    <s v=""/>
    <s v="Wyplay EPG configuration library"/>
    <x v="1"/>
    <x v="0"/>
    <x v="0"/>
    <s v=""/>
    <x v="0"/>
    <s v="X"/>
    <n v="113"/>
    <n v="113"/>
    <e v="#N/A"/>
  </r>
  <r>
    <x v="25"/>
    <x v="117"/>
    <x v="105"/>
    <x v="1"/>
    <x v="2"/>
    <s v=""/>
    <s v="CDS PVR source"/>
    <x v="1"/>
    <x v="0"/>
    <x v="0"/>
    <s v=""/>
    <x v="0"/>
    <s v="X"/>
    <n v="132"/>
    <n v="132"/>
    <e v="#N/A"/>
  </r>
  <r>
    <x v="25"/>
    <x v="118"/>
    <x v="106"/>
    <x v="1"/>
    <x v="2"/>
    <s v=""/>
    <s v="Stream recorder for the wyplayer"/>
    <x v="1"/>
    <x v="0"/>
    <x v="0"/>
    <s v=""/>
    <x v="0"/>
    <s v="X"/>
    <n v="125"/>
    <n v="125"/>
    <e v="#N/A"/>
  </r>
  <r>
    <x v="25"/>
    <x v="119"/>
    <x v="107"/>
    <x v="6"/>
    <x v="3"/>
    <s v="LGPL2.1ol"/>
    <s v="ALSA library"/>
    <x v="0"/>
    <x v="0"/>
    <x v="0"/>
    <s v=""/>
    <x v="0"/>
    <s v=""/>
    <n v="129"/>
    <n v="107"/>
    <n v="129"/>
  </r>
  <r>
    <x v="25"/>
    <x v="120"/>
    <x v="108"/>
    <x v="3"/>
    <x v="3"/>
    <s v="LGPL2.1ol"/>
    <s v="Teletext decoder"/>
    <x v="0"/>
    <x v="0"/>
    <x v="0"/>
    <s v=""/>
    <x v="0"/>
    <s v=""/>
    <n v="133"/>
    <n v="128"/>
    <n v="133"/>
  </r>
  <r>
    <x v="26"/>
    <x v="121"/>
    <x v="88"/>
    <x v="4"/>
    <x v="2"/>
    <s v=""/>
    <s v="Wyplay script to dump core files, removed from production images (present only in dev &amp; halfprod images)"/>
    <x v="1"/>
    <x v="0"/>
    <x v="0"/>
    <s v=""/>
    <x v="0"/>
    <s v="X"/>
    <n v="257"/>
    <n v="257"/>
    <n v="257"/>
  </r>
  <r>
    <x v="26"/>
    <x v="122"/>
    <x v="88"/>
    <x v="1"/>
    <x v="2"/>
    <s v=""/>
    <s v="Migration scripts from old records"/>
    <x v="1"/>
    <x v="0"/>
    <x v="0"/>
    <s v=""/>
    <x v="0"/>
    <s v="X"/>
    <n v="428"/>
    <n v="428"/>
    <n v="428"/>
  </r>
  <r>
    <x v="26"/>
    <x v="123"/>
    <x v="109"/>
    <x v="1"/>
    <x v="0"/>
    <s v="GPL2ol"/>
    <s v="USB HW identifiers"/>
    <x v="0"/>
    <x v="0"/>
    <x v="0"/>
    <s v=""/>
    <x v="0"/>
    <s v=""/>
    <n v="329"/>
    <n v="267"/>
    <n v="329"/>
  </r>
  <r>
    <x v="26"/>
    <x v="124"/>
    <x v="110"/>
    <x v="2"/>
    <x v="0"/>
    <s v="GPL2ol"/>
    <s v="Common unix utilities"/>
    <x v="0"/>
    <x v="0"/>
    <x v="0"/>
    <s v=""/>
    <x v="0"/>
    <s v=""/>
    <n v="330"/>
    <n v="234"/>
    <n v="330"/>
  </r>
  <r>
    <x v="26"/>
    <x v="125"/>
    <x v="111"/>
    <x v="1"/>
    <x v="2"/>
    <s v=""/>
    <s v="Wyplay host daemon system-wide functionalities : clock, standby, …"/>
    <x v="1"/>
    <x v="0"/>
    <x v="0"/>
    <s v=""/>
    <x v="0"/>
    <s v="X"/>
    <n v="248"/>
    <n v="248"/>
    <e v="#N/A"/>
  </r>
  <r>
    <x v="26"/>
    <x v="126"/>
    <x v="112"/>
    <x v="1"/>
    <x v="0"/>
    <s v="GPL2ol"/>
    <s v="System initialisation"/>
    <x v="0"/>
    <x v="0"/>
    <x v="0"/>
    <s v=""/>
    <x v="0"/>
    <s v=""/>
    <n v="429"/>
    <n v="240"/>
    <n v="429"/>
  </r>
  <r>
    <x v="26"/>
    <x v="127"/>
    <x v="113"/>
    <x v="1"/>
    <x v="2"/>
    <s v=""/>
    <s v="Generic plugin-engine daemon providing builtin D-Bus service"/>
    <x v="1"/>
    <x v="0"/>
    <x v="0"/>
    <s v=""/>
    <x v="0"/>
    <s v="X"/>
    <n v="244"/>
    <n v="244"/>
    <e v="#N/A"/>
  </r>
  <r>
    <x v="26"/>
    <x v="128"/>
    <x v="114"/>
    <x v="0"/>
    <x v="0"/>
    <s v="GPL2ol"/>
    <s v="Module initialisation tools"/>
    <x v="0"/>
    <x v="0"/>
    <x v="0"/>
    <s v=""/>
    <x v="0"/>
    <s v=""/>
    <n v="242"/>
    <n v="242"/>
    <n v="242"/>
  </r>
  <r>
    <x v="26"/>
    <x v="129"/>
    <x v="115"/>
    <x v="2"/>
    <x v="2"/>
    <s v=""/>
    <s v="Initial FS layout + configuration files"/>
    <x v="1"/>
    <x v="0"/>
    <x v="0"/>
    <s v=""/>
    <x v="0"/>
    <s v=""/>
    <n v="821"/>
    <n v="241"/>
    <n v="821"/>
  </r>
  <r>
    <x v="26"/>
    <x v="130"/>
    <x v="116"/>
    <x v="2"/>
    <x v="19"/>
    <s v="GPL2ol"/>
    <s v="D-Bus message bus system IPC"/>
    <x v="0"/>
    <x v="0"/>
    <x v="0"/>
    <s v=""/>
    <x v="0"/>
    <s v=""/>
    <n v="331"/>
    <n v="235"/>
    <n v="331"/>
  </r>
  <r>
    <x v="26"/>
    <x v="131"/>
    <x v="117"/>
    <x v="2"/>
    <x v="7"/>
    <s v=""/>
    <s v="Smartcard PCSC userland implementation"/>
    <x v="1"/>
    <x v="1"/>
    <x v="19"/>
    <s v="Complete license must be included, with the copyright"/>
    <x v="0"/>
    <s v=""/>
    <n v="255"/>
    <n v="243"/>
    <n v="255"/>
  </r>
  <r>
    <x v="26"/>
    <x v="132"/>
    <x v="118"/>
    <x v="1"/>
    <x v="2"/>
    <s v=""/>
    <s v="Front panel display manager"/>
    <x v="1"/>
    <x v="0"/>
    <x v="0"/>
    <s v=""/>
    <x v="0"/>
    <s v="X"/>
    <n v="237"/>
    <n v="237"/>
    <e v="#N/A"/>
  </r>
  <r>
    <x v="26"/>
    <x v="133"/>
    <x v="119"/>
    <x v="3"/>
    <x v="15"/>
    <s v=""/>
    <s v="ST Microelectronics proprietary coprocessor management"/>
    <x v="1"/>
    <x v="0"/>
    <x v="0"/>
    <s v=""/>
    <x v="0"/>
    <s v=""/>
    <n v="245"/>
    <n v="245"/>
    <n v="245"/>
  </r>
  <r>
    <x v="26"/>
    <x v="134"/>
    <x v="120"/>
    <x v="1"/>
    <x v="2"/>
    <s v=""/>
    <s v="Initng module to easily bind proc"/>
    <x v="1"/>
    <x v="0"/>
    <x v="0"/>
    <s v=""/>
    <x v="0"/>
    <s v="X"/>
    <n v="339"/>
    <n v="339"/>
    <n v="339"/>
  </r>
  <r>
    <x v="26"/>
    <x v="135"/>
    <x v="121"/>
    <x v="1"/>
    <x v="2"/>
    <s v=""/>
    <s v="Scripts launched when mounting FS"/>
    <x v="1"/>
    <x v="0"/>
    <x v="0"/>
    <s v=""/>
    <x v="0"/>
    <s v="X"/>
    <n v="336"/>
    <n v="336"/>
    <n v="336"/>
  </r>
  <r>
    <x v="26"/>
    <x v="136"/>
    <x v="66"/>
    <x v="3"/>
    <x v="2"/>
    <s v=""/>
    <s v="Scripts launched to mount filsystems"/>
    <x v="1"/>
    <x v="0"/>
    <x v="0"/>
    <s v=""/>
    <x v="0"/>
    <s v="X"/>
    <n v="415"/>
    <n v="415"/>
    <e v="#N/A"/>
  </r>
  <r>
    <x v="26"/>
    <x v="137"/>
    <x v="119"/>
    <x v="1"/>
    <x v="2"/>
    <s v=""/>
    <s v="Webkit-launcher-launcher scripts"/>
    <x v="1"/>
    <x v="0"/>
    <x v="0"/>
    <s v=""/>
    <x v="0"/>
    <s v="X"/>
    <n v="238"/>
    <n v="238"/>
    <e v="#N/A"/>
  </r>
  <r>
    <x v="26"/>
    <x v="138"/>
    <x v="122"/>
    <x v="1"/>
    <x v="0"/>
    <s v="GPL2ol"/>
    <s v="Standard Linux utilities"/>
    <x v="0"/>
    <x v="0"/>
    <x v="0"/>
    <s v=""/>
    <x v="0"/>
    <s v=""/>
    <n v="262"/>
    <n v="247"/>
    <n v="262"/>
  </r>
  <r>
    <x v="27"/>
    <x v="139"/>
    <x v="104"/>
    <x v="4"/>
    <x v="2"/>
    <s v=""/>
    <s v="Wycas stub. Replaced during securisation stage."/>
    <x v="1"/>
    <x v="0"/>
    <x v="0"/>
    <s v=""/>
    <x v="0"/>
    <s v="X"/>
    <n v="179"/>
    <n v="179"/>
    <e v="#N/A"/>
  </r>
  <r>
    <x v="27"/>
    <x v="140"/>
    <x v="123"/>
    <x v="1"/>
    <x v="2"/>
    <s v=""/>
    <s v="Wyplay CAS framework library"/>
    <x v="1"/>
    <x v="0"/>
    <x v="0"/>
    <s v=""/>
    <x v="0"/>
    <s v="X"/>
    <n v="174"/>
    <n v="174"/>
    <e v="#N/A"/>
  </r>
  <r>
    <x v="27"/>
    <x v="141"/>
    <x v="124"/>
    <x v="2"/>
    <x v="0"/>
    <s v=""/>
    <s v="ST Microelectronics PTI driver"/>
    <x v="0"/>
    <x v="0"/>
    <x v="0"/>
    <s v=""/>
    <x v="0"/>
    <s v=""/>
    <n v="824"/>
    <n v="171"/>
    <n v="824"/>
  </r>
  <r>
    <x v="27"/>
    <x v="142"/>
    <x v="125"/>
    <x v="1"/>
    <x v="2"/>
    <s v=""/>
    <s v="Scheduled Recording Service daemon"/>
    <x v="1"/>
    <x v="0"/>
    <x v="0"/>
    <s v=""/>
    <x v="0"/>
    <s v="X"/>
    <n v="176"/>
    <n v="176"/>
    <e v="#N/A"/>
  </r>
  <r>
    <x v="27"/>
    <x v="143"/>
    <x v="126"/>
    <x v="1"/>
    <x v="2"/>
    <s v=""/>
    <s v="CDS TV source"/>
    <x v="1"/>
    <x v="0"/>
    <x v="0"/>
    <s v=""/>
    <x v="0"/>
    <s v="X"/>
    <n v="180"/>
    <n v="180"/>
    <e v="#N/A"/>
  </r>
  <r>
    <x v="27"/>
    <x v="144"/>
    <x v="127"/>
    <x v="1"/>
    <x v="2"/>
    <s v=""/>
    <s v="Wyplay DVB stack"/>
    <x v="1"/>
    <x v="0"/>
    <x v="0"/>
    <s v=""/>
    <x v="0"/>
    <s v="X"/>
    <n v="172"/>
    <n v="172"/>
    <e v="#N/A"/>
  </r>
  <r>
    <x v="27"/>
    <x v="145"/>
    <x v="128"/>
    <x v="1"/>
    <x v="2"/>
    <s v=""/>
    <s v="Wyplay DVB HAL library"/>
    <x v="1"/>
    <x v="0"/>
    <x v="0"/>
    <s v=""/>
    <x v="0"/>
    <s v="X"/>
    <n v="170"/>
    <n v="170"/>
    <e v="#N/A"/>
  </r>
  <r>
    <x v="27"/>
    <x v="146"/>
    <x v="129"/>
    <x v="2"/>
    <x v="3"/>
    <s v=""/>
    <s v="DSMCC-OC decoder library"/>
    <x v="0"/>
    <x v="0"/>
    <x v="0"/>
    <s v=""/>
    <x v="0"/>
    <s v=""/>
    <n v="822"/>
    <n v="169"/>
    <n v="822"/>
  </r>
  <r>
    <x v="27"/>
    <x v="147"/>
    <x v="130"/>
    <x v="1"/>
    <x v="20"/>
    <s v="Wyplay"/>
    <s v="Wyplay module for NXP tuner. Includes some NXP code."/>
    <x v="1"/>
    <x v="0"/>
    <x v="0"/>
    <s v=""/>
    <x v="0"/>
    <s v="X"/>
    <n v="182"/>
    <n v="182"/>
    <e v="#N/A"/>
  </r>
  <r>
    <x v="27"/>
    <x v="148"/>
    <x v="131"/>
    <x v="2"/>
    <x v="2"/>
    <s v=""/>
    <s v="Teletext handler for wyplayer (calls zvbi)"/>
    <x v="1"/>
    <x v="0"/>
    <x v="0"/>
    <s v=""/>
    <x v="0"/>
    <s v="X"/>
    <n v="173"/>
    <n v="173"/>
    <e v="#N/A"/>
  </r>
  <r>
    <x v="27"/>
    <x v="149"/>
    <x v="119"/>
    <x v="1"/>
    <x v="2"/>
    <s v=""/>
    <s v="Wyplayer plugin calling wycas descrambling on DVB channels"/>
    <x v="1"/>
    <x v="0"/>
    <x v="0"/>
    <s v=""/>
    <x v="0"/>
    <s v="X"/>
    <n v="181"/>
    <n v="181"/>
    <e v="#N/A"/>
  </r>
  <r>
    <x v="27"/>
    <x v="150"/>
    <x v="132"/>
    <x v="3"/>
    <x v="20"/>
    <s v=""/>
    <s v="Firmware for TDA10048 DVB-T demodulator"/>
    <x v="1"/>
    <x v="0"/>
    <x v="0"/>
    <s v=""/>
    <x v="0"/>
    <s v="X"/>
    <n v="183"/>
    <n v="183"/>
    <n v="183"/>
  </r>
  <r>
    <x v="28"/>
    <x v="151"/>
    <x v="133"/>
    <x v="0"/>
    <x v="2"/>
    <s v=""/>
    <s v="Wystorage hooks scripts run when mounting FS"/>
    <x v="1"/>
    <x v="0"/>
    <x v="0"/>
    <s v=""/>
    <x v="0"/>
    <s v="X"/>
    <n v="337"/>
    <n v="337"/>
    <n v="337"/>
  </r>
  <r>
    <x v="28"/>
    <x v="152"/>
    <x v="133"/>
    <x v="2"/>
    <x v="2"/>
    <s v=""/>
    <s v="List of UID and GID per process"/>
    <x v="1"/>
    <x v="0"/>
    <x v="0"/>
    <s v=""/>
    <x v="1"/>
    <s v="X"/>
    <n v="277"/>
    <n v="277"/>
    <e v="#N/A"/>
  </r>
  <r>
    <x v="29"/>
    <x v="153"/>
    <x v="134"/>
    <x v="1"/>
    <x v="2"/>
    <s v=""/>
    <s v="Wyplay network management library"/>
    <x v="1"/>
    <x v="0"/>
    <x v="0"/>
    <s v=""/>
    <x v="0"/>
    <s v=""/>
    <n v="823"/>
    <n v="214"/>
    <n v="823"/>
  </r>
  <r>
    <x v="29"/>
    <x v="154"/>
    <x v="135"/>
    <x v="2"/>
    <x v="21"/>
    <s v=""/>
    <s v="Bonjour protocol responder daemon and library. Mixed Apache2 + BSD + NICTA license (similar to BSD)"/>
    <x v="1"/>
    <x v="1"/>
    <x v="20"/>
    <s v="Mixed license text descrition to be included"/>
    <x v="0"/>
    <s v=""/>
    <n v="216"/>
    <n v="210"/>
    <n v="216"/>
  </r>
  <r>
    <x v="29"/>
    <x v="155"/>
    <x v="136"/>
    <x v="3"/>
    <x v="7"/>
    <s v=""/>
    <s v="Removed during B0 generation"/>
    <x v="1"/>
    <x v="1"/>
    <x v="21"/>
    <s v="Complete LICENSE file must be included"/>
    <x v="0"/>
    <s v=""/>
    <n v="213"/>
    <n v="213"/>
    <n v="213"/>
  </r>
  <r>
    <x v="29"/>
    <x v="156"/>
    <x v="137"/>
    <x v="2"/>
    <x v="2"/>
    <s v=""/>
    <s v="Bindings for mDNSResponder library"/>
    <x v="1"/>
    <x v="0"/>
    <x v="0"/>
    <s v=""/>
    <x v="0"/>
    <s v="X"/>
    <n v="211"/>
    <n v="211"/>
    <e v="#N/A"/>
  </r>
  <r>
    <x v="29"/>
    <x v="157"/>
    <x v="66"/>
    <x v="2"/>
    <x v="22"/>
    <s v=""/>
    <s v="Dbus ping utility (not installed in redist)"/>
    <x v="0"/>
    <x v="0"/>
    <x v="0"/>
    <s v=""/>
    <x v="1"/>
    <s v=""/>
    <n v="825"/>
    <n v="209"/>
    <n v="825"/>
  </r>
  <r>
    <x v="29"/>
    <x v="158"/>
    <x v="138"/>
    <x v="1"/>
    <x v="10"/>
    <s v=""/>
    <s v="Client URL library with HTTP/HTTPS support"/>
    <x v="1"/>
    <x v="1"/>
    <x v="22"/>
    <s v="Complete license must be included, with the copyright."/>
    <x v="0"/>
    <s v=""/>
    <n v="217"/>
    <n v="208"/>
    <n v="217"/>
  </r>
  <r>
    <x v="29"/>
    <x v="159"/>
    <x v="139"/>
    <x v="1"/>
    <x v="2"/>
    <s v=""/>
    <s v="Wyplay NTP daemon"/>
    <x v="1"/>
    <x v="0"/>
    <x v="0"/>
    <s v=""/>
    <x v="0"/>
    <s v="X"/>
    <n v="215"/>
    <n v="215"/>
    <e v="#N/A"/>
  </r>
  <r>
    <x v="30"/>
    <x v="160"/>
    <x v="133"/>
    <x v="1"/>
    <x v="3"/>
    <s v=""/>
    <s v="Virtual pkg. Real gconv is part of glibc and installed by target layout"/>
    <x v="1"/>
    <x v="0"/>
    <x v="0"/>
    <s v=""/>
    <x v="1"/>
    <s v=""/>
    <n v="319"/>
    <n v="319"/>
    <n v="319"/>
  </r>
  <r>
    <x v="31"/>
    <x v="161"/>
    <x v="140"/>
    <x v="9"/>
    <x v="23"/>
    <s v=""/>
    <s v="Light WSGI framework"/>
    <x v="1"/>
    <x v="0"/>
    <x v="0"/>
    <s v=""/>
    <x v="0"/>
    <s v="X"/>
    <n v="323"/>
    <n v="323"/>
    <e v="#N/A"/>
  </r>
  <r>
    <x v="32"/>
    <x v="162"/>
    <x v="141"/>
    <x v="4"/>
    <x v="3"/>
    <s v="GPL2ol"/>
    <s v="Demux libraries (LGPL) used by wyplayer."/>
    <x v="0"/>
    <x v="0"/>
    <x v="0"/>
    <s v=""/>
    <x v="0"/>
    <s v=""/>
    <n v="826"/>
    <n v="188"/>
    <n v="826"/>
  </r>
  <r>
    <x v="32"/>
    <x v="163"/>
    <x v="142"/>
    <x v="1"/>
    <x v="2"/>
    <s v=""/>
    <s v="Wyplay scart drivers"/>
    <x v="1"/>
    <x v="0"/>
    <x v="0"/>
    <s v=""/>
    <x v="0"/>
    <s v="X"/>
    <n v="191"/>
    <n v="191"/>
    <e v="#N/A"/>
  </r>
  <r>
    <x v="32"/>
    <x v="164"/>
    <x v="143"/>
    <x v="2"/>
    <x v="15"/>
    <s v=""/>
    <s v="ST Microelectronics video firmware"/>
    <x v="1"/>
    <x v="0"/>
    <x v="0"/>
    <s v=""/>
    <x v="0"/>
    <s v="X"/>
    <n v="394"/>
    <n v="394"/>
    <e v="#N/A"/>
  </r>
  <r>
    <x v="32"/>
    <x v="165"/>
    <x v="143"/>
    <x v="2"/>
    <x v="15"/>
    <s v=""/>
    <s v="ST Microelectronics video firmware headers"/>
    <x v="1"/>
    <x v="0"/>
    <x v="0"/>
    <s v=""/>
    <x v="0"/>
    <s v="X"/>
    <n v="392"/>
    <n v="392"/>
    <e v="#N/A"/>
  </r>
  <r>
    <x v="32"/>
    <x v="166"/>
    <x v="144"/>
    <x v="4"/>
    <x v="0"/>
    <s v=""/>
    <s v="ST Microelectronics codecs/player driver"/>
    <x v="0"/>
    <x v="0"/>
    <x v="0"/>
    <s v=""/>
    <x v="0"/>
    <s v=""/>
    <n v="827"/>
    <n v="189"/>
    <n v="827"/>
  </r>
  <r>
    <x v="32"/>
    <x v="167"/>
    <x v="145"/>
    <x v="1"/>
    <x v="2"/>
    <s v=""/>
    <s v="Wyplay A/V Player"/>
    <x v="1"/>
    <x v="0"/>
    <x v="0"/>
    <s v=""/>
    <x v="0"/>
    <s v="X"/>
    <n v="193"/>
    <n v="193"/>
    <e v="#N/A"/>
  </r>
  <r>
    <x v="32"/>
    <x v="168"/>
    <x v="146"/>
    <x v="1"/>
    <x v="2"/>
    <s v=""/>
    <s v="STV6417 Scart matrix driver"/>
    <x v="1"/>
    <x v="0"/>
    <x v="0"/>
    <s v=""/>
    <x v="0"/>
    <s v="X"/>
    <n v="190"/>
    <n v="190"/>
    <e v="#N/A"/>
  </r>
  <r>
    <x v="32"/>
    <x v="169"/>
    <x v="147"/>
    <x v="1"/>
    <x v="2"/>
    <s v=""/>
    <s v="Wyplay extensions for AV demuxers and transports"/>
    <x v="1"/>
    <x v="0"/>
    <x v="0"/>
    <s v=""/>
    <x v="0"/>
    <s v="X"/>
    <n v="192"/>
    <n v="192"/>
    <e v="#N/A"/>
  </r>
  <r>
    <x v="33"/>
    <x v="170"/>
    <x v="148"/>
    <x v="1"/>
    <x v="24"/>
    <s v=""/>
    <s v="REST API server developed by Canal+ (based on Python/uWSGI)"/>
    <x v="1"/>
    <x v="0"/>
    <x v="0"/>
    <s v=""/>
    <x v="0"/>
    <s v="X"/>
    <n v="73"/>
    <n v="73"/>
    <e v="#N/A"/>
  </r>
  <r>
    <x v="33"/>
    <x v="171"/>
    <x v="149"/>
    <x v="1"/>
    <x v="2"/>
    <s v=""/>
    <s v="Wyplay tools library for Python"/>
    <x v="1"/>
    <x v="0"/>
    <x v="0"/>
    <s v=""/>
    <x v="0"/>
    <s v="X"/>
    <n v="78"/>
    <n v="78"/>
    <e v="#N/A"/>
  </r>
  <r>
    <x v="33"/>
    <x v="172"/>
    <x v="150"/>
    <x v="2"/>
    <x v="10"/>
    <s v=""/>
    <s v="JSON parser library"/>
    <x v="1"/>
    <x v="1"/>
    <x v="23"/>
    <s v="Complete license must be included, with the copyright."/>
    <x v="0"/>
    <s v=""/>
    <n v="79"/>
    <n v="79"/>
    <n v="79"/>
  </r>
  <r>
    <x v="33"/>
    <x v="173"/>
    <x v="44"/>
    <x v="1"/>
    <x v="2"/>
    <s v=""/>
    <s v="Scripts to generate AVIO Dbus Python proxies"/>
    <x v="1"/>
    <x v="0"/>
    <x v="0"/>
    <s v=""/>
    <x v="0"/>
    <s v="X"/>
    <n v="88"/>
    <n v="88"/>
    <e v="#N/A"/>
  </r>
  <r>
    <x v="33"/>
    <x v="174"/>
    <x v="151"/>
    <x v="1"/>
    <x v="2"/>
    <s v=""/>
    <s v="Python proxy to list records from cds-pvr"/>
    <x v="1"/>
    <x v="0"/>
    <x v="0"/>
    <s v=""/>
    <x v="0"/>
    <s v="X"/>
    <n v="91"/>
    <n v="91"/>
    <e v="#N/A"/>
  </r>
  <r>
    <x v="33"/>
    <x v="175"/>
    <x v="152"/>
    <x v="2"/>
    <x v="2"/>
    <s v=""/>
    <s v="Auto-generated python bindings for middleware Dbus API access"/>
    <x v="1"/>
    <x v="0"/>
    <x v="0"/>
    <s v=""/>
    <x v="0"/>
    <s v="X"/>
    <n v="77"/>
    <n v="77"/>
    <e v="#N/A"/>
  </r>
  <r>
    <x v="33"/>
    <x v="176"/>
    <x v="153"/>
    <x v="1"/>
    <x v="10"/>
    <s v=""/>
    <s v="Python WSGI micro Web framework"/>
    <x v="1"/>
    <x v="1"/>
    <x v="24"/>
    <s v="Complete license must be included, with the copyright."/>
    <x v="0"/>
    <s v=""/>
    <n v="89"/>
    <n v="75"/>
    <n v="89"/>
  </r>
  <r>
    <x v="33"/>
    <x v="177"/>
    <x v="154"/>
    <x v="2"/>
    <x v="2"/>
    <s v=""/>
    <s v="Scripts to generate wycas Dbus Python proxies"/>
    <x v="1"/>
    <x v="0"/>
    <x v="0"/>
    <s v=""/>
    <x v="0"/>
    <s v="X"/>
    <n v="85"/>
    <n v="85"/>
    <n v="85"/>
  </r>
  <r>
    <x v="33"/>
    <x v="178"/>
    <x v="155"/>
    <x v="1"/>
    <x v="2"/>
    <s v=""/>
    <s v="Notifier python Dbus proxy generation"/>
    <x v="1"/>
    <x v="0"/>
    <x v="0"/>
    <s v=""/>
    <x v="0"/>
    <s v="X"/>
    <n v="84"/>
    <n v="84"/>
    <e v="#N/A"/>
  </r>
  <r>
    <x v="33"/>
    <x v="179"/>
    <x v="156"/>
    <x v="1"/>
    <x v="7"/>
    <s v=""/>
    <s v="Ultra fast JSON encoder and decoder for Python"/>
    <x v="1"/>
    <x v="1"/>
    <x v="25"/>
    <s v="Complete license must be included, with the copyright."/>
    <x v="0"/>
    <s v=""/>
    <n v="828"/>
    <n v="80"/>
    <n v="828"/>
  </r>
  <r>
    <x v="33"/>
    <x v="180"/>
    <x v="154"/>
    <x v="2"/>
    <x v="2"/>
    <s v=""/>
    <s v="Python proxy for libwycas Dbus API"/>
    <x v="1"/>
    <x v="0"/>
    <x v="0"/>
    <s v=""/>
    <x v="0"/>
    <s v="X"/>
    <n v="92"/>
    <n v="92"/>
    <n v="92"/>
  </r>
  <r>
    <x v="33"/>
    <x v="181"/>
    <x v="157"/>
    <x v="1"/>
    <x v="2"/>
    <s v=""/>
    <s v="Python proxy to listen to changes in EIT/programs"/>
    <x v="1"/>
    <x v="0"/>
    <x v="0"/>
    <s v=""/>
    <x v="0"/>
    <s v="X"/>
    <n v="90"/>
    <n v="90"/>
    <e v="#N/A"/>
  </r>
  <r>
    <x v="33"/>
    <x v="182"/>
    <x v="158"/>
    <x v="1"/>
    <x v="2"/>
    <s v=""/>
    <s v="Code generator for wydbus proxies in Python"/>
    <x v="1"/>
    <x v="0"/>
    <x v="0"/>
    <s v=""/>
    <x v="0"/>
    <s v="X"/>
    <n v="354"/>
    <n v="354"/>
    <e v="#N/A"/>
  </r>
  <r>
    <x v="33"/>
    <x v="183"/>
    <x v="159"/>
    <x v="1"/>
    <x v="2"/>
    <s v=""/>
    <s v="Autodelete python Dbus proxy generation"/>
    <x v="1"/>
    <x v="0"/>
    <x v="0"/>
    <s v=""/>
    <x v="0"/>
    <s v="X"/>
    <n v="93"/>
    <n v="93"/>
    <n v="93"/>
  </r>
  <r>
    <x v="33"/>
    <x v="184"/>
    <x v="160"/>
    <x v="1"/>
    <x v="10"/>
    <s v=""/>
    <s v="Another Python Sqlite wrapper"/>
    <x v="1"/>
    <x v="1"/>
    <x v="26"/>
    <s v="Complete license must be included, with the copyright."/>
    <x v="0"/>
    <s v=""/>
    <n v="74"/>
    <n v="74"/>
    <n v="74"/>
  </r>
  <r>
    <x v="33"/>
    <x v="185"/>
    <x v="42"/>
    <x v="3"/>
    <x v="2"/>
    <s v=""/>
    <s v="Scripts to generate freedesktop Dbus Python proxies"/>
    <x v="1"/>
    <x v="0"/>
    <x v="0"/>
    <s v=""/>
    <x v="0"/>
    <s v="X"/>
    <n v="86"/>
    <n v="86"/>
    <e v="#N/A"/>
  </r>
  <r>
    <x v="34"/>
    <x v="186"/>
    <x v="161"/>
    <x v="1"/>
    <x v="25"/>
    <m/>
    <m/>
    <x v="2"/>
    <x v="2"/>
    <x v="27"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7" cacheId="122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>
  <location ref="I6:I7" firstHeaderRow="1" firstDataRow="1" firstDataCol="1" rowPageCount="3" colPageCount="1"/>
  <pivotFields count="16">
    <pivotField showAll="0"/>
    <pivotField axis="axisRow" showAll="0">
      <items count="227">
        <item x="93"/>
        <item x="119"/>
        <item x="170"/>
        <item x="184"/>
        <item x="6"/>
        <item x="7"/>
        <item x="8"/>
        <item x="176"/>
        <item x="124"/>
        <item m="1" x="225"/>
        <item x="88"/>
        <item x="158"/>
        <item x="130"/>
        <item m="1" x="221"/>
        <item x="157"/>
        <item x="58"/>
        <item x="105"/>
        <item x="57"/>
        <item x="162"/>
        <item m="1" x="188"/>
        <item x="132"/>
        <item x="101"/>
        <item x="137"/>
        <item x="81"/>
        <item x="83"/>
        <item x="34"/>
        <item x="107"/>
        <item x="70"/>
        <item x="89"/>
        <item m="1" x="204"/>
        <item m="1" x="210"/>
        <item m="1" x="219"/>
        <item x="166"/>
        <item x="126"/>
        <item x="75"/>
        <item x="33"/>
        <item x="113"/>
        <item x="62"/>
        <item x="36"/>
        <item x="129"/>
        <item x="60"/>
        <item x="146"/>
        <item x="110"/>
        <item x="116"/>
        <item x="66"/>
        <item x="69"/>
        <item x="160"/>
        <item x="65"/>
        <item x="114"/>
        <item x="112"/>
        <item x="109"/>
        <item x="68"/>
        <item m="1" x="211"/>
        <item m="1" x="223"/>
        <item m="1" x="207"/>
        <item x="40"/>
        <item x="61"/>
        <item m="1" x="206"/>
        <item m="1" x="191"/>
        <item x="0"/>
        <item m="1" x="213"/>
        <item x="55"/>
        <item x="154"/>
        <item x="156"/>
        <item x="103"/>
        <item x="104"/>
        <item x="175"/>
        <item x="73"/>
        <item x="128"/>
        <item x="30"/>
        <item x="86"/>
        <item x="80"/>
        <item x="95"/>
        <item x="108"/>
        <item m="1" x="215"/>
        <item x="155"/>
        <item x="56"/>
        <item x="97"/>
        <item x="131"/>
        <item x="171"/>
        <item x="127"/>
        <item m="1" x="203"/>
        <item x="23"/>
        <item x="12"/>
        <item x="24"/>
        <item m="1" x="187"/>
        <item x="77"/>
        <item m="1" x="201"/>
        <item x="28"/>
        <item x="29"/>
        <item m="1" x="196"/>
        <item x="84"/>
        <item m="1" x="194"/>
        <item m="1" x="200"/>
        <item m="1" x="189"/>
        <item x="2"/>
        <item m="1" x="198"/>
        <item x="172"/>
        <item x="35"/>
        <item x="94"/>
        <item x="92"/>
        <item x="164"/>
        <item x="165"/>
        <item x="90"/>
        <item x="3"/>
        <item x="44"/>
        <item x="115"/>
        <item x="133"/>
        <item x="168"/>
        <item x="31"/>
        <item x="37"/>
        <item m="1" x="212"/>
        <item x="87"/>
        <item x="91"/>
        <item x="32"/>
        <item x="179"/>
        <item m="1" x="216"/>
        <item x="138"/>
        <item x="161"/>
        <item x="27"/>
        <item m="1" x="209"/>
        <item x="41"/>
        <item x="106"/>
        <item x="42"/>
        <item x="163"/>
        <item x="125"/>
        <item x="82"/>
        <item x="145"/>
        <item x="169"/>
        <item x="67"/>
        <item m="1" x="197"/>
        <item x="153"/>
        <item x="167"/>
        <item m="1" x="199"/>
        <item x="141"/>
        <item x="118"/>
        <item x="99"/>
        <item x="144"/>
        <item x="20"/>
        <item x="100"/>
        <item x="148"/>
        <item m="1" x="202"/>
        <item x="59"/>
        <item m="1" x="220"/>
        <item m="1" x="205"/>
        <item x="85"/>
        <item x="120"/>
        <item x="186"/>
        <item x="1"/>
        <item m="1" x="192"/>
        <item x="63"/>
        <item x="140"/>
        <item m="1" x="218"/>
        <item x="159"/>
        <item x="26"/>
        <item m="1" x="208"/>
        <item x="4"/>
        <item x="5"/>
        <item x="18"/>
        <item x="10"/>
        <item x="21"/>
        <item x="15"/>
        <item x="22"/>
        <item x="16"/>
        <item x="9"/>
        <item x="11"/>
        <item x="25"/>
        <item x="43"/>
        <item x="45"/>
        <item x="46"/>
        <item x="47"/>
        <item x="49"/>
        <item x="50"/>
        <item x="48"/>
        <item x="52"/>
        <item x="54"/>
        <item x="64"/>
        <item x="71"/>
        <item x="74"/>
        <item x="76"/>
        <item x="78"/>
        <item x="98"/>
        <item x="102"/>
        <item x="111"/>
        <item x="117"/>
        <item x="142"/>
        <item x="149"/>
        <item x="143"/>
        <item x="139"/>
        <item x="147"/>
        <item x="150"/>
        <item m="1" x="224"/>
        <item m="1" x="217"/>
        <item m="1" x="214"/>
        <item x="178"/>
        <item x="181"/>
        <item x="177"/>
        <item x="174"/>
        <item x="180"/>
        <item x="185"/>
        <item m="1" x="195"/>
        <item x="173"/>
        <item x="38"/>
        <item x="96"/>
        <item x="121"/>
        <item x="183"/>
        <item x="17"/>
        <item x="39"/>
        <item x="123"/>
        <item x="134"/>
        <item x="135"/>
        <item x="151"/>
        <item x="152"/>
        <item x="14"/>
        <item x="72"/>
        <item m="1" x="222"/>
        <item x="122"/>
        <item m="1" x="193"/>
        <item x="136"/>
        <item m="1" x="190"/>
        <item x="182"/>
        <item x="13"/>
        <item x="19"/>
        <item x="51"/>
        <item x="53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axis="axisPage" multipleItemSelectionAllowed="1" showAll="0">
      <items count="41">
        <item x="0"/>
        <item h="1" x="26"/>
        <item h="1" m="1" x="34"/>
        <item h="1" x="22"/>
        <item h="1" x="5"/>
        <item h="1" m="1" x="38"/>
        <item h="1" x="16"/>
        <item h="1" x="17"/>
        <item h="1" x="15"/>
        <item h="1" x="18"/>
        <item h="1" m="1" x="28"/>
        <item h="1" x="11"/>
        <item h="1" x="12"/>
        <item h="1" x="10"/>
        <item h="1" x="7"/>
        <item h="1" m="1" x="37"/>
        <item h="1" m="1" x="32"/>
        <item h="1" x="20"/>
        <item h="1" m="1" x="39"/>
        <item h="1" x="21"/>
        <item h="1" m="1" x="35"/>
        <item h="1" x="19"/>
        <item h="1" m="1" x="33"/>
        <item h="1" x="2"/>
        <item h="1" m="1" x="30"/>
        <item h="1" x="23"/>
        <item h="1" m="1" x="29"/>
        <item h="1" x="25"/>
        <item h="1" x="3"/>
        <item x="27"/>
        <item m="1" x="36"/>
        <item m="1" x="31"/>
        <item h="1" x="9"/>
        <item h="1" x="1"/>
        <item h="1" x="4"/>
        <item h="1" x="13"/>
        <item h="1" x="24"/>
        <item h="1" x="6"/>
        <item h="1" x="8"/>
        <item h="1" x="14"/>
        <item t="default"/>
      </items>
    </pivotField>
    <pivotField showAll="0"/>
    <pivotField axis="axisPage" multipleItemSelectionAllowed="1" showAll="0">
      <items count="6">
        <item x="0"/>
        <item h="1"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">
    <i>
      <x v="147"/>
    </i>
  </rowItems>
  <colItems count="1">
    <i/>
  </colItems>
  <pageFields count="3">
    <pageField fld="8" item="2" hier="-1"/>
    <pageField fld="11" hier="-1"/>
    <pageField fld="9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122" applyNumberFormats="0" applyBorderFormats="0" applyFontFormats="0" applyPatternFormats="0" applyAlignmentFormats="0" applyWidthHeightFormats="1" dataCaption="Valeurs" updatedVersion="4" minRefreshableVersion="3" useAutoFormatting="1" rowGrandTotals="0" colGrandTotals="0" itemPrintTitles="1" createdVersion="4" indent="0" outline="1" outlineData="1" multipleFieldFilters="0">
  <location ref="A6:D6" firstHeaderRow="1" firstDataRow="1" firstDataCol="4" rowPageCount="2" colPageCount="1"/>
  <pivotFields count="16">
    <pivotField axis="axisRow" outline="0" showAll="0" defaultSubtotal="0">
      <items count="37">
        <item x="1"/>
        <item x="24"/>
        <item m="1" x="36"/>
        <item x="0"/>
        <item x="9"/>
        <item x="5"/>
        <item x="16"/>
        <item x="33"/>
        <item x="14"/>
        <item x="21"/>
        <item x="25"/>
        <item x="2"/>
        <item x="22"/>
        <item x="27"/>
        <item x="32"/>
        <item x="23"/>
        <item x="12"/>
        <item x="29"/>
        <item x="18"/>
        <item x="13"/>
        <item x="3"/>
        <item x="10"/>
        <item x="26"/>
        <item m="1" x="35"/>
        <item x="17"/>
        <item x="8"/>
        <item x="7"/>
        <item x="11"/>
        <item x="20"/>
        <item x="30"/>
        <item x="4"/>
        <item x="31"/>
        <item x="6"/>
        <item x="34"/>
        <item x="15"/>
        <item x="19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26">
        <item x="93"/>
        <item x="119"/>
        <item x="170"/>
        <item x="184"/>
        <item x="6"/>
        <item x="7"/>
        <item x="8"/>
        <item x="176"/>
        <item x="124"/>
        <item m="1" x="225"/>
        <item x="88"/>
        <item x="158"/>
        <item x="130"/>
        <item m="1" x="221"/>
        <item x="157"/>
        <item x="58"/>
        <item x="105"/>
        <item x="57"/>
        <item x="162"/>
        <item m="1" x="188"/>
        <item x="132"/>
        <item x="101"/>
        <item x="137"/>
        <item x="81"/>
        <item x="83"/>
        <item x="34"/>
        <item x="107"/>
        <item x="70"/>
        <item x="89"/>
        <item m="1" x="204"/>
        <item m="1" x="210"/>
        <item m="1" x="219"/>
        <item x="166"/>
        <item x="126"/>
        <item x="75"/>
        <item x="33"/>
        <item x="113"/>
        <item x="62"/>
        <item x="36"/>
        <item x="129"/>
        <item x="60"/>
        <item x="146"/>
        <item x="110"/>
        <item x="116"/>
        <item x="66"/>
        <item x="69"/>
        <item x="160"/>
        <item x="65"/>
        <item x="114"/>
        <item x="112"/>
        <item x="109"/>
        <item x="68"/>
        <item m="1" x="211"/>
        <item m="1" x="223"/>
        <item m="1" x="207"/>
        <item x="40"/>
        <item x="61"/>
        <item m="1" x="206"/>
        <item m="1" x="191"/>
        <item x="0"/>
        <item m="1" x="213"/>
        <item x="55"/>
        <item x="154"/>
        <item x="156"/>
        <item x="103"/>
        <item x="104"/>
        <item x="175"/>
        <item x="73"/>
        <item x="128"/>
        <item x="30"/>
        <item x="86"/>
        <item x="80"/>
        <item x="95"/>
        <item x="108"/>
        <item m="1" x="215"/>
        <item x="155"/>
        <item x="56"/>
        <item x="97"/>
        <item x="131"/>
        <item x="171"/>
        <item x="127"/>
        <item m="1" x="203"/>
        <item x="23"/>
        <item x="12"/>
        <item x="24"/>
        <item m="1" x="187"/>
        <item x="77"/>
        <item m="1" x="201"/>
        <item x="28"/>
        <item x="29"/>
        <item m="1" x="196"/>
        <item x="84"/>
        <item m="1" x="194"/>
        <item m="1" x="200"/>
        <item m="1" x="189"/>
        <item x="2"/>
        <item m="1" x="198"/>
        <item x="172"/>
        <item x="35"/>
        <item x="94"/>
        <item x="92"/>
        <item x="164"/>
        <item x="165"/>
        <item x="90"/>
        <item x="3"/>
        <item x="44"/>
        <item x="115"/>
        <item x="133"/>
        <item x="168"/>
        <item x="31"/>
        <item x="37"/>
        <item m="1" x="212"/>
        <item x="87"/>
        <item x="91"/>
        <item x="32"/>
        <item x="179"/>
        <item m="1" x="216"/>
        <item x="138"/>
        <item x="161"/>
        <item x="27"/>
        <item m="1" x="209"/>
        <item x="41"/>
        <item x="106"/>
        <item x="42"/>
        <item x="163"/>
        <item x="125"/>
        <item x="82"/>
        <item x="145"/>
        <item x="169"/>
        <item x="67"/>
        <item m="1" x="197"/>
        <item x="153"/>
        <item x="167"/>
        <item m="1" x="199"/>
        <item x="141"/>
        <item x="118"/>
        <item x="99"/>
        <item x="144"/>
        <item x="20"/>
        <item x="100"/>
        <item x="148"/>
        <item m="1" x="202"/>
        <item x="59"/>
        <item m="1" x="220"/>
        <item m="1" x="205"/>
        <item x="85"/>
        <item x="120"/>
        <item x="186"/>
        <item x="1"/>
        <item m="1" x="192"/>
        <item x="63"/>
        <item x="140"/>
        <item m="1" x="218"/>
        <item x="159"/>
        <item x="26"/>
        <item m="1" x="208"/>
        <item x="4"/>
        <item x="5"/>
        <item x="18"/>
        <item x="10"/>
        <item x="21"/>
        <item x="15"/>
        <item x="22"/>
        <item x="16"/>
        <item x="9"/>
        <item x="11"/>
        <item x="25"/>
        <item x="43"/>
        <item x="45"/>
        <item x="46"/>
        <item x="47"/>
        <item x="49"/>
        <item x="50"/>
        <item x="48"/>
        <item x="52"/>
        <item x="54"/>
        <item x="64"/>
        <item x="71"/>
        <item x="74"/>
        <item x="76"/>
        <item x="78"/>
        <item x="98"/>
        <item x="102"/>
        <item x="111"/>
        <item x="117"/>
        <item x="142"/>
        <item x="149"/>
        <item x="143"/>
        <item x="139"/>
        <item x="147"/>
        <item x="150"/>
        <item m="1" x="224"/>
        <item m="1" x="217"/>
        <item m="1" x="214"/>
        <item x="178"/>
        <item x="181"/>
        <item x="177"/>
        <item x="174"/>
        <item x="180"/>
        <item x="185"/>
        <item m="1" x="195"/>
        <item x="173"/>
        <item x="38"/>
        <item x="96"/>
        <item x="121"/>
        <item x="183"/>
        <item x="17"/>
        <item x="39"/>
        <item x="123"/>
        <item x="134"/>
        <item x="135"/>
        <item x="151"/>
        <item x="152"/>
        <item x="14"/>
        <item x="72"/>
        <item m="1" x="222"/>
        <item x="122"/>
        <item m="1" x="193"/>
        <item x="136"/>
        <item m="1" x="190"/>
        <item x="182"/>
        <item x="13"/>
        <item x="19"/>
        <item x="51"/>
        <item x="53"/>
        <item x="79"/>
      </items>
    </pivotField>
    <pivotField axis="axisRow" outline="0" showAll="0" defaultSubtotal="0">
      <items count="165">
        <item x="133"/>
        <item x="38"/>
        <item m="1" x="162"/>
        <item m="1" x="164"/>
        <item x="47"/>
        <item x="88"/>
        <item x="137"/>
        <item x="66"/>
        <item x="108"/>
        <item x="62"/>
        <item x="119"/>
        <item x="57"/>
        <item x="0"/>
        <item x="130"/>
        <item x="84"/>
        <item x="5"/>
        <item x="107"/>
        <item x="85"/>
        <item x="15"/>
        <item x="4"/>
        <item x="6"/>
        <item x="102"/>
        <item x="28"/>
        <item x="27"/>
        <item x="143"/>
        <item x="131"/>
        <item x="60"/>
        <item x="150"/>
        <item x="49"/>
        <item x="51"/>
        <item x="64"/>
        <item x="91"/>
        <item x="25"/>
        <item x="35"/>
        <item x="55"/>
        <item x="80"/>
        <item x="63"/>
        <item x="114"/>
        <item x="79"/>
        <item x="32"/>
        <item x="160"/>
        <item x="2"/>
        <item x="97"/>
        <item x="74"/>
        <item x="41"/>
        <item x="76"/>
        <item x="136"/>
        <item x="77"/>
        <item x="73"/>
        <item x="70"/>
        <item x="101"/>
        <item x="59"/>
        <item x="161"/>
        <item x="23"/>
        <item x="31"/>
        <item x="39"/>
        <item x="42"/>
        <item x="54"/>
        <item x="104"/>
        <item x="65"/>
        <item x="36"/>
        <item x="71"/>
        <item x="78"/>
        <item x="96"/>
        <item x="103"/>
        <item x="110"/>
        <item x="117"/>
        <item x="12"/>
        <item x="132"/>
        <item x="135"/>
        <item x="153"/>
        <item x="152"/>
        <item x="154"/>
        <item x="151"/>
        <item m="1" x="163"/>
        <item x="26"/>
        <item x="61"/>
        <item x="82"/>
        <item x="159"/>
        <item x="149"/>
        <item x="155"/>
        <item x="157"/>
        <item x="120"/>
        <item x="29"/>
        <item x="37"/>
        <item x="52"/>
        <item x="53"/>
        <item x="81"/>
        <item x="87"/>
        <item x="100"/>
        <item x="90"/>
        <item x="89"/>
        <item x="109"/>
        <item x="116"/>
        <item x="7"/>
        <item x="121"/>
        <item x="122"/>
        <item x="138"/>
        <item x="140"/>
        <item x="142"/>
        <item x="141"/>
        <item x="43"/>
        <item x="99"/>
        <item x="126"/>
        <item x="3"/>
        <item x="1"/>
        <item x="10"/>
        <item x="21"/>
        <item x="44"/>
        <item x="46"/>
        <item x="50"/>
        <item x="58"/>
        <item x="67"/>
        <item x="68"/>
        <item x="69"/>
        <item x="75"/>
        <item x="83"/>
        <item x="92"/>
        <item x="105"/>
        <item x="111"/>
        <item x="112"/>
        <item x="118"/>
        <item x="115"/>
        <item x="124"/>
        <item x="127"/>
        <item x="139"/>
        <item x="8"/>
        <item x="9"/>
        <item x="11"/>
        <item x="13"/>
        <item x="14"/>
        <item x="16"/>
        <item x="17"/>
        <item x="18"/>
        <item x="19"/>
        <item x="20"/>
        <item x="22"/>
        <item x="24"/>
        <item x="30"/>
        <item x="33"/>
        <item x="34"/>
        <item x="40"/>
        <item x="45"/>
        <item x="48"/>
        <item x="56"/>
        <item x="72"/>
        <item x="86"/>
        <item x="93"/>
        <item x="94"/>
        <item x="95"/>
        <item x="98"/>
        <item x="106"/>
        <item x="113"/>
        <item x="123"/>
        <item x="125"/>
        <item x="128"/>
        <item x="129"/>
        <item x="134"/>
        <item x="144"/>
        <item x="145"/>
        <item x="146"/>
        <item x="147"/>
        <item x="148"/>
        <item x="156"/>
        <item x="158"/>
      </items>
    </pivotField>
    <pivotField name="Ebuild" axis="axisRow" outline="0" showAll="0" defaultSubtotal="0">
      <items count="12">
        <item x="2"/>
        <item x="5"/>
        <item m="1" x="10"/>
        <item x="8"/>
        <item x="3"/>
        <item x="4"/>
        <item x="7"/>
        <item x="0"/>
        <item x="6"/>
        <item x="9"/>
        <item x="1"/>
        <item m="1" x="11"/>
      </items>
    </pivotField>
    <pivotField axis="axisPage" multipleItemSelectionAllowed="1" showAll="0">
      <items count="31">
        <item h="1" x="19"/>
        <item h="1" x="21"/>
        <item h="1" m="1" x="27"/>
        <item h="1" x="7"/>
        <item h="1" x="1"/>
        <item h="1" x="24"/>
        <item h="1" x="16"/>
        <item h="1" x="0"/>
        <item h="1" x="14"/>
        <item h="1" x="17"/>
        <item h="1" x="3"/>
        <item h="1" x="18"/>
        <item h="1" x="10"/>
        <item h="1" x="9"/>
        <item h="1" x="4"/>
        <item h="1" x="6"/>
        <item h="1" x="15"/>
        <item h="1" x="23"/>
        <item h="1" x="2"/>
        <item m="1" x="29"/>
        <item x="25"/>
        <item m="1" x="28"/>
        <item h="1" x="11"/>
        <item h="1" x="12"/>
        <item h="1" x="20"/>
        <item h="1" m="1" x="26"/>
        <item h="1" x="8"/>
        <item h="1" x="5"/>
        <item h="1" x="2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x="0"/>
        <item h="1"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4">
    <field x="0"/>
    <field x="1"/>
    <field x="2"/>
    <field x="3"/>
  </rowFields>
  <colItems count="1">
    <i/>
  </colItems>
  <pageFields count="2">
    <pageField fld="4" hier="-1"/>
    <pageField fld="11" hier="-1"/>
  </pageFields>
  <formats count="3">
    <format dxfId="45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  <format dxfId="44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  <format dxfId="43">
      <pivotArea dataOnly="0" labelOnly="1" fieldPosition="0">
        <references count="2">
          <reference field="0" count="1" selected="0">
            <x v="17"/>
          </reference>
          <reference field="1" count="1">
            <x v="93"/>
          </reference>
        </references>
      </pivotArea>
    </format>
  </formats>
  <pivotTableStyleInfo name="PivotStyleMedium9" showRowHeaders="1" showColHeaders="1" showRowStripes="0" showColStripes="0" showLastColumn="1"/>
  <filters count="1">
    <filter fld="1" type="captionNotEqual" evalOrder="-1" id="2" stringValue1="(vide)">
      <autoFilter ref="A1">
        <filterColumn colId="0">
          <customFilters>
            <customFilter operator="notEqual" val="(vide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2" cacheId="12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4:A41" firstHeaderRow="1" firstDataRow="1" firstDataCol="1" rowPageCount="2" colPageCount="1"/>
  <pivotFields count="16">
    <pivotField showAll="0"/>
    <pivotField axis="axisRow" showAll="0">
      <items count="227">
        <item x="93"/>
        <item x="119"/>
        <item x="170"/>
        <item x="184"/>
        <item x="6"/>
        <item x="7"/>
        <item x="8"/>
        <item x="176"/>
        <item x="124"/>
        <item m="1" x="225"/>
        <item x="88"/>
        <item x="158"/>
        <item x="130"/>
        <item m="1" x="221"/>
        <item x="157"/>
        <item x="58"/>
        <item x="105"/>
        <item x="57"/>
        <item x="162"/>
        <item m="1" x="188"/>
        <item x="132"/>
        <item x="101"/>
        <item x="137"/>
        <item x="81"/>
        <item x="83"/>
        <item x="34"/>
        <item x="107"/>
        <item x="70"/>
        <item x="89"/>
        <item m="1" x="204"/>
        <item m="1" x="210"/>
        <item m="1" x="219"/>
        <item x="166"/>
        <item x="126"/>
        <item x="75"/>
        <item x="33"/>
        <item x="113"/>
        <item x="62"/>
        <item x="36"/>
        <item x="129"/>
        <item x="60"/>
        <item x="146"/>
        <item x="110"/>
        <item x="116"/>
        <item x="66"/>
        <item x="69"/>
        <item x="160"/>
        <item x="65"/>
        <item x="114"/>
        <item x="112"/>
        <item x="109"/>
        <item x="68"/>
        <item m="1" x="211"/>
        <item m="1" x="223"/>
        <item m="1" x="207"/>
        <item x="40"/>
        <item x="61"/>
        <item m="1" x="206"/>
        <item m="1" x="191"/>
        <item x="0"/>
        <item m="1" x="213"/>
        <item x="55"/>
        <item x="154"/>
        <item x="156"/>
        <item x="103"/>
        <item x="104"/>
        <item x="175"/>
        <item x="73"/>
        <item x="128"/>
        <item x="30"/>
        <item x="86"/>
        <item x="80"/>
        <item x="95"/>
        <item x="108"/>
        <item m="1" x="215"/>
        <item x="155"/>
        <item x="56"/>
        <item x="97"/>
        <item x="131"/>
        <item x="171"/>
        <item x="127"/>
        <item m="1" x="203"/>
        <item x="23"/>
        <item x="12"/>
        <item x="24"/>
        <item m="1" x="187"/>
        <item x="77"/>
        <item m="1" x="201"/>
        <item x="28"/>
        <item x="29"/>
        <item m="1" x="196"/>
        <item x="84"/>
        <item m="1" x="194"/>
        <item m="1" x="200"/>
        <item m="1" x="189"/>
        <item x="2"/>
        <item m="1" x="198"/>
        <item x="172"/>
        <item x="35"/>
        <item x="94"/>
        <item x="92"/>
        <item x="164"/>
        <item x="165"/>
        <item x="90"/>
        <item x="3"/>
        <item x="44"/>
        <item x="115"/>
        <item x="133"/>
        <item x="168"/>
        <item x="31"/>
        <item x="37"/>
        <item m="1" x="212"/>
        <item x="87"/>
        <item x="91"/>
        <item x="32"/>
        <item x="179"/>
        <item m="1" x="216"/>
        <item x="138"/>
        <item x="161"/>
        <item x="27"/>
        <item m="1" x="209"/>
        <item x="41"/>
        <item x="106"/>
        <item x="42"/>
        <item x="163"/>
        <item x="125"/>
        <item x="82"/>
        <item x="145"/>
        <item x="169"/>
        <item x="67"/>
        <item m="1" x="197"/>
        <item x="153"/>
        <item x="167"/>
        <item m="1" x="199"/>
        <item x="141"/>
        <item x="118"/>
        <item x="99"/>
        <item x="144"/>
        <item x="20"/>
        <item x="100"/>
        <item x="148"/>
        <item m="1" x="202"/>
        <item x="59"/>
        <item m="1" x="220"/>
        <item m="1" x="205"/>
        <item x="85"/>
        <item x="120"/>
        <item x="186"/>
        <item x="1"/>
        <item m="1" x="192"/>
        <item x="63"/>
        <item x="140"/>
        <item m="1" x="218"/>
        <item x="159"/>
        <item x="26"/>
        <item m="1" x="208"/>
        <item x="4"/>
        <item x="5"/>
        <item x="18"/>
        <item x="10"/>
        <item x="21"/>
        <item x="15"/>
        <item x="22"/>
        <item x="16"/>
        <item x="9"/>
        <item x="11"/>
        <item x="25"/>
        <item x="43"/>
        <item x="45"/>
        <item x="46"/>
        <item x="47"/>
        <item x="49"/>
        <item x="50"/>
        <item x="48"/>
        <item x="52"/>
        <item x="54"/>
        <item x="64"/>
        <item x="71"/>
        <item x="74"/>
        <item x="76"/>
        <item x="78"/>
        <item x="98"/>
        <item x="102"/>
        <item x="111"/>
        <item x="117"/>
        <item x="142"/>
        <item x="149"/>
        <item x="143"/>
        <item x="139"/>
        <item x="147"/>
        <item x="150"/>
        <item m="1" x="224"/>
        <item m="1" x="217"/>
        <item m="1" x="214"/>
        <item x="178"/>
        <item x="181"/>
        <item x="177"/>
        <item x="174"/>
        <item x="180"/>
        <item x="185"/>
        <item m="1" x="195"/>
        <item x="173"/>
        <item x="38"/>
        <item x="96"/>
        <item x="121"/>
        <item x="183"/>
        <item x="17"/>
        <item x="39"/>
        <item x="123"/>
        <item x="134"/>
        <item x="135"/>
        <item x="151"/>
        <item x="152"/>
        <item x="14"/>
        <item x="72"/>
        <item m="1" x="222"/>
        <item x="122"/>
        <item m="1" x="193"/>
        <item x="136"/>
        <item m="1" x="190"/>
        <item x="182"/>
        <item x="13"/>
        <item x="19"/>
        <item x="51"/>
        <item x="53"/>
        <item x="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x="0"/>
        <item x="2"/>
        <item m="1" x="4"/>
        <item m="1" x="3"/>
        <item t="default"/>
      </items>
    </pivotField>
    <pivotField showAll="0"/>
    <pivotField showAll="0"/>
    <pivotField showAll="0"/>
    <pivotField axis="axisPage" multipleItemSelectionAllowed="1" showAll="0">
      <items count="6">
        <item x="0"/>
        <item h="1" x="1"/>
        <item x="2"/>
        <item h="1" m="1" x="4"/>
        <item h="1"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7">
    <i>
      <x/>
    </i>
    <i>
      <x v="1"/>
    </i>
    <i>
      <x v="4"/>
    </i>
    <i>
      <x v="5"/>
    </i>
    <i>
      <x v="6"/>
    </i>
    <i>
      <x v="8"/>
    </i>
    <i>
      <x v="12"/>
    </i>
    <i>
      <x v="15"/>
    </i>
    <i>
      <x v="18"/>
    </i>
    <i>
      <x v="23"/>
    </i>
    <i>
      <x v="24"/>
    </i>
    <i>
      <x v="27"/>
    </i>
    <i>
      <x v="28"/>
    </i>
    <i>
      <x v="32"/>
    </i>
    <i>
      <x v="33"/>
    </i>
    <i>
      <x v="35"/>
    </i>
    <i>
      <x v="40"/>
    </i>
    <i>
      <x v="41"/>
    </i>
    <i>
      <x v="59"/>
    </i>
    <i>
      <x v="68"/>
    </i>
    <i>
      <x v="69"/>
    </i>
    <i>
      <x v="89"/>
    </i>
    <i>
      <x v="103"/>
    </i>
    <i>
      <x v="109"/>
    </i>
    <i>
      <x v="110"/>
    </i>
    <i>
      <x v="113"/>
    </i>
    <i>
      <x v="114"/>
    </i>
    <i>
      <x v="117"/>
    </i>
    <i>
      <x v="121"/>
    </i>
    <i>
      <x v="134"/>
    </i>
    <i>
      <x v="146"/>
    </i>
    <i>
      <x v="154"/>
    </i>
    <i>
      <x v="167"/>
    </i>
    <i>
      <x v="168"/>
    </i>
    <i>
      <x v="177"/>
    </i>
    <i>
      <x v="208"/>
    </i>
    <i t="grand">
      <x/>
    </i>
  </rowItems>
  <colItems count="1">
    <i/>
  </colItems>
  <pageFields count="2">
    <pageField fld="7" item="1" hier="-1"/>
    <pageField fld="11" hier="-1"/>
  </pageFields>
  <formats count="1">
    <format dxfId="42">
      <pivotArea dataOnly="0" labelOnly="1" fieldPosition="0">
        <references count="1">
          <reference field="1" count="3">
            <x v="4"/>
            <x v="5"/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" cacheId="12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17" firstHeaderRow="1" firstDataRow="1" firstDataCol="1" rowPageCount="1" colPageCount="1"/>
  <pivotFields count="16">
    <pivotField showAll="0"/>
    <pivotField axis="axisRow" showAll="0">
      <items count="227">
        <item x="93"/>
        <item x="119"/>
        <item x="170"/>
        <item x="184"/>
        <item x="6"/>
        <item x="7"/>
        <item x="8"/>
        <item x="176"/>
        <item x="124"/>
        <item m="1" x="225"/>
        <item x="88"/>
        <item x="158"/>
        <item x="130"/>
        <item m="1" x="221"/>
        <item x="157"/>
        <item x="58"/>
        <item x="105"/>
        <item x="57"/>
        <item x="162"/>
        <item m="1" x="188"/>
        <item x="132"/>
        <item x="101"/>
        <item x="137"/>
        <item x="81"/>
        <item x="83"/>
        <item x="34"/>
        <item x="107"/>
        <item x="70"/>
        <item x="89"/>
        <item m="1" x="204"/>
        <item m="1" x="210"/>
        <item m="1" x="219"/>
        <item x="166"/>
        <item x="126"/>
        <item x="75"/>
        <item x="33"/>
        <item x="113"/>
        <item x="62"/>
        <item x="36"/>
        <item x="129"/>
        <item x="60"/>
        <item x="146"/>
        <item x="110"/>
        <item x="116"/>
        <item x="66"/>
        <item x="69"/>
        <item x="160"/>
        <item x="65"/>
        <item x="114"/>
        <item x="112"/>
        <item x="109"/>
        <item x="68"/>
        <item m="1" x="211"/>
        <item m="1" x="223"/>
        <item m="1" x="207"/>
        <item x="40"/>
        <item x="61"/>
        <item m="1" x="206"/>
        <item m="1" x="191"/>
        <item x="0"/>
        <item m="1" x="213"/>
        <item x="55"/>
        <item x="154"/>
        <item x="156"/>
        <item x="103"/>
        <item x="104"/>
        <item x="175"/>
        <item x="73"/>
        <item x="128"/>
        <item x="30"/>
        <item x="86"/>
        <item x="80"/>
        <item x="95"/>
        <item x="108"/>
        <item m="1" x="215"/>
        <item x="155"/>
        <item x="56"/>
        <item x="97"/>
        <item x="131"/>
        <item x="171"/>
        <item x="127"/>
        <item m="1" x="203"/>
        <item x="23"/>
        <item x="12"/>
        <item x="24"/>
        <item m="1" x="187"/>
        <item x="77"/>
        <item m="1" x="201"/>
        <item x="28"/>
        <item x="29"/>
        <item m="1" x="196"/>
        <item x="84"/>
        <item m="1" x="194"/>
        <item m="1" x="200"/>
        <item m="1" x="189"/>
        <item x="2"/>
        <item m="1" x="198"/>
        <item x="172"/>
        <item x="35"/>
        <item x="94"/>
        <item x="92"/>
        <item x="164"/>
        <item x="165"/>
        <item x="90"/>
        <item x="3"/>
        <item x="44"/>
        <item x="115"/>
        <item x="133"/>
        <item x="168"/>
        <item x="31"/>
        <item x="37"/>
        <item m="1" x="212"/>
        <item x="87"/>
        <item x="91"/>
        <item x="32"/>
        <item x="179"/>
        <item m="1" x="216"/>
        <item x="138"/>
        <item x="161"/>
        <item x="27"/>
        <item m="1" x="209"/>
        <item x="41"/>
        <item x="106"/>
        <item x="42"/>
        <item x="163"/>
        <item x="125"/>
        <item x="82"/>
        <item x="145"/>
        <item x="169"/>
        <item x="67"/>
        <item m="1" x="197"/>
        <item x="153"/>
        <item x="167"/>
        <item m="1" x="199"/>
        <item x="141"/>
        <item x="118"/>
        <item x="99"/>
        <item x="144"/>
        <item x="20"/>
        <item x="100"/>
        <item x="148"/>
        <item m="1" x="202"/>
        <item x="59"/>
        <item m="1" x="220"/>
        <item m="1" x="205"/>
        <item x="85"/>
        <item x="120"/>
        <item x="186"/>
        <item x="1"/>
        <item m="1" x="192"/>
        <item x="63"/>
        <item x="140"/>
        <item m="1" x="218"/>
        <item x="159"/>
        <item x="26"/>
        <item m="1" x="208"/>
        <item x="4"/>
        <item x="5"/>
        <item x="18"/>
        <item x="10"/>
        <item x="21"/>
        <item x="15"/>
        <item x="22"/>
        <item x="16"/>
        <item x="9"/>
        <item x="11"/>
        <item x="25"/>
        <item x="43"/>
        <item x="45"/>
        <item x="46"/>
        <item x="47"/>
        <item x="49"/>
        <item x="50"/>
        <item x="48"/>
        <item x="52"/>
        <item x="54"/>
        <item x="64"/>
        <item x="71"/>
        <item x="74"/>
        <item x="76"/>
        <item x="78"/>
        <item x="98"/>
        <item x="102"/>
        <item x="111"/>
        <item x="117"/>
        <item x="142"/>
        <item x="149"/>
        <item x="143"/>
        <item x="139"/>
        <item x="147"/>
        <item x="150"/>
        <item m="1" x="224"/>
        <item m="1" x="217"/>
        <item m="1" x="214"/>
        <item x="178"/>
        <item x="181"/>
        <item x="177"/>
        <item x="174"/>
        <item x="180"/>
        <item x="185"/>
        <item m="1" x="195"/>
        <item x="173"/>
        <item x="38"/>
        <item x="96"/>
        <item x="121"/>
        <item x="183"/>
        <item x="17"/>
        <item x="39"/>
        <item x="123"/>
        <item x="134"/>
        <item x="135"/>
        <item x="151"/>
        <item x="152"/>
        <item x="14"/>
        <item x="72"/>
        <item m="1" x="222"/>
        <item x="122"/>
        <item m="1" x="193"/>
        <item x="136"/>
        <item m="1" x="190"/>
        <item x="182"/>
        <item x="13"/>
        <item x="19"/>
        <item x="51"/>
        <item x="53"/>
        <item x="7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4">
    <i>
      <x v="14"/>
    </i>
    <i>
      <x v="25"/>
    </i>
    <i>
      <x v="46"/>
    </i>
    <i>
      <x v="61"/>
    </i>
    <i>
      <x v="71"/>
    </i>
    <i>
      <x v="72"/>
    </i>
    <i>
      <x v="86"/>
    </i>
    <i>
      <x v="91"/>
    </i>
    <i>
      <x v="95"/>
    </i>
    <i>
      <x v="105"/>
    </i>
    <i>
      <x v="178"/>
    </i>
    <i>
      <x v="202"/>
    </i>
    <i>
      <x v="212"/>
    </i>
    <i t="grand">
      <x/>
    </i>
  </rowItems>
  <colItems count="1">
    <i/>
  </colItems>
  <pageFields count="1">
    <pageField fld="11" item="1" hier="-1"/>
  </page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4" cacheId="122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13:B40" firstHeaderRow="1" firstDataRow="1" firstDataCol="2" rowPageCount="2" colPageCount="1"/>
  <pivotFields count="16">
    <pivotField showAll="0"/>
    <pivotField axis="axisRow" outline="0" showAll="0" defaultSubtotal="0">
      <items count="226">
        <item x="93"/>
        <item x="119"/>
        <item x="170"/>
        <item x="184"/>
        <item x="6"/>
        <item x="7"/>
        <item x="8"/>
        <item x="176"/>
        <item x="124"/>
        <item m="1" x="225"/>
        <item x="88"/>
        <item x="158"/>
        <item x="130"/>
        <item m="1" x="221"/>
        <item x="157"/>
        <item x="58"/>
        <item x="105"/>
        <item x="57"/>
        <item x="162"/>
        <item m="1" x="188"/>
        <item x="132"/>
        <item x="101"/>
        <item x="137"/>
        <item x="81"/>
        <item x="83"/>
        <item x="34"/>
        <item x="107"/>
        <item x="70"/>
        <item x="89"/>
        <item m="1" x="204"/>
        <item m="1" x="210"/>
        <item m="1" x="219"/>
        <item x="166"/>
        <item x="126"/>
        <item x="75"/>
        <item x="33"/>
        <item x="113"/>
        <item x="62"/>
        <item x="36"/>
        <item x="129"/>
        <item x="60"/>
        <item x="146"/>
        <item x="110"/>
        <item x="116"/>
        <item x="66"/>
        <item x="69"/>
        <item x="160"/>
        <item x="65"/>
        <item x="114"/>
        <item x="112"/>
        <item x="109"/>
        <item x="68"/>
        <item m="1" x="211"/>
        <item m="1" x="223"/>
        <item m="1" x="207"/>
        <item x="40"/>
        <item x="61"/>
        <item m="1" x="206"/>
        <item m="1" x="191"/>
        <item x="0"/>
        <item m="1" x="213"/>
        <item x="55"/>
        <item x="154"/>
        <item x="156"/>
        <item x="103"/>
        <item x="104"/>
        <item x="175"/>
        <item x="73"/>
        <item x="128"/>
        <item x="30"/>
        <item x="86"/>
        <item x="80"/>
        <item x="95"/>
        <item x="108"/>
        <item m="1" x="215"/>
        <item x="155"/>
        <item x="56"/>
        <item x="97"/>
        <item x="131"/>
        <item x="171"/>
        <item x="127"/>
        <item m="1" x="203"/>
        <item x="23"/>
        <item x="12"/>
        <item x="24"/>
        <item m="1" x="187"/>
        <item x="77"/>
        <item m="1" x="201"/>
        <item x="28"/>
        <item x="29"/>
        <item m="1" x="196"/>
        <item x="84"/>
        <item m="1" x="194"/>
        <item m="1" x="200"/>
        <item m="1" x="189"/>
        <item x="2"/>
        <item m="1" x="198"/>
        <item x="172"/>
        <item x="35"/>
        <item x="94"/>
        <item x="92"/>
        <item x="164"/>
        <item x="165"/>
        <item x="90"/>
        <item x="3"/>
        <item x="44"/>
        <item x="115"/>
        <item x="133"/>
        <item x="168"/>
        <item x="31"/>
        <item x="37"/>
        <item m="1" x="212"/>
        <item x="87"/>
        <item x="91"/>
        <item x="32"/>
        <item x="179"/>
        <item m="1" x="216"/>
        <item x="138"/>
        <item x="161"/>
        <item x="27"/>
        <item m="1" x="209"/>
        <item x="41"/>
        <item x="106"/>
        <item x="42"/>
        <item x="163"/>
        <item x="125"/>
        <item x="82"/>
        <item x="145"/>
        <item x="169"/>
        <item x="67"/>
        <item m="1" x="197"/>
        <item x="153"/>
        <item x="167"/>
        <item m="1" x="199"/>
        <item x="141"/>
        <item x="118"/>
        <item x="99"/>
        <item x="144"/>
        <item x="20"/>
        <item x="100"/>
        <item x="148"/>
        <item m="1" x="202"/>
        <item x="59"/>
        <item m="1" x="220"/>
        <item m="1" x="205"/>
        <item x="85"/>
        <item x="120"/>
        <item x="186"/>
        <item x="1"/>
        <item m="1" x="192"/>
        <item x="63"/>
        <item x="140"/>
        <item m="1" x="218"/>
        <item x="159"/>
        <item x="26"/>
        <item m="1" x="208"/>
        <item x="4"/>
        <item x="5"/>
        <item x="18"/>
        <item x="10"/>
        <item x="21"/>
        <item x="15"/>
        <item x="22"/>
        <item x="16"/>
        <item x="9"/>
        <item x="11"/>
        <item x="25"/>
        <item x="43"/>
        <item x="45"/>
        <item x="46"/>
        <item x="47"/>
        <item x="49"/>
        <item x="50"/>
        <item x="48"/>
        <item x="52"/>
        <item x="54"/>
        <item x="64"/>
        <item x="71"/>
        <item x="74"/>
        <item x="76"/>
        <item x="78"/>
        <item x="98"/>
        <item x="102"/>
        <item x="111"/>
        <item x="117"/>
        <item x="142"/>
        <item x="149"/>
        <item x="143"/>
        <item x="139"/>
        <item x="147"/>
        <item x="150"/>
        <item m="1" x="224"/>
        <item m="1" x="217"/>
        <item m="1" x="214"/>
        <item x="178"/>
        <item x="181"/>
        <item x="177"/>
        <item x="174"/>
        <item x="180"/>
        <item x="185"/>
        <item m="1" x="195"/>
        <item x="173"/>
        <item x="38"/>
        <item x="96"/>
        <item x="121"/>
        <item x="183"/>
        <item x="17"/>
        <item x="39"/>
        <item x="123"/>
        <item x="134"/>
        <item x="135"/>
        <item x="151"/>
        <item x="152"/>
        <item x="14"/>
        <item x="72"/>
        <item m="1" x="222"/>
        <item x="122"/>
        <item m="1" x="193"/>
        <item x="136"/>
        <item m="1" x="190"/>
        <item x="182"/>
        <item x="13"/>
        <item x="19"/>
        <item x="51"/>
        <item x="53"/>
        <item x="79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m="1" x="4"/>
        <item m="1" x="3"/>
        <item t="default"/>
      </items>
    </pivotField>
    <pivotField name="Special copyright" axis="axisRow" outline="0" showAll="0" defaultSubtotal="0">
      <items count="40">
        <item sd="0" x="0"/>
        <item x="26"/>
        <item m="1" x="34"/>
        <item x="22"/>
        <item x="5"/>
        <item m="1" x="38"/>
        <item x="16"/>
        <item x="17"/>
        <item x="15"/>
        <item x="18"/>
        <item m="1" x="28"/>
        <item x="11"/>
        <item x="12"/>
        <item x="10"/>
        <item x="7"/>
        <item m="1" x="37"/>
        <item m="1" x="32"/>
        <item x="20"/>
        <item m="1" x="39"/>
        <item x="21"/>
        <item m="1" x="35"/>
        <item x="19"/>
        <item m="1" x="33"/>
        <item x="2"/>
        <item x="23"/>
        <item m="1" x="29"/>
        <item x="25"/>
        <item x="3"/>
        <item x="27"/>
        <item m="1" x="30"/>
        <item m="1" x="36"/>
        <item m="1" x="31"/>
        <item x="9"/>
        <item x="1"/>
        <item x="4"/>
        <item x="13"/>
        <item x="24"/>
        <item x="6"/>
        <item x="8"/>
        <item x="14"/>
      </items>
    </pivotField>
    <pivotField showAll="0"/>
    <pivotField axis="axisPage" multipleItemSelectionAllowed="1" showAll="0">
      <items count="6">
        <item x="0"/>
        <item h="1" x="1"/>
        <item x="2"/>
        <item h="1" m="1" x="4"/>
        <item h="1" m="1" x="3"/>
        <item t="default"/>
      </items>
    </pivotField>
    <pivotField showAll="0"/>
    <pivotField showAll="0"/>
    <pivotField showAll="0"/>
    <pivotField showAll="0"/>
  </pivotFields>
  <rowFields count="2">
    <field x="1"/>
    <field x="9"/>
  </rowFields>
  <rowItems count="27">
    <i>
      <x v="3"/>
      <x v="1"/>
    </i>
    <i>
      <x v="7"/>
      <x v="36"/>
    </i>
    <i>
      <x v="11"/>
      <x v="3"/>
    </i>
    <i>
      <x v="17"/>
      <x v="4"/>
    </i>
    <i>
      <x v="21"/>
      <x v="6"/>
    </i>
    <i>
      <x v="26"/>
      <x v="7"/>
    </i>
    <i>
      <x v="28"/>
      <x v="8"/>
    </i>
    <i>
      <x v="36"/>
      <x v="9"/>
    </i>
    <i>
      <x v="37"/>
      <x v="38"/>
    </i>
    <i>
      <x v="44"/>
      <x v="11"/>
    </i>
    <i>
      <x v="45"/>
      <x v="12"/>
    </i>
    <i>
      <x v="47"/>
      <x v="13"/>
    </i>
    <i>
      <x v="56"/>
      <x v="14"/>
    </i>
    <i>
      <x v="62"/>
      <x v="17"/>
    </i>
    <i>
      <x v="75"/>
      <x v="19"/>
    </i>
    <i>
      <x v="76"/>
      <x v="34"/>
    </i>
    <i>
      <x v="78"/>
      <x v="21"/>
    </i>
    <i>
      <x v="89"/>
      <x v="23"/>
    </i>
    <i>
      <x v="97"/>
      <x v="24"/>
    </i>
    <i>
      <x v="115"/>
      <x v="26"/>
    </i>
    <i>
      <x v="123"/>
      <x v="27"/>
    </i>
    <i>
      <x v="142"/>
      <x v="37"/>
    </i>
    <i>
      <x v="150"/>
      <x v="32"/>
    </i>
    <i>
      <x v="154"/>
      <x v="33"/>
    </i>
    <i>
      <x v="177"/>
      <x v="35"/>
    </i>
    <i>
      <x v="225"/>
      <x v="39"/>
    </i>
    <i t="grand">
      <x/>
    </i>
  </rowItems>
  <colItems count="1">
    <i/>
  </colItems>
  <pageFields count="2">
    <pageField fld="8" item="1" hier="-1"/>
    <pageField fld="11" hier="-1"/>
  </pageFields>
  <formats count="2">
    <format dxfId="31">
      <pivotArea dataOnly="0" labelOnly="1" fieldPosition="0">
        <references count="2">
          <reference field="1" count="1" selected="0">
            <x v="225"/>
          </reference>
          <reference field="9" count="1">
            <x v="39"/>
          </reference>
        </references>
      </pivotArea>
    </format>
    <format dxfId="30">
      <pivotArea dataOnly="0" labelOnly="1" fieldPosition="0">
        <references count="2">
          <reference field="1" count="1" selected="0">
            <x v="37"/>
          </reference>
          <reference field="9" count="1">
            <x v="38"/>
          </reference>
        </references>
      </pivotArea>
    </format>
  </formats>
  <pivotTableStyleInfo name="PivotStyleMedium9" showRowHeaders="1" showColHeaders="1" showRowStripes="0" showColStripes="0" showLastColumn="1"/>
  <filters count="1">
    <filter fld="9" type="captionBeginsWith" evalOrder="-1" id="10" stringValue1="?">
      <autoFilter ref="A1">
        <filterColumn colId="0">
          <customFilters>
            <customFilter val="?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kglist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 packages packages" connectionId="1" autoFormatId="16" applyNumberFormats="0" applyBorderFormats="0" applyFontFormats="0" applyPatternFormats="0" applyAlignmentFormats="0" applyWidthHeightFormats="0">
  <queryTableRefresh nextId="15">
    <queryTableFields count="14">
      <queryTableField id="1" name="Category" tableColumnId="1"/>
      <queryTableField id="2" name="Package" tableColumnId="2"/>
      <queryTableField id="3" name="Version" tableColumnId="3"/>
      <queryTableField id="4" name="Ebuild_revision" tableColumnId="4"/>
      <queryTableField id="5" name="Main_Licence_(to be used)" tableColumnId="5"/>
      <queryTableField id="6" name="Alternate_licences_(do not use)" tableColumnId="6"/>
      <queryTableField id="7" name="Comments" tableColumnId="7"/>
      <queryTableField id="8" name="To be_published" tableColumnId="8"/>
      <queryTableField id="9" name="Special copyright_needed" tableColumnId="9"/>
      <queryTableField id="10" name="Special copyright_text" tableColumnId="10"/>
      <queryTableField id="11" name="Special copyright comments" tableColumnId="11"/>
      <queryTableField id="12" name="Host only" tableColumnId="12"/>
      <queryTableField id="13" name="Ignore version" tableColumnId="13"/>
      <queryTableField id="14" name="Pkgversion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9" name="Tableau9" displayName="Tableau9" ref="E1:M187" totalsRowShown="0" headerRowDxfId="50">
  <autoFilter ref="E1:M187"/>
  <tableColumns count="9">
    <tableColumn id="1" name="Main_x000a_Licence_x000a_(to be used)">
      <calculatedColumnFormula>IF(OFFSET(packageref,Packages!$N2-1,COLUMN(E2)-1)&lt;&gt;"",OFFSET(packageref,Packages!$N2-1,COLUMN(E2)-1),NA())</calculatedColumnFormula>
    </tableColumn>
    <tableColumn id="2" name="Alternate_x000a_licences_x000a_(do not use)">
      <calculatedColumnFormula>IF(OFFSET(packageref,Packages!$N2-1,COLUMN(F2)-1)&lt;&gt;"",OFFSET(packageref,Packages!$N2-1,COLUMN(F2)-1),"")</calculatedColumnFormula>
    </tableColumn>
    <tableColumn id="3" name="Comments">
      <calculatedColumnFormula>IF(OFFSET(packageref,Packages!$N2-1,COLUMN(G2)-1)&lt;&gt;"",OFFSET(packageref,Packages!$N2-1,COLUMN(G2)-1),"")</calculatedColumnFormula>
    </tableColumn>
    <tableColumn id="4" name="To be_x000a_published" dataDxfId="49">
      <calculatedColumnFormula>IF(OFFSET(packageref,Packages!$N2-1,COLUMN(H2)-1)&lt;&gt;"",OFFSET(packageref,Packages!$N2-1,COLUMN(H2)-1),"")</calculatedColumnFormula>
    </tableColumn>
    <tableColumn id="5" name="Special copyright_x000a_needed" dataDxfId="48">
      <calculatedColumnFormula>IF(OFFSET(packageref,Packages!$N2-1,COLUMN(I2)-1)&lt;&gt;"",OFFSET(packageref,Packages!$N2-1,COLUMN(I2)-1),"")</calculatedColumnFormula>
    </tableColumn>
    <tableColumn id="6" name="Special copyright_x000a_text">
      <calculatedColumnFormula>IF(OFFSET(packageref,Packages!$N2-1,COLUMN(J2)-1)&lt;&gt;"",OFFSET(packageref,Packages!$N2-1,COLUMN(J2)-1),"")</calculatedColumnFormula>
    </tableColumn>
    <tableColumn id="7" name="Special copyright comments">
      <calculatedColumnFormula>IF(OFFSET(packageref,Packages!$N2-1,COLUMN(K2)-1)&lt;&gt;"",OFFSET(packageref,Packages!$N2-1,COLUMN(K2)-1),"")</calculatedColumnFormula>
    </tableColumn>
    <tableColumn id="8" name="Host only" dataDxfId="47">
      <calculatedColumnFormula>IF(OFFSET(packageref,Packages!$N2-1,COLUMN(L2)-1)&lt;&gt;"",OFFSET(packageref,Packages!$N2-1,COLUMN(L2)-1),"")</calculatedColumnFormula>
    </tableColumn>
    <tableColumn id="9" name="Ignore version" dataDxfId="46">
      <calculatedColumnFormula>IF(OFFSET(packageref,Packages!$N2-1,COLUMN(M2)-1)&lt;&gt;"",OFFSET(packageref,Packages!$N2-1,COLUMN(M2)-1),"")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_All_packages_packages" displayName="Tableau_All_packages_packages" ref="A1:N893" tableType="queryTable" totalsRowShown="0">
  <autoFilter ref="A1:N893"/>
  <tableColumns count="14">
    <tableColumn id="1" uniqueName="1" name="Category" queryTableFieldId="1"/>
    <tableColumn id="2" uniqueName="2" name="Package" queryTableFieldId="2"/>
    <tableColumn id="3" uniqueName="3" name="Version" queryTableFieldId="3"/>
    <tableColumn id="4" uniqueName="4" name="Ebuild_revision" queryTableFieldId="4"/>
    <tableColumn id="5" uniqueName="5" name="Main_Licence_(to be used)" queryTableFieldId="5"/>
    <tableColumn id="6" uniqueName="6" name="Alternate_licences_(do not use)" queryTableFieldId="6"/>
    <tableColumn id="7" uniqueName="7" name="Comments" queryTableFieldId="7"/>
    <tableColumn id="8" uniqueName="8" name="To be_published" queryTableFieldId="8"/>
    <tableColumn id="9" uniqueName="9" name="Special copyright_needed" queryTableFieldId="9"/>
    <tableColumn id="10" uniqueName="10" name="Special copyright_text" queryTableFieldId="10"/>
    <tableColumn id="11" uniqueName="11" name="Special copyright comments" queryTableFieldId="11"/>
    <tableColumn id="12" uniqueName="12" name="Host only" queryTableFieldId="12"/>
    <tableColumn id="13" uniqueName="13" name="Ignore version" queryTableFieldId="13"/>
    <tableColumn id="14" uniqueName="14" name="Pkgversion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P187"/>
  <sheetViews>
    <sheetView workbookViewId="0">
      <pane ySplit="1200" activePane="bottomLeft"/>
      <selection pane="bottomLeft"/>
    </sheetView>
  </sheetViews>
  <sheetFormatPr baseColWidth="10" defaultColWidth="9.140625" defaultRowHeight="15" x14ac:dyDescent="0.25"/>
  <cols>
    <col min="1" max="1" width="14.85546875" customWidth="1"/>
    <col min="2" max="2" width="25.42578125" customWidth="1"/>
    <col min="3" max="3" width="19.140625" customWidth="1"/>
    <col min="4" max="4" width="3.7109375" customWidth="1"/>
    <col min="5" max="5" width="16.28515625" customWidth="1"/>
    <col min="6" max="6" width="13.85546875" customWidth="1"/>
    <col min="7" max="7" width="69.28515625" customWidth="1"/>
    <col min="8" max="8" width="11" style="9" bestFit="1" customWidth="1"/>
    <col min="9" max="9" width="10.42578125" style="9" bestFit="1" customWidth="1"/>
    <col min="10" max="10" width="19.28515625" customWidth="1"/>
    <col min="11" max="11" width="33.42578125" customWidth="1"/>
    <col min="12" max="12" width="12.5703125" style="9" customWidth="1"/>
    <col min="13" max="13" width="18" style="9" customWidth="1"/>
    <col min="14" max="14" width="9.5703125" customWidth="1"/>
    <col min="15" max="16" width="9.140625" customWidth="1"/>
  </cols>
  <sheetData>
    <row r="1" spans="1:16" ht="45" x14ac:dyDescent="0.25">
      <c r="A1" s="1" t="s">
        <v>0</v>
      </c>
      <c r="B1" s="1" t="s">
        <v>1</v>
      </c>
      <c r="C1" s="1" t="s">
        <v>301</v>
      </c>
      <c r="D1" s="2" t="s">
        <v>302</v>
      </c>
      <c r="E1" s="2" t="s">
        <v>2</v>
      </c>
      <c r="F1" s="2" t="s">
        <v>3</v>
      </c>
      <c r="G1" s="2" t="s">
        <v>4</v>
      </c>
      <c r="H1" s="7" t="s">
        <v>5</v>
      </c>
      <c r="I1" s="7" t="s">
        <v>6</v>
      </c>
      <c r="J1" s="2" t="s">
        <v>7</v>
      </c>
      <c r="K1" s="2" t="s">
        <v>8</v>
      </c>
      <c r="L1" s="7" t="s">
        <v>309</v>
      </c>
      <c r="M1" s="7" t="s">
        <v>310</v>
      </c>
      <c r="N1" s="2" t="s">
        <v>314</v>
      </c>
      <c r="O1" s="2" t="s">
        <v>315</v>
      </c>
      <c r="P1" s="2" t="s">
        <v>316</v>
      </c>
    </row>
    <row r="2" spans="1:16" x14ac:dyDescent="0.25">
      <c r="A2" s="6" t="s">
        <v>38</v>
      </c>
      <c r="B2" s="6" t="s">
        <v>45</v>
      </c>
      <c r="C2" s="6" t="s">
        <v>46</v>
      </c>
      <c r="D2" t="s">
        <v>244</v>
      </c>
      <c r="E2" t="str">
        <f ca="1">IF(OFFSET(packageref,Packages!$N2-1,COLUMN(E2)-1)&lt;&gt;"",OFFSET(packageref,Packages!$N2-1,COLUMN(E2)-1),NA())</f>
        <v>GPL2</v>
      </c>
      <c r="F2" t="str">
        <f ca="1">IF(OFFSET(packageref,Packages!$N2-1,COLUMN(F2)-1)&lt;&gt;"",OFFSET(packageref,Packages!$N2-1,COLUMN(F2)-1),"")</f>
        <v>GPL2ol</v>
      </c>
      <c r="G2" t="str">
        <f ca="1">IF(OFFSET(packageref,Packages!$N2-1,COLUMN(G2)-1)&lt;&gt;"",OFFSET(packageref,Packages!$N2-1,COLUMN(G2)-1),"")</f>
        <v>Remote control codes decoder</v>
      </c>
      <c r="H2" s="9" t="str">
        <f ca="1">IF(OFFSET(packageref,Packages!$N2-1,COLUMN(H2)-1)&lt;&gt;"",OFFSET(packageref,Packages!$N2-1,COLUMN(H2)-1),"")</f>
        <v>X</v>
      </c>
      <c r="I2" s="9" t="str">
        <f ca="1">IF(OFFSET(packageref,Packages!$N2-1,COLUMN(I2)-1)&lt;&gt;"",OFFSET(packageref,Packages!$N2-1,COLUMN(I2)-1),"")</f>
        <v/>
      </c>
      <c r="J2" t="str">
        <f ca="1">IF(OFFSET(packageref,Packages!$N2-1,COLUMN(J2)-1)&lt;&gt;"",OFFSET(packageref,Packages!$N2-1,COLUMN(J2)-1),"")</f>
        <v/>
      </c>
      <c r="K2" t="str">
        <f ca="1">IF(OFFSET(packageref,Packages!$N2-1,COLUMN(K2)-1)&lt;&gt;"",OFFSET(packageref,Packages!$N2-1,COLUMN(K2)-1),"")</f>
        <v/>
      </c>
      <c r="L2" s="9" t="str">
        <f ca="1">IF(OFFSET(packageref,Packages!$N2-1,COLUMN(L2)-1)&lt;&gt;"",OFFSET(packageref,Packages!$N2-1,COLUMN(L2)-1),"")</f>
        <v/>
      </c>
      <c r="M2" s="9" t="str">
        <f ca="1">IF(OFFSET(packageref,Packages!$N2-1,COLUMN(M2)-1)&lt;&gt;"",OFFSET(packageref,Packages!$N2-1,COLUMN(M2)-1),"")</f>
        <v/>
      </c>
      <c r="N2">
        <f t="shared" ref="N2" ca="1" si="0">IF(OFFSET(packageref,O2-1,12)="X",O2,P2)</f>
        <v>24</v>
      </c>
      <c r="O2">
        <f t="shared" ref="O2" si="1">MATCH(B2,packagelist,0)</f>
        <v>15</v>
      </c>
      <c r="P2">
        <f t="shared" ref="P2" si="2">MATCH(IF(D2&lt;&gt;"",CONCATENATE(B2,"-",C2,"-",D2),CONCATENATE(B2,"-",C2)),pkgversion,0)</f>
        <v>24</v>
      </c>
    </row>
    <row r="3" spans="1:16" x14ac:dyDescent="0.25">
      <c r="A3" s="6" t="s">
        <v>38</v>
      </c>
      <c r="B3" s="6" t="s">
        <v>655</v>
      </c>
      <c r="C3" s="6" t="s">
        <v>1153</v>
      </c>
      <c r="E3" t="str">
        <f ca="1">IF(OFFSET(packageref,Packages!$N3-1,COLUMN(E3)-1)&lt;&gt;"",OFFSET(packageref,Packages!$N3-1,COLUMN(E3)-1),NA())</f>
        <v>Canal+</v>
      </c>
      <c r="F3" t="str">
        <f ca="1">IF(OFFSET(packageref,Packages!$N3-1,COLUMN(F3)-1)&lt;&gt;"",OFFSET(packageref,Packages!$N3-1,COLUMN(F3)-1),"")</f>
        <v/>
      </c>
      <c r="G3" t="str">
        <f ca="1">IF(OFFSET(packageref,Packages!$N3-1,COLUMN(G3)-1)&lt;&gt;"",OFFSET(packageref,Packages!$N3-1,COLUMN(G3)-1),"")</f>
        <v>List of certificates to be used for R7, maintained by Canal+</v>
      </c>
      <c r="H3" s="9" t="str">
        <f ca="1">IF(OFFSET(packageref,Packages!$N3-1,COLUMN(H3)-1)&lt;&gt;"",OFFSET(packageref,Packages!$N3-1,COLUMN(H3)-1),"")</f>
        <v/>
      </c>
      <c r="I3" s="9" t="str">
        <f ca="1">IF(OFFSET(packageref,Packages!$N3-1,COLUMN(I3)-1)&lt;&gt;"",OFFSET(packageref,Packages!$N3-1,COLUMN(I3)-1),"")</f>
        <v/>
      </c>
      <c r="J3" t="str">
        <f ca="1">IF(OFFSET(packageref,Packages!$N3-1,COLUMN(J3)-1)&lt;&gt;"",OFFSET(packageref,Packages!$N3-1,COLUMN(J3)-1),"")</f>
        <v/>
      </c>
      <c r="K3" t="str">
        <f ca="1">IF(OFFSET(packageref,Packages!$N3-1,COLUMN(K3)-1)&lt;&gt;"",OFFSET(packageref,Packages!$N3-1,COLUMN(K3)-1),"")</f>
        <v/>
      </c>
      <c r="L3" s="9" t="str">
        <f ca="1">IF(OFFSET(packageref,Packages!$N3-1,COLUMN(L3)-1)&lt;&gt;"",OFFSET(packageref,Packages!$N3-1,COLUMN(L3)-1),"")</f>
        <v/>
      </c>
      <c r="M3" s="9" t="str">
        <f ca="1">IF(OFFSET(packageref,Packages!$N3-1,COLUMN(M3)-1)&lt;&gt;"",OFFSET(packageref,Packages!$N3-1,COLUMN(M3)-1),"")</f>
        <v>X</v>
      </c>
      <c r="N3">
        <f t="shared" ref="N3:N66" ca="1" si="3">IF(OFFSET(packageref,O3-1,12)="X",O3,P3)</f>
        <v>20</v>
      </c>
      <c r="O3">
        <f t="shared" ref="O3:O66" si="4">MATCH(B3,packagelist,0)</f>
        <v>20</v>
      </c>
      <c r="P3" t="e">
        <f t="shared" ref="P3:P66" si="5">MATCH(IF(D3&lt;&gt;"",CONCATENATE(B3,"-",C3,"-",D3),CONCATENATE(B3,"-",C3)),pkgversion,0)</f>
        <v>#N/A</v>
      </c>
    </row>
    <row r="4" spans="1:16" x14ac:dyDescent="0.25">
      <c r="A4" s="6" t="s">
        <v>38</v>
      </c>
      <c r="B4" s="6" t="s">
        <v>49</v>
      </c>
      <c r="C4" s="6" t="s">
        <v>50</v>
      </c>
      <c r="D4" s="6"/>
      <c r="E4" t="str">
        <f ca="1">IF(OFFSET(packageref,Packages!$N4-1,COLUMN(E4)-1)&lt;&gt;"",OFFSET(packageref,Packages!$N4-1,COLUMN(E4)-1),NA())</f>
        <v>GPL2</v>
      </c>
      <c r="F4" t="str">
        <f ca="1">IF(OFFSET(packageref,Packages!$N4-1,COLUMN(F4)-1)&lt;&gt;"",OFFSET(packageref,Packages!$N4-1,COLUMN(F4)-1),"")</f>
        <v>GPL2ol</v>
      </c>
      <c r="G4" t="str">
        <f ca="1">IF(OFFSET(packageref,Packages!$N4-1,COLUMN(G4)-1)&lt;&gt;"",OFFSET(packageref,Packages!$N4-1,COLUMN(G4)-1),"")</f>
        <v>Gnu Textscreens window manager</v>
      </c>
      <c r="H4" s="9" t="str">
        <f ca="1">IF(OFFSET(packageref,Packages!$N4-1,COLUMN(H4)-1)&lt;&gt;"",OFFSET(packageref,Packages!$N4-1,COLUMN(H4)-1),"")</f>
        <v>X</v>
      </c>
      <c r="I4" s="9" t="str">
        <f ca="1">IF(OFFSET(packageref,Packages!$N4-1,COLUMN(I4)-1)&lt;&gt;"",OFFSET(packageref,Packages!$N4-1,COLUMN(I4)-1),"")</f>
        <v/>
      </c>
      <c r="J4" t="str">
        <f ca="1">IF(OFFSET(packageref,Packages!$N4-1,COLUMN(J4)-1)&lt;&gt;"",OFFSET(packageref,Packages!$N4-1,COLUMN(J4)-1),"")</f>
        <v/>
      </c>
      <c r="K4" t="str">
        <f ca="1">IF(OFFSET(packageref,Packages!$N4-1,COLUMN(K4)-1)&lt;&gt;"",OFFSET(packageref,Packages!$N4-1,COLUMN(K4)-1),"")</f>
        <v/>
      </c>
      <c r="L4" s="9" t="str">
        <f ca="1">IF(OFFSET(packageref,Packages!$N4-1,COLUMN(L4)-1)&lt;&gt;"",OFFSET(packageref,Packages!$N4-1,COLUMN(L4)-1),"")</f>
        <v>X</v>
      </c>
      <c r="M4" s="9" t="str">
        <f ca="1">IF(OFFSET(packageref,Packages!$N4-1,COLUMN(M4)-1)&lt;&gt;"",OFFSET(packageref,Packages!$N4-1,COLUMN(M4)-1),"")</f>
        <v/>
      </c>
      <c r="N4">
        <f t="shared" ca="1" si="3"/>
        <v>17</v>
      </c>
      <c r="O4">
        <f t="shared" si="4"/>
        <v>17</v>
      </c>
      <c r="P4">
        <f t="shared" si="5"/>
        <v>17</v>
      </c>
    </row>
    <row r="5" spans="1:16" x14ac:dyDescent="0.25">
      <c r="A5" s="6" t="s">
        <v>38</v>
      </c>
      <c r="B5" s="6" t="s">
        <v>53</v>
      </c>
      <c r="C5" s="6" t="s">
        <v>1290</v>
      </c>
      <c r="D5" s="6" t="s">
        <v>33</v>
      </c>
      <c r="E5" t="str">
        <f ca="1">IF(OFFSET(packageref,Packages!$N5-1,COLUMN(E5)-1)&lt;&gt;"",OFFSET(packageref,Packages!$N5-1,COLUMN(E5)-1),NA())</f>
        <v>Wyplay</v>
      </c>
      <c r="F5" t="str">
        <f ca="1">IF(OFFSET(packageref,Packages!$N5-1,COLUMN(F5)-1)&lt;&gt;"",OFFSET(packageref,Packages!$N5-1,COLUMN(F5)-1),"")</f>
        <v/>
      </c>
      <c r="G5" t="str">
        <f ca="1">IF(OFFSET(packageref,Packages!$N5-1,COLUMN(G5)-1)&lt;&gt;"",OFFSET(packageref,Packages!$N5-1,COLUMN(G5)-1),"")</f>
        <v>Front panel LEDs driver</v>
      </c>
      <c r="H5" s="9" t="str">
        <f ca="1">IF(OFFSET(packageref,Packages!$N5-1,COLUMN(H5)-1)&lt;&gt;"",OFFSET(packageref,Packages!$N5-1,COLUMN(H5)-1),"")</f>
        <v/>
      </c>
      <c r="I5" s="9" t="str">
        <f ca="1">IF(OFFSET(packageref,Packages!$N5-1,COLUMN(I5)-1)&lt;&gt;"",OFFSET(packageref,Packages!$N5-1,COLUMN(I5)-1),"")</f>
        <v/>
      </c>
      <c r="J5" t="str">
        <f ca="1">IF(OFFSET(packageref,Packages!$N5-1,COLUMN(J5)-1)&lt;&gt;"",OFFSET(packageref,Packages!$N5-1,COLUMN(J5)-1),"")</f>
        <v/>
      </c>
      <c r="K5" t="str">
        <f ca="1">IF(OFFSET(packageref,Packages!$N5-1,COLUMN(K5)-1)&lt;&gt;"",OFFSET(packageref,Packages!$N5-1,COLUMN(K5)-1),"")</f>
        <v/>
      </c>
      <c r="L5" s="9" t="str">
        <f ca="1">IF(OFFSET(packageref,Packages!$N5-1,COLUMN(L5)-1)&lt;&gt;"",OFFSET(packageref,Packages!$N5-1,COLUMN(L5)-1),"")</f>
        <v/>
      </c>
      <c r="M5" s="9" t="str">
        <f ca="1">IF(OFFSET(packageref,Packages!$N5-1,COLUMN(M5)-1)&lt;&gt;"",OFFSET(packageref,Packages!$N5-1,COLUMN(M5)-1),"")</f>
        <v>X</v>
      </c>
      <c r="N5">
        <f t="shared" ca="1" si="3"/>
        <v>19</v>
      </c>
      <c r="O5">
        <f t="shared" si="4"/>
        <v>19</v>
      </c>
      <c r="P5" t="e">
        <f t="shared" si="5"/>
        <v>#N/A</v>
      </c>
    </row>
    <row r="6" spans="1:16" x14ac:dyDescent="0.25">
      <c r="A6" s="6" t="s">
        <v>38</v>
      </c>
      <c r="B6" s="6" t="s">
        <v>715</v>
      </c>
      <c r="C6" s="6" t="s">
        <v>158</v>
      </c>
      <c r="E6" t="str">
        <f ca="1">IF(OFFSET(packageref,Packages!$N6-1,COLUMN(E6)-1)&lt;&gt;"",OFFSET(packageref,Packages!$N6-1,COLUMN(E6)-1),NA())</f>
        <v>Wyplay</v>
      </c>
      <c r="F6" t="str">
        <f ca="1">IF(OFFSET(packageref,Packages!$N6-1,COLUMN(F6)-1)&lt;&gt;"",OFFSET(packageref,Packages!$N6-1,COLUMN(F6)-1),"")</f>
        <v/>
      </c>
      <c r="G6" t="str">
        <f ca="1">IF(OFFSET(packageref,Packages!$N6-1,COLUMN(G6)-1)&lt;&gt;"",OFFSET(packageref,Packages!$N6-1,COLUMN(G6)-1),"")</f>
        <v>Wifi autotest utility for R7</v>
      </c>
      <c r="H6" s="9" t="str">
        <f ca="1">IF(OFFSET(packageref,Packages!$N6-1,COLUMN(H6)-1)&lt;&gt;"",OFFSET(packageref,Packages!$N6-1,COLUMN(H6)-1),"")</f>
        <v/>
      </c>
      <c r="I6" s="9" t="str">
        <f ca="1">IF(OFFSET(packageref,Packages!$N6-1,COLUMN(I6)-1)&lt;&gt;"",OFFSET(packageref,Packages!$N6-1,COLUMN(I6)-1),"")</f>
        <v/>
      </c>
      <c r="J6" t="str">
        <f ca="1">IF(OFFSET(packageref,Packages!$N6-1,COLUMN(J6)-1)&lt;&gt;"",OFFSET(packageref,Packages!$N6-1,COLUMN(J6)-1),"")</f>
        <v/>
      </c>
      <c r="K6" t="str">
        <f ca="1">IF(OFFSET(packageref,Packages!$N6-1,COLUMN(K6)-1)&lt;&gt;"",OFFSET(packageref,Packages!$N6-1,COLUMN(K6)-1),"")</f>
        <v/>
      </c>
      <c r="L6" s="9" t="str">
        <f ca="1">IF(OFFSET(packageref,Packages!$N6-1,COLUMN(L6)-1)&lt;&gt;"",OFFSET(packageref,Packages!$N6-1,COLUMN(L6)-1),"")</f>
        <v/>
      </c>
      <c r="M6" s="9" t="str">
        <f ca="1">IF(OFFSET(packageref,Packages!$N6-1,COLUMN(M6)-1)&lt;&gt;"",OFFSET(packageref,Packages!$N6-1,COLUMN(M6)-1),"")</f>
        <v>X</v>
      </c>
      <c r="N6">
        <f t="shared" ca="1" si="3"/>
        <v>21</v>
      </c>
      <c r="O6">
        <f t="shared" si="4"/>
        <v>21</v>
      </c>
      <c r="P6" t="e">
        <f t="shared" si="5"/>
        <v>#N/A</v>
      </c>
    </row>
    <row r="7" spans="1:16" x14ac:dyDescent="0.25">
      <c r="A7" s="6" t="s">
        <v>38</v>
      </c>
      <c r="B7" s="6" t="s">
        <v>716</v>
      </c>
      <c r="C7" s="6" t="s">
        <v>656</v>
      </c>
      <c r="D7" t="s">
        <v>41</v>
      </c>
      <c r="E7" t="str">
        <f ca="1">IF(OFFSET(packageref,Packages!$N7-1,COLUMN(E7)-1)&lt;&gt;"",OFFSET(packageref,Packages!$N7-1,COLUMN(E7)-1),NA())</f>
        <v>Wyplay</v>
      </c>
      <c r="F7" t="str">
        <f ca="1">IF(OFFSET(packageref,Packages!$N7-1,COLUMN(F7)-1)&lt;&gt;"",OFFSET(packageref,Packages!$N7-1,COLUMN(F7)-1),"")</f>
        <v/>
      </c>
      <c r="G7" t="str">
        <f ca="1">IF(OFFSET(packageref,Packages!$N7-1,COLUMN(G7)-1)&lt;&gt;"",OFFSET(packageref,Packages!$N7-1,COLUMN(G7)-1),"")</f>
        <v>Certificate manager for PRM</v>
      </c>
      <c r="H7" s="9" t="str">
        <f ca="1">IF(OFFSET(packageref,Packages!$N7-1,COLUMN(H7)-1)&lt;&gt;"",OFFSET(packageref,Packages!$N7-1,COLUMN(H7)-1),"")</f>
        <v/>
      </c>
      <c r="I7" s="9" t="str">
        <f ca="1">IF(OFFSET(packageref,Packages!$N7-1,COLUMN(I7)-1)&lt;&gt;"",OFFSET(packageref,Packages!$N7-1,COLUMN(I7)-1),"")</f>
        <v/>
      </c>
      <c r="J7" t="str">
        <f ca="1">IF(OFFSET(packageref,Packages!$N7-1,COLUMN(J7)-1)&lt;&gt;"",OFFSET(packageref,Packages!$N7-1,COLUMN(J7)-1),"")</f>
        <v/>
      </c>
      <c r="K7" t="str">
        <f ca="1">IF(OFFSET(packageref,Packages!$N7-1,COLUMN(K7)-1)&lt;&gt;"",OFFSET(packageref,Packages!$N7-1,COLUMN(K7)-1),"")</f>
        <v/>
      </c>
      <c r="L7" s="9" t="str">
        <f ca="1">IF(OFFSET(packageref,Packages!$N7-1,COLUMN(L7)-1)&lt;&gt;"",OFFSET(packageref,Packages!$N7-1,COLUMN(L7)-1),"")</f>
        <v/>
      </c>
      <c r="M7" s="9" t="str">
        <f ca="1">IF(OFFSET(packageref,Packages!$N7-1,COLUMN(M7)-1)&lt;&gt;"",OFFSET(packageref,Packages!$N7-1,COLUMN(M7)-1),"")</f>
        <v>X</v>
      </c>
      <c r="N7">
        <f t="shared" ca="1" si="3"/>
        <v>22</v>
      </c>
      <c r="O7">
        <f t="shared" si="4"/>
        <v>22</v>
      </c>
      <c r="P7" t="e">
        <f t="shared" si="5"/>
        <v>#N/A</v>
      </c>
    </row>
    <row r="8" spans="1:16" x14ac:dyDescent="0.25">
      <c r="A8" s="6" t="s">
        <v>29</v>
      </c>
      <c r="B8" s="6" t="s">
        <v>30</v>
      </c>
      <c r="C8" s="6" t="s">
        <v>31</v>
      </c>
      <c r="E8" t="str">
        <f ca="1">IF(OFFSET(packageref,Packages!$N8-1,COLUMN(E8)-1)&lt;&gt;"",OFFSET(packageref,Packages!$N8-1,COLUMN(E8)-1),NA())</f>
        <v>GPL2</v>
      </c>
      <c r="F8" t="str">
        <f ca="1">IF(OFFSET(packageref,Packages!$N8-1,COLUMN(F8)-1)&lt;&gt;"",OFFSET(packageref,Packages!$N8-1,COLUMN(F8)-1),"")</f>
        <v>GPL2ol</v>
      </c>
      <c r="G8" t="str">
        <f ca="1">IF(OFFSET(packageref,Packages!$N8-1,COLUMN(G8)-1)&lt;&gt;"",OFFSET(packageref,Packages!$N8-1,COLUMN(G8)-1),"")</f>
        <v>Getty terminal manager. Part of busybox</v>
      </c>
      <c r="H8" s="9" t="str">
        <f ca="1">IF(OFFSET(packageref,Packages!$N8-1,COLUMN(H8)-1)&lt;&gt;"",OFFSET(packageref,Packages!$N8-1,COLUMN(H8)-1),"")</f>
        <v>X</v>
      </c>
      <c r="I8" s="9" t="str">
        <f ca="1">IF(OFFSET(packageref,Packages!$N8-1,COLUMN(I8)-1)&lt;&gt;"",OFFSET(packageref,Packages!$N8-1,COLUMN(I8)-1),"")</f>
        <v/>
      </c>
      <c r="J8" t="str">
        <f ca="1">IF(OFFSET(packageref,Packages!$N8-1,COLUMN(J8)-1)&lt;&gt;"",OFFSET(packageref,Packages!$N8-1,COLUMN(J8)-1),"")</f>
        <v/>
      </c>
      <c r="K8" t="str">
        <f ca="1">IF(OFFSET(packageref,Packages!$N8-1,COLUMN(K8)-1)&lt;&gt;"",OFFSET(packageref,Packages!$N8-1,COLUMN(K8)-1),"")</f>
        <v/>
      </c>
      <c r="L8" s="9" t="str">
        <f ca="1">IF(OFFSET(packageref,Packages!$N8-1,COLUMN(L8)-1)&lt;&gt;"",OFFSET(packageref,Packages!$N8-1,COLUMN(L8)-1),"")</f>
        <v/>
      </c>
      <c r="M8" s="9" t="str">
        <f ca="1">IF(OFFSET(packageref,Packages!$N8-1,COLUMN(M8)-1)&lt;&gt;"",OFFSET(packageref,Packages!$N8-1,COLUMN(M8)-1),"")</f>
        <v/>
      </c>
      <c r="N8">
        <f t="shared" ca="1" si="3"/>
        <v>2</v>
      </c>
      <c r="O8">
        <f t="shared" si="4"/>
        <v>2</v>
      </c>
      <c r="P8">
        <f t="shared" si="5"/>
        <v>2</v>
      </c>
    </row>
    <row r="9" spans="1:16" x14ac:dyDescent="0.25">
      <c r="A9" s="6" t="s">
        <v>29</v>
      </c>
      <c r="B9" s="6" t="s">
        <v>32</v>
      </c>
      <c r="C9" s="6" t="s">
        <v>31</v>
      </c>
      <c r="D9" t="s">
        <v>33</v>
      </c>
      <c r="E9" t="str">
        <f ca="1">IF(OFFSET(packageref,Packages!$N9-1,COLUMN(E9)-1)&lt;&gt;"",OFFSET(packageref,Packages!$N9-1,COLUMN(E9)-1),NA())</f>
        <v>GPL2</v>
      </c>
      <c r="F9" t="str">
        <f ca="1">IF(OFFSET(packageref,Packages!$N9-1,COLUMN(F9)-1)&lt;&gt;"",OFFSET(packageref,Packages!$N9-1,COLUMN(F9)-1),"")</f>
        <v>GPL2ol</v>
      </c>
      <c r="G9" t="str">
        <f ca="1">IF(OFFSET(packageref,Packages!$N9-1,COLUMN(G9)-1)&lt;&gt;"",OFFSET(packageref,Packages!$N9-1,COLUMN(G9)-1),"")</f>
        <v>Syslog data logging system. Part of busybox</v>
      </c>
      <c r="H9" s="9" t="str">
        <f ca="1">IF(OFFSET(packageref,Packages!$N9-1,COLUMN(H9)-1)&lt;&gt;"",OFFSET(packageref,Packages!$N9-1,COLUMN(H9)-1),"")</f>
        <v>X</v>
      </c>
      <c r="I9" s="9" t="str">
        <f ca="1">IF(OFFSET(packageref,Packages!$N9-1,COLUMN(I9)-1)&lt;&gt;"",OFFSET(packageref,Packages!$N9-1,COLUMN(I9)-1),"")</f>
        <v/>
      </c>
      <c r="J9" t="str">
        <f ca="1">IF(OFFSET(packageref,Packages!$N9-1,COLUMN(J9)-1)&lt;&gt;"",OFFSET(packageref,Packages!$N9-1,COLUMN(J9)-1),"")</f>
        <v/>
      </c>
      <c r="K9" t="str">
        <f ca="1">IF(OFFSET(packageref,Packages!$N9-1,COLUMN(K9)-1)&lt;&gt;"",OFFSET(packageref,Packages!$N9-1,COLUMN(K9)-1),"")</f>
        <v/>
      </c>
      <c r="L9" s="9" t="str">
        <f ca="1">IF(OFFSET(packageref,Packages!$N9-1,COLUMN(L9)-1)&lt;&gt;"",OFFSET(packageref,Packages!$N9-1,COLUMN(L9)-1),"")</f>
        <v/>
      </c>
      <c r="M9" s="9" t="str">
        <f ca="1">IF(OFFSET(packageref,Packages!$N9-1,COLUMN(M9)-1)&lt;&gt;"",OFFSET(packageref,Packages!$N9-1,COLUMN(M9)-1),"")</f>
        <v/>
      </c>
      <c r="N9">
        <f t="shared" ca="1" si="3"/>
        <v>3</v>
      </c>
      <c r="O9">
        <f t="shared" si="4"/>
        <v>3</v>
      </c>
      <c r="P9">
        <f t="shared" si="5"/>
        <v>3</v>
      </c>
    </row>
    <row r="10" spans="1:16" x14ac:dyDescent="0.25">
      <c r="A10" s="6" t="s">
        <v>29</v>
      </c>
      <c r="B10" s="6" t="s">
        <v>34</v>
      </c>
      <c r="C10" s="6" t="s">
        <v>31</v>
      </c>
      <c r="D10" t="s">
        <v>33</v>
      </c>
      <c r="E10" t="str">
        <f ca="1">IF(OFFSET(packageref,Packages!$N10-1,COLUMN(E10)-1)&lt;&gt;"",OFFSET(packageref,Packages!$N10-1,COLUMN(E10)-1),NA())</f>
        <v>GPL2</v>
      </c>
      <c r="F10" t="str">
        <f ca="1">IF(OFFSET(packageref,Packages!$N10-1,COLUMN(F10)-1)&lt;&gt;"",OFFSET(packageref,Packages!$N10-1,COLUMN(F10)-1),"")</f>
        <v>GPL2ol</v>
      </c>
      <c r="G10" t="str">
        <f ca="1">IF(OFFSET(packageref,Packages!$N10-1,COLUMN(G10)-1)&lt;&gt;"",OFFSET(packageref,Packages!$N10-1,COLUMN(G10)-1),"")</f>
        <v>Telnet virtual terminal protocol. Part of busybox</v>
      </c>
      <c r="H10" s="9" t="str">
        <f ca="1">IF(OFFSET(packageref,Packages!$N10-1,COLUMN(H10)-1)&lt;&gt;"",OFFSET(packageref,Packages!$N10-1,COLUMN(H10)-1),"")</f>
        <v>X</v>
      </c>
      <c r="I10" s="9" t="str">
        <f ca="1">IF(OFFSET(packageref,Packages!$N10-1,COLUMN(I10)-1)&lt;&gt;"",OFFSET(packageref,Packages!$N10-1,COLUMN(I10)-1),"")</f>
        <v/>
      </c>
      <c r="J10" t="str">
        <f ca="1">IF(OFFSET(packageref,Packages!$N10-1,COLUMN(J10)-1)&lt;&gt;"",OFFSET(packageref,Packages!$N10-1,COLUMN(J10)-1),"")</f>
        <v/>
      </c>
      <c r="K10" t="str">
        <f ca="1">IF(OFFSET(packageref,Packages!$N10-1,COLUMN(K10)-1)&lt;&gt;"",OFFSET(packageref,Packages!$N10-1,COLUMN(K10)-1),"")</f>
        <v/>
      </c>
      <c r="L10" s="9" t="str">
        <f ca="1">IF(OFFSET(packageref,Packages!$N10-1,COLUMN(L10)-1)&lt;&gt;"",OFFSET(packageref,Packages!$N10-1,COLUMN(L10)-1),"")</f>
        <v/>
      </c>
      <c r="M10" s="9" t="str">
        <f ca="1">IF(OFFSET(packageref,Packages!$N10-1,COLUMN(M10)-1)&lt;&gt;"",OFFSET(packageref,Packages!$N10-1,COLUMN(M10)-1),"")</f>
        <v/>
      </c>
      <c r="N10">
        <f t="shared" ca="1" si="3"/>
        <v>4</v>
      </c>
      <c r="O10">
        <f t="shared" si="4"/>
        <v>4</v>
      </c>
      <c r="P10">
        <f t="shared" si="5"/>
        <v>4</v>
      </c>
    </row>
    <row r="11" spans="1:16" x14ac:dyDescent="0.25">
      <c r="A11" s="6" t="s">
        <v>154</v>
      </c>
      <c r="B11" s="6" t="s">
        <v>727</v>
      </c>
      <c r="C11" s="6" t="s">
        <v>1014</v>
      </c>
      <c r="D11" s="6"/>
      <c r="E11" t="str">
        <f ca="1">IF(OFFSET(packageref,Packages!$N11-1,COLUMN(E11)-1)&lt;&gt;"",OFFSET(packageref,Packages!$N11-1,COLUMN(E11)-1),NA())</f>
        <v>Wyplay</v>
      </c>
      <c r="F11" t="str">
        <f ca="1">IF(OFFSET(packageref,Packages!$N11-1,COLUMN(F11)-1)&lt;&gt;"",OFFSET(packageref,Packages!$N11-1,COLUMN(F11)-1),"")</f>
        <v/>
      </c>
      <c r="G11" t="str">
        <f ca="1">IF(OFFSET(packageref,Packages!$N11-1,COLUMN(G11)-1)&lt;&gt;"",OFFSET(packageref,Packages!$N11-1,COLUMN(G11)-1),"")</f>
        <v>R7 resource conflict resolution strategy implementation</v>
      </c>
      <c r="H11" s="9" t="str">
        <f ca="1">IF(OFFSET(packageref,Packages!$N11-1,COLUMN(H11)-1)&lt;&gt;"",OFFSET(packageref,Packages!$N11-1,COLUMN(H11)-1),"")</f>
        <v/>
      </c>
      <c r="I11" s="9" t="str">
        <f ca="1">IF(OFFSET(packageref,Packages!$N11-1,COLUMN(I11)-1)&lt;&gt;"",OFFSET(packageref,Packages!$N11-1,COLUMN(I11)-1),"")</f>
        <v/>
      </c>
      <c r="J11" t="str">
        <f ca="1">IF(OFFSET(packageref,Packages!$N11-1,COLUMN(J11)-1)&lt;&gt;"",OFFSET(packageref,Packages!$N11-1,COLUMN(J11)-1),"")</f>
        <v/>
      </c>
      <c r="K11" t="str">
        <f ca="1">IF(OFFSET(packageref,Packages!$N11-1,COLUMN(K11)-1)&lt;&gt;"",OFFSET(packageref,Packages!$N11-1,COLUMN(K11)-1),"")</f>
        <v/>
      </c>
      <c r="L11" s="9" t="str">
        <f ca="1">IF(OFFSET(packageref,Packages!$N11-1,COLUMN(L11)-1)&lt;&gt;"",OFFSET(packageref,Packages!$N11-1,COLUMN(L11)-1),"")</f>
        <v/>
      </c>
      <c r="M11" s="9" t="str">
        <f ca="1">IF(OFFSET(packageref,Packages!$N11-1,COLUMN(M11)-1)&lt;&gt;"",OFFSET(packageref,Packages!$N11-1,COLUMN(M11)-1),"")</f>
        <v>X</v>
      </c>
      <c r="N11">
        <f t="shared" ca="1" si="3"/>
        <v>146</v>
      </c>
      <c r="O11">
        <f t="shared" si="4"/>
        <v>146</v>
      </c>
      <c r="P11" t="e">
        <f t="shared" si="5"/>
        <v>#N/A</v>
      </c>
    </row>
    <row r="12" spans="1:16" x14ac:dyDescent="0.25">
      <c r="A12" s="6" t="s">
        <v>154</v>
      </c>
      <c r="B12" s="6" t="s">
        <v>719</v>
      </c>
      <c r="C12" s="6" t="s">
        <v>2260</v>
      </c>
      <c r="D12" s="6"/>
      <c r="E12" t="str">
        <f ca="1">IF(OFFSET(packageref,Packages!$N12-1,COLUMN(E12)-1)&lt;&gt;"",OFFSET(packageref,Packages!$N12-1,COLUMN(E12)-1),NA())</f>
        <v>Wyplay</v>
      </c>
      <c r="F12" t="str">
        <f ca="1">IF(OFFSET(packageref,Packages!$N12-1,COLUMN(F12)-1)&lt;&gt;"",OFFSET(packageref,Packages!$N12-1,COLUMN(F12)-1),"")</f>
        <v/>
      </c>
      <c r="G12" t="str">
        <f ca="1">IF(OFFSET(packageref,Packages!$N12-1,COLUMN(G12)-1)&lt;&gt;"",OFFSET(packageref,Packages!$N12-1,COLUMN(G12)-1),"")</f>
        <v>Wyplay progressive downloader for A/V files</v>
      </c>
      <c r="H12" s="9" t="str">
        <f ca="1">IF(OFFSET(packageref,Packages!$N12-1,COLUMN(H12)-1)&lt;&gt;"",OFFSET(packageref,Packages!$N12-1,COLUMN(H12)-1),"")</f>
        <v/>
      </c>
      <c r="I12" s="9" t="str">
        <f ca="1">IF(OFFSET(packageref,Packages!$N12-1,COLUMN(I12)-1)&lt;&gt;"",OFFSET(packageref,Packages!$N12-1,COLUMN(I12)-1),"")</f>
        <v/>
      </c>
      <c r="J12" t="str">
        <f ca="1">IF(OFFSET(packageref,Packages!$N12-1,COLUMN(J12)-1)&lt;&gt;"",OFFSET(packageref,Packages!$N12-1,COLUMN(J12)-1),"")</f>
        <v/>
      </c>
      <c r="K12" t="str">
        <f ca="1">IF(OFFSET(packageref,Packages!$N12-1,COLUMN(K12)-1)&lt;&gt;"",OFFSET(packageref,Packages!$N12-1,COLUMN(K12)-1),"")</f>
        <v/>
      </c>
      <c r="L12" s="9" t="str">
        <f ca="1">IF(OFFSET(packageref,Packages!$N12-1,COLUMN(L12)-1)&lt;&gt;"",OFFSET(packageref,Packages!$N12-1,COLUMN(L12)-1),"")</f>
        <v/>
      </c>
      <c r="M12" s="9" t="str">
        <f ca="1">IF(OFFSET(packageref,Packages!$N12-1,COLUMN(M12)-1)&lt;&gt;"",OFFSET(packageref,Packages!$N12-1,COLUMN(M12)-1),"")</f>
        <v>X</v>
      </c>
      <c r="N12">
        <f t="shared" ca="1" si="3"/>
        <v>145</v>
      </c>
      <c r="O12">
        <f t="shared" si="4"/>
        <v>145</v>
      </c>
      <c r="P12" t="e">
        <f t="shared" si="5"/>
        <v>#N/A</v>
      </c>
    </row>
    <row r="13" spans="1:16" x14ac:dyDescent="0.25">
      <c r="A13" s="6" t="s">
        <v>154</v>
      </c>
      <c r="B13" s="6" t="s">
        <v>729</v>
      </c>
      <c r="C13" s="6">
        <v>6</v>
      </c>
      <c r="D13" t="s">
        <v>33</v>
      </c>
      <c r="E13" t="str">
        <f ca="1">IF(OFFSET(packageref,Packages!$N13-1,COLUMN(E13)-1)&lt;&gt;"",OFFSET(packageref,Packages!$N13-1,COLUMN(E13)-1),NA())</f>
        <v>Wyplay</v>
      </c>
      <c r="F13" t="str">
        <f ca="1">IF(OFFSET(packageref,Packages!$N13-1,COLUMN(F13)-1)&lt;&gt;"",OFFSET(packageref,Packages!$N13-1,COLUMN(F13)-1),"")</f>
        <v/>
      </c>
      <c r="G13" t="str">
        <f ca="1">IF(OFFSET(packageref,Packages!$N13-1,COLUMN(G13)-1)&lt;&gt;"",OFFSET(packageref,Packages!$N13-1,COLUMN(G13)-1),"")</f>
        <v>Buffer transformer protocol for wyrec (stub replaced during securisation stage)</v>
      </c>
      <c r="H13" s="9" t="str">
        <f ca="1">IF(OFFSET(packageref,Packages!$N13-1,COLUMN(H13)-1)&lt;&gt;"",OFFSET(packageref,Packages!$N13-1,COLUMN(H13)-1),"")</f>
        <v/>
      </c>
      <c r="I13" s="9" t="str">
        <f ca="1">IF(OFFSET(packageref,Packages!$N13-1,COLUMN(I13)-1)&lt;&gt;"",OFFSET(packageref,Packages!$N13-1,COLUMN(I13)-1),"")</f>
        <v/>
      </c>
      <c r="J13" t="str">
        <f ca="1">IF(OFFSET(packageref,Packages!$N13-1,COLUMN(J13)-1)&lt;&gt;"",OFFSET(packageref,Packages!$N13-1,COLUMN(J13)-1),"")</f>
        <v/>
      </c>
      <c r="K13" t="str">
        <f ca="1">IF(OFFSET(packageref,Packages!$N13-1,COLUMN(K13)-1)&lt;&gt;"",OFFSET(packageref,Packages!$N13-1,COLUMN(K13)-1),"")</f>
        <v/>
      </c>
      <c r="L13" s="9" t="str">
        <f ca="1">IF(OFFSET(packageref,Packages!$N13-1,COLUMN(L13)-1)&lt;&gt;"",OFFSET(packageref,Packages!$N13-1,COLUMN(L13)-1),"")</f>
        <v/>
      </c>
      <c r="M13" s="9" t="str">
        <f ca="1">IF(OFFSET(packageref,Packages!$N13-1,COLUMN(M13)-1)&lt;&gt;"",OFFSET(packageref,Packages!$N13-1,COLUMN(M13)-1),"")</f>
        <v>X</v>
      </c>
      <c r="N13">
        <f t="shared" ca="1" si="3"/>
        <v>152</v>
      </c>
      <c r="O13">
        <f t="shared" si="4"/>
        <v>152</v>
      </c>
      <c r="P13" t="e">
        <f t="shared" si="5"/>
        <v>#N/A</v>
      </c>
    </row>
    <row r="14" spans="1:16" x14ac:dyDescent="0.25">
      <c r="A14" s="6" t="s">
        <v>154</v>
      </c>
      <c r="B14" s="6" t="s">
        <v>157</v>
      </c>
      <c r="C14" s="6" t="s">
        <v>1292</v>
      </c>
      <c r="D14" t="s">
        <v>33</v>
      </c>
      <c r="E14" t="str">
        <f ca="1">IF(OFFSET(packageref,Packages!$N14-1,COLUMN(E14)-1)&lt;&gt;"",OFFSET(packageref,Packages!$N14-1,COLUMN(E14)-1),NA())</f>
        <v>Wyplay</v>
      </c>
      <c r="F14" t="str">
        <f ca="1">IF(OFFSET(packageref,Packages!$N14-1,COLUMN(F14)-1)&lt;&gt;"",OFFSET(packageref,Packages!$N14-1,COLUMN(F14)-1),"")</f>
        <v/>
      </c>
      <c r="G14" t="str">
        <f ca="1">IF(OFFSET(packageref,Packages!$N14-1,COLUMN(G14)-1)&lt;&gt;"",OFFSET(packageref,Packages!$N14-1,COLUMN(G14)-1),"")</f>
        <v>Platform info manager</v>
      </c>
      <c r="H14" s="9" t="str">
        <f ca="1">IF(OFFSET(packageref,Packages!$N14-1,COLUMN(H14)-1)&lt;&gt;"",OFFSET(packageref,Packages!$N14-1,COLUMN(H14)-1),"")</f>
        <v/>
      </c>
      <c r="I14" s="9" t="str">
        <f ca="1">IF(OFFSET(packageref,Packages!$N14-1,COLUMN(I14)-1)&lt;&gt;"",OFFSET(packageref,Packages!$N14-1,COLUMN(I14)-1),"")</f>
        <v/>
      </c>
      <c r="J14" t="str">
        <f ca="1">IF(OFFSET(packageref,Packages!$N14-1,COLUMN(J14)-1)&lt;&gt;"",OFFSET(packageref,Packages!$N14-1,COLUMN(J14)-1),"")</f>
        <v/>
      </c>
      <c r="K14" t="str">
        <f ca="1">IF(OFFSET(packageref,Packages!$N14-1,COLUMN(K14)-1)&lt;&gt;"",OFFSET(packageref,Packages!$N14-1,COLUMN(K14)-1),"")</f>
        <v/>
      </c>
      <c r="L14" s="9" t="str">
        <f ca="1">IF(OFFSET(packageref,Packages!$N14-1,COLUMN(L14)-1)&lt;&gt;"",OFFSET(packageref,Packages!$N14-1,COLUMN(L14)-1),"")</f>
        <v/>
      </c>
      <c r="M14" s="9" t="str">
        <f ca="1">IF(OFFSET(packageref,Packages!$N14-1,COLUMN(M14)-1)&lt;&gt;"",OFFSET(packageref,Packages!$N14-1,COLUMN(M14)-1),"")</f>
        <v>X</v>
      </c>
      <c r="N14">
        <f t="shared" ca="1" si="3"/>
        <v>142</v>
      </c>
      <c r="O14">
        <f t="shared" si="4"/>
        <v>142</v>
      </c>
      <c r="P14" t="e">
        <f t="shared" si="5"/>
        <v>#N/A</v>
      </c>
    </row>
    <row r="15" spans="1:16" x14ac:dyDescent="0.25">
      <c r="A15" s="6" t="s">
        <v>154</v>
      </c>
      <c r="B15" s="6" t="s">
        <v>2261</v>
      </c>
      <c r="C15" s="6" t="s">
        <v>2262</v>
      </c>
      <c r="D15" s="6"/>
      <c r="E15" t="str">
        <f ca="1">IF(OFFSET(packageref,Packages!$N15-1,COLUMN(E15)-1)&lt;&gt;"",OFFSET(packageref,Packages!$N15-1,COLUMN(E15)-1),NA())</f>
        <v>Wyplay</v>
      </c>
      <c r="F15" t="str">
        <f ca="1">IF(OFFSET(packageref,Packages!$N15-1,COLUMN(F15)-1)&lt;&gt;"",OFFSET(packageref,Packages!$N15-1,COLUMN(F15)-1),"")</f>
        <v/>
      </c>
      <c r="G15" t="str">
        <f ca="1">IF(OFFSET(packageref,Packages!$N15-1,COLUMN(G15)-1)&lt;&gt;"",OFFSET(packageref,Packages!$N15-1,COLUMN(G15)-1),"")</f>
        <v>HLS metadata parser plugin for wyplayer</v>
      </c>
      <c r="H15" s="9" t="str">
        <f ca="1">IF(OFFSET(packageref,Packages!$N15-1,COLUMN(H15)-1)&lt;&gt;"",OFFSET(packageref,Packages!$N15-1,COLUMN(H15)-1),"")</f>
        <v/>
      </c>
      <c r="I15" s="9" t="str">
        <f ca="1">IF(OFFSET(packageref,Packages!$N15-1,COLUMN(I15)-1)&lt;&gt;"",OFFSET(packageref,Packages!$N15-1,COLUMN(I15)-1),"")</f>
        <v/>
      </c>
      <c r="J15" t="str">
        <f ca="1">IF(OFFSET(packageref,Packages!$N15-1,COLUMN(J15)-1)&lt;&gt;"",OFFSET(packageref,Packages!$N15-1,COLUMN(J15)-1),"")</f>
        <v/>
      </c>
      <c r="K15" t="str">
        <f ca="1">IF(OFFSET(packageref,Packages!$N15-1,COLUMN(K15)-1)&lt;&gt;"",OFFSET(packageref,Packages!$N15-1,COLUMN(K15)-1),"")</f>
        <v/>
      </c>
      <c r="L15" s="9" t="str">
        <f ca="1">IF(OFFSET(packageref,Packages!$N15-1,COLUMN(L15)-1)&lt;&gt;"",OFFSET(packageref,Packages!$N15-1,COLUMN(L15)-1),"")</f>
        <v/>
      </c>
      <c r="M15" s="9" t="str">
        <f ca="1">IF(OFFSET(packageref,Packages!$N15-1,COLUMN(M15)-1)&lt;&gt;"",OFFSET(packageref,Packages!$N15-1,COLUMN(M15)-1),"")</f>
        <v>X</v>
      </c>
      <c r="N15">
        <f t="shared" ca="1" si="3"/>
        <v>778</v>
      </c>
      <c r="O15">
        <f t="shared" si="4"/>
        <v>778</v>
      </c>
      <c r="P15" t="e">
        <f t="shared" si="5"/>
        <v>#N/A</v>
      </c>
    </row>
    <row r="16" spans="1:16" x14ac:dyDescent="0.25">
      <c r="A16" s="6" t="s">
        <v>154</v>
      </c>
      <c r="B16" s="6" t="s">
        <v>1291</v>
      </c>
      <c r="C16" s="6" t="s">
        <v>1153</v>
      </c>
      <c r="D16" s="6" t="s">
        <v>33</v>
      </c>
      <c r="E16" t="str">
        <f ca="1">IF(OFFSET(packageref,Packages!$N16-1,COLUMN(E16)-1)&lt;&gt;"",OFFSET(packageref,Packages!$N16-1,COLUMN(E16)-1),NA())</f>
        <v>Wyplay</v>
      </c>
      <c r="F16" t="str">
        <f ca="1">IF(OFFSET(packageref,Packages!$N16-1,COLUMN(F16)-1)&lt;&gt;"",OFFSET(packageref,Packages!$N16-1,COLUMN(F16)-1),"")</f>
        <v/>
      </c>
      <c r="G16" t="str">
        <f ca="1">IF(OFFSET(packageref,Packages!$N16-1,COLUMN(G16)-1)&lt;&gt;"",OFFSET(packageref,Packages!$N16-1,COLUMN(G16)-1),"")</f>
        <v>Wyplay CEC module for STi7105 chipset</v>
      </c>
      <c r="H16" s="9" t="str">
        <f ca="1">IF(OFFSET(packageref,Packages!$N16-1,COLUMN(H16)-1)&lt;&gt;"",OFFSET(packageref,Packages!$N16-1,COLUMN(H16)-1),"")</f>
        <v/>
      </c>
      <c r="I16" s="9" t="str">
        <f ca="1">IF(OFFSET(packageref,Packages!$N16-1,COLUMN(I16)-1)&lt;&gt;"",OFFSET(packageref,Packages!$N16-1,COLUMN(I16)-1),"")</f>
        <v/>
      </c>
      <c r="J16" t="str">
        <f ca="1">IF(OFFSET(packageref,Packages!$N16-1,COLUMN(J16)-1)&lt;&gt;"",OFFSET(packageref,Packages!$N16-1,COLUMN(J16)-1),"")</f>
        <v/>
      </c>
      <c r="K16" t="str">
        <f ca="1">IF(OFFSET(packageref,Packages!$N16-1,COLUMN(K16)-1)&lt;&gt;"",OFFSET(packageref,Packages!$N16-1,COLUMN(K16)-1),"")</f>
        <v/>
      </c>
      <c r="L16" s="9" t="str">
        <f ca="1">IF(OFFSET(packageref,Packages!$N16-1,COLUMN(L16)-1)&lt;&gt;"",OFFSET(packageref,Packages!$N16-1,COLUMN(L16)-1),"")</f>
        <v/>
      </c>
      <c r="M16" s="9" t="str">
        <f ca="1">IF(OFFSET(packageref,Packages!$N16-1,COLUMN(M16)-1)&lt;&gt;"",OFFSET(packageref,Packages!$N16-1,COLUMN(M16)-1),"")</f>
        <v>X</v>
      </c>
      <c r="N16">
        <f t="shared" ca="1" si="3"/>
        <v>422</v>
      </c>
      <c r="O16">
        <f t="shared" si="4"/>
        <v>422</v>
      </c>
      <c r="P16" t="e">
        <f t="shared" si="5"/>
        <v>#N/A</v>
      </c>
    </row>
    <row r="17" spans="1:16" x14ac:dyDescent="0.25">
      <c r="A17" s="6" t="s">
        <v>154</v>
      </c>
      <c r="B17" s="6" t="s">
        <v>723</v>
      </c>
      <c r="C17" s="6" t="s">
        <v>788</v>
      </c>
      <c r="E17" t="str">
        <f ca="1">IF(OFFSET(packageref,Packages!$N17-1,COLUMN(E17)-1)&lt;&gt;"",OFFSET(packageref,Packages!$N17-1,COLUMN(E17)-1),NA())</f>
        <v>Wyplay</v>
      </c>
      <c r="F17" t="str">
        <f ca="1">IF(OFFSET(packageref,Packages!$N17-1,COLUMN(F17)-1)&lt;&gt;"",OFFSET(packageref,Packages!$N17-1,COLUMN(F17)-1),"")</f>
        <v/>
      </c>
      <c r="G17" t="str">
        <f ca="1">IF(OFFSET(packageref,Packages!$N17-1,COLUMN(G17)-1)&lt;&gt;"",OFFSET(packageref,Packages!$N17-1,COLUMN(G17)-1),"")</f>
        <v>Copy-protection stub (replaced during sec stage)</v>
      </c>
      <c r="H17" s="9" t="str">
        <f ca="1">IF(OFFSET(packageref,Packages!$N17-1,COLUMN(H17)-1)&lt;&gt;"",OFFSET(packageref,Packages!$N17-1,COLUMN(H17)-1),"")</f>
        <v/>
      </c>
      <c r="I17" s="9" t="str">
        <f ca="1">IF(OFFSET(packageref,Packages!$N17-1,COLUMN(I17)-1)&lt;&gt;"",OFFSET(packageref,Packages!$N17-1,COLUMN(I17)-1),"")</f>
        <v/>
      </c>
      <c r="J17" t="str">
        <f ca="1">IF(OFFSET(packageref,Packages!$N17-1,COLUMN(J17)-1)&lt;&gt;"",OFFSET(packageref,Packages!$N17-1,COLUMN(J17)-1),"")</f>
        <v/>
      </c>
      <c r="K17" t="str">
        <f ca="1">IF(OFFSET(packageref,Packages!$N17-1,COLUMN(K17)-1)&lt;&gt;"",OFFSET(packageref,Packages!$N17-1,COLUMN(K17)-1),"")</f>
        <v/>
      </c>
      <c r="L17" s="9" t="str">
        <f ca="1">IF(OFFSET(packageref,Packages!$N17-1,COLUMN(L17)-1)&lt;&gt;"",OFFSET(packageref,Packages!$N17-1,COLUMN(L17)-1),"")</f>
        <v/>
      </c>
      <c r="M17" s="9" t="str">
        <f ca="1">IF(OFFSET(packageref,Packages!$N17-1,COLUMN(M17)-1)&lt;&gt;"",OFFSET(packageref,Packages!$N17-1,COLUMN(M17)-1),"")</f>
        <v>X</v>
      </c>
      <c r="N17">
        <f t="shared" ca="1" si="3"/>
        <v>149</v>
      </c>
      <c r="O17">
        <f t="shared" si="4"/>
        <v>149</v>
      </c>
      <c r="P17" t="e">
        <f t="shared" si="5"/>
        <v>#N/A</v>
      </c>
    </row>
    <row r="18" spans="1:16" x14ac:dyDescent="0.25">
      <c r="A18" s="6" t="s">
        <v>154</v>
      </c>
      <c r="B18" s="6" t="s">
        <v>725</v>
      </c>
      <c r="C18" s="6" t="s">
        <v>2263</v>
      </c>
      <c r="E18" t="str">
        <f ca="1">IF(OFFSET(packageref,Packages!$N18-1,COLUMN(E18)-1)&lt;&gt;"",OFFSET(packageref,Packages!$N18-1,COLUMN(E18)-1),NA())</f>
        <v>Wyplay</v>
      </c>
      <c r="F18" t="str">
        <f ca="1">IF(OFFSET(packageref,Packages!$N18-1,COLUMN(F18)-1)&lt;&gt;"",OFFSET(packageref,Packages!$N18-1,COLUMN(F18)-1),"")</f>
        <v/>
      </c>
      <c r="G18" t="str">
        <f ca="1">IF(OFFSET(packageref,Packages!$N18-1,COLUMN(G18)-1)&lt;&gt;"",OFFSET(packageref,Packages!$N18-1,COLUMN(G18)-1),"")</f>
        <v>Default A/R policy based on a configuration matrix</v>
      </c>
      <c r="H18" s="9" t="str">
        <f ca="1">IF(OFFSET(packageref,Packages!$N18-1,COLUMN(H18)-1)&lt;&gt;"",OFFSET(packageref,Packages!$N18-1,COLUMN(H18)-1),"")</f>
        <v/>
      </c>
      <c r="I18" s="9" t="str">
        <f ca="1">IF(OFFSET(packageref,Packages!$N18-1,COLUMN(I18)-1)&lt;&gt;"",OFFSET(packageref,Packages!$N18-1,COLUMN(I18)-1),"")</f>
        <v/>
      </c>
      <c r="J18" t="str">
        <f ca="1">IF(OFFSET(packageref,Packages!$N18-1,COLUMN(J18)-1)&lt;&gt;"",OFFSET(packageref,Packages!$N18-1,COLUMN(J18)-1),"")</f>
        <v/>
      </c>
      <c r="K18" t="str">
        <f ca="1">IF(OFFSET(packageref,Packages!$N18-1,COLUMN(K18)-1)&lt;&gt;"",OFFSET(packageref,Packages!$N18-1,COLUMN(K18)-1),"")</f>
        <v/>
      </c>
      <c r="L18" s="9" t="str">
        <f ca="1">IF(OFFSET(packageref,Packages!$N18-1,COLUMN(L18)-1)&lt;&gt;"",OFFSET(packageref,Packages!$N18-1,COLUMN(L18)-1),"")</f>
        <v/>
      </c>
      <c r="M18" s="9" t="str">
        <f ca="1">IF(OFFSET(packageref,Packages!$N18-1,COLUMN(M18)-1)&lt;&gt;"",OFFSET(packageref,Packages!$N18-1,COLUMN(M18)-1),"")</f>
        <v>X</v>
      </c>
      <c r="N18">
        <f t="shared" ca="1" si="3"/>
        <v>151</v>
      </c>
      <c r="O18">
        <f t="shared" si="4"/>
        <v>151</v>
      </c>
      <c r="P18" t="e">
        <f t="shared" si="5"/>
        <v>#N/A</v>
      </c>
    </row>
    <row r="19" spans="1:16" x14ac:dyDescent="0.25">
      <c r="A19" s="6" t="s">
        <v>154</v>
      </c>
      <c r="B19" s="6" t="s">
        <v>999</v>
      </c>
      <c r="C19" s="6" t="s">
        <v>2264</v>
      </c>
      <c r="E19" t="str">
        <f ca="1">IF(OFFSET(packageref,Packages!$N19-1,COLUMN(E19)-1)&lt;&gt;"",OFFSET(packageref,Packages!$N19-1,COLUMN(E19)-1),NA())</f>
        <v>Wyplay</v>
      </c>
      <c r="F19" t="str">
        <f ca="1">IF(OFFSET(packageref,Packages!$N19-1,COLUMN(F19)-1)&lt;&gt;"",OFFSET(packageref,Packages!$N19-1,COLUMN(F19)-1),"")</f>
        <v/>
      </c>
      <c r="G19" t="str">
        <f ca="1">IF(OFFSET(packageref,Packages!$N19-1,COLUMN(G19)-1)&lt;&gt;"",OFFSET(packageref,Packages!$N19-1,COLUMN(G19)-1),"")</f>
        <v>Dbus API to access ProcFS/HW data</v>
      </c>
      <c r="H19" s="9" t="str">
        <f ca="1">IF(OFFSET(packageref,Packages!$N19-1,COLUMN(H19)-1)&lt;&gt;"",OFFSET(packageref,Packages!$N19-1,COLUMN(H19)-1),"")</f>
        <v/>
      </c>
      <c r="I19" s="9" t="str">
        <f ca="1">IF(OFFSET(packageref,Packages!$N19-1,COLUMN(I19)-1)&lt;&gt;"",OFFSET(packageref,Packages!$N19-1,COLUMN(I19)-1),"")</f>
        <v/>
      </c>
      <c r="J19" t="str">
        <f ca="1">IF(OFFSET(packageref,Packages!$N19-1,COLUMN(J19)-1)&lt;&gt;"",OFFSET(packageref,Packages!$N19-1,COLUMN(J19)-1),"")</f>
        <v/>
      </c>
      <c r="K19" t="str">
        <f ca="1">IF(OFFSET(packageref,Packages!$N19-1,COLUMN(K19)-1)&lt;&gt;"",OFFSET(packageref,Packages!$N19-1,COLUMN(K19)-1),"")</f>
        <v/>
      </c>
      <c r="L19" s="9" t="str">
        <f ca="1">IF(OFFSET(packageref,Packages!$N19-1,COLUMN(L19)-1)&lt;&gt;"",OFFSET(packageref,Packages!$N19-1,COLUMN(L19)-1),"")</f>
        <v/>
      </c>
      <c r="M19" s="9" t="str">
        <f ca="1">IF(OFFSET(packageref,Packages!$N19-1,COLUMN(M19)-1)&lt;&gt;"",OFFSET(packageref,Packages!$N19-1,COLUMN(M19)-1),"")</f>
        <v>X</v>
      </c>
      <c r="N19">
        <f t="shared" ca="1" si="3"/>
        <v>166</v>
      </c>
      <c r="O19">
        <f t="shared" si="4"/>
        <v>166</v>
      </c>
      <c r="P19" t="e">
        <f t="shared" si="5"/>
        <v>#N/A</v>
      </c>
    </row>
    <row r="20" spans="1:16" x14ac:dyDescent="0.25">
      <c r="A20" s="6" t="s">
        <v>154</v>
      </c>
      <c r="B20" s="6" t="s">
        <v>718</v>
      </c>
      <c r="C20" s="6" t="s">
        <v>169</v>
      </c>
      <c r="D20" s="6" t="s">
        <v>41</v>
      </c>
      <c r="E20" t="str">
        <f ca="1">IF(OFFSET(packageref,Packages!$N20-1,COLUMN(E20)-1)&lt;&gt;"",OFFSET(packageref,Packages!$N20-1,COLUMN(E20)-1),NA())</f>
        <v>Wyplay</v>
      </c>
      <c r="F20" t="str">
        <f ca="1">IF(OFFSET(packageref,Packages!$N20-1,COLUMN(F20)-1)&lt;&gt;"",OFFSET(packageref,Packages!$N20-1,COLUMN(F20)-1),"")</f>
        <v/>
      </c>
      <c r="G20" t="str">
        <f ca="1">IF(OFFSET(packageref,Packages!$N20-1,COLUMN(G20)-1)&lt;&gt;"",OFFSET(packageref,Packages!$N20-1,COLUMN(G20)-1),"")</f>
        <v>Update SAV counters in EEPROM</v>
      </c>
      <c r="H20" s="9" t="str">
        <f ca="1">IF(OFFSET(packageref,Packages!$N20-1,COLUMN(H20)-1)&lt;&gt;"",OFFSET(packageref,Packages!$N20-1,COLUMN(H20)-1),"")</f>
        <v/>
      </c>
      <c r="I20" s="9" t="str">
        <f ca="1">IF(OFFSET(packageref,Packages!$N20-1,COLUMN(I20)-1)&lt;&gt;"",OFFSET(packageref,Packages!$N20-1,COLUMN(I20)-1),"")</f>
        <v/>
      </c>
      <c r="J20" t="str">
        <f ca="1">IF(OFFSET(packageref,Packages!$N20-1,COLUMN(J20)-1)&lt;&gt;"",OFFSET(packageref,Packages!$N20-1,COLUMN(J20)-1),"")</f>
        <v/>
      </c>
      <c r="K20" t="str">
        <f ca="1">IF(OFFSET(packageref,Packages!$N20-1,COLUMN(K20)-1)&lt;&gt;"",OFFSET(packageref,Packages!$N20-1,COLUMN(K20)-1),"")</f>
        <v/>
      </c>
      <c r="L20" s="9" t="str">
        <f ca="1">IF(OFFSET(packageref,Packages!$N20-1,COLUMN(L20)-1)&lt;&gt;"",OFFSET(packageref,Packages!$N20-1,COLUMN(L20)-1),"")</f>
        <v/>
      </c>
      <c r="M20" s="9" t="str">
        <f ca="1">IF(OFFSET(packageref,Packages!$N20-1,COLUMN(M20)-1)&lt;&gt;"",OFFSET(packageref,Packages!$N20-1,COLUMN(M20)-1),"")</f>
        <v>X</v>
      </c>
      <c r="N20">
        <f t="shared" ca="1" si="3"/>
        <v>147</v>
      </c>
      <c r="O20">
        <f t="shared" si="4"/>
        <v>147</v>
      </c>
      <c r="P20" t="e">
        <f t="shared" si="5"/>
        <v>#N/A</v>
      </c>
    </row>
    <row r="21" spans="1:16" x14ac:dyDescent="0.25">
      <c r="A21" s="6" t="s">
        <v>154</v>
      </c>
      <c r="B21" s="6" t="s">
        <v>1591</v>
      </c>
      <c r="C21" s="6" t="s">
        <v>2265</v>
      </c>
      <c r="D21" s="6"/>
      <c r="E21" t="str">
        <f ca="1">IF(OFFSET(packageref,Packages!$N21-1,COLUMN(E21)-1)&lt;&gt;"",OFFSET(packageref,Packages!$N21-1,COLUMN(E21)-1),NA())</f>
        <v>Wyplay</v>
      </c>
      <c r="F21" t="str">
        <f ca="1">IF(OFFSET(packageref,Packages!$N21-1,COLUMN(F21)-1)&lt;&gt;"",OFFSET(packageref,Packages!$N21-1,COLUMN(F21)-1),"")</f>
        <v/>
      </c>
      <c r="G21" t="str">
        <f ca="1">IF(OFFSET(packageref,Packages!$N21-1,COLUMN(G21)-1)&lt;&gt;"",OFFSET(packageref,Packages!$N21-1,COLUMN(G21)-1),"")</f>
        <v>HLS protocol implementation</v>
      </c>
      <c r="H21" s="9" t="str">
        <f ca="1">IF(OFFSET(packageref,Packages!$N21-1,COLUMN(H21)-1)&lt;&gt;"",OFFSET(packageref,Packages!$N21-1,COLUMN(H21)-1),"")</f>
        <v/>
      </c>
      <c r="I21" s="9" t="str">
        <f ca="1">IF(OFFSET(packageref,Packages!$N21-1,COLUMN(I21)-1)&lt;&gt;"",OFFSET(packageref,Packages!$N21-1,COLUMN(I21)-1),"")</f>
        <v/>
      </c>
      <c r="J21" t="str">
        <f ca="1">IF(OFFSET(packageref,Packages!$N21-1,COLUMN(J21)-1)&lt;&gt;"",OFFSET(packageref,Packages!$N21-1,COLUMN(J21)-1),"")</f>
        <v/>
      </c>
      <c r="K21" t="str">
        <f ca="1">IF(OFFSET(packageref,Packages!$N21-1,COLUMN(K21)-1)&lt;&gt;"",OFFSET(packageref,Packages!$N21-1,COLUMN(K21)-1),"")</f>
        <v/>
      </c>
      <c r="L21" s="9" t="str">
        <f ca="1">IF(OFFSET(packageref,Packages!$N21-1,COLUMN(L21)-1)&lt;&gt;"",OFFSET(packageref,Packages!$N21-1,COLUMN(L21)-1),"")</f>
        <v/>
      </c>
      <c r="M21" s="9" t="str">
        <f ca="1">IF(OFFSET(packageref,Packages!$N21-1,COLUMN(M21)-1)&lt;&gt;"",OFFSET(packageref,Packages!$N21-1,COLUMN(M21)-1),"")</f>
        <v>X</v>
      </c>
      <c r="N21">
        <f t="shared" ca="1" si="3"/>
        <v>449</v>
      </c>
      <c r="O21">
        <f t="shared" si="4"/>
        <v>449</v>
      </c>
      <c r="P21" t="e">
        <f t="shared" si="5"/>
        <v>#N/A</v>
      </c>
    </row>
    <row r="22" spans="1:16" x14ac:dyDescent="0.25">
      <c r="A22" s="6" t="s">
        <v>154</v>
      </c>
      <c r="B22" s="6" t="s">
        <v>161</v>
      </c>
      <c r="C22" s="6" t="s">
        <v>2266</v>
      </c>
      <c r="D22" s="6"/>
      <c r="E22" t="str">
        <f ca="1">IF(OFFSET(packageref,Packages!$N22-1,COLUMN(E22)-1)&lt;&gt;"",OFFSET(packageref,Packages!$N22-1,COLUMN(E22)-1),NA())</f>
        <v>Wyplay</v>
      </c>
      <c r="F22" t="str">
        <f ca="1">IF(OFFSET(packageref,Packages!$N22-1,COLUMN(F22)-1)&lt;&gt;"",OFFSET(packageref,Packages!$N22-1,COLUMN(F22)-1),"")</f>
        <v/>
      </c>
      <c r="G22" t="str">
        <f ca="1">IF(OFFSET(packageref,Packages!$N22-1,COLUMN(G22)-1)&lt;&gt;"",OFFSET(packageref,Packages!$N22-1,COLUMN(G22)-1),"")</f>
        <v>Specific DVB scan plugin for Canal+</v>
      </c>
      <c r="H22" s="9" t="str">
        <f ca="1">IF(OFFSET(packageref,Packages!$N22-1,COLUMN(H22)-1)&lt;&gt;"",OFFSET(packageref,Packages!$N22-1,COLUMN(H22)-1),"")</f>
        <v/>
      </c>
      <c r="I22" s="9" t="str">
        <f ca="1">IF(OFFSET(packageref,Packages!$N22-1,COLUMN(I22)-1)&lt;&gt;"",OFFSET(packageref,Packages!$N22-1,COLUMN(I22)-1),"")</f>
        <v/>
      </c>
      <c r="J22" t="str">
        <f ca="1">IF(OFFSET(packageref,Packages!$N22-1,COLUMN(J22)-1)&lt;&gt;"",OFFSET(packageref,Packages!$N22-1,COLUMN(J22)-1),"")</f>
        <v/>
      </c>
      <c r="K22" t="str">
        <f ca="1">IF(OFFSET(packageref,Packages!$N22-1,COLUMN(K22)-1)&lt;&gt;"",OFFSET(packageref,Packages!$N22-1,COLUMN(K22)-1),"")</f>
        <v/>
      </c>
      <c r="L22" s="9" t="str">
        <f ca="1">IF(OFFSET(packageref,Packages!$N22-1,COLUMN(L22)-1)&lt;&gt;"",OFFSET(packageref,Packages!$N22-1,COLUMN(L22)-1),"")</f>
        <v/>
      </c>
      <c r="M22" s="9" t="str">
        <f ca="1">IF(OFFSET(packageref,Packages!$N22-1,COLUMN(M22)-1)&lt;&gt;"",OFFSET(packageref,Packages!$N22-1,COLUMN(M22)-1),"")</f>
        <v>X</v>
      </c>
      <c r="N22">
        <f t="shared" ca="1" si="3"/>
        <v>144</v>
      </c>
      <c r="O22">
        <f t="shared" si="4"/>
        <v>144</v>
      </c>
      <c r="P22" t="e">
        <f t="shared" si="5"/>
        <v>#N/A</v>
      </c>
    </row>
    <row r="23" spans="1:16" x14ac:dyDescent="0.25">
      <c r="A23" s="6" t="s">
        <v>154</v>
      </c>
      <c r="B23" s="6" t="s">
        <v>721</v>
      </c>
      <c r="C23" s="6" t="s">
        <v>2267</v>
      </c>
      <c r="E23" t="str">
        <f ca="1">IF(OFFSET(packageref,Packages!$N23-1,COLUMN(E23)-1)&lt;&gt;"",OFFSET(packageref,Packages!$N23-1,COLUMN(E23)-1),NA())</f>
        <v>Wyplay</v>
      </c>
      <c r="F23" t="str">
        <f ca="1">IF(OFFSET(packageref,Packages!$N23-1,COLUMN(F23)-1)&lt;&gt;"",OFFSET(packageref,Packages!$N23-1,COLUMN(F23)-1),"")</f>
        <v/>
      </c>
      <c r="G23" t="str">
        <f ca="1">IF(OFFSET(packageref,Packages!$N23-1,COLUMN(G23)-1)&lt;&gt;"",OFFSET(packageref,Packages!$N23-1,COLUMN(G23)-1),"")</f>
        <v>A/V outputs management on STM chips</v>
      </c>
      <c r="H23" s="9" t="str">
        <f ca="1">IF(OFFSET(packageref,Packages!$N23-1,COLUMN(H23)-1)&lt;&gt;"",OFFSET(packageref,Packages!$N23-1,COLUMN(H23)-1),"")</f>
        <v/>
      </c>
      <c r="I23" s="9" t="str">
        <f ca="1">IF(OFFSET(packageref,Packages!$N23-1,COLUMN(I23)-1)&lt;&gt;"",OFFSET(packageref,Packages!$N23-1,COLUMN(I23)-1),"")</f>
        <v/>
      </c>
      <c r="J23" t="str">
        <f ca="1">IF(OFFSET(packageref,Packages!$N23-1,COLUMN(J23)-1)&lt;&gt;"",OFFSET(packageref,Packages!$N23-1,COLUMN(J23)-1),"")</f>
        <v/>
      </c>
      <c r="K23" t="str">
        <f ca="1">IF(OFFSET(packageref,Packages!$N23-1,COLUMN(K23)-1)&lt;&gt;"",OFFSET(packageref,Packages!$N23-1,COLUMN(K23)-1),"")</f>
        <v/>
      </c>
      <c r="L23" s="9" t="str">
        <f ca="1">IF(OFFSET(packageref,Packages!$N23-1,COLUMN(L23)-1)&lt;&gt;"",OFFSET(packageref,Packages!$N23-1,COLUMN(L23)-1),"")</f>
        <v/>
      </c>
      <c r="M23" s="9" t="str">
        <f ca="1">IF(OFFSET(packageref,Packages!$N23-1,COLUMN(M23)-1)&lt;&gt;"",OFFSET(packageref,Packages!$N23-1,COLUMN(M23)-1),"")</f>
        <v>X</v>
      </c>
      <c r="N23">
        <f t="shared" ca="1" si="3"/>
        <v>148</v>
      </c>
      <c r="O23">
        <f t="shared" si="4"/>
        <v>148</v>
      </c>
      <c r="P23" t="e">
        <f t="shared" si="5"/>
        <v>#N/A</v>
      </c>
    </row>
    <row r="24" spans="1:16" x14ac:dyDescent="0.25">
      <c r="A24" s="6" t="s">
        <v>154</v>
      </c>
      <c r="B24" s="6" t="s">
        <v>724</v>
      </c>
      <c r="C24" s="6" t="s">
        <v>2192</v>
      </c>
      <c r="D24" t="s">
        <v>33</v>
      </c>
      <c r="E24" t="str">
        <f ca="1">IF(OFFSET(packageref,Packages!$N24-1,COLUMN(E24)-1)&lt;&gt;"",OFFSET(packageref,Packages!$N24-1,COLUMN(E24)-1),NA())</f>
        <v>Wyplay</v>
      </c>
      <c r="F24" t="str">
        <f ca="1">IF(OFFSET(packageref,Packages!$N24-1,COLUMN(F24)-1)&lt;&gt;"",OFFSET(packageref,Packages!$N24-1,COLUMN(F24)-1),"")</f>
        <v/>
      </c>
      <c r="G24" t="str">
        <f ca="1">IF(OFFSET(packageref,Packages!$N24-1,COLUMN(G24)-1)&lt;&gt;"",OFFSET(packageref,Packages!$N24-1,COLUMN(G24)-1),"")</f>
        <v>Access to the emulated EEPROM in NOR</v>
      </c>
      <c r="H24" s="9" t="str">
        <f ca="1">IF(OFFSET(packageref,Packages!$N24-1,COLUMN(H24)-1)&lt;&gt;"",OFFSET(packageref,Packages!$N24-1,COLUMN(H24)-1),"")</f>
        <v/>
      </c>
      <c r="I24" s="9" t="str">
        <f ca="1">IF(OFFSET(packageref,Packages!$N24-1,COLUMN(I24)-1)&lt;&gt;"",OFFSET(packageref,Packages!$N24-1,COLUMN(I24)-1),"")</f>
        <v/>
      </c>
      <c r="J24" t="str">
        <f ca="1">IF(OFFSET(packageref,Packages!$N24-1,COLUMN(J24)-1)&lt;&gt;"",OFFSET(packageref,Packages!$N24-1,COLUMN(J24)-1),"")</f>
        <v/>
      </c>
      <c r="K24" t="str">
        <f ca="1">IF(OFFSET(packageref,Packages!$N24-1,COLUMN(K24)-1)&lt;&gt;"",OFFSET(packageref,Packages!$N24-1,COLUMN(K24)-1),"")</f>
        <v/>
      </c>
      <c r="L24" s="9" t="str">
        <f ca="1">IF(OFFSET(packageref,Packages!$N24-1,COLUMN(L24)-1)&lt;&gt;"",OFFSET(packageref,Packages!$N24-1,COLUMN(L24)-1),"")</f>
        <v/>
      </c>
      <c r="M24" s="9" t="str">
        <f ca="1">IF(OFFSET(packageref,Packages!$N24-1,COLUMN(M24)-1)&lt;&gt;"",OFFSET(packageref,Packages!$N24-1,COLUMN(M24)-1),"")</f>
        <v>X</v>
      </c>
      <c r="N24">
        <f t="shared" ca="1" si="3"/>
        <v>150</v>
      </c>
      <c r="O24">
        <f t="shared" si="4"/>
        <v>150</v>
      </c>
      <c r="P24" t="e">
        <f t="shared" si="5"/>
        <v>#N/A</v>
      </c>
    </row>
    <row r="25" spans="1:16" x14ac:dyDescent="0.25">
      <c r="A25" s="6" t="s">
        <v>154</v>
      </c>
      <c r="B25" s="6" t="s">
        <v>156</v>
      </c>
      <c r="C25" s="6" t="s">
        <v>2268</v>
      </c>
      <c r="D25" s="6" t="s">
        <v>33</v>
      </c>
      <c r="E25" t="str">
        <f ca="1">IF(OFFSET(packageref,Packages!$N25-1,COLUMN(E25)-1)&lt;&gt;"",OFFSET(packageref,Packages!$N25-1,COLUMN(E25)-1),NA())</f>
        <v>Wyplay</v>
      </c>
      <c r="F25" t="str">
        <f ca="1">IF(OFFSET(packageref,Packages!$N25-1,COLUMN(F25)-1)&lt;&gt;"",OFFSET(packageref,Packages!$N25-1,COLUMN(F25)-1),"")</f>
        <v/>
      </c>
      <c r="G25" t="str">
        <f ca="1">IF(OFFSET(packageref,Packages!$N25-1,COLUMN(G25)-1)&lt;&gt;"",OFFSET(packageref,Packages!$N25-1,COLUMN(G25)-1),"")</f>
        <v>BSL update handler</v>
      </c>
      <c r="H25" s="9" t="str">
        <f ca="1">IF(OFFSET(packageref,Packages!$N25-1,COLUMN(H25)-1)&lt;&gt;"",OFFSET(packageref,Packages!$N25-1,COLUMN(H25)-1),"")</f>
        <v/>
      </c>
      <c r="I25" s="9" t="str">
        <f ca="1">IF(OFFSET(packageref,Packages!$N25-1,COLUMN(I25)-1)&lt;&gt;"",OFFSET(packageref,Packages!$N25-1,COLUMN(I25)-1),"")</f>
        <v/>
      </c>
      <c r="J25" t="str">
        <f ca="1">IF(OFFSET(packageref,Packages!$N25-1,COLUMN(J25)-1)&lt;&gt;"",OFFSET(packageref,Packages!$N25-1,COLUMN(J25)-1),"")</f>
        <v/>
      </c>
      <c r="K25" t="str">
        <f ca="1">IF(OFFSET(packageref,Packages!$N25-1,COLUMN(K25)-1)&lt;&gt;"",OFFSET(packageref,Packages!$N25-1,COLUMN(K25)-1),"")</f>
        <v/>
      </c>
      <c r="L25" s="9" t="str">
        <f ca="1">IF(OFFSET(packageref,Packages!$N25-1,COLUMN(L25)-1)&lt;&gt;"",OFFSET(packageref,Packages!$N25-1,COLUMN(L25)-1),"")</f>
        <v/>
      </c>
      <c r="M25" s="9" t="str">
        <f ca="1">IF(OFFSET(packageref,Packages!$N25-1,COLUMN(M25)-1)&lt;&gt;"",OFFSET(packageref,Packages!$N25-1,COLUMN(M25)-1),"")</f>
        <v>X</v>
      </c>
      <c r="N25">
        <f t="shared" ca="1" si="3"/>
        <v>141</v>
      </c>
      <c r="O25">
        <f t="shared" si="4"/>
        <v>141</v>
      </c>
      <c r="P25" t="e">
        <f t="shared" si="5"/>
        <v>#N/A</v>
      </c>
    </row>
    <row r="26" spans="1:16" x14ac:dyDescent="0.25">
      <c r="A26" s="6" t="s">
        <v>154</v>
      </c>
      <c r="B26" s="6" t="s">
        <v>159</v>
      </c>
      <c r="C26" s="6" t="s">
        <v>1293</v>
      </c>
      <c r="D26" s="6" t="s">
        <v>33</v>
      </c>
      <c r="E26" t="str">
        <f ca="1">IF(OFFSET(packageref,Packages!$N26-1,COLUMN(E26)-1)&lt;&gt;"",OFFSET(packageref,Packages!$N26-1,COLUMN(E26)-1),NA())</f>
        <v>Wyplay</v>
      </c>
      <c r="F26" t="str">
        <f ca="1">IF(OFFSET(packageref,Packages!$N26-1,COLUMN(F26)-1)&lt;&gt;"",OFFSET(packageref,Packages!$N26-1,COLUMN(F26)-1),"")</f>
        <v/>
      </c>
      <c r="G26" t="str">
        <f ca="1">IF(OFFSET(packageref,Packages!$N26-1,COLUMN(G26)-1)&lt;&gt;"",OFFSET(packageref,Packages!$N26-1,COLUMN(G26)-1),"")</f>
        <v>RCU low battery notifier</v>
      </c>
      <c r="H26" s="9" t="str">
        <f ca="1">IF(OFFSET(packageref,Packages!$N26-1,COLUMN(H26)-1)&lt;&gt;"",OFFSET(packageref,Packages!$N26-1,COLUMN(H26)-1),"")</f>
        <v/>
      </c>
      <c r="I26" s="9" t="str">
        <f ca="1">IF(OFFSET(packageref,Packages!$N26-1,COLUMN(I26)-1)&lt;&gt;"",OFFSET(packageref,Packages!$N26-1,COLUMN(I26)-1),"")</f>
        <v/>
      </c>
      <c r="J26" t="str">
        <f ca="1">IF(OFFSET(packageref,Packages!$N26-1,COLUMN(J26)-1)&lt;&gt;"",OFFSET(packageref,Packages!$N26-1,COLUMN(J26)-1),"")</f>
        <v/>
      </c>
      <c r="K26" t="str">
        <f ca="1">IF(OFFSET(packageref,Packages!$N26-1,COLUMN(K26)-1)&lt;&gt;"",OFFSET(packageref,Packages!$N26-1,COLUMN(K26)-1),"")</f>
        <v/>
      </c>
      <c r="L26" s="9" t="str">
        <f ca="1">IF(OFFSET(packageref,Packages!$N26-1,COLUMN(L26)-1)&lt;&gt;"",OFFSET(packageref,Packages!$N26-1,COLUMN(L26)-1),"")</f>
        <v/>
      </c>
      <c r="M26" s="9" t="str">
        <f ca="1">IF(OFFSET(packageref,Packages!$N26-1,COLUMN(M26)-1)&lt;&gt;"",OFFSET(packageref,Packages!$N26-1,COLUMN(M26)-1),"")</f>
        <v>X</v>
      </c>
      <c r="N26">
        <f t="shared" ca="1" si="3"/>
        <v>143</v>
      </c>
      <c r="O26">
        <f t="shared" si="4"/>
        <v>143</v>
      </c>
      <c r="P26" t="e">
        <f t="shared" si="5"/>
        <v>#N/A</v>
      </c>
    </row>
    <row r="27" spans="1:16" x14ac:dyDescent="0.25">
      <c r="A27" s="6" t="s">
        <v>222</v>
      </c>
      <c r="B27" s="6" t="s">
        <v>730</v>
      </c>
      <c r="C27" s="6" t="s">
        <v>2269</v>
      </c>
      <c r="D27" s="6"/>
      <c r="E27" t="str">
        <f ca="1">IF(OFFSET(packageref,Packages!$N27-1,COLUMN(E27)-1)&lt;&gt;"",OFFSET(packageref,Packages!$N27-1,COLUMN(E27)-1),NA())</f>
        <v>Wyplay</v>
      </c>
      <c r="F27" t="str">
        <f ca="1">IF(OFFSET(packageref,Packages!$N27-1,COLUMN(F27)-1)&lt;&gt;"",OFFSET(packageref,Packages!$N27-1,COLUMN(F27)-1),"")</f>
        <v/>
      </c>
      <c r="G27" t="str">
        <f ca="1">IF(OFFSET(packageref,Packages!$N27-1,COLUMN(G27)-1)&lt;&gt;"",OFFSET(packageref,Packages!$N27-1,COLUMN(G27)-1),"")</f>
        <v>Webkit launcher for lamar</v>
      </c>
      <c r="H27" s="9" t="str">
        <f ca="1">IF(OFFSET(packageref,Packages!$N27-1,COLUMN(H27)-1)&lt;&gt;"",OFFSET(packageref,Packages!$N27-1,COLUMN(H27)-1),"")</f>
        <v/>
      </c>
      <c r="I27" s="9" t="str">
        <f ca="1">IF(OFFSET(packageref,Packages!$N27-1,COLUMN(I27)-1)&lt;&gt;"",OFFSET(packageref,Packages!$N27-1,COLUMN(I27)-1),"")</f>
        <v/>
      </c>
      <c r="J27" t="str">
        <f ca="1">IF(OFFSET(packageref,Packages!$N27-1,COLUMN(J27)-1)&lt;&gt;"",OFFSET(packageref,Packages!$N27-1,COLUMN(J27)-1),"")</f>
        <v/>
      </c>
      <c r="K27" t="str">
        <f ca="1">IF(OFFSET(packageref,Packages!$N27-1,COLUMN(K27)-1)&lt;&gt;"",OFFSET(packageref,Packages!$N27-1,COLUMN(K27)-1),"")</f>
        <v/>
      </c>
      <c r="L27" s="9" t="str">
        <f ca="1">IF(OFFSET(packageref,Packages!$N27-1,COLUMN(L27)-1)&lt;&gt;"",OFFSET(packageref,Packages!$N27-1,COLUMN(L27)-1),"")</f>
        <v/>
      </c>
      <c r="M27" s="9" t="str">
        <f ca="1">IF(OFFSET(packageref,Packages!$N27-1,COLUMN(M27)-1)&lt;&gt;"",OFFSET(packageref,Packages!$N27-1,COLUMN(M27)-1),"")</f>
        <v>X</v>
      </c>
      <c r="N27">
        <f t="shared" ca="1" si="3"/>
        <v>227</v>
      </c>
      <c r="O27">
        <f t="shared" si="4"/>
        <v>227</v>
      </c>
      <c r="P27" t="e">
        <f t="shared" si="5"/>
        <v>#N/A</v>
      </c>
    </row>
    <row r="28" spans="1:16" x14ac:dyDescent="0.25">
      <c r="A28" s="6" t="s">
        <v>222</v>
      </c>
      <c r="B28" s="6" t="s">
        <v>665</v>
      </c>
      <c r="C28" s="6" t="s">
        <v>732</v>
      </c>
      <c r="D28" s="6" t="s">
        <v>41</v>
      </c>
      <c r="E28" t="str">
        <f ca="1">IF(OFFSET(packageref,Packages!$N28-1,COLUMN(E28)-1)&lt;&gt;"",OFFSET(packageref,Packages!$N28-1,COLUMN(E28)-1),NA())</f>
        <v>LGPL2.1</v>
      </c>
      <c r="F28" t="str">
        <f ca="1">IF(OFFSET(packageref,Packages!$N28-1,COLUMN(F28)-1)&lt;&gt;"",OFFSET(packageref,Packages!$N28-1,COLUMN(F28)-1),"")</f>
        <v>LGPL2.1ol</v>
      </c>
      <c r="G28" t="str">
        <f ca="1">IF(OFFSET(packageref,Packages!$N28-1,COLUMN(G28)-1)&lt;&gt;"",OFFSET(packageref,Packages!$N28-1,COLUMN(G28)-1),"")</f>
        <v>Webkit libraries</v>
      </c>
      <c r="H28" s="9" t="str">
        <f ca="1">IF(OFFSET(packageref,Packages!$N28-1,COLUMN(H28)-1)&lt;&gt;"",OFFSET(packageref,Packages!$N28-1,COLUMN(H28)-1),"")</f>
        <v>X</v>
      </c>
      <c r="I28" s="9" t="str">
        <f ca="1">IF(OFFSET(packageref,Packages!$N28-1,COLUMN(I28)-1)&lt;&gt;"",OFFSET(packageref,Packages!$N28-1,COLUMN(I28)-1),"")</f>
        <v>X</v>
      </c>
      <c r="J28" t="str">
        <f ca="1">IF(OFFSET(packageref,Packages!$N28-1,COLUMN(J28)-1)&lt;&gt;"",OFFSET(packageref,Packages!$N28-1,COLUMN(J28)-1),"")</f>
        <v>webkit.txt</v>
      </c>
      <c r="K28" t="str">
        <f ca="1">IF(OFFSET(packageref,Packages!$N28-1,COLUMN(K28)-1)&lt;&gt;"",OFFSET(packageref,Packages!$N28-1,COLUMN(K28)-1),"")</f>
        <v>Complete Webkit license must be included, with the copyright.
See about:credits in Chrome to easily get the license text of Webkit</v>
      </c>
      <c r="L28" s="9" t="str">
        <f ca="1">IF(OFFSET(packageref,Packages!$N28-1,COLUMN(L28)-1)&lt;&gt;"",OFFSET(packageref,Packages!$N28-1,COLUMN(L28)-1),"")</f>
        <v/>
      </c>
      <c r="M28" s="9" t="str">
        <f ca="1">IF(OFFSET(packageref,Packages!$N28-1,COLUMN(M28)-1)&lt;&gt;"",OFFSET(packageref,Packages!$N28-1,COLUMN(M28)-1),"")</f>
        <v/>
      </c>
      <c r="N28">
        <f t="shared" ca="1" si="3"/>
        <v>231</v>
      </c>
      <c r="O28">
        <f t="shared" si="4"/>
        <v>226</v>
      </c>
      <c r="P28">
        <f t="shared" si="5"/>
        <v>231</v>
      </c>
    </row>
    <row r="29" spans="1:16" x14ac:dyDescent="0.25">
      <c r="A29" s="6" t="s">
        <v>294</v>
      </c>
      <c r="B29" s="6" t="s">
        <v>295</v>
      </c>
      <c r="C29" s="6" t="s">
        <v>2270</v>
      </c>
      <c r="E29" t="str">
        <f ca="1">IF(OFFSET(packageref,Packages!$N29-1,COLUMN(E29)-1)&lt;&gt;"",OFFSET(packageref,Packages!$N29-1,COLUMN(E29)-1),NA())</f>
        <v>Canal+</v>
      </c>
      <c r="F29" t="str">
        <f ca="1">IF(OFFSET(packageref,Packages!$N29-1,COLUMN(F29)-1)&lt;&gt;"",OFFSET(packageref,Packages!$N29-1,COLUMN(F29)-1),"")</f>
        <v/>
      </c>
      <c r="G29" t="str">
        <f ca="1">IF(OFFSET(packageref,Packages!$N29-1,COLUMN(G29)-1)&lt;&gt;"",OFFSET(packageref,Packages!$N29-1,COLUMN(G29)-1),"")</f>
        <v>Web application for R7</v>
      </c>
      <c r="H29" s="9" t="str">
        <f ca="1">IF(OFFSET(packageref,Packages!$N29-1,COLUMN(H29)-1)&lt;&gt;"",OFFSET(packageref,Packages!$N29-1,COLUMN(H29)-1),"")</f>
        <v/>
      </c>
      <c r="I29" s="9" t="str">
        <f ca="1">IF(OFFSET(packageref,Packages!$N29-1,COLUMN(I29)-1)&lt;&gt;"",OFFSET(packageref,Packages!$N29-1,COLUMN(I29)-1),"")</f>
        <v/>
      </c>
      <c r="J29" t="str">
        <f ca="1">IF(OFFSET(packageref,Packages!$N29-1,COLUMN(J29)-1)&lt;&gt;"",OFFSET(packageref,Packages!$N29-1,COLUMN(J29)-1),"")</f>
        <v/>
      </c>
      <c r="K29" t="str">
        <f ca="1">IF(OFFSET(packageref,Packages!$N29-1,COLUMN(K29)-1)&lt;&gt;"",OFFSET(packageref,Packages!$N29-1,COLUMN(K29)-1),"")</f>
        <v/>
      </c>
      <c r="L29" s="9" t="str">
        <f ca="1">IF(OFFSET(packageref,Packages!$N29-1,COLUMN(L29)-1)&lt;&gt;"",OFFSET(packageref,Packages!$N29-1,COLUMN(L29)-1),"")</f>
        <v/>
      </c>
      <c r="M29" s="9" t="str">
        <f ca="1">IF(OFFSET(packageref,Packages!$N29-1,COLUMN(M29)-1)&lt;&gt;"",OFFSET(packageref,Packages!$N29-1,COLUMN(M29)-1),"")</f>
        <v>X</v>
      </c>
      <c r="N29">
        <f t="shared" ca="1" si="3"/>
        <v>322</v>
      </c>
      <c r="O29">
        <f t="shared" si="4"/>
        <v>322</v>
      </c>
      <c r="P29" t="e">
        <f t="shared" si="5"/>
        <v>#N/A</v>
      </c>
    </row>
    <row r="30" spans="1:16" x14ac:dyDescent="0.25">
      <c r="A30" s="6" t="s">
        <v>58</v>
      </c>
      <c r="B30" s="6" t="s">
        <v>59</v>
      </c>
      <c r="C30" s="6" t="s">
        <v>60</v>
      </c>
      <c r="D30" s="6" t="s">
        <v>244</v>
      </c>
      <c r="E30" t="str">
        <f ca="1">IF(OFFSET(packageref,Packages!$N30-1,COLUMN(E30)-1)&lt;&gt;"",OFFSET(packageref,Packages!$N30-1,COLUMN(E30)-1),NA())</f>
        <v>PSF</v>
      </c>
      <c r="F30" t="str">
        <f ca="1">IF(OFFSET(packageref,Packages!$N30-1,COLUMN(F30)-1)&lt;&gt;"",OFFSET(packageref,Packages!$N30-1,COLUMN(F30)-1),"")</f>
        <v/>
      </c>
      <c r="G30" t="str">
        <f ca="1">IF(OFFSET(packageref,Packages!$N30-1,COLUMN(G30)-1)&lt;&gt;"",OFFSET(packageref,Packages!$N30-1,COLUMN(G30)-1),"")</f>
        <v>No copyright needed (license text only)</v>
      </c>
      <c r="H30" s="9" t="str">
        <f ca="1">IF(OFFSET(packageref,Packages!$N30-1,COLUMN(H30)-1)&lt;&gt;"",OFFSET(packageref,Packages!$N30-1,COLUMN(H30)-1),"")</f>
        <v/>
      </c>
      <c r="I30" s="9" t="str">
        <f ca="1">IF(OFFSET(packageref,Packages!$N30-1,COLUMN(I30)-1)&lt;&gt;"",OFFSET(packageref,Packages!$N30-1,COLUMN(I30)-1),"")</f>
        <v/>
      </c>
      <c r="J30" t="str">
        <f ca="1">IF(OFFSET(packageref,Packages!$N30-1,COLUMN(J30)-1)&lt;&gt;"",OFFSET(packageref,Packages!$N30-1,COLUMN(J30)-1),"")</f>
        <v/>
      </c>
      <c r="K30" t="str">
        <f ca="1">IF(OFFSET(packageref,Packages!$N30-1,COLUMN(K30)-1)&lt;&gt;"",OFFSET(packageref,Packages!$N30-1,COLUMN(K30)-1),"")</f>
        <v/>
      </c>
      <c r="L30" s="9" t="str">
        <f ca="1">IF(OFFSET(packageref,Packages!$N30-1,COLUMN(L30)-1)&lt;&gt;"",OFFSET(packageref,Packages!$N30-1,COLUMN(L30)-1),"")</f>
        <v/>
      </c>
      <c r="M30" s="9" t="str">
        <f ca="1">IF(OFFSET(packageref,Packages!$N30-1,COLUMN(M30)-1)&lt;&gt;"",OFFSET(packageref,Packages!$N30-1,COLUMN(M30)-1),"")</f>
        <v/>
      </c>
      <c r="N30">
        <f t="shared" ca="1" si="3"/>
        <v>34</v>
      </c>
      <c r="O30">
        <f t="shared" si="4"/>
        <v>33</v>
      </c>
      <c r="P30">
        <f t="shared" si="5"/>
        <v>34</v>
      </c>
    </row>
    <row r="31" spans="1:16" x14ac:dyDescent="0.25">
      <c r="A31" s="6" t="s">
        <v>298</v>
      </c>
      <c r="B31" s="6" t="s">
        <v>299</v>
      </c>
      <c r="C31" s="6" t="s">
        <v>961</v>
      </c>
      <c r="D31" t="s">
        <v>33</v>
      </c>
      <c r="E31" t="str">
        <f ca="1">IF(OFFSET(packageref,Packages!$N31-1,COLUMN(E31)-1)&lt;&gt;"",OFFSET(packageref,Packages!$N31-1,COLUMN(E31)-1),NA())</f>
        <v>LGPL2.1</v>
      </c>
      <c r="F31" t="str">
        <f ca="1">IF(OFFSET(packageref,Packages!$N31-1,COLUMN(F31)-1)&lt;&gt;"",OFFSET(packageref,Packages!$N31-1,COLUMN(F31)-1),"")</f>
        <v>LGPL2.1ol</v>
      </c>
      <c r="G31" t="str">
        <f ca="1">IF(OFFSET(packageref,Packages!$N31-1,COLUMN(G31)-1)&lt;&gt;"",OFFSET(packageref,Packages!$N31-1,COLUMN(G31)-1),"")</f>
        <v>Qt library</v>
      </c>
      <c r="H31" s="9" t="str">
        <f ca="1">IF(OFFSET(packageref,Packages!$N31-1,COLUMN(H31)-1)&lt;&gt;"",OFFSET(packageref,Packages!$N31-1,COLUMN(H31)-1),"")</f>
        <v>X</v>
      </c>
      <c r="I31" s="9" t="str">
        <f ca="1">IF(OFFSET(packageref,Packages!$N31-1,COLUMN(I31)-1)&lt;&gt;"",OFFSET(packageref,Packages!$N31-1,COLUMN(I31)-1),"")</f>
        <v>X</v>
      </c>
      <c r="J31" t="str">
        <f ca="1">IF(OFFSET(packageref,Packages!$N31-1,COLUMN(J31)-1)&lt;&gt;"",OFFSET(packageref,Packages!$N31-1,COLUMN(J31)-1),"")</f>
        <v>Qt.txt</v>
      </c>
      <c r="K31" t="str">
        <f ca="1">IF(OFFSET(packageref,Packages!$N31-1,COLUMN(K31)-1)&lt;&gt;"",OFFSET(packageref,Packages!$N31-1,COLUMN(K31)-1),"")</f>
        <v>See file doc/html/licenses.html</v>
      </c>
      <c r="L31" s="9" t="str">
        <f ca="1">IF(OFFSET(packageref,Packages!$N31-1,COLUMN(L31)-1)&lt;&gt;"",OFFSET(packageref,Packages!$N31-1,COLUMN(L31)-1),"")</f>
        <v/>
      </c>
      <c r="M31" s="9" t="str">
        <f ca="1">IF(OFFSET(packageref,Packages!$N31-1,COLUMN(M31)-1)&lt;&gt;"",OFFSET(packageref,Packages!$N31-1,COLUMN(M31)-1),"")</f>
        <v/>
      </c>
      <c r="N31">
        <f t="shared" ca="1" si="3"/>
        <v>818</v>
      </c>
      <c r="O31">
        <f t="shared" si="4"/>
        <v>324</v>
      </c>
      <c r="P31">
        <f t="shared" si="5"/>
        <v>818</v>
      </c>
    </row>
    <row r="32" spans="1:16" x14ac:dyDescent="0.25">
      <c r="A32" s="6" t="s">
        <v>261</v>
      </c>
      <c r="B32" s="6" t="s">
        <v>263</v>
      </c>
      <c r="C32" s="6" t="s">
        <v>670</v>
      </c>
      <c r="D32" t="s">
        <v>33</v>
      </c>
      <c r="E32" t="str">
        <f ca="1">IF(OFFSET(packageref,Packages!$N32-1,COLUMN(E32)-1)&lt;&gt;"",OFFSET(packageref,Packages!$N32-1,COLUMN(E32)-1),NA())</f>
        <v>GPL2</v>
      </c>
      <c r="F32" t="str">
        <f ca="1">IF(OFFSET(packageref,Packages!$N32-1,COLUMN(F32)-1)&lt;&gt;"",OFFSET(packageref,Packages!$N32-1,COLUMN(F32)-1),"")</f>
        <v/>
      </c>
      <c r="G32" t="str">
        <f ca="1">IF(OFFSET(packageref,Packages!$N32-1,COLUMN(G32)-1)&lt;&gt;"",OFFSET(packageref,Packages!$N32-1,COLUMN(G32)-1),"")</f>
        <v>MTD utilities</v>
      </c>
      <c r="H32" s="9" t="str">
        <f ca="1">IF(OFFSET(packageref,Packages!$N32-1,COLUMN(H32)-1)&lt;&gt;"",OFFSET(packageref,Packages!$N32-1,COLUMN(H32)-1),"")</f>
        <v>X</v>
      </c>
      <c r="I32" s="9" t="str">
        <f ca="1">IF(OFFSET(packageref,Packages!$N32-1,COLUMN(I32)-1)&lt;&gt;"",OFFSET(packageref,Packages!$N32-1,COLUMN(I32)-1),"")</f>
        <v/>
      </c>
      <c r="J32" t="str">
        <f ca="1">IF(OFFSET(packageref,Packages!$N32-1,COLUMN(J32)-1)&lt;&gt;"",OFFSET(packageref,Packages!$N32-1,COLUMN(J32)-1),"")</f>
        <v/>
      </c>
      <c r="K32" t="str">
        <f ca="1">IF(OFFSET(packageref,Packages!$N32-1,COLUMN(K32)-1)&lt;&gt;"",OFFSET(packageref,Packages!$N32-1,COLUMN(K32)-1),"")</f>
        <v/>
      </c>
      <c r="L32" s="9" t="str">
        <f ca="1">IF(OFFSET(packageref,Packages!$N32-1,COLUMN(L32)-1)&lt;&gt;"",OFFSET(packageref,Packages!$N32-1,COLUMN(L32)-1),"")</f>
        <v/>
      </c>
      <c r="M32" s="9" t="str">
        <f ca="1">IF(OFFSET(packageref,Packages!$N32-1,COLUMN(M32)-1)&lt;&gt;"",OFFSET(packageref,Packages!$N32-1,COLUMN(M32)-1),"")</f>
        <v/>
      </c>
      <c r="N32">
        <f t="shared" ca="1" si="3"/>
        <v>287</v>
      </c>
      <c r="O32">
        <f t="shared" si="4"/>
        <v>282</v>
      </c>
      <c r="P32">
        <f t="shared" si="5"/>
        <v>287</v>
      </c>
    </row>
    <row r="33" spans="1:16" x14ac:dyDescent="0.25">
      <c r="A33" s="6" t="s">
        <v>261</v>
      </c>
      <c r="B33" s="6" t="s">
        <v>265</v>
      </c>
      <c r="C33" s="6" t="s">
        <v>266</v>
      </c>
      <c r="D33" t="s">
        <v>44</v>
      </c>
      <c r="E33" t="str">
        <f ca="1">IF(OFFSET(packageref,Packages!$N33-1,COLUMN(E33)-1)&lt;&gt;"",OFFSET(packageref,Packages!$N33-1,COLUMN(E33)-1),NA())</f>
        <v>LGPL2.1</v>
      </c>
      <c r="F33" t="str">
        <f ca="1">IF(OFFSET(packageref,Packages!$N33-1,COLUMN(F33)-1)&lt;&gt;"",OFFSET(packageref,Packages!$N33-1,COLUMN(F33)-1),"")</f>
        <v>LGPL2.1ol</v>
      </c>
      <c r="G33" t="str">
        <f ca="1">IF(OFFSET(packageref,Packages!$N33-1,COLUMN(G33)-1)&lt;&gt;"",OFFSET(packageref,Packages!$N33-1,COLUMN(G33)-1),"")</f>
        <v>sysfs library to query system device information (only LGPL library is installed)</v>
      </c>
      <c r="H33" s="9" t="str">
        <f ca="1">IF(OFFSET(packageref,Packages!$N33-1,COLUMN(H33)-1)&lt;&gt;"",OFFSET(packageref,Packages!$N33-1,COLUMN(H33)-1),"")</f>
        <v>X</v>
      </c>
      <c r="I33" s="9" t="str">
        <f ca="1">IF(OFFSET(packageref,Packages!$N33-1,COLUMN(I33)-1)&lt;&gt;"",OFFSET(packageref,Packages!$N33-1,COLUMN(I33)-1),"")</f>
        <v/>
      </c>
      <c r="J33" t="str">
        <f ca="1">IF(OFFSET(packageref,Packages!$N33-1,COLUMN(J33)-1)&lt;&gt;"",OFFSET(packageref,Packages!$N33-1,COLUMN(J33)-1),"")</f>
        <v/>
      </c>
      <c r="K33" t="str">
        <f ca="1">IF(OFFSET(packageref,Packages!$N33-1,COLUMN(K33)-1)&lt;&gt;"",OFFSET(packageref,Packages!$N33-1,COLUMN(K33)-1),"")</f>
        <v/>
      </c>
      <c r="L33" s="9" t="str">
        <f ca="1">IF(OFFSET(packageref,Packages!$N33-1,COLUMN(L33)-1)&lt;&gt;"",OFFSET(packageref,Packages!$N33-1,COLUMN(L33)-1),"")</f>
        <v/>
      </c>
      <c r="M33" s="9" t="str">
        <f ca="1">IF(OFFSET(packageref,Packages!$N33-1,COLUMN(M33)-1)&lt;&gt;"",OFFSET(packageref,Packages!$N33-1,COLUMN(M33)-1),"")</f>
        <v/>
      </c>
      <c r="N33">
        <f t="shared" ca="1" si="3"/>
        <v>283</v>
      </c>
      <c r="O33">
        <f t="shared" si="4"/>
        <v>283</v>
      </c>
      <c r="P33">
        <f t="shared" si="5"/>
        <v>283</v>
      </c>
    </row>
    <row r="34" spans="1:16" x14ac:dyDescent="0.25">
      <c r="A34" s="6" t="s">
        <v>261</v>
      </c>
      <c r="B34" s="6" t="s">
        <v>267</v>
      </c>
      <c r="C34" s="6">
        <v>175</v>
      </c>
      <c r="E34" t="str">
        <f ca="1">IF(OFFSET(packageref,Packages!$N34-1,COLUMN(E34)-1)&lt;&gt;"",OFFSET(packageref,Packages!$N34-1,COLUMN(E34)-1),NA())</f>
        <v>GPL2/LGPL2.1</v>
      </c>
      <c r="F34" t="str">
        <f ca="1">IF(OFFSET(packageref,Packages!$N34-1,COLUMN(F34)-1)&lt;&gt;"",OFFSET(packageref,Packages!$N34-1,COLUMN(F34)-1),"")</f>
        <v>GPL2ol/LGPL2.1ol</v>
      </c>
      <c r="G34" t="str">
        <f ca="1">IF(OFFSET(packageref,Packages!$N34-1,COLUMN(G34)-1)&lt;&gt;"",OFFSET(packageref,Packages!$N34-1,COLUMN(G34)-1),"")</f>
        <v>Device manager. Libudev is LGPL2.1, udev is GPL2.</v>
      </c>
      <c r="H34" s="9" t="str">
        <f ca="1">IF(OFFSET(packageref,Packages!$N34-1,COLUMN(H34)-1)&lt;&gt;"",OFFSET(packageref,Packages!$N34-1,COLUMN(H34)-1),"")</f>
        <v>X</v>
      </c>
      <c r="I34" s="9" t="str">
        <f ca="1">IF(OFFSET(packageref,Packages!$N34-1,COLUMN(I34)-1)&lt;&gt;"",OFFSET(packageref,Packages!$N34-1,COLUMN(I34)-1),"")</f>
        <v/>
      </c>
      <c r="J34" t="str">
        <f ca="1">IF(OFFSET(packageref,Packages!$N34-1,COLUMN(J34)-1)&lt;&gt;"",OFFSET(packageref,Packages!$N34-1,COLUMN(J34)-1),"")</f>
        <v/>
      </c>
      <c r="K34" t="str">
        <f ca="1">IF(OFFSET(packageref,Packages!$N34-1,COLUMN(K34)-1)&lt;&gt;"",OFFSET(packageref,Packages!$N34-1,COLUMN(K34)-1),"")</f>
        <v/>
      </c>
      <c r="L34" s="9" t="str">
        <f ca="1">IF(OFFSET(packageref,Packages!$N34-1,COLUMN(L34)-1)&lt;&gt;"",OFFSET(packageref,Packages!$N34-1,COLUMN(L34)-1),"")</f>
        <v/>
      </c>
      <c r="M34" s="9" t="str">
        <f ca="1">IF(OFFSET(packageref,Packages!$N34-1,COLUMN(M34)-1)&lt;&gt;"",OFFSET(packageref,Packages!$N34-1,COLUMN(M34)-1),"")</f>
        <v/>
      </c>
      <c r="N34">
        <f t="shared" ca="1" si="3"/>
        <v>293</v>
      </c>
      <c r="O34">
        <f t="shared" si="4"/>
        <v>284</v>
      </c>
      <c r="P34">
        <f t="shared" si="5"/>
        <v>293</v>
      </c>
    </row>
    <row r="35" spans="1:16" x14ac:dyDescent="0.25">
      <c r="A35" s="6" t="s">
        <v>261</v>
      </c>
      <c r="B35" s="6" t="s">
        <v>262</v>
      </c>
      <c r="C35" s="6" t="s">
        <v>2271</v>
      </c>
      <c r="E35" t="str">
        <f ca="1">IF(OFFSET(packageref,Packages!$N35-1,COLUMN(E35)-1)&lt;&gt;"",OFFSET(packageref,Packages!$N35-1,COLUMN(E35)-1),NA())</f>
        <v>GPL2</v>
      </c>
      <c r="F35" t="str">
        <f ca="1">IF(OFFSET(packageref,Packages!$N35-1,COLUMN(F35)-1)&lt;&gt;"",OFFSET(packageref,Packages!$N35-1,COLUMN(F35)-1),"")</f>
        <v>GPL2ol</v>
      </c>
      <c r="G35" t="str">
        <f ca="1">IF(OFFSET(packageref,Packages!$N35-1,COLUMN(G35)-1)&lt;&gt;"",OFFSET(packageref,Packages!$N35-1,COLUMN(G35)-1),"")</f>
        <v>JFS utilities</v>
      </c>
      <c r="H35" s="9" t="str">
        <f ca="1">IF(OFFSET(packageref,Packages!$N35-1,COLUMN(H35)-1)&lt;&gt;"",OFFSET(packageref,Packages!$N35-1,COLUMN(H35)-1),"")</f>
        <v>X</v>
      </c>
      <c r="I35" s="9" t="str">
        <f ca="1">IF(OFFSET(packageref,Packages!$N35-1,COLUMN(I35)-1)&lt;&gt;"",OFFSET(packageref,Packages!$N35-1,COLUMN(I35)-1),"")</f>
        <v/>
      </c>
      <c r="J35" t="str">
        <f ca="1">IF(OFFSET(packageref,Packages!$N35-1,COLUMN(J35)-1)&lt;&gt;"",OFFSET(packageref,Packages!$N35-1,COLUMN(J35)-1),"")</f>
        <v/>
      </c>
      <c r="K35" t="str">
        <f ca="1">IF(OFFSET(packageref,Packages!$N35-1,COLUMN(K35)-1)&lt;&gt;"",OFFSET(packageref,Packages!$N35-1,COLUMN(K35)-1),"")</f>
        <v/>
      </c>
      <c r="L35" s="9" t="str">
        <f ca="1">IF(OFFSET(packageref,Packages!$N35-1,COLUMN(L35)-1)&lt;&gt;"",OFFSET(packageref,Packages!$N35-1,COLUMN(L35)-1),"")</f>
        <v/>
      </c>
      <c r="M35" s="9" t="str">
        <f ca="1">IF(OFFSET(packageref,Packages!$N35-1,COLUMN(M35)-1)&lt;&gt;"",OFFSET(packageref,Packages!$N35-1,COLUMN(M35)-1),"")</f>
        <v/>
      </c>
      <c r="N35">
        <f t="shared" ca="1" si="3"/>
        <v>819</v>
      </c>
      <c r="O35">
        <f t="shared" si="4"/>
        <v>286</v>
      </c>
      <c r="P35">
        <f t="shared" si="5"/>
        <v>819</v>
      </c>
    </row>
    <row r="36" spans="1:16" x14ac:dyDescent="0.25">
      <c r="A36" s="6" t="s">
        <v>259</v>
      </c>
      <c r="B36" s="6" t="s">
        <v>23</v>
      </c>
      <c r="C36" s="6" t="s">
        <v>735</v>
      </c>
      <c r="D36" t="s">
        <v>33</v>
      </c>
      <c r="E36" t="str">
        <f ca="1">IF(OFFSET(packageref,Packages!$N36-1,COLUMN(E36)-1)&lt;&gt;"",OFFSET(packageref,Packages!$N36-1,COLUMN(E36)-1),NA())</f>
        <v>GPL2</v>
      </c>
      <c r="F36" t="str">
        <f ca="1">IF(OFFSET(packageref,Packages!$N36-1,COLUMN(F36)-1)&lt;&gt;"",OFFSET(packageref,Packages!$N36-1,COLUMN(F36)-1),"")</f>
        <v>GPL2ol</v>
      </c>
      <c r="G36" t="str">
        <f ca="1">IF(OFFSET(packageref,Packages!$N36-1,COLUMN(G36)-1)&lt;&gt;"",OFFSET(packageref,Packages!$N36-1,COLUMN(G36)-1),"")</f>
        <v>GNU debugger</v>
      </c>
      <c r="H36" s="9" t="str">
        <f ca="1">IF(OFFSET(packageref,Packages!$N36-1,COLUMN(H36)-1)&lt;&gt;"",OFFSET(packageref,Packages!$N36-1,COLUMN(H36)-1),"")</f>
        <v>X</v>
      </c>
      <c r="I36" s="9" t="str">
        <f ca="1">IF(OFFSET(packageref,Packages!$N36-1,COLUMN(I36)-1)&lt;&gt;"",OFFSET(packageref,Packages!$N36-1,COLUMN(I36)-1),"")</f>
        <v/>
      </c>
      <c r="J36" t="str">
        <f ca="1">IF(OFFSET(packageref,Packages!$N36-1,COLUMN(J36)-1)&lt;&gt;"",OFFSET(packageref,Packages!$N36-1,COLUMN(J36)-1),"")</f>
        <v/>
      </c>
      <c r="K36" t="str">
        <f ca="1">IF(OFFSET(packageref,Packages!$N36-1,COLUMN(K36)-1)&lt;&gt;"",OFFSET(packageref,Packages!$N36-1,COLUMN(K36)-1),"")</f>
        <v/>
      </c>
      <c r="L36" s="9" t="str">
        <f ca="1">IF(OFFSET(packageref,Packages!$N36-1,COLUMN(L36)-1)&lt;&gt;"",OFFSET(packageref,Packages!$N36-1,COLUMN(L36)-1),"")</f>
        <v>X</v>
      </c>
      <c r="M36" s="9" t="str">
        <f ca="1">IF(OFFSET(packageref,Packages!$N36-1,COLUMN(M36)-1)&lt;&gt;"",OFFSET(packageref,Packages!$N36-1,COLUMN(M36)-1),"")</f>
        <v/>
      </c>
      <c r="N36">
        <f t="shared" ca="1" si="3"/>
        <v>279</v>
      </c>
      <c r="O36">
        <f t="shared" si="4"/>
        <v>278</v>
      </c>
      <c r="P36">
        <f t="shared" si="5"/>
        <v>279</v>
      </c>
    </row>
    <row r="37" spans="1:16" x14ac:dyDescent="0.25">
      <c r="A37" s="6" t="s">
        <v>55</v>
      </c>
      <c r="B37" s="6" t="s">
        <v>56</v>
      </c>
      <c r="C37" s="6" t="s">
        <v>57</v>
      </c>
      <c r="E37" t="str">
        <f ca="1">IF(OFFSET(packageref,Packages!$N37-1,COLUMN(E37)-1)&lt;&gt;"",OFFSET(packageref,Packages!$N37-1,COLUMN(E37)-1),NA())</f>
        <v>Public</v>
      </c>
      <c r="F37" t="str">
        <f ca="1">IF(OFFSET(packageref,Packages!$N37-1,COLUMN(F37)-1)&lt;&gt;"",OFFSET(packageref,Packages!$N37-1,COLUMN(F37)-1),"")</f>
        <v/>
      </c>
      <c r="G37" t="str">
        <f ca="1">IF(OFFSET(packageref,Packages!$N37-1,COLUMN(G37)-1)&lt;&gt;"",OFFSET(packageref,Packages!$N37-1,COLUMN(G37)-1),"")</f>
        <v>SQL Database</v>
      </c>
      <c r="H37" s="9" t="str">
        <f ca="1">IF(OFFSET(packageref,Packages!$N37-1,COLUMN(H37)-1)&lt;&gt;"",OFFSET(packageref,Packages!$N37-1,COLUMN(H37)-1),"")</f>
        <v/>
      </c>
      <c r="I37" s="9" t="str">
        <f ca="1">IF(OFFSET(packageref,Packages!$N37-1,COLUMN(I37)-1)&lt;&gt;"",OFFSET(packageref,Packages!$N37-1,COLUMN(I37)-1),"")</f>
        <v/>
      </c>
      <c r="J37" t="str">
        <f ca="1">IF(OFFSET(packageref,Packages!$N37-1,COLUMN(J37)-1)&lt;&gt;"",OFFSET(packageref,Packages!$N37-1,COLUMN(J37)-1),"")</f>
        <v/>
      </c>
      <c r="K37" t="str">
        <f ca="1">IF(OFFSET(packageref,Packages!$N37-1,COLUMN(K37)-1)&lt;&gt;"",OFFSET(packageref,Packages!$N37-1,COLUMN(K37)-1),"")</f>
        <v/>
      </c>
      <c r="L37" s="9" t="str">
        <f ca="1">IF(OFFSET(packageref,Packages!$N37-1,COLUMN(L37)-1)&lt;&gt;"",OFFSET(packageref,Packages!$N37-1,COLUMN(L37)-1),"")</f>
        <v/>
      </c>
      <c r="M37" s="9" t="str">
        <f ca="1">IF(OFFSET(packageref,Packages!$N37-1,COLUMN(M37)-1)&lt;&gt;"",OFFSET(packageref,Packages!$N37-1,COLUMN(M37)-1),"")</f>
        <v/>
      </c>
      <c r="N37">
        <f t="shared" ca="1" si="3"/>
        <v>32</v>
      </c>
      <c r="O37">
        <f t="shared" si="4"/>
        <v>32</v>
      </c>
      <c r="P37">
        <f t="shared" si="5"/>
        <v>32</v>
      </c>
    </row>
    <row r="38" spans="1:16" x14ac:dyDescent="0.25">
      <c r="A38" s="6" t="s">
        <v>224</v>
      </c>
      <c r="B38" s="6" t="s">
        <v>225</v>
      </c>
      <c r="C38" s="6" t="s">
        <v>2272</v>
      </c>
      <c r="E38" t="str">
        <f ca="1">IF(OFFSET(packageref,Packages!$N38-1,COLUMN(E38)-1)&lt;&gt;"",OFFSET(packageref,Packages!$N38-1,COLUMN(E38)-1),NA())</f>
        <v>Wyplay</v>
      </c>
      <c r="F38" t="str">
        <f ca="1">IF(OFFSET(packageref,Packages!$N38-1,COLUMN(F38)-1)&lt;&gt;"",OFFSET(packageref,Packages!$N38-1,COLUMN(F38)-1),"")</f>
        <v/>
      </c>
      <c r="G38" t="str">
        <f ca="1">IF(OFFSET(packageref,Packages!$N38-1,COLUMN(G38)-1)&lt;&gt;"",OFFSET(packageref,Packages!$N38-1,COLUMN(G38)-1),"")</f>
        <v>Target ebuild providing genbox profile and overlay definitions</v>
      </c>
      <c r="H38" s="9" t="str">
        <f ca="1">IF(OFFSET(packageref,Packages!$N38-1,COLUMN(H38)-1)&lt;&gt;"",OFFSET(packageref,Packages!$N38-1,COLUMN(H38)-1),"")</f>
        <v/>
      </c>
      <c r="I38" s="9" t="str">
        <f ca="1">IF(OFFSET(packageref,Packages!$N38-1,COLUMN(I38)-1)&lt;&gt;"",OFFSET(packageref,Packages!$N38-1,COLUMN(I38)-1),"")</f>
        <v/>
      </c>
      <c r="J38" t="str">
        <f ca="1">IF(OFFSET(packageref,Packages!$N38-1,COLUMN(J38)-1)&lt;&gt;"",OFFSET(packageref,Packages!$N38-1,COLUMN(J38)-1),"")</f>
        <v/>
      </c>
      <c r="K38" t="str">
        <f ca="1">IF(OFFSET(packageref,Packages!$N38-1,COLUMN(K38)-1)&lt;&gt;"",OFFSET(packageref,Packages!$N38-1,COLUMN(K38)-1),"")</f>
        <v/>
      </c>
      <c r="L38" s="9" t="str">
        <f ca="1">IF(OFFSET(packageref,Packages!$N38-1,COLUMN(L38)-1)&lt;&gt;"",OFFSET(packageref,Packages!$N38-1,COLUMN(L38)-1),"")</f>
        <v/>
      </c>
      <c r="M38" s="9" t="str">
        <f ca="1">IF(OFFSET(packageref,Packages!$N38-1,COLUMN(M38)-1)&lt;&gt;"",OFFSET(packageref,Packages!$N38-1,COLUMN(M38)-1),"")</f>
        <v>X</v>
      </c>
      <c r="N38">
        <f t="shared" ca="1" si="3"/>
        <v>232</v>
      </c>
      <c r="O38">
        <f t="shared" si="4"/>
        <v>232</v>
      </c>
      <c r="P38" t="e">
        <f t="shared" si="5"/>
        <v>#N/A</v>
      </c>
    </row>
    <row r="39" spans="1:16" x14ac:dyDescent="0.25">
      <c r="A39" s="6" t="s">
        <v>271</v>
      </c>
      <c r="B39" s="6" t="s">
        <v>274</v>
      </c>
      <c r="C39" s="6" t="s">
        <v>2273</v>
      </c>
      <c r="D39" s="6" t="s">
        <v>33</v>
      </c>
      <c r="E39" t="str">
        <f ca="1">IF(OFFSET(packageref,Packages!$N39-1,COLUMN(E39)-1)&lt;&gt;"",OFFSET(packageref,Packages!$N39-1,COLUMN(E39)-1),NA())</f>
        <v>GPL2</v>
      </c>
      <c r="F39" t="str">
        <f ca="1">IF(OFFSET(packageref,Packages!$N39-1,COLUMN(F39)-1)&lt;&gt;"",OFFSET(packageref,Packages!$N39-1,COLUMN(F39)-1),"")</f>
        <v/>
      </c>
      <c r="G39" t="str">
        <f ca="1">IF(OFFSET(packageref,Packages!$N39-1,COLUMN(G39)-1)&lt;&gt;"",OFFSET(packageref,Packages!$N39-1,COLUMN(G39)-1),"")</f>
        <v>Linux kernel</v>
      </c>
      <c r="H39" s="9" t="str">
        <f ca="1">IF(OFFSET(packageref,Packages!$N39-1,COLUMN(H39)-1)&lt;&gt;"",OFFSET(packageref,Packages!$N39-1,COLUMN(H39)-1),"")</f>
        <v>X</v>
      </c>
      <c r="I39" s="9" t="str">
        <f ca="1">IF(OFFSET(packageref,Packages!$N39-1,COLUMN(I39)-1)&lt;&gt;"",OFFSET(packageref,Packages!$N39-1,COLUMN(I39)-1),"")</f>
        <v/>
      </c>
      <c r="J39" t="str">
        <f ca="1">IF(OFFSET(packageref,Packages!$N39-1,COLUMN(J39)-1)&lt;&gt;"",OFFSET(packageref,Packages!$N39-1,COLUMN(J39)-1),"")</f>
        <v/>
      </c>
      <c r="K39" t="str">
        <f ca="1">IF(OFFSET(packageref,Packages!$N39-1,COLUMN(K39)-1)&lt;&gt;"",OFFSET(packageref,Packages!$N39-1,COLUMN(K39)-1),"")</f>
        <v/>
      </c>
      <c r="L39" s="9" t="str">
        <f ca="1">IF(OFFSET(packageref,Packages!$N39-1,COLUMN(L39)-1)&lt;&gt;"",OFFSET(packageref,Packages!$N39-1,COLUMN(L39)-1),"")</f>
        <v/>
      </c>
      <c r="M39" s="9" t="str">
        <f ca="1">IF(OFFSET(packageref,Packages!$N39-1,COLUMN(M39)-1)&lt;&gt;"",OFFSET(packageref,Packages!$N39-1,COLUMN(M39)-1),"")</f>
        <v>X</v>
      </c>
      <c r="N39">
        <f t="shared" ca="1" si="3"/>
        <v>295</v>
      </c>
      <c r="O39">
        <f t="shared" si="4"/>
        <v>295</v>
      </c>
      <c r="P39" t="e">
        <f t="shared" si="5"/>
        <v>#N/A</v>
      </c>
    </row>
    <row r="40" spans="1:16" x14ac:dyDescent="0.25">
      <c r="A40" s="6" t="s">
        <v>271</v>
      </c>
      <c r="B40" s="6" t="s">
        <v>967</v>
      </c>
      <c r="C40" s="6" t="s">
        <v>273</v>
      </c>
      <c r="E40" t="str">
        <f ca="1">IF(OFFSET(packageref,Packages!$N40-1,COLUMN(E40)-1)&lt;&gt;"",OFFSET(packageref,Packages!$N40-1,COLUMN(E40)-1),NA())</f>
        <v>GPL2</v>
      </c>
      <c r="F40" t="str">
        <f ca="1">IF(OFFSET(packageref,Packages!$N40-1,COLUMN(F40)-1)&lt;&gt;"",OFFSET(packageref,Packages!$N40-1,COLUMN(F40)-1),"")</f>
        <v/>
      </c>
      <c r="G40" t="str">
        <f ca="1">IF(OFFSET(packageref,Packages!$N40-1,COLUMN(G40)-1)&lt;&gt;"",OFFSET(packageref,Packages!$N40-1,COLUMN(G40)-1),"")</f>
        <v>Linux kernel headers used during compilation (included in and published with the kernel)</v>
      </c>
      <c r="H40" s="9" t="str">
        <f ca="1">IF(OFFSET(packageref,Packages!$N40-1,COLUMN(H40)-1)&lt;&gt;"",OFFSET(packageref,Packages!$N40-1,COLUMN(H40)-1),"")</f>
        <v>X</v>
      </c>
      <c r="I40" s="9" t="str">
        <f ca="1">IF(OFFSET(packageref,Packages!$N40-1,COLUMN(I40)-1)&lt;&gt;"",OFFSET(packageref,Packages!$N40-1,COLUMN(I40)-1),"")</f>
        <v/>
      </c>
      <c r="J40" t="str">
        <f ca="1">IF(OFFSET(packageref,Packages!$N40-1,COLUMN(J40)-1)&lt;&gt;"",OFFSET(packageref,Packages!$N40-1,COLUMN(J40)-1),"")</f>
        <v/>
      </c>
      <c r="K40" t="str">
        <f ca="1">IF(OFFSET(packageref,Packages!$N40-1,COLUMN(K40)-1)&lt;&gt;"",OFFSET(packageref,Packages!$N40-1,COLUMN(K40)-1),"")</f>
        <v/>
      </c>
      <c r="L40" s="9" t="str">
        <f ca="1">IF(OFFSET(packageref,Packages!$N40-1,COLUMN(L40)-1)&lt;&gt;"",OFFSET(packageref,Packages!$N40-1,COLUMN(L40)-1),"")</f>
        <v>X</v>
      </c>
      <c r="M40" s="9" t="str">
        <f ca="1">IF(OFFSET(packageref,Packages!$N40-1,COLUMN(M40)-1)&lt;&gt;"",OFFSET(packageref,Packages!$N40-1,COLUMN(M40)-1),"")</f>
        <v>X</v>
      </c>
      <c r="N40">
        <f t="shared" ca="1" si="3"/>
        <v>296</v>
      </c>
      <c r="O40">
        <f t="shared" si="4"/>
        <v>296</v>
      </c>
      <c r="P40">
        <f t="shared" si="5"/>
        <v>296</v>
      </c>
    </row>
    <row r="41" spans="1:16" x14ac:dyDescent="0.25">
      <c r="A41" s="6" t="s">
        <v>271</v>
      </c>
      <c r="B41" s="6" t="s">
        <v>1001</v>
      </c>
      <c r="C41" s="6">
        <v>0</v>
      </c>
      <c r="E41" t="str">
        <f ca="1">IF(OFFSET(packageref,Packages!$N41-1,COLUMN(E41)-1)&lt;&gt;"",OFFSET(packageref,Packages!$N41-1,COLUMN(E41)-1),NA())</f>
        <v>Wyplay</v>
      </c>
      <c r="F41" t="str">
        <f ca="1">IF(OFFSET(packageref,Packages!$N41-1,COLUMN(F41)-1)&lt;&gt;"",OFFSET(packageref,Packages!$N41-1,COLUMN(F41)-1),"")</f>
        <v/>
      </c>
      <c r="G41" t="str">
        <f ca="1">IF(OFFSET(packageref,Packages!$N41-1,COLUMN(G41)-1)&lt;&gt;"",OFFSET(packageref,Packages!$N41-1,COLUMN(G41)-1),"")</f>
        <v>Certificate manager stub</v>
      </c>
      <c r="H41" s="9" t="str">
        <f ca="1">IF(OFFSET(packageref,Packages!$N41-1,COLUMN(H41)-1)&lt;&gt;"",OFFSET(packageref,Packages!$N41-1,COLUMN(H41)-1),"")</f>
        <v/>
      </c>
      <c r="I41" s="9" t="str">
        <f ca="1">IF(OFFSET(packageref,Packages!$N41-1,COLUMN(I41)-1)&lt;&gt;"",OFFSET(packageref,Packages!$N41-1,COLUMN(I41)-1),"")</f>
        <v/>
      </c>
      <c r="J41" t="str">
        <f ca="1">IF(OFFSET(packageref,Packages!$N41-1,COLUMN(J41)-1)&lt;&gt;"",OFFSET(packageref,Packages!$N41-1,COLUMN(J41)-1),"")</f>
        <v/>
      </c>
      <c r="K41" t="str">
        <f ca="1">IF(OFFSET(packageref,Packages!$N41-1,COLUMN(K41)-1)&lt;&gt;"",OFFSET(packageref,Packages!$N41-1,COLUMN(K41)-1),"")</f>
        <v/>
      </c>
      <c r="L41" s="9" t="str">
        <f ca="1">IF(OFFSET(packageref,Packages!$N41-1,COLUMN(L41)-1)&lt;&gt;"",OFFSET(packageref,Packages!$N41-1,COLUMN(L41)-1),"")</f>
        <v/>
      </c>
      <c r="M41" s="9" t="str">
        <f ca="1">IF(OFFSET(packageref,Packages!$N41-1,COLUMN(M41)-1)&lt;&gt;"",OFFSET(packageref,Packages!$N41-1,COLUMN(M41)-1),"")</f>
        <v>X</v>
      </c>
      <c r="N41">
        <f t="shared" ca="1" si="3"/>
        <v>335</v>
      </c>
      <c r="O41">
        <f t="shared" si="4"/>
        <v>335</v>
      </c>
      <c r="P41">
        <f t="shared" si="5"/>
        <v>335</v>
      </c>
    </row>
    <row r="42" spans="1:16" x14ac:dyDescent="0.25">
      <c r="A42" s="6" t="s">
        <v>194</v>
      </c>
      <c r="B42" s="6" t="s">
        <v>195</v>
      </c>
      <c r="C42" s="6" t="s">
        <v>1002</v>
      </c>
      <c r="D42" s="6"/>
      <c r="E42" t="str">
        <f ca="1">IF(OFFSET(packageref,Packages!$N42-1,COLUMN(E42)-1)&lt;&gt;"",OFFSET(packageref,Packages!$N42-1,COLUMN(E42)-1),NA())</f>
        <v>Wyplay</v>
      </c>
      <c r="F42" t="str">
        <f ca="1">IF(OFFSET(packageref,Packages!$N42-1,COLUMN(F42)-1)&lt;&gt;"",OFFSET(packageref,Packages!$N42-1,COLUMN(F42)-1),"")</f>
        <v/>
      </c>
      <c r="G42" t="str">
        <f ca="1">IF(OFFSET(packageref,Packages!$N42-1,COLUMN(G42)-1)&lt;&gt;"",OFFSET(packageref,Packages!$N42-1,COLUMN(G42)-1),"")</f>
        <v>Wyplay transport helper library on top of libcurl</v>
      </c>
      <c r="H42" s="9" t="str">
        <f ca="1">IF(OFFSET(packageref,Packages!$N42-1,COLUMN(H42)-1)&lt;&gt;"",OFFSET(packageref,Packages!$N42-1,COLUMN(H42)-1),"")</f>
        <v/>
      </c>
      <c r="I42" s="9" t="str">
        <f ca="1">IF(OFFSET(packageref,Packages!$N42-1,COLUMN(I42)-1)&lt;&gt;"",OFFSET(packageref,Packages!$N42-1,COLUMN(I42)-1),"")</f>
        <v/>
      </c>
      <c r="J42" t="str">
        <f ca="1">IF(OFFSET(packageref,Packages!$N42-1,COLUMN(J42)-1)&lt;&gt;"",OFFSET(packageref,Packages!$N42-1,COLUMN(J42)-1),"")</f>
        <v/>
      </c>
      <c r="K42" t="str">
        <f ca="1">IF(OFFSET(packageref,Packages!$N42-1,COLUMN(K42)-1)&lt;&gt;"",OFFSET(packageref,Packages!$N42-1,COLUMN(K42)-1),"")</f>
        <v/>
      </c>
      <c r="L42" s="9" t="str">
        <f ca="1">IF(OFFSET(packageref,Packages!$N42-1,COLUMN(L42)-1)&lt;&gt;"",OFFSET(packageref,Packages!$N42-1,COLUMN(L42)-1),"")</f>
        <v/>
      </c>
      <c r="M42" s="9" t="str">
        <f ca="1">IF(OFFSET(packageref,Packages!$N42-1,COLUMN(M42)-1)&lt;&gt;"",OFFSET(packageref,Packages!$N42-1,COLUMN(M42)-1),"")</f>
        <v>X</v>
      </c>
      <c r="N42">
        <f t="shared" ca="1" si="3"/>
        <v>206</v>
      </c>
      <c r="O42">
        <f t="shared" si="4"/>
        <v>206</v>
      </c>
      <c r="P42" t="e">
        <f t="shared" si="5"/>
        <v>#N/A</v>
      </c>
    </row>
    <row r="43" spans="1:16" x14ac:dyDescent="0.25">
      <c r="A43" s="6" t="s">
        <v>215</v>
      </c>
      <c r="B43" s="6" t="s">
        <v>218</v>
      </c>
      <c r="C43" s="6">
        <v>29</v>
      </c>
      <c r="D43" s="6" t="s">
        <v>41</v>
      </c>
      <c r="E43" t="str">
        <f ca="1">IF(OFFSET(packageref,Packages!$N43-1,COLUMN(E43)-1)&lt;&gt;"",OFFSET(packageref,Packages!$N43-1,COLUMN(E43)-1),NA())</f>
        <v>GPL2</v>
      </c>
      <c r="F43" t="str">
        <f ca="1">IF(OFFSET(packageref,Packages!$N43-1,COLUMN(F43)-1)&lt;&gt;"",OFFSET(packageref,Packages!$N43-1,COLUMN(F43)-1),"")</f>
        <v/>
      </c>
      <c r="G43" s="14" t="str">
        <f ca="1">IF(OFFSET(packageref,Packages!$N43-1,COLUMN(G43)-1)&lt;&gt;"",OFFSET(packageref,Packages!$N43-1,COLUMN(G43)-1),"")</f>
        <v>Wifi tools</v>
      </c>
      <c r="H43" s="9" t="str">
        <f ca="1">IF(OFFSET(packageref,Packages!$N43-1,COLUMN(H43)-1)&lt;&gt;"",OFFSET(packageref,Packages!$N43-1,COLUMN(H43)-1),"")</f>
        <v>X</v>
      </c>
      <c r="I43" s="9" t="str">
        <f ca="1">IF(OFFSET(packageref,Packages!$N43-1,COLUMN(I43)-1)&lt;&gt;"",OFFSET(packageref,Packages!$N43-1,COLUMN(I43)-1),"")</f>
        <v/>
      </c>
      <c r="J43" t="str">
        <f ca="1">IF(OFFSET(packageref,Packages!$N43-1,COLUMN(J43)-1)&lt;&gt;"",OFFSET(packageref,Packages!$N43-1,COLUMN(J43)-1),"")</f>
        <v/>
      </c>
      <c r="K43" t="str">
        <f ca="1">IF(OFFSET(packageref,Packages!$N43-1,COLUMN(K43)-1)&lt;&gt;"",OFFSET(packageref,Packages!$N43-1,COLUMN(K43)-1),"")</f>
        <v/>
      </c>
      <c r="L43" s="9" t="str">
        <f ca="1">IF(OFFSET(packageref,Packages!$N43-1,COLUMN(L43)-1)&lt;&gt;"",OFFSET(packageref,Packages!$N43-1,COLUMN(L43)-1),"")</f>
        <v/>
      </c>
      <c r="M43" s="9" t="str">
        <f ca="1">IF(OFFSET(packageref,Packages!$N43-1,COLUMN(M43)-1)&lt;&gt;"",OFFSET(packageref,Packages!$N43-1,COLUMN(M43)-1),"")</f>
        <v/>
      </c>
      <c r="N43">
        <f t="shared" ca="1" si="3"/>
        <v>221</v>
      </c>
      <c r="O43">
        <f t="shared" si="4"/>
        <v>221</v>
      </c>
      <c r="P43">
        <f t="shared" si="5"/>
        <v>221</v>
      </c>
    </row>
    <row r="44" spans="1:16" x14ac:dyDescent="0.25">
      <c r="A44" s="6" t="s">
        <v>215</v>
      </c>
      <c r="B44" s="6" t="s">
        <v>220</v>
      </c>
      <c r="C44" s="6" t="s">
        <v>736</v>
      </c>
      <c r="D44" t="s">
        <v>33</v>
      </c>
      <c r="E44" t="str">
        <f ca="1">IF(OFFSET(packageref,Packages!$N44-1,COLUMN(E44)-1)&lt;&gt;"",OFFSET(packageref,Packages!$N44-1,COLUMN(E44)-1),NA())</f>
        <v>BSD</v>
      </c>
      <c r="F44" t="str">
        <f ca="1">IF(OFFSET(packageref,Packages!$N44-1,COLUMN(F44)-1)&lt;&gt;"",OFFSET(packageref,Packages!$N44-1,COLUMN(F44)-1),"")</f>
        <v>GPL2</v>
      </c>
      <c r="G44" t="str">
        <f ca="1">IF(OFFSET(packageref,Packages!$N44-1,COLUMN(G44)-1)&lt;&gt;"",OFFSET(packageref,Packages!$N44-1,COLUMN(G44)-1),"")</f>
        <v>Wifi WPA library</v>
      </c>
      <c r="H44" s="9" t="str">
        <f ca="1">IF(OFFSET(packageref,Packages!$N44-1,COLUMN(H44)-1)&lt;&gt;"",OFFSET(packageref,Packages!$N44-1,COLUMN(H44)-1),"")</f>
        <v/>
      </c>
      <c r="I44" s="9" t="str">
        <f ca="1">IF(OFFSET(packageref,Packages!$N44-1,COLUMN(I44)-1)&lt;&gt;"",OFFSET(packageref,Packages!$N44-1,COLUMN(I44)-1),"")</f>
        <v>X</v>
      </c>
      <c r="J44" t="str">
        <f ca="1">IF(OFFSET(packageref,Packages!$N44-1,COLUMN(J44)-1)&lt;&gt;"",OFFSET(packageref,Packages!$N44-1,COLUMN(J44)-1),"")</f>
        <v>wpa_supplicant BSD.txt</v>
      </c>
      <c r="K44" t="str">
        <f ca="1">IF(OFFSET(packageref,Packages!$N44-1,COLUMN(K44)-1)&lt;&gt;"",OFFSET(packageref,Packages!$N44-1,COLUMN(K44)-1),"")</f>
        <v/>
      </c>
      <c r="L44" s="9" t="str">
        <f ca="1">IF(OFFSET(packageref,Packages!$N44-1,COLUMN(L44)-1)&lt;&gt;"",OFFSET(packageref,Packages!$N44-1,COLUMN(L44)-1),"")</f>
        <v/>
      </c>
      <c r="M44" s="9" t="str">
        <f ca="1">IF(OFFSET(packageref,Packages!$N44-1,COLUMN(M44)-1)&lt;&gt;"",OFFSET(packageref,Packages!$N44-1,COLUMN(M44)-1),"")</f>
        <v/>
      </c>
      <c r="N44">
        <f t="shared" ca="1" si="3"/>
        <v>223</v>
      </c>
      <c r="O44">
        <f t="shared" si="4"/>
        <v>222</v>
      </c>
      <c r="P44">
        <f t="shared" si="5"/>
        <v>223</v>
      </c>
    </row>
    <row r="45" spans="1:16" x14ac:dyDescent="0.25">
      <c r="A45" s="6" t="s">
        <v>215</v>
      </c>
      <c r="B45" s="6" t="s">
        <v>737</v>
      </c>
      <c r="C45" s="6" t="s">
        <v>2274</v>
      </c>
      <c r="E45" t="str">
        <f ca="1">IF(OFFSET(packageref,Packages!$N45-1,COLUMN(E45)-1)&lt;&gt;"",OFFSET(packageref,Packages!$N45-1,COLUMN(E45)-1),NA())</f>
        <v>Ralink</v>
      </c>
      <c r="F45" t="str">
        <f ca="1">IF(OFFSET(packageref,Packages!$N45-1,COLUMN(F45)-1)&lt;&gt;"",OFFSET(packageref,Packages!$N45-1,COLUMN(F45)-1),"")</f>
        <v>GPL2ol</v>
      </c>
      <c r="G45" t="str">
        <f ca="1">IF(OFFSET(packageref,Packages!$N45-1,COLUMN(G45)-1)&lt;&gt;"",OFFSET(packageref,Packages!$N45-1,COLUMN(G45)-1),"")</f>
        <v>Ralink Wifi driver. CAUTION : MODULE_LICENSE is declared as GPL, but Ralink refuses to publish this module</v>
      </c>
      <c r="H45" s="9" t="str">
        <f ca="1">IF(OFFSET(packageref,Packages!$N45-1,COLUMN(H45)-1)&lt;&gt;"",OFFSET(packageref,Packages!$N45-1,COLUMN(H45)-1),"")</f>
        <v>X</v>
      </c>
      <c r="I45" s="9" t="str">
        <f ca="1">IF(OFFSET(packageref,Packages!$N45-1,COLUMN(I45)-1)&lt;&gt;"",OFFSET(packageref,Packages!$N45-1,COLUMN(I45)-1),"")</f>
        <v/>
      </c>
      <c r="J45" t="str">
        <f ca="1">IF(OFFSET(packageref,Packages!$N45-1,COLUMN(J45)-1)&lt;&gt;"",OFFSET(packageref,Packages!$N45-1,COLUMN(J45)-1),"")</f>
        <v/>
      </c>
      <c r="K45" t="str">
        <f ca="1">IF(OFFSET(packageref,Packages!$N45-1,COLUMN(K45)-1)&lt;&gt;"",OFFSET(packageref,Packages!$N45-1,COLUMN(K45)-1),"")</f>
        <v/>
      </c>
      <c r="L45" s="9" t="str">
        <f ca="1">IF(OFFSET(packageref,Packages!$N45-1,COLUMN(L45)-1)&lt;&gt;"",OFFSET(packageref,Packages!$N45-1,COLUMN(L45)-1),"")</f>
        <v/>
      </c>
      <c r="M45" s="9" t="str">
        <f ca="1">IF(OFFSET(packageref,Packages!$N45-1,COLUMN(M45)-1)&lt;&gt;"",OFFSET(packageref,Packages!$N45-1,COLUMN(M45)-1),"")</f>
        <v/>
      </c>
      <c r="N45">
        <f t="shared" ca="1" si="3"/>
        <v>679</v>
      </c>
      <c r="O45">
        <f t="shared" si="4"/>
        <v>224</v>
      </c>
      <c r="P45">
        <f t="shared" si="5"/>
        <v>679</v>
      </c>
    </row>
    <row r="46" spans="1:16" x14ac:dyDescent="0.25">
      <c r="A46" s="6" t="s">
        <v>114</v>
      </c>
      <c r="B46" s="6" t="s">
        <v>115</v>
      </c>
      <c r="C46" s="6" t="s">
        <v>116</v>
      </c>
      <c r="D46" s="6"/>
      <c r="E46" t="str">
        <f ca="1">IF(OFFSET(packageref,Packages!$N46-1,COLUMN(E46)-1)&lt;&gt;"",OFFSET(packageref,Packages!$N46-1,COLUMN(E46)-1),NA())</f>
        <v>BSD</v>
      </c>
      <c r="F46" t="str">
        <f ca="1">IF(OFFSET(packageref,Packages!$N46-1,COLUMN(F46)-1)&lt;&gt;"",OFFSET(packageref,Packages!$N46-1,COLUMN(F46)-1),"")</f>
        <v/>
      </c>
      <c r="G46" t="str">
        <f ca="1">IF(OFFSET(packageref,Packages!$N46-1,COLUMN(G46)-1)&lt;&gt;"",OFFSET(packageref,Packages!$N46-1,COLUMN(G46)-1),"")</f>
        <v>strace utility</v>
      </c>
      <c r="H46" s="9" t="str">
        <f ca="1">IF(OFFSET(packageref,Packages!$N46-1,COLUMN(H46)-1)&lt;&gt;"",OFFSET(packageref,Packages!$N46-1,COLUMN(H46)-1),"")</f>
        <v/>
      </c>
      <c r="I46" s="9" t="str">
        <f ca="1">IF(OFFSET(packageref,Packages!$N46-1,COLUMN(I46)-1)&lt;&gt;"",OFFSET(packageref,Packages!$N46-1,COLUMN(I46)-1),"")</f>
        <v>X</v>
      </c>
      <c r="J46" t="str">
        <f ca="1">IF(OFFSET(packageref,Packages!$N46-1,COLUMN(J46)-1)&lt;&gt;"",OFFSET(packageref,Packages!$N46-1,COLUMN(J46)-1),"")</f>
        <v/>
      </c>
      <c r="K46" t="str">
        <f ca="1">IF(OFFSET(packageref,Packages!$N46-1,COLUMN(K46)-1)&lt;&gt;"",OFFSET(packageref,Packages!$N46-1,COLUMN(K46)-1),"")</f>
        <v>Complete license must be included, with the copyright.</v>
      </c>
      <c r="L46" s="9" t="str">
        <f ca="1">IF(OFFSET(packageref,Packages!$N46-1,COLUMN(L46)-1)&lt;&gt;"",OFFSET(packageref,Packages!$N46-1,COLUMN(L46)-1),"")</f>
        <v>X</v>
      </c>
      <c r="M46" s="9" t="str">
        <f ca="1">IF(OFFSET(packageref,Packages!$N46-1,COLUMN(M46)-1)&lt;&gt;"",OFFSET(packageref,Packages!$N46-1,COLUMN(M46)-1),"")</f>
        <v/>
      </c>
      <c r="N46">
        <f t="shared" ca="1" si="3"/>
        <v>98</v>
      </c>
      <c r="O46">
        <f t="shared" si="4"/>
        <v>98</v>
      </c>
      <c r="P46">
        <f t="shared" si="5"/>
        <v>98</v>
      </c>
    </row>
    <row r="47" spans="1:16" x14ac:dyDescent="0.25">
      <c r="A47" s="6" t="s">
        <v>114</v>
      </c>
      <c r="B47" s="6" t="s">
        <v>739</v>
      </c>
      <c r="C47" s="6" t="s">
        <v>740</v>
      </c>
      <c r="D47" s="6"/>
      <c r="E47" t="str">
        <f ca="1">IF(OFFSET(packageref,Packages!$N47-1,COLUMN(E47)-1)&lt;&gt;"",OFFSET(packageref,Packages!$N47-1,COLUMN(E47)-1),NA())</f>
        <v>LGPL2.1</v>
      </c>
      <c r="F47" t="str">
        <f ca="1">IF(OFFSET(packageref,Packages!$N47-1,COLUMN(F47)-1)&lt;&gt;"",OFFSET(packageref,Packages!$N47-1,COLUMN(F47)-1),"")</f>
        <v>LGPL2.1ol</v>
      </c>
      <c r="G47" t="str">
        <f ca="1">IF(OFFSET(packageref,Packages!$N47-1,COLUMN(G47)-1)&lt;&gt;"",OFFSET(packageref,Packages!$N47-1,COLUMN(G47)-1),"")</f>
        <v>IDLs for standard Dbus interfaces</v>
      </c>
      <c r="H47" s="9" t="str">
        <f ca="1">IF(OFFSET(packageref,Packages!$N47-1,COLUMN(H47)-1)&lt;&gt;"",OFFSET(packageref,Packages!$N47-1,COLUMN(H47)-1),"")</f>
        <v>X</v>
      </c>
      <c r="I47" s="9" t="str">
        <f ca="1">IF(OFFSET(packageref,Packages!$N47-1,COLUMN(I47)-1)&lt;&gt;"",OFFSET(packageref,Packages!$N47-1,COLUMN(I47)-1),"")</f>
        <v/>
      </c>
      <c r="J47" t="str">
        <f ca="1">IF(OFFSET(packageref,Packages!$N47-1,COLUMN(J47)-1)&lt;&gt;"",OFFSET(packageref,Packages!$N47-1,COLUMN(J47)-1),"")</f>
        <v/>
      </c>
      <c r="K47" t="str">
        <f ca="1">IF(OFFSET(packageref,Packages!$N47-1,COLUMN(K47)-1)&lt;&gt;"",OFFSET(packageref,Packages!$N47-1,COLUMN(K47)-1),"")</f>
        <v/>
      </c>
      <c r="L47" s="9" t="str">
        <f ca="1">IF(OFFSET(packageref,Packages!$N47-1,COLUMN(L47)-1)&lt;&gt;"",OFFSET(packageref,Packages!$N47-1,COLUMN(L47)-1),"")</f>
        <v/>
      </c>
      <c r="M47" s="9" t="str">
        <f ca="1">IF(OFFSET(packageref,Packages!$N47-1,COLUMN(M47)-1)&lt;&gt;"",OFFSET(packageref,Packages!$N47-1,COLUMN(M47)-1),"")</f>
        <v/>
      </c>
      <c r="N47">
        <f t="shared" ca="1" si="3"/>
        <v>99</v>
      </c>
      <c r="O47">
        <f t="shared" si="4"/>
        <v>99</v>
      </c>
      <c r="P47">
        <f t="shared" si="5"/>
        <v>99</v>
      </c>
    </row>
    <row r="48" spans="1:16" x14ac:dyDescent="0.25">
      <c r="A48" s="6" t="s">
        <v>741</v>
      </c>
      <c r="B48" s="6" t="s">
        <v>742</v>
      </c>
      <c r="C48" s="6" t="s">
        <v>1282</v>
      </c>
      <c r="E48" t="str">
        <f ca="1">IF(OFFSET(packageref,Packages!$N48-1,COLUMN(E48)-1)&lt;&gt;"",OFFSET(packageref,Packages!$N48-1,COLUMN(E48)-1),NA())</f>
        <v>Wyplay</v>
      </c>
      <c r="F48" t="str">
        <f ca="1">IF(OFFSET(packageref,Packages!$N48-1,COLUMN(F48)-1)&lt;&gt;"",OFFSET(packageref,Packages!$N48-1,COLUMN(F48)-1),"")</f>
        <v/>
      </c>
      <c r="G48" t="str">
        <f ca="1">IF(OFFSET(packageref,Packages!$N48-1,COLUMN(G48)-1)&lt;&gt;"",OFFSET(packageref,Packages!$N48-1,COLUMN(G48)-1),"")</f>
        <v>CDS Dbus API</v>
      </c>
      <c r="H48" s="9" t="str">
        <f ca="1">IF(OFFSET(packageref,Packages!$N48-1,COLUMN(H48)-1)&lt;&gt;"",OFFSET(packageref,Packages!$N48-1,COLUMN(H48)-1),"")</f>
        <v/>
      </c>
      <c r="I48" s="9" t="str">
        <f ca="1">IF(OFFSET(packageref,Packages!$N48-1,COLUMN(I48)-1)&lt;&gt;"",OFFSET(packageref,Packages!$N48-1,COLUMN(I48)-1),"")</f>
        <v/>
      </c>
      <c r="J48" t="str">
        <f ca="1">IF(OFFSET(packageref,Packages!$N48-1,COLUMN(J48)-1)&lt;&gt;"",OFFSET(packageref,Packages!$N48-1,COLUMN(J48)-1),"")</f>
        <v/>
      </c>
      <c r="K48" t="str">
        <f ca="1">IF(OFFSET(packageref,Packages!$N48-1,COLUMN(K48)-1)&lt;&gt;"",OFFSET(packageref,Packages!$N48-1,COLUMN(K48)-1),"")</f>
        <v/>
      </c>
      <c r="L48" s="9" t="str">
        <f ca="1">IF(OFFSET(packageref,Packages!$N48-1,COLUMN(L48)-1)&lt;&gt;"",OFFSET(packageref,Packages!$N48-1,COLUMN(L48)-1),"")</f>
        <v/>
      </c>
      <c r="M48" s="9" t="str">
        <f ca="1">IF(OFFSET(packageref,Packages!$N48-1,COLUMN(M48)-1)&lt;&gt;"",OFFSET(packageref,Packages!$N48-1,COLUMN(M48)-1),"")</f>
        <v>X</v>
      </c>
      <c r="N48">
        <f t="shared" ca="1" si="3"/>
        <v>25</v>
      </c>
      <c r="O48">
        <f t="shared" si="4"/>
        <v>25</v>
      </c>
      <c r="P48" t="e">
        <f t="shared" si="5"/>
        <v>#N/A</v>
      </c>
    </row>
    <row r="49" spans="1:16" x14ac:dyDescent="0.25">
      <c r="A49" s="6" t="s">
        <v>741</v>
      </c>
      <c r="B49" s="6" t="s">
        <v>744</v>
      </c>
      <c r="C49" s="6" t="s">
        <v>656</v>
      </c>
      <c r="D49" s="6"/>
      <c r="E49" t="str">
        <f ca="1">IF(OFFSET(packageref,Packages!$N49-1,COLUMN(E49)-1)&lt;&gt;"",OFFSET(packageref,Packages!$N49-1,COLUMN(E49)-1),NA())</f>
        <v>Wyplay</v>
      </c>
      <c r="F49" t="str">
        <f ca="1">IF(OFFSET(packageref,Packages!$N49-1,COLUMN(F49)-1)&lt;&gt;"",OFFSET(packageref,Packages!$N49-1,COLUMN(F49)-1),"")</f>
        <v/>
      </c>
      <c r="G49" t="str">
        <f ca="1">IF(OFFSET(packageref,Packages!$N49-1,COLUMN(G49)-1)&lt;&gt;"",OFFSET(packageref,Packages!$N49-1,COLUMN(G49)-1),"")</f>
        <v>Common CDS properties</v>
      </c>
      <c r="H49" s="9" t="str">
        <f ca="1">IF(OFFSET(packageref,Packages!$N49-1,COLUMN(H49)-1)&lt;&gt;"",OFFSET(packageref,Packages!$N49-1,COLUMN(H49)-1),"")</f>
        <v/>
      </c>
      <c r="I49" s="9" t="str">
        <f ca="1">IF(OFFSET(packageref,Packages!$N49-1,COLUMN(I49)-1)&lt;&gt;"",OFFSET(packageref,Packages!$N49-1,COLUMN(I49)-1),"")</f>
        <v/>
      </c>
      <c r="J49" t="str">
        <f ca="1">IF(OFFSET(packageref,Packages!$N49-1,COLUMN(J49)-1)&lt;&gt;"",OFFSET(packageref,Packages!$N49-1,COLUMN(J49)-1),"")</f>
        <v/>
      </c>
      <c r="K49" t="str">
        <f ca="1">IF(OFFSET(packageref,Packages!$N49-1,COLUMN(K49)-1)&lt;&gt;"",OFFSET(packageref,Packages!$N49-1,COLUMN(K49)-1),"")</f>
        <v/>
      </c>
      <c r="L49" s="9" t="str">
        <f ca="1">IF(OFFSET(packageref,Packages!$N49-1,COLUMN(L49)-1)&lt;&gt;"",OFFSET(packageref,Packages!$N49-1,COLUMN(L49)-1),"")</f>
        <v/>
      </c>
      <c r="M49" s="9" t="str">
        <f ca="1">IF(OFFSET(packageref,Packages!$N49-1,COLUMN(M49)-1)&lt;&gt;"",OFFSET(packageref,Packages!$N49-1,COLUMN(M49)-1),"")</f>
        <v>X</v>
      </c>
      <c r="N49">
        <f t="shared" ca="1" si="3"/>
        <v>26</v>
      </c>
      <c r="O49">
        <f t="shared" si="4"/>
        <v>26</v>
      </c>
      <c r="P49">
        <f t="shared" si="5"/>
        <v>26</v>
      </c>
    </row>
    <row r="50" spans="1:16" x14ac:dyDescent="0.25">
      <c r="A50" s="6" t="s">
        <v>741</v>
      </c>
      <c r="B50" s="6" t="s">
        <v>748</v>
      </c>
      <c r="C50" s="6" t="s">
        <v>1295</v>
      </c>
      <c r="E50" t="str">
        <f ca="1">IF(OFFSET(packageref,Packages!$N50-1,COLUMN(E50)-1)&lt;&gt;"",OFFSET(packageref,Packages!$N50-1,COLUMN(E50)-1),NA())</f>
        <v>Wyplay</v>
      </c>
      <c r="F50" t="str">
        <f ca="1">IF(OFFSET(packageref,Packages!$N50-1,COLUMN(F50)-1)&lt;&gt;"",OFFSET(packageref,Packages!$N50-1,COLUMN(F50)-1),"")</f>
        <v/>
      </c>
      <c r="G50" t="str">
        <f ca="1">IF(OFFSET(packageref,Packages!$N50-1,COLUMN(G50)-1)&lt;&gt;"",OFFSET(packageref,Packages!$N50-1,COLUMN(G50)-1),"")</f>
        <v>AVIO Dbus API</v>
      </c>
      <c r="H50" s="9" t="str">
        <f ca="1">IF(OFFSET(packageref,Packages!$N50-1,COLUMN(H50)-1)&lt;&gt;"",OFFSET(packageref,Packages!$N50-1,COLUMN(H50)-1),"")</f>
        <v/>
      </c>
      <c r="I50" s="9" t="str">
        <f ca="1">IF(OFFSET(packageref,Packages!$N50-1,COLUMN(I50)-1)&lt;&gt;"",OFFSET(packageref,Packages!$N50-1,COLUMN(I50)-1),"")</f>
        <v/>
      </c>
      <c r="J50" t="str">
        <f ca="1">IF(OFFSET(packageref,Packages!$N50-1,COLUMN(J50)-1)&lt;&gt;"",OFFSET(packageref,Packages!$N50-1,COLUMN(J50)-1),"")</f>
        <v/>
      </c>
      <c r="K50" t="str">
        <f ca="1">IF(OFFSET(packageref,Packages!$N50-1,COLUMN(K50)-1)&lt;&gt;"",OFFSET(packageref,Packages!$N50-1,COLUMN(K50)-1),"")</f>
        <v/>
      </c>
      <c r="L50" s="9" t="str">
        <f ca="1">IF(OFFSET(packageref,Packages!$N50-1,COLUMN(L50)-1)&lt;&gt;"",OFFSET(packageref,Packages!$N50-1,COLUMN(L50)-1),"")</f>
        <v/>
      </c>
      <c r="M50" s="9" t="str">
        <f ca="1">IF(OFFSET(packageref,Packages!$N50-1,COLUMN(M50)-1)&lt;&gt;"",OFFSET(packageref,Packages!$N50-1,COLUMN(M50)-1),"")</f>
        <v>X</v>
      </c>
      <c r="N50">
        <f t="shared" ca="1" si="3"/>
        <v>29</v>
      </c>
      <c r="O50">
        <f t="shared" si="4"/>
        <v>29</v>
      </c>
      <c r="P50" t="e">
        <f t="shared" si="5"/>
        <v>#N/A</v>
      </c>
    </row>
    <row r="51" spans="1:16" x14ac:dyDescent="0.25">
      <c r="A51" s="6" t="s">
        <v>741</v>
      </c>
      <c r="B51" s="6" t="s">
        <v>745</v>
      </c>
      <c r="C51" s="6" t="s">
        <v>1928</v>
      </c>
      <c r="E51" t="str">
        <f ca="1">IF(OFFSET(packageref,Packages!$N51-1,COLUMN(E51)-1)&lt;&gt;"",OFFSET(packageref,Packages!$N51-1,COLUMN(E51)-1),NA())</f>
        <v>Wyplay</v>
      </c>
      <c r="F51" t="str">
        <f ca="1">IF(OFFSET(packageref,Packages!$N51-1,COLUMN(F51)-1)&lt;&gt;"",OFFSET(packageref,Packages!$N51-1,COLUMN(F51)-1),"")</f>
        <v/>
      </c>
      <c r="G51" t="str">
        <f ca="1">IF(OFFSET(packageref,Packages!$N51-1,COLUMN(G51)-1)&lt;&gt;"",OFFSET(packageref,Packages!$N51-1,COLUMN(G51)-1),"")</f>
        <v>Base directory for Python bindings</v>
      </c>
      <c r="H51" s="9" t="str">
        <f ca="1">IF(OFFSET(packageref,Packages!$N51-1,COLUMN(H51)-1)&lt;&gt;"",OFFSET(packageref,Packages!$N51-1,COLUMN(H51)-1),"")</f>
        <v/>
      </c>
      <c r="I51" s="9" t="str">
        <f ca="1">IF(OFFSET(packageref,Packages!$N51-1,COLUMN(I51)-1)&lt;&gt;"",OFFSET(packageref,Packages!$N51-1,COLUMN(I51)-1),"")</f>
        <v/>
      </c>
      <c r="J51" t="str">
        <f ca="1">IF(OFFSET(packageref,Packages!$N51-1,COLUMN(J51)-1)&lt;&gt;"",OFFSET(packageref,Packages!$N51-1,COLUMN(J51)-1),"")</f>
        <v/>
      </c>
      <c r="K51" t="str">
        <f ca="1">IF(OFFSET(packageref,Packages!$N51-1,COLUMN(K51)-1)&lt;&gt;"",OFFSET(packageref,Packages!$N51-1,COLUMN(K51)-1),"")</f>
        <v/>
      </c>
      <c r="L51" s="9" t="str">
        <f ca="1">IF(OFFSET(packageref,Packages!$N51-1,COLUMN(L51)-1)&lt;&gt;"",OFFSET(packageref,Packages!$N51-1,COLUMN(L51)-1),"")</f>
        <v/>
      </c>
      <c r="M51" s="9" t="str">
        <f ca="1">IF(OFFSET(packageref,Packages!$N51-1,COLUMN(M51)-1)&lt;&gt;"",OFFSET(packageref,Packages!$N51-1,COLUMN(M51)-1),"")</f>
        <v>X</v>
      </c>
      <c r="N51">
        <f t="shared" ca="1" si="3"/>
        <v>27</v>
      </c>
      <c r="O51">
        <f t="shared" si="4"/>
        <v>27</v>
      </c>
      <c r="P51" t="e">
        <f t="shared" si="5"/>
        <v>#N/A</v>
      </c>
    </row>
    <row r="52" spans="1:16" x14ac:dyDescent="0.25">
      <c r="A52" s="6" t="s">
        <v>741</v>
      </c>
      <c r="B52" s="6" t="s">
        <v>746</v>
      </c>
      <c r="C52" s="6" t="s">
        <v>1296</v>
      </c>
      <c r="E52" t="str">
        <f ca="1">IF(OFFSET(packageref,Packages!$N52-1,COLUMN(E52)-1)&lt;&gt;"",OFFSET(packageref,Packages!$N52-1,COLUMN(E52)-1),NA())</f>
        <v>Wyplay</v>
      </c>
      <c r="F52" t="str">
        <f ca="1">IF(OFFSET(packageref,Packages!$N52-1,COLUMN(F52)-1)&lt;&gt;"",OFFSET(packageref,Packages!$N52-1,COLUMN(F52)-1),"")</f>
        <v/>
      </c>
      <c r="G52" t="str">
        <f ca="1">IF(OFFSET(packageref,Packages!$N52-1,COLUMN(G52)-1)&lt;&gt;"",OFFSET(packageref,Packages!$N52-1,COLUMN(G52)-1),"")</f>
        <v>CAS Dbus API</v>
      </c>
      <c r="H52" s="9" t="str">
        <f ca="1">IF(OFFSET(packageref,Packages!$N52-1,COLUMN(H52)-1)&lt;&gt;"",OFFSET(packageref,Packages!$N52-1,COLUMN(H52)-1),"")</f>
        <v/>
      </c>
      <c r="I52" s="9" t="str">
        <f ca="1">IF(OFFSET(packageref,Packages!$N52-1,COLUMN(I52)-1)&lt;&gt;"",OFFSET(packageref,Packages!$N52-1,COLUMN(I52)-1),"")</f>
        <v/>
      </c>
      <c r="J52" t="str">
        <f ca="1">IF(OFFSET(packageref,Packages!$N52-1,COLUMN(J52)-1)&lt;&gt;"",OFFSET(packageref,Packages!$N52-1,COLUMN(J52)-1),"")</f>
        <v/>
      </c>
      <c r="K52" t="str">
        <f ca="1">IF(OFFSET(packageref,Packages!$N52-1,COLUMN(K52)-1)&lt;&gt;"",OFFSET(packageref,Packages!$N52-1,COLUMN(K52)-1),"")</f>
        <v/>
      </c>
      <c r="L52" s="9" t="str">
        <f ca="1">IF(OFFSET(packageref,Packages!$N52-1,COLUMN(L52)-1)&lt;&gt;"",OFFSET(packageref,Packages!$N52-1,COLUMN(L52)-1),"")</f>
        <v/>
      </c>
      <c r="M52" s="9" t="str">
        <f ca="1">IF(OFFSET(packageref,Packages!$N52-1,COLUMN(M52)-1)&lt;&gt;"",OFFSET(packageref,Packages!$N52-1,COLUMN(M52)-1),"")</f>
        <v>X</v>
      </c>
      <c r="N52">
        <f t="shared" ca="1" si="3"/>
        <v>28</v>
      </c>
      <c r="O52">
        <f t="shared" si="4"/>
        <v>28</v>
      </c>
      <c r="P52" t="e">
        <f t="shared" si="5"/>
        <v>#N/A</v>
      </c>
    </row>
    <row r="53" spans="1:16" x14ac:dyDescent="0.25">
      <c r="A53" s="6" t="s">
        <v>741</v>
      </c>
      <c r="B53" s="6" t="s">
        <v>2275</v>
      </c>
      <c r="C53" s="6" t="s">
        <v>656</v>
      </c>
      <c r="E53" t="str">
        <f ca="1">IF(OFFSET(packageref,Packages!$N53-1,COLUMN(E53)-1)&lt;&gt;"",OFFSET(packageref,Packages!$N53-1,COLUMN(E53)-1),NA())</f>
        <v>Wyplay</v>
      </c>
      <c r="F53" t="str">
        <f ca="1">IF(OFFSET(packageref,Packages!$N53-1,COLUMN(F53)-1)&lt;&gt;"",OFFSET(packageref,Packages!$N53-1,COLUMN(F53)-1),"")</f>
        <v/>
      </c>
      <c r="G53" t="str">
        <f ca="1">IF(OFFSET(packageref,Packages!$N53-1,COLUMN(G53)-1)&lt;&gt;"",OFFSET(packageref,Packages!$N53-1,COLUMN(G53)-1),"")</f>
        <v>CPC management API</v>
      </c>
      <c r="H53" s="9" t="str">
        <f ca="1">IF(OFFSET(packageref,Packages!$N53-1,COLUMN(H53)-1)&lt;&gt;"",OFFSET(packageref,Packages!$N53-1,COLUMN(H53)-1),"")</f>
        <v/>
      </c>
      <c r="I53" s="9" t="str">
        <f ca="1">IF(OFFSET(packageref,Packages!$N53-1,COLUMN(I53)-1)&lt;&gt;"",OFFSET(packageref,Packages!$N53-1,COLUMN(I53)-1),"")</f>
        <v/>
      </c>
      <c r="J53" t="str">
        <f ca="1">IF(OFFSET(packageref,Packages!$N53-1,COLUMN(J53)-1)&lt;&gt;"",OFFSET(packageref,Packages!$N53-1,COLUMN(J53)-1),"")</f>
        <v/>
      </c>
      <c r="K53" t="str">
        <f ca="1">IF(OFFSET(packageref,Packages!$N53-1,COLUMN(K53)-1)&lt;&gt;"",OFFSET(packageref,Packages!$N53-1,COLUMN(K53)-1),"")</f>
        <v/>
      </c>
      <c r="L53" s="9" t="str">
        <f ca="1">IF(OFFSET(packageref,Packages!$N53-1,COLUMN(L53)-1)&lt;&gt;"",OFFSET(packageref,Packages!$N53-1,COLUMN(L53)-1),"")</f>
        <v/>
      </c>
      <c r="M53" s="9" t="str">
        <f ca="1">IF(OFFSET(packageref,Packages!$N53-1,COLUMN(M53)-1)&lt;&gt;"",OFFSET(packageref,Packages!$N53-1,COLUMN(M53)-1),"")</f>
        <v>X</v>
      </c>
      <c r="N53">
        <f t="shared" ca="1" si="3"/>
        <v>681</v>
      </c>
      <c r="O53">
        <f t="shared" si="4"/>
        <v>681</v>
      </c>
      <c r="P53" t="e">
        <f t="shared" si="5"/>
        <v>#N/A</v>
      </c>
    </row>
    <row r="54" spans="1:16" x14ac:dyDescent="0.25">
      <c r="A54" s="6" t="s">
        <v>741</v>
      </c>
      <c r="B54" s="6" t="s">
        <v>750</v>
      </c>
      <c r="C54" s="6" t="s">
        <v>137</v>
      </c>
      <c r="E54" t="str">
        <f ca="1">IF(OFFSET(packageref,Packages!$N54-1,COLUMN(E54)-1)&lt;&gt;"",OFFSET(packageref,Packages!$N54-1,COLUMN(E54)-1),NA())</f>
        <v>Wyplay</v>
      </c>
      <c r="F54" t="str">
        <f ca="1">IF(OFFSET(packageref,Packages!$N54-1,COLUMN(F54)-1)&lt;&gt;"",OFFSET(packageref,Packages!$N54-1,COLUMN(F54)-1),"")</f>
        <v/>
      </c>
      <c r="G54" t="str">
        <f ca="1">IF(OFFSET(packageref,Packages!$N54-1,COLUMN(G54)-1)&lt;&gt;"",OFFSET(packageref,Packages!$N54-1,COLUMN(G54)-1),"")</f>
        <v>Aspect Ratio management Dbus API</v>
      </c>
      <c r="H54" s="9" t="str">
        <f ca="1">IF(OFFSET(packageref,Packages!$N54-1,COLUMN(H54)-1)&lt;&gt;"",OFFSET(packageref,Packages!$N54-1,COLUMN(H54)-1),"")</f>
        <v/>
      </c>
      <c r="I54" s="9" t="str">
        <f ca="1">IF(OFFSET(packageref,Packages!$N54-1,COLUMN(I54)-1)&lt;&gt;"",OFFSET(packageref,Packages!$N54-1,COLUMN(I54)-1),"")</f>
        <v/>
      </c>
      <c r="J54" t="str">
        <f ca="1">IF(OFFSET(packageref,Packages!$N54-1,COLUMN(J54)-1)&lt;&gt;"",OFFSET(packageref,Packages!$N54-1,COLUMN(J54)-1),"")</f>
        <v/>
      </c>
      <c r="K54" t="str">
        <f ca="1">IF(OFFSET(packageref,Packages!$N54-1,COLUMN(K54)-1)&lt;&gt;"",OFFSET(packageref,Packages!$N54-1,COLUMN(K54)-1),"")</f>
        <v/>
      </c>
      <c r="L54" s="9" t="str">
        <f ca="1">IF(OFFSET(packageref,Packages!$N54-1,COLUMN(L54)-1)&lt;&gt;"",OFFSET(packageref,Packages!$N54-1,COLUMN(L54)-1),"")</f>
        <v/>
      </c>
      <c r="M54" s="9" t="str">
        <f ca="1">IF(OFFSET(packageref,Packages!$N54-1,COLUMN(M54)-1)&lt;&gt;"",OFFSET(packageref,Packages!$N54-1,COLUMN(M54)-1),"")</f>
        <v>X</v>
      </c>
      <c r="N54">
        <f t="shared" ca="1" si="3"/>
        <v>30</v>
      </c>
      <c r="O54">
        <f t="shared" si="4"/>
        <v>30</v>
      </c>
      <c r="P54">
        <f t="shared" si="5"/>
        <v>30</v>
      </c>
    </row>
    <row r="55" spans="1:16" x14ac:dyDescent="0.25">
      <c r="A55" s="6" t="s">
        <v>741</v>
      </c>
      <c r="B55" s="6" t="s">
        <v>2276</v>
      </c>
      <c r="C55" s="6" t="s">
        <v>52</v>
      </c>
      <c r="E55" t="str">
        <f ca="1">IF(OFFSET(packageref,Packages!$N55-1,COLUMN(E55)-1)&lt;&gt;"",OFFSET(packageref,Packages!$N55-1,COLUMN(E55)-1),NA())</f>
        <v>Wyplay</v>
      </c>
      <c r="F55" t="str">
        <f ca="1">IF(OFFSET(packageref,Packages!$N55-1,COLUMN(F55)-1)&lt;&gt;"",OFFSET(packageref,Packages!$N55-1,COLUMN(F55)-1),"")</f>
        <v/>
      </c>
      <c r="G55" t="str">
        <f ca="1">IF(OFFSET(packageref,Packages!$N55-1,COLUMN(G55)-1)&lt;&gt;"",OFFSET(packageref,Packages!$N55-1,COLUMN(G55)-1),"")</f>
        <v>OSD management API</v>
      </c>
      <c r="H55" s="9" t="str">
        <f ca="1">IF(OFFSET(packageref,Packages!$N55-1,COLUMN(H55)-1)&lt;&gt;"",OFFSET(packageref,Packages!$N55-1,COLUMN(H55)-1),"")</f>
        <v/>
      </c>
      <c r="I55" s="9" t="str">
        <f ca="1">IF(OFFSET(packageref,Packages!$N55-1,COLUMN(I55)-1)&lt;&gt;"",OFFSET(packageref,Packages!$N55-1,COLUMN(I55)-1),"")</f>
        <v/>
      </c>
      <c r="J55" t="str">
        <f ca="1">IF(OFFSET(packageref,Packages!$N55-1,COLUMN(J55)-1)&lt;&gt;"",OFFSET(packageref,Packages!$N55-1,COLUMN(J55)-1),"")</f>
        <v/>
      </c>
      <c r="K55" t="str">
        <f ca="1">IF(OFFSET(packageref,Packages!$N55-1,COLUMN(K55)-1)&lt;&gt;"",OFFSET(packageref,Packages!$N55-1,COLUMN(K55)-1),"")</f>
        <v/>
      </c>
      <c r="L55" s="9" t="str">
        <f ca="1">IF(OFFSET(packageref,Packages!$N55-1,COLUMN(L55)-1)&lt;&gt;"",OFFSET(packageref,Packages!$N55-1,COLUMN(L55)-1),"")</f>
        <v/>
      </c>
      <c r="M55" s="9" t="str">
        <f ca="1">IF(OFFSET(packageref,Packages!$N55-1,COLUMN(M55)-1)&lt;&gt;"",OFFSET(packageref,Packages!$N55-1,COLUMN(M55)-1),"")</f>
        <v>X</v>
      </c>
      <c r="N55">
        <f t="shared" ca="1" si="3"/>
        <v>680</v>
      </c>
      <c r="O55">
        <f t="shared" si="4"/>
        <v>680</v>
      </c>
      <c r="P55" t="e">
        <f t="shared" si="5"/>
        <v>#N/A</v>
      </c>
    </row>
    <row r="56" spans="1:16" x14ac:dyDescent="0.25">
      <c r="A56" s="6" t="s">
        <v>741</v>
      </c>
      <c r="B56" s="6" t="s">
        <v>751</v>
      </c>
      <c r="C56" s="6" t="s">
        <v>656</v>
      </c>
      <c r="E56" t="str">
        <f ca="1">IF(OFFSET(packageref,Packages!$N56-1,COLUMN(E56)-1)&lt;&gt;"",OFFSET(packageref,Packages!$N56-1,COLUMN(E56)-1),NA())</f>
        <v>Wyplay</v>
      </c>
      <c r="F56" t="str">
        <f ca="1">IF(OFFSET(packageref,Packages!$N56-1,COLUMN(F56)-1)&lt;&gt;"",OFFSET(packageref,Packages!$N56-1,COLUMN(F56)-1),"")</f>
        <v/>
      </c>
      <c r="G56" t="str">
        <f ca="1">IF(OFFSET(packageref,Packages!$N56-1,COLUMN(G56)-1)&lt;&gt;"",OFFSET(packageref,Packages!$N56-1,COLUMN(G56)-1),"")</f>
        <v>Additional CDS properties for strategy</v>
      </c>
      <c r="H56" s="9" t="str">
        <f ca="1">IF(OFFSET(packageref,Packages!$N56-1,COLUMN(H56)-1)&lt;&gt;"",OFFSET(packageref,Packages!$N56-1,COLUMN(H56)-1),"")</f>
        <v/>
      </c>
      <c r="I56" s="9" t="str">
        <f ca="1">IF(OFFSET(packageref,Packages!$N56-1,COLUMN(I56)-1)&lt;&gt;"",OFFSET(packageref,Packages!$N56-1,COLUMN(I56)-1),"")</f>
        <v/>
      </c>
      <c r="J56" t="str">
        <f ca="1">IF(OFFSET(packageref,Packages!$N56-1,COLUMN(J56)-1)&lt;&gt;"",OFFSET(packageref,Packages!$N56-1,COLUMN(J56)-1),"")</f>
        <v/>
      </c>
      <c r="K56" t="str">
        <f ca="1">IF(OFFSET(packageref,Packages!$N56-1,COLUMN(K56)-1)&lt;&gt;"",OFFSET(packageref,Packages!$N56-1,COLUMN(K56)-1),"")</f>
        <v/>
      </c>
      <c r="L56" s="9" t="str">
        <f ca="1">IF(OFFSET(packageref,Packages!$N56-1,COLUMN(L56)-1)&lt;&gt;"",OFFSET(packageref,Packages!$N56-1,COLUMN(L56)-1),"")</f>
        <v/>
      </c>
      <c r="M56" s="9" t="str">
        <f ca="1">IF(OFFSET(packageref,Packages!$N56-1,COLUMN(M56)-1)&lt;&gt;"",OFFSET(packageref,Packages!$N56-1,COLUMN(M56)-1),"")</f>
        <v>X</v>
      </c>
      <c r="N56">
        <f t="shared" ca="1" si="3"/>
        <v>31</v>
      </c>
      <c r="O56">
        <f t="shared" si="4"/>
        <v>31</v>
      </c>
      <c r="P56">
        <f t="shared" si="5"/>
        <v>31</v>
      </c>
    </row>
    <row r="57" spans="1:16" x14ac:dyDescent="0.25">
      <c r="A57" s="6" t="s">
        <v>61</v>
      </c>
      <c r="B57" s="6" t="s">
        <v>89</v>
      </c>
      <c r="C57" s="6" t="s">
        <v>90</v>
      </c>
      <c r="D57" s="6" t="s">
        <v>41</v>
      </c>
      <c r="E57" t="str">
        <f ca="1">IF(OFFSET(packageref,Packages!$N57-1,COLUMN(E57)-1)&lt;&gt;"",OFFSET(packageref,Packages!$N57-1,COLUMN(E57)-1),NA())</f>
        <v>GPL2</v>
      </c>
      <c r="F57" t="str">
        <f ca="1">IF(OFFSET(packageref,Packages!$N57-1,COLUMN(F57)-1)&lt;&gt;"",OFFSET(packageref,Packages!$N57-1,COLUMN(F57)-1),"")</f>
        <v>GPL2ol</v>
      </c>
      <c r="G57" t="str">
        <f ca="1">IF(OFFSET(packageref,Packages!$N57-1,COLUMN(G57)-1)&lt;&gt;"",OFFSET(packageref,Packages!$N57-1,COLUMN(G57)-1),"")</f>
        <v>LZO compression library</v>
      </c>
      <c r="H57" s="9" t="str">
        <f ca="1">IF(OFFSET(packageref,Packages!$N57-1,COLUMN(H57)-1)&lt;&gt;"",OFFSET(packageref,Packages!$N57-1,COLUMN(H57)-1),"")</f>
        <v>X</v>
      </c>
      <c r="I57" s="9" t="str">
        <f ca="1">IF(OFFSET(packageref,Packages!$N57-1,COLUMN(I57)-1)&lt;&gt;"",OFFSET(packageref,Packages!$N57-1,COLUMN(I57)-1),"")</f>
        <v/>
      </c>
      <c r="J57" t="str">
        <f ca="1">IF(OFFSET(packageref,Packages!$N57-1,COLUMN(J57)-1)&lt;&gt;"",OFFSET(packageref,Packages!$N57-1,COLUMN(J57)-1),"")</f>
        <v/>
      </c>
      <c r="K57" t="str">
        <f ca="1">IF(OFFSET(packageref,Packages!$N57-1,COLUMN(K57)-1)&lt;&gt;"",OFFSET(packageref,Packages!$N57-1,COLUMN(K57)-1),"")</f>
        <v/>
      </c>
      <c r="L57" s="9" t="str">
        <f ca="1">IF(OFFSET(packageref,Packages!$N57-1,COLUMN(L57)-1)&lt;&gt;"",OFFSET(packageref,Packages!$N57-1,COLUMN(L57)-1),"")</f>
        <v>X</v>
      </c>
      <c r="M57" s="9" t="str">
        <f ca="1">IF(OFFSET(packageref,Packages!$N57-1,COLUMN(M57)-1)&lt;&gt;"",OFFSET(packageref,Packages!$N57-1,COLUMN(M57)-1),"")</f>
        <v/>
      </c>
      <c r="N57">
        <f t="shared" ca="1" si="3"/>
        <v>50</v>
      </c>
      <c r="O57">
        <f t="shared" si="4"/>
        <v>50</v>
      </c>
      <c r="P57">
        <f t="shared" si="5"/>
        <v>50</v>
      </c>
    </row>
    <row r="58" spans="1:16" x14ac:dyDescent="0.25">
      <c r="A58" s="6" t="s">
        <v>61</v>
      </c>
      <c r="B58" s="6" t="s">
        <v>91</v>
      </c>
      <c r="C58" s="6" t="s">
        <v>1297</v>
      </c>
      <c r="D58" s="6"/>
      <c r="E58" t="str">
        <f ca="1">IF(OFFSET(packageref,Packages!$N58-1,COLUMN(E58)-1)&lt;&gt;"",OFFSET(packageref,Packages!$N58-1,COLUMN(E58)-1),NA())</f>
        <v>OpenSSL</v>
      </c>
      <c r="F58" t="str">
        <f ca="1">IF(OFFSET(packageref,Packages!$N58-1,COLUMN(F58)-1)&lt;&gt;"",OFFSET(packageref,Packages!$N58-1,COLUMN(F58)-1),"")</f>
        <v>SSLeay</v>
      </c>
      <c r="G58" t="str">
        <f ca="1">IF(OFFSET(packageref,Packages!$N58-1,COLUMN(G58)-1)&lt;&gt;"",OFFSET(packageref,Packages!$N58-1,COLUMN(G58)-1),"")</f>
        <v>BSD-like license. Used by HDCP. Credit clause necessary in User manual.</v>
      </c>
      <c r="H58" s="9" t="str">
        <f ca="1">IF(OFFSET(packageref,Packages!$N58-1,COLUMN(H58)-1)&lt;&gt;"",OFFSET(packageref,Packages!$N58-1,COLUMN(H58)-1),"")</f>
        <v/>
      </c>
      <c r="I58" s="9" t="str">
        <f ca="1">IF(OFFSET(packageref,Packages!$N58-1,COLUMN(I58)-1)&lt;&gt;"",OFFSET(packageref,Packages!$N58-1,COLUMN(I58)-1),"")</f>
        <v>X</v>
      </c>
      <c r="J58" t="str">
        <f ca="1">IF(OFFSET(packageref,Packages!$N58-1,COLUMN(J58)-1)&lt;&gt;"",OFFSET(packageref,Packages!$N58-1,COLUMN(J58)-1),"")</f>
        <v>openssl-1.0.1.txt</v>
      </c>
      <c r="K58" t="str">
        <f ca="1">IF(OFFSET(packageref,Packages!$N58-1,COLUMN(K58)-1)&lt;&gt;"",OFFSET(packageref,Packages!$N58-1,COLUMN(K58)-1),"")</f>
        <v>Complete license must be included + USERMANUAL credit clause</v>
      </c>
      <c r="L58" s="9" t="str">
        <f ca="1">IF(OFFSET(packageref,Packages!$N58-1,COLUMN(L58)-1)&lt;&gt;"",OFFSET(packageref,Packages!$N58-1,COLUMN(L58)-1),"")</f>
        <v/>
      </c>
      <c r="M58" s="9" t="str">
        <f ca="1">IF(OFFSET(packageref,Packages!$N58-1,COLUMN(M58)-1)&lt;&gt;"",OFFSET(packageref,Packages!$N58-1,COLUMN(M58)-1),"")</f>
        <v/>
      </c>
      <c r="N58">
        <f t="shared" ca="1" si="3"/>
        <v>401</v>
      </c>
      <c r="O58">
        <f t="shared" si="4"/>
        <v>51</v>
      </c>
      <c r="P58">
        <f t="shared" si="5"/>
        <v>401</v>
      </c>
    </row>
    <row r="59" spans="1:16" x14ac:dyDescent="0.25">
      <c r="A59" s="6" t="s">
        <v>61</v>
      </c>
      <c r="B59" s="6" t="s">
        <v>66</v>
      </c>
      <c r="C59" s="6" t="s">
        <v>67</v>
      </c>
      <c r="E59" t="str">
        <f ca="1">IF(OFFSET(packageref,Packages!$N59-1,COLUMN(E59)-1)&lt;&gt;"",OFFSET(packageref,Packages!$N59-1,COLUMN(E59)-1),NA())</f>
        <v>MIT</v>
      </c>
      <c r="F59" t="str">
        <f ca="1">IF(OFFSET(packageref,Packages!$N59-1,COLUMN(F59)-1)&lt;&gt;"",OFFSET(packageref,Packages!$N59-1,COLUMN(F59)-1),"")</f>
        <v/>
      </c>
      <c r="G59" t="str">
        <f ca="1">IF(OFFSET(packageref,Packages!$N59-1,COLUMN(G59)-1)&lt;&gt;"",OFFSET(packageref,Packages!$N59-1,COLUMN(G59)-1),"")</f>
        <v>XML parser</v>
      </c>
      <c r="H59" s="9" t="str">
        <f ca="1">IF(OFFSET(packageref,Packages!$N59-1,COLUMN(H59)-1)&lt;&gt;"",OFFSET(packageref,Packages!$N59-1,COLUMN(H59)-1),"")</f>
        <v/>
      </c>
      <c r="I59" s="9" t="str">
        <f ca="1">IF(OFFSET(packageref,Packages!$N59-1,COLUMN(I59)-1)&lt;&gt;"",OFFSET(packageref,Packages!$N59-1,COLUMN(I59)-1),"")</f>
        <v>X</v>
      </c>
      <c r="J59" t="str">
        <f ca="1">IF(OFFSET(packageref,Packages!$N59-1,COLUMN(J59)-1)&lt;&gt;"",OFFSET(packageref,Packages!$N59-1,COLUMN(J59)-1),"")</f>
        <v>expat MIT.txt</v>
      </c>
      <c r="K59" t="str">
        <f ca="1">IF(OFFSET(packageref,Packages!$N59-1,COLUMN(K59)-1)&lt;&gt;"",OFFSET(packageref,Packages!$N59-1,COLUMN(K59)-1),"")</f>
        <v>Complete license must be included, with the copyright.</v>
      </c>
      <c r="L59" s="9" t="str">
        <f ca="1">IF(OFFSET(packageref,Packages!$N59-1,COLUMN(L59)-1)&lt;&gt;"",OFFSET(packageref,Packages!$N59-1,COLUMN(L59)-1),"")</f>
        <v/>
      </c>
      <c r="M59" s="9" t="str">
        <f ca="1">IF(OFFSET(packageref,Packages!$N59-1,COLUMN(M59)-1)&lt;&gt;"",OFFSET(packageref,Packages!$N59-1,COLUMN(M59)-1),"")</f>
        <v/>
      </c>
      <c r="N59">
        <f t="shared" ca="1" si="3"/>
        <v>38</v>
      </c>
      <c r="O59">
        <f t="shared" si="4"/>
        <v>38</v>
      </c>
      <c r="P59">
        <f t="shared" si="5"/>
        <v>38</v>
      </c>
    </row>
    <row r="60" spans="1:16" x14ac:dyDescent="0.25">
      <c r="A60" s="6" t="s">
        <v>61</v>
      </c>
      <c r="B60" s="6" t="s">
        <v>64</v>
      </c>
      <c r="C60" s="6" t="s">
        <v>1003</v>
      </c>
      <c r="E60" t="str">
        <f ca="1">IF(OFFSET(packageref,Packages!$N60-1,COLUMN(E60)-1)&lt;&gt;"",OFFSET(packageref,Packages!$N60-1,COLUMN(E60)-1),NA())</f>
        <v>LGPL2.1</v>
      </c>
      <c r="F60" t="str">
        <f ca="1">IF(OFFSET(packageref,Packages!$N60-1,COLUMN(F60)-1)&lt;&gt;"",OFFSET(packageref,Packages!$N60-1,COLUMN(F60)-1),"")</f>
        <v>LGPL2.1ol</v>
      </c>
      <c r="G60" t="str">
        <f ca="1">IF(OFFSET(packageref,Packages!$N60-1,COLUMN(G60)-1)&lt;&gt;"",OFFSET(packageref,Packages!$N60-1,COLUMN(G60)-1),"")</f>
        <v>HW graphics acceleration library</v>
      </c>
      <c r="H60" s="9" t="str">
        <f ca="1">IF(OFFSET(packageref,Packages!$N60-1,COLUMN(H60)-1)&lt;&gt;"",OFFSET(packageref,Packages!$N60-1,COLUMN(H60)-1),"")</f>
        <v>X</v>
      </c>
      <c r="I60" s="9" t="str">
        <f ca="1">IF(OFFSET(packageref,Packages!$N60-1,COLUMN(I60)-1)&lt;&gt;"",OFFSET(packageref,Packages!$N60-1,COLUMN(I60)-1),"")</f>
        <v/>
      </c>
      <c r="J60" t="str">
        <f ca="1">IF(OFFSET(packageref,Packages!$N60-1,COLUMN(J60)-1)&lt;&gt;"",OFFSET(packageref,Packages!$N60-1,COLUMN(J60)-1),"")</f>
        <v/>
      </c>
      <c r="K60" t="str">
        <f ca="1">IF(OFFSET(packageref,Packages!$N60-1,COLUMN(K60)-1)&lt;&gt;"",OFFSET(packageref,Packages!$N60-1,COLUMN(K60)-1),"")</f>
        <v/>
      </c>
      <c r="L60" s="9" t="str">
        <f ca="1">IF(OFFSET(packageref,Packages!$N60-1,COLUMN(L60)-1)&lt;&gt;"",OFFSET(packageref,Packages!$N60-1,COLUMN(L60)-1),"")</f>
        <v/>
      </c>
      <c r="M60" s="9" t="str">
        <f ca="1">IF(OFFSET(packageref,Packages!$N60-1,COLUMN(M60)-1)&lt;&gt;"",OFFSET(packageref,Packages!$N60-1,COLUMN(M60)-1),"")</f>
        <v/>
      </c>
      <c r="N60">
        <f t="shared" ca="1" si="3"/>
        <v>72</v>
      </c>
      <c r="O60">
        <f t="shared" si="4"/>
        <v>37</v>
      </c>
      <c r="P60">
        <f t="shared" si="5"/>
        <v>72</v>
      </c>
    </row>
    <row r="61" spans="1:16" x14ac:dyDescent="0.25">
      <c r="A61" s="6" t="s">
        <v>61</v>
      </c>
      <c r="B61" s="6" t="s">
        <v>98</v>
      </c>
      <c r="C61" s="6" t="s">
        <v>1004</v>
      </c>
      <c r="E61" t="str">
        <f ca="1">IF(OFFSET(packageref,Packages!$N61-1,COLUMN(E61)-1)&lt;&gt;"",OFFSET(packageref,Packages!$N61-1,COLUMN(E61)-1),NA())</f>
        <v>Wyplay</v>
      </c>
      <c r="F61" t="str">
        <f ca="1">IF(OFFSET(packageref,Packages!$N61-1,COLUMN(F61)-1)&lt;&gt;"",OFFSET(packageref,Packages!$N61-1,COLUMN(F61)-1),"")</f>
        <v/>
      </c>
      <c r="G61" t="str">
        <f ca="1">IF(OFFSET(packageref,Packages!$N61-1,COLUMN(G61)-1)&lt;&gt;"",OFFSET(packageref,Packages!$N61-1,COLUMN(G61)-1),"")</f>
        <v>Wyplay tools library version 2</v>
      </c>
      <c r="H61" s="9" t="str">
        <f ca="1">IF(OFFSET(packageref,Packages!$N61-1,COLUMN(H61)-1)&lt;&gt;"",OFFSET(packageref,Packages!$N61-1,COLUMN(H61)-1),"")</f>
        <v/>
      </c>
      <c r="I61" s="9" t="str">
        <f ca="1">IF(OFFSET(packageref,Packages!$N61-1,COLUMN(I61)-1)&lt;&gt;"",OFFSET(packageref,Packages!$N61-1,COLUMN(I61)-1),"")</f>
        <v>X</v>
      </c>
      <c r="J61" t="str">
        <f ca="1">IF(OFFSET(packageref,Packages!$N61-1,COLUMN(J61)-1)&lt;&gt;"",OFFSET(packageref,Packages!$N61-1,COLUMN(J61)-1),"")</f>
        <v>wytools.txt</v>
      </c>
      <c r="K61" t="str">
        <f ca="1">IF(OFFSET(packageref,Packages!$N61-1,COLUMN(K61)-1)&lt;&gt;"",OFFSET(packageref,Packages!$N61-1,COLUMN(K61)-1),"")</f>
        <v>Complete license must be included, with the copyright.</v>
      </c>
      <c r="L61" s="9" t="str">
        <f ca="1">IF(OFFSET(packageref,Packages!$N61-1,COLUMN(L61)-1)&lt;&gt;"",OFFSET(packageref,Packages!$N61-1,COLUMN(L61)-1),"")</f>
        <v/>
      </c>
      <c r="M61" s="9" t="str">
        <f ca="1">IF(OFFSET(packageref,Packages!$N61-1,COLUMN(M61)-1)&lt;&gt;"",OFFSET(packageref,Packages!$N61-1,COLUMN(M61)-1),"")</f>
        <v>X</v>
      </c>
      <c r="N61">
        <f t="shared" ca="1" si="3"/>
        <v>55</v>
      </c>
      <c r="O61">
        <f t="shared" si="4"/>
        <v>55</v>
      </c>
      <c r="P61" t="e">
        <f t="shared" si="5"/>
        <v>#N/A</v>
      </c>
    </row>
    <row r="62" spans="1:16" x14ac:dyDescent="0.25">
      <c r="A62" s="6" t="s">
        <v>61</v>
      </c>
      <c r="B62" s="6" t="s">
        <v>71</v>
      </c>
      <c r="C62" s="6" t="s">
        <v>754</v>
      </c>
      <c r="E62" t="str">
        <f ca="1">IF(OFFSET(packageref,Packages!$N62-1,COLUMN(E62)-1)&lt;&gt;"",OFFSET(packageref,Packages!$N62-1,COLUMN(E62)-1),NA())</f>
        <v>LGPL2.1</v>
      </c>
      <c r="F62" t="str">
        <f ca="1">IF(OFFSET(packageref,Packages!$N62-1,COLUMN(F62)-1)&lt;&gt;"",OFFSET(packageref,Packages!$N62-1,COLUMN(F62)-1),"")</f>
        <v>LGPL2.1ol</v>
      </c>
      <c r="G62" t="str">
        <f ca="1">IF(OFFSET(packageref,Packages!$N62-1,COLUMN(G62)-1)&lt;&gt;"",OFFSET(packageref,Packages!$N62-1,COLUMN(G62)-1),"")</f>
        <v>Dbus framework for C++ (libdbus-c++)</v>
      </c>
      <c r="H62" s="9" t="str">
        <f ca="1">IF(OFFSET(packageref,Packages!$N62-1,COLUMN(H62)-1)&lt;&gt;"",OFFSET(packageref,Packages!$N62-1,COLUMN(H62)-1),"")</f>
        <v>X</v>
      </c>
      <c r="I62" s="9" t="str">
        <f ca="1">IF(OFFSET(packageref,Packages!$N62-1,COLUMN(I62)-1)&lt;&gt;"",OFFSET(packageref,Packages!$N62-1,COLUMN(I62)-1),"")</f>
        <v/>
      </c>
      <c r="J62" t="str">
        <f ca="1">IF(OFFSET(packageref,Packages!$N62-1,COLUMN(J62)-1)&lt;&gt;"",OFFSET(packageref,Packages!$N62-1,COLUMN(J62)-1),"")</f>
        <v/>
      </c>
      <c r="K62" t="str">
        <f ca="1">IF(OFFSET(packageref,Packages!$N62-1,COLUMN(K62)-1)&lt;&gt;"",OFFSET(packageref,Packages!$N62-1,COLUMN(K62)-1),"")</f>
        <v/>
      </c>
      <c r="L62" s="9" t="str">
        <f ca="1">IF(OFFSET(packageref,Packages!$N62-1,COLUMN(L62)-1)&lt;&gt;"",OFFSET(packageref,Packages!$N62-1,COLUMN(L62)-1),"")</f>
        <v/>
      </c>
      <c r="M62" s="9" t="str">
        <f ca="1">IF(OFFSET(packageref,Packages!$N62-1,COLUMN(M62)-1)&lt;&gt;"",OFFSET(packageref,Packages!$N62-1,COLUMN(M62)-1),"")</f>
        <v/>
      </c>
      <c r="N62">
        <f t="shared" ca="1" si="3"/>
        <v>61</v>
      </c>
      <c r="O62">
        <f t="shared" si="4"/>
        <v>41</v>
      </c>
      <c r="P62">
        <f t="shared" si="5"/>
        <v>61</v>
      </c>
    </row>
    <row r="63" spans="1:16" x14ac:dyDescent="0.25">
      <c r="A63" s="6" t="s">
        <v>61</v>
      </c>
      <c r="B63" s="6" t="s">
        <v>85</v>
      </c>
      <c r="C63" s="6" t="s">
        <v>86</v>
      </c>
      <c r="E63" t="str">
        <f ca="1">IF(OFFSET(packageref,Packages!$N63-1,COLUMN(E63)-1)&lt;&gt;"",OFFSET(packageref,Packages!$N63-1,COLUMN(E63)-1),NA())</f>
        <v>MIT</v>
      </c>
      <c r="F63" t="str">
        <f ca="1">IF(OFFSET(packageref,Packages!$N63-1,COLUMN(F63)-1)&lt;&gt;"",OFFSET(packageref,Packages!$N63-1,COLUMN(F63)-1),"")</f>
        <v/>
      </c>
      <c r="G63" t="str">
        <f ca="1">IF(OFFSET(packageref,Packages!$N63-1,COLUMN(G63)-1)&lt;&gt;"",OFFSET(packageref,Packages!$N63-1,COLUMN(G63)-1),"")</f>
        <v>XML parser.Two different copyright notices (see COPYING)</v>
      </c>
      <c r="H63" s="9" t="str">
        <f ca="1">IF(OFFSET(packageref,Packages!$N63-1,COLUMN(H63)-1)&lt;&gt;"",OFFSET(packageref,Packages!$N63-1,COLUMN(H63)-1),"")</f>
        <v/>
      </c>
      <c r="I63" s="9" t="str">
        <f ca="1">IF(OFFSET(packageref,Packages!$N63-1,COLUMN(I63)-1)&lt;&gt;"",OFFSET(packageref,Packages!$N63-1,COLUMN(I63)-1),"")</f>
        <v>X</v>
      </c>
      <c r="J63" t="str">
        <f ca="1">IF(OFFSET(packageref,Packages!$N63-1,COLUMN(J63)-1)&lt;&gt;"",OFFSET(packageref,Packages!$N63-1,COLUMN(J63)-1),"")</f>
        <v>libxml2 MIT.txt</v>
      </c>
      <c r="K63" t="str">
        <f ca="1">IF(OFFSET(packageref,Packages!$N63-1,COLUMN(K63)-1)&lt;&gt;"",OFFSET(packageref,Packages!$N63-1,COLUMN(K63)-1),"")</f>
        <v>Complete license must be included, with the copyright.</v>
      </c>
      <c r="L63" s="9" t="str">
        <f ca="1">IF(OFFSET(packageref,Packages!$N63-1,COLUMN(L63)-1)&lt;&gt;"",OFFSET(packageref,Packages!$N63-1,COLUMN(L63)-1),"")</f>
        <v/>
      </c>
      <c r="M63" s="9" t="str">
        <f ca="1">IF(OFFSET(packageref,Packages!$N63-1,COLUMN(M63)-1)&lt;&gt;"",OFFSET(packageref,Packages!$N63-1,COLUMN(M63)-1),"")</f>
        <v/>
      </c>
      <c r="N63">
        <f t="shared" ca="1" si="3"/>
        <v>48</v>
      </c>
      <c r="O63">
        <f t="shared" si="4"/>
        <v>48</v>
      </c>
      <c r="P63">
        <f t="shared" si="5"/>
        <v>48</v>
      </c>
    </row>
    <row r="64" spans="1:16" x14ac:dyDescent="0.25">
      <c r="A64" s="6" t="s">
        <v>61</v>
      </c>
      <c r="B64" s="6" t="s">
        <v>70</v>
      </c>
      <c r="C64" s="6" t="s">
        <v>1577</v>
      </c>
      <c r="E64" t="str">
        <f ca="1">IF(OFFSET(packageref,Packages!$N64-1,COLUMN(E64)-1)&lt;&gt;"",OFFSET(packageref,Packages!$N64-1,COLUMN(E64)-1),NA())</f>
        <v>MIT</v>
      </c>
      <c r="F64" t="str">
        <f ca="1">IF(OFFSET(packageref,Packages!$N64-1,COLUMN(F64)-1)&lt;&gt;"",OFFSET(packageref,Packages!$N64-1,COLUMN(F64)-1),"")</f>
        <v/>
      </c>
      <c r="G64" t="str">
        <f ca="1">IF(OFFSET(packageref,Packages!$N64-1,COLUMN(G64)-1)&lt;&gt;"",OFFSET(packageref,Packages!$N64-1,COLUMN(G64)-1),"")</f>
        <v>JSON implementation in C (used by OCId for VOD objects sent to UI)</v>
      </c>
      <c r="H64" s="9" t="str">
        <f ca="1">IF(OFFSET(packageref,Packages!$N64-1,COLUMN(H64)-1)&lt;&gt;"",OFFSET(packageref,Packages!$N64-1,COLUMN(H64)-1),"")</f>
        <v/>
      </c>
      <c r="I64" s="9" t="str">
        <f ca="1">IF(OFFSET(packageref,Packages!$N64-1,COLUMN(I64)-1)&lt;&gt;"",OFFSET(packageref,Packages!$N64-1,COLUMN(I64)-1),"")</f>
        <v>X</v>
      </c>
      <c r="J64" t="str">
        <f ca="1">IF(OFFSET(packageref,Packages!$N64-1,COLUMN(J64)-1)&lt;&gt;"",OFFSET(packageref,Packages!$N64-1,COLUMN(J64)-1),"")</f>
        <v>json-c 2012.txt</v>
      </c>
      <c r="K64" t="str">
        <f ca="1">IF(OFFSET(packageref,Packages!$N64-1,COLUMN(K64)-1)&lt;&gt;"",OFFSET(packageref,Packages!$N64-1,COLUMN(K64)-1),"")</f>
        <v>Complete license must be included, with the copyright.</v>
      </c>
      <c r="L64" s="9" t="str">
        <f ca="1">IF(OFFSET(packageref,Packages!$N64-1,COLUMN(L64)-1)&lt;&gt;"",OFFSET(packageref,Packages!$N64-1,COLUMN(L64)-1),"")</f>
        <v/>
      </c>
      <c r="M64" s="9" t="str">
        <f ca="1">IF(OFFSET(packageref,Packages!$N64-1,COLUMN(M64)-1)&lt;&gt;"",OFFSET(packageref,Packages!$N64-1,COLUMN(M64)-1),"")</f>
        <v/>
      </c>
      <c r="N64">
        <f t="shared" ca="1" si="3"/>
        <v>445</v>
      </c>
      <c r="O64">
        <f t="shared" si="4"/>
        <v>40</v>
      </c>
      <c r="P64">
        <f t="shared" si="5"/>
        <v>445</v>
      </c>
    </row>
    <row r="65" spans="1:16" x14ac:dyDescent="0.25">
      <c r="A65" s="6" t="s">
        <v>61</v>
      </c>
      <c r="B65" s="6" t="s">
        <v>657</v>
      </c>
      <c r="C65" s="6" t="s">
        <v>658</v>
      </c>
      <c r="E65" t="str">
        <f ca="1">IF(OFFSET(packageref,Packages!$N65-1,COLUMN(E65)-1)&lt;&gt;"",OFFSET(packageref,Packages!$N65-1,COLUMN(E65)-1),NA())</f>
        <v>BSD</v>
      </c>
      <c r="F65" t="str">
        <f ca="1">IF(OFFSET(packageref,Packages!$N65-1,COLUMN(F65)-1)&lt;&gt;"",OFFSET(packageref,Packages!$N65-1,COLUMN(F65)-1),"")</f>
        <v/>
      </c>
      <c r="G65" t="str">
        <f ca="1">IF(OFFSET(packageref,Packages!$N65-1,COLUMN(G65)-1)&lt;&gt;"",OFFSET(packageref,Packages!$N65-1,COLUMN(G65)-1),"")</f>
        <v>URI parser library</v>
      </c>
      <c r="H65" s="9" t="str">
        <f ca="1">IF(OFFSET(packageref,Packages!$N65-1,COLUMN(H65)-1)&lt;&gt;"",OFFSET(packageref,Packages!$N65-1,COLUMN(H65)-1),"")</f>
        <v/>
      </c>
      <c r="I65" s="9" t="str">
        <f ca="1">IF(OFFSET(packageref,Packages!$N65-1,COLUMN(I65)-1)&lt;&gt;"",OFFSET(packageref,Packages!$N65-1,COLUMN(I65)-1),"")</f>
        <v>X</v>
      </c>
      <c r="J65" t="str">
        <f ca="1">IF(OFFSET(packageref,Packages!$N65-1,COLUMN(J65)-1)&lt;&gt;"",OFFSET(packageref,Packages!$N65-1,COLUMN(J65)-1),"")</f>
        <v>uriparser.txt</v>
      </c>
      <c r="K65" t="str">
        <f ca="1">IF(OFFSET(packageref,Packages!$N65-1,COLUMN(K65)-1)&lt;&gt;"",OFFSET(packageref,Packages!$N65-1,COLUMN(K65)-1),"")</f>
        <v>Complete license must be included, with the copyrights</v>
      </c>
      <c r="L65" s="9" t="str">
        <f ca="1">IF(OFFSET(packageref,Packages!$N65-1,COLUMN(L65)-1)&lt;&gt;"",OFFSET(packageref,Packages!$N65-1,COLUMN(L65)-1),"")</f>
        <v/>
      </c>
      <c r="M65" s="9" t="str">
        <f ca="1">IF(OFFSET(packageref,Packages!$N65-1,COLUMN(M65)-1)&lt;&gt;"",OFFSET(packageref,Packages!$N65-1,COLUMN(M65)-1),"")</f>
        <v/>
      </c>
      <c r="N65">
        <f t="shared" ca="1" si="3"/>
        <v>58</v>
      </c>
      <c r="O65">
        <f t="shared" si="4"/>
        <v>58</v>
      </c>
      <c r="P65">
        <f t="shared" si="5"/>
        <v>58</v>
      </c>
    </row>
    <row r="66" spans="1:16" x14ac:dyDescent="0.25">
      <c r="A66" s="6" t="s">
        <v>61</v>
      </c>
      <c r="B66" s="6" t="s">
        <v>755</v>
      </c>
      <c r="C66" s="6" t="s">
        <v>1129</v>
      </c>
      <c r="E66" t="str">
        <f ca="1">IF(OFFSET(packageref,Packages!$N66-1,COLUMN(E66)-1)&lt;&gt;"",OFFSET(packageref,Packages!$N66-1,COLUMN(E66)-1),NA())</f>
        <v>Wyplay</v>
      </c>
      <c r="F66" t="str">
        <f ca="1">IF(OFFSET(packageref,Packages!$N66-1,COLUMN(F66)-1)&lt;&gt;"",OFFSET(packageref,Packages!$N66-1,COLUMN(F66)-1),"")</f>
        <v/>
      </c>
      <c r="G66" t="str">
        <f ca="1">IF(OFFSET(packageref,Packages!$N66-1,COLUMN(G66)-1)&lt;&gt;"",OFFSET(packageref,Packages!$N66-1,COLUMN(G66)-1),"")</f>
        <v>Wyplay sharedmem IPC helper library</v>
      </c>
      <c r="H66" s="9" t="str">
        <f ca="1">IF(OFFSET(packageref,Packages!$N66-1,COLUMN(H66)-1)&lt;&gt;"",OFFSET(packageref,Packages!$N66-1,COLUMN(H66)-1),"")</f>
        <v/>
      </c>
      <c r="I66" s="9" t="str">
        <f ca="1">IF(OFFSET(packageref,Packages!$N66-1,COLUMN(I66)-1)&lt;&gt;"",OFFSET(packageref,Packages!$N66-1,COLUMN(I66)-1),"")</f>
        <v/>
      </c>
      <c r="J66" t="str">
        <f ca="1">IF(OFFSET(packageref,Packages!$N66-1,COLUMN(J66)-1)&lt;&gt;"",OFFSET(packageref,Packages!$N66-1,COLUMN(J66)-1),"")</f>
        <v/>
      </c>
      <c r="K66" t="str">
        <f ca="1">IF(OFFSET(packageref,Packages!$N66-1,COLUMN(K66)-1)&lt;&gt;"",OFFSET(packageref,Packages!$N66-1,COLUMN(K66)-1),"")</f>
        <v/>
      </c>
      <c r="L66" s="9" t="str">
        <f ca="1">IF(OFFSET(packageref,Packages!$N66-1,COLUMN(L66)-1)&lt;&gt;"",OFFSET(packageref,Packages!$N66-1,COLUMN(L66)-1),"")</f>
        <v/>
      </c>
      <c r="M66" s="9" t="str">
        <f ca="1">IF(OFFSET(packageref,Packages!$N66-1,COLUMN(M66)-1)&lt;&gt;"",OFFSET(packageref,Packages!$N66-1,COLUMN(M66)-1),"")</f>
        <v>X</v>
      </c>
      <c r="N66">
        <f t="shared" ca="1" si="3"/>
        <v>62</v>
      </c>
      <c r="O66">
        <f t="shared" si="4"/>
        <v>62</v>
      </c>
      <c r="P66" t="e">
        <f t="shared" si="5"/>
        <v>#N/A</v>
      </c>
    </row>
    <row r="67" spans="1:16" x14ac:dyDescent="0.25">
      <c r="A67" s="6" t="s">
        <v>61</v>
      </c>
      <c r="B67" s="6" t="s">
        <v>77</v>
      </c>
      <c r="C67" s="6" t="s">
        <v>78</v>
      </c>
      <c r="D67" t="s">
        <v>33</v>
      </c>
      <c r="E67" t="str">
        <f ca="1">IF(OFFSET(packageref,Packages!$N67-1,COLUMN(E67)-1)&lt;&gt;"",OFFSET(packageref,Packages!$N67-1,COLUMN(E67)-1),NA())</f>
        <v>BSD</v>
      </c>
      <c r="F67" t="str">
        <f ca="1">IF(OFFSET(packageref,Packages!$N67-1,COLUMN(F67)-1)&lt;&gt;"",OFFSET(packageref,Packages!$N67-1,COLUMN(F67)-1),"")</f>
        <v/>
      </c>
      <c r="G67" t="str">
        <f ca="1">IF(OFFSET(packageref,Packages!$N67-1,COLUMN(G67)-1)&lt;&gt;"",OFFSET(packageref,Packages!$N67-1,COLUMN(G67)-1),"")</f>
        <v>Library for Perl regular expresions</v>
      </c>
      <c r="H67" s="9" t="str">
        <f ca="1">IF(OFFSET(packageref,Packages!$N67-1,COLUMN(H67)-1)&lt;&gt;"",OFFSET(packageref,Packages!$N67-1,COLUMN(H67)-1),"")</f>
        <v/>
      </c>
      <c r="I67" s="9" t="str">
        <f ca="1">IF(OFFSET(packageref,Packages!$N67-1,COLUMN(I67)-1)&lt;&gt;"",OFFSET(packageref,Packages!$N67-1,COLUMN(I67)-1),"")</f>
        <v>X</v>
      </c>
      <c r="J67" t="str">
        <f ca="1">IF(OFFSET(packageref,Packages!$N67-1,COLUMN(J67)-1)&lt;&gt;"",OFFSET(packageref,Packages!$N67-1,COLUMN(J67)-1),"")</f>
        <v>libpcre BSD.txt</v>
      </c>
      <c r="K67" t="str">
        <f ca="1">IF(OFFSET(packageref,Packages!$N67-1,COLUMN(K67)-1)&lt;&gt;"",OFFSET(packageref,Packages!$N67-1,COLUMN(K67)-1),"")</f>
        <v>Complete license must be included, with the copyright.</v>
      </c>
      <c r="L67" s="9" t="str">
        <f ca="1">IF(OFFSET(packageref,Packages!$N67-1,COLUMN(L67)-1)&lt;&gt;"",OFFSET(packageref,Packages!$N67-1,COLUMN(L67)-1),"")</f>
        <v/>
      </c>
      <c r="M67" s="9" t="str">
        <f ca="1">IF(OFFSET(packageref,Packages!$N67-1,COLUMN(M67)-1)&lt;&gt;"",OFFSET(packageref,Packages!$N67-1,COLUMN(M67)-1),"")</f>
        <v/>
      </c>
      <c r="N67">
        <f t="shared" ref="N67:N130" ca="1" si="6">IF(OFFSET(packageref,O67-1,12)="X",O67,P67)</f>
        <v>44</v>
      </c>
      <c r="O67">
        <f t="shared" ref="O67:O130" si="7">MATCH(B67,packagelist,0)</f>
        <v>44</v>
      </c>
      <c r="P67">
        <f t="shared" ref="P67:P130" si="8">MATCH(IF(D67&lt;&gt;"",CONCATENATE(B67,"-",C67,"-",D67),CONCATENATE(B67,"-",C67)),pkgversion,0)</f>
        <v>44</v>
      </c>
    </row>
    <row r="68" spans="1:16" x14ac:dyDescent="0.25">
      <c r="A68" s="6" t="s">
        <v>61</v>
      </c>
      <c r="B68" s="6" t="s">
        <v>73</v>
      </c>
      <c r="C68" s="6" t="s">
        <v>74</v>
      </c>
      <c r="D68" t="s">
        <v>41</v>
      </c>
      <c r="E68" t="str">
        <f ca="1">IF(OFFSET(packageref,Packages!$N68-1,COLUMN(E68)-1)&lt;&gt;"",OFFSET(packageref,Packages!$N68-1,COLUMN(E68)-1),NA())</f>
        <v>BSD</v>
      </c>
      <c r="F68" t="str">
        <f ca="1">IF(OFFSET(packageref,Packages!$N68-1,COLUMN(F68)-1)&lt;&gt;"",OFFSET(packageref,Packages!$N68-1,COLUMN(F68)-1),"")</f>
        <v/>
      </c>
      <c r="G68" t="str">
        <f ca="1">IF(OFFSET(packageref,Packages!$N68-1,COLUMN(G68)-1)&lt;&gt;"",OFFSET(packageref,Packages!$N68-1,COLUMN(G68)-1),"")</f>
        <v>Asynchronous event notification library</v>
      </c>
      <c r="H68" s="9" t="str">
        <f ca="1">IF(OFFSET(packageref,Packages!$N68-1,COLUMN(H68)-1)&lt;&gt;"",OFFSET(packageref,Packages!$N68-1,COLUMN(H68)-1),"")</f>
        <v/>
      </c>
      <c r="I68" s="9" t="str">
        <f ca="1">IF(OFFSET(packageref,Packages!$N68-1,COLUMN(I68)-1)&lt;&gt;"",OFFSET(packageref,Packages!$N68-1,COLUMN(I68)-1),"")</f>
        <v>X</v>
      </c>
      <c r="J68" t="str">
        <f ca="1">IF(OFFSET(packageref,Packages!$N68-1,COLUMN(J68)-1)&lt;&gt;"",OFFSET(packageref,Packages!$N68-1,COLUMN(J68)-1),"")</f>
        <v>libevent BSD.txt</v>
      </c>
      <c r="K68" t="str">
        <f ca="1">IF(OFFSET(packageref,Packages!$N68-1,COLUMN(K68)-1)&lt;&gt;"",OFFSET(packageref,Packages!$N68-1,COLUMN(K68)-1),"")</f>
        <v>Complete license must be included, with the copyright.</v>
      </c>
      <c r="L68" s="9" t="str">
        <f ca="1">IF(OFFSET(packageref,Packages!$N68-1,COLUMN(L68)-1)&lt;&gt;"",OFFSET(packageref,Packages!$N68-1,COLUMN(L68)-1),"")</f>
        <v/>
      </c>
      <c r="M68" s="9" t="str">
        <f ca="1">IF(OFFSET(packageref,Packages!$N68-1,COLUMN(M68)-1)&lt;&gt;"",OFFSET(packageref,Packages!$N68-1,COLUMN(M68)-1),"")</f>
        <v/>
      </c>
      <c r="N68">
        <f t="shared" ca="1" si="6"/>
        <v>63</v>
      </c>
      <c r="O68">
        <f t="shared" si="7"/>
        <v>42</v>
      </c>
      <c r="P68">
        <f t="shared" si="8"/>
        <v>63</v>
      </c>
    </row>
    <row r="69" spans="1:16" x14ac:dyDescent="0.25">
      <c r="A69" s="6" t="s">
        <v>61</v>
      </c>
      <c r="B69" s="6" t="s">
        <v>96</v>
      </c>
      <c r="C69" s="6" t="s">
        <v>962</v>
      </c>
      <c r="D69" s="6"/>
      <c r="E69" t="str">
        <f ca="1">IF(OFFSET(packageref,Packages!$N69-1,COLUMN(E69)-1)&lt;&gt;"",OFFSET(packageref,Packages!$N69-1,COLUMN(E69)-1),NA())</f>
        <v>Wyplay</v>
      </c>
      <c r="F69" t="str">
        <f ca="1">IF(OFFSET(packageref,Packages!$N69-1,COLUMN(F69)-1)&lt;&gt;"",OFFSET(packageref,Packages!$N69-1,COLUMN(F69)-1),"")</f>
        <v/>
      </c>
      <c r="G69" t="str">
        <f ca="1">IF(OFFSET(packageref,Packages!$N69-1,COLUMN(G69)-1)&lt;&gt;"",OFFSET(packageref,Packages!$N69-1,COLUMN(G69)-1),"")</f>
        <v>Wyplay log facility library</v>
      </c>
      <c r="H69" s="9" t="str">
        <f ca="1">IF(OFFSET(packageref,Packages!$N69-1,COLUMN(H69)-1)&lt;&gt;"",OFFSET(packageref,Packages!$N69-1,COLUMN(H69)-1),"")</f>
        <v/>
      </c>
      <c r="I69" s="9" t="str">
        <f ca="1">IF(OFFSET(packageref,Packages!$N69-1,COLUMN(I69)-1)&lt;&gt;"",OFFSET(packageref,Packages!$N69-1,COLUMN(I69)-1),"")</f>
        <v/>
      </c>
      <c r="J69" t="str">
        <f ca="1">IF(OFFSET(packageref,Packages!$N69-1,COLUMN(J69)-1)&lt;&gt;"",OFFSET(packageref,Packages!$N69-1,COLUMN(J69)-1),"")</f>
        <v/>
      </c>
      <c r="K69" t="str">
        <f ca="1">IF(OFFSET(packageref,Packages!$N69-1,COLUMN(K69)-1)&lt;&gt;"",OFFSET(packageref,Packages!$N69-1,COLUMN(K69)-1),"")</f>
        <v/>
      </c>
      <c r="L69" s="9" t="str">
        <f ca="1">IF(OFFSET(packageref,Packages!$N69-1,COLUMN(L69)-1)&lt;&gt;"",OFFSET(packageref,Packages!$N69-1,COLUMN(L69)-1),"")</f>
        <v/>
      </c>
      <c r="M69" s="9" t="str">
        <f ca="1">IF(OFFSET(packageref,Packages!$N69-1,COLUMN(M69)-1)&lt;&gt;"",OFFSET(packageref,Packages!$N69-1,COLUMN(M69)-1),"")</f>
        <v>X</v>
      </c>
      <c r="N69">
        <f t="shared" ca="1" si="6"/>
        <v>53</v>
      </c>
      <c r="O69">
        <f t="shared" si="7"/>
        <v>53</v>
      </c>
      <c r="P69" t="e">
        <f t="shared" si="8"/>
        <v>#N/A</v>
      </c>
    </row>
    <row r="70" spans="1:16" x14ac:dyDescent="0.25">
      <c r="A70" s="6" t="s">
        <v>61</v>
      </c>
      <c r="B70" s="6" t="s">
        <v>79</v>
      </c>
      <c r="C70" s="6" t="s">
        <v>80</v>
      </c>
      <c r="D70" t="s">
        <v>33</v>
      </c>
      <c r="E70" t="str">
        <f ca="1">IF(OFFSET(packageref,Packages!$N70-1,COLUMN(E70)-1)&lt;&gt;"",OFFSET(packageref,Packages!$N70-1,COLUMN(E70)-1),NA())</f>
        <v>Public</v>
      </c>
      <c r="F70" t="str">
        <f ca="1">IF(OFFSET(packageref,Packages!$N70-1,COLUMN(F70)-1)&lt;&gt;"",OFFSET(packageref,Packages!$N70-1,COLUMN(F70)-1),"")</f>
        <v/>
      </c>
      <c r="G70" t="str">
        <f ca="1">IF(OFFSET(packageref,Packages!$N70-1,COLUMN(G70)-1)&lt;&gt;"",OFFSET(packageref,Packages!$N70-1,COLUMN(G70)-1),"")</f>
        <v>Used by wpa-supplicant</v>
      </c>
      <c r="H70" s="9" t="str">
        <f ca="1">IF(OFFSET(packageref,Packages!$N70-1,COLUMN(H70)-1)&lt;&gt;"",OFFSET(packageref,Packages!$N70-1,COLUMN(H70)-1),"")</f>
        <v/>
      </c>
      <c r="I70" s="9" t="str">
        <f ca="1">IF(OFFSET(packageref,Packages!$N70-1,COLUMN(I70)-1)&lt;&gt;"",OFFSET(packageref,Packages!$N70-1,COLUMN(I70)-1),"")</f>
        <v/>
      </c>
      <c r="J70" t="str">
        <f ca="1">IF(OFFSET(packageref,Packages!$N70-1,COLUMN(J70)-1)&lt;&gt;"",OFFSET(packageref,Packages!$N70-1,COLUMN(J70)-1),"")</f>
        <v/>
      </c>
      <c r="K70" t="str">
        <f ca="1">IF(OFFSET(packageref,Packages!$N70-1,COLUMN(K70)-1)&lt;&gt;"",OFFSET(packageref,Packages!$N70-1,COLUMN(K70)-1),"")</f>
        <v/>
      </c>
      <c r="L70" s="9" t="str">
        <f ca="1">IF(OFFSET(packageref,Packages!$N70-1,COLUMN(L70)-1)&lt;&gt;"",OFFSET(packageref,Packages!$N70-1,COLUMN(L70)-1),"")</f>
        <v/>
      </c>
      <c r="M70" s="9" t="str">
        <f ca="1">IF(OFFSET(packageref,Packages!$N70-1,COLUMN(M70)-1)&lt;&gt;"",OFFSET(packageref,Packages!$N70-1,COLUMN(M70)-1),"")</f>
        <v/>
      </c>
      <c r="N70">
        <f t="shared" ca="1" si="6"/>
        <v>45</v>
      </c>
      <c r="O70">
        <f t="shared" si="7"/>
        <v>45</v>
      </c>
      <c r="P70">
        <f t="shared" si="8"/>
        <v>45</v>
      </c>
    </row>
    <row r="71" spans="1:16" x14ac:dyDescent="0.25">
      <c r="A71" s="6" t="s">
        <v>61</v>
      </c>
      <c r="B71" s="6" t="s">
        <v>75</v>
      </c>
      <c r="C71" s="6" t="s">
        <v>76</v>
      </c>
      <c r="E71" t="str">
        <f ca="1">IF(OFFSET(packageref,Packages!$N71-1,COLUMN(E71)-1)&lt;&gt;"",OFFSET(packageref,Packages!$N71-1,COLUMN(E71)-1),NA())</f>
        <v>MIT</v>
      </c>
      <c r="F71" t="str">
        <f ca="1">IF(OFFSET(packageref,Packages!$N71-1,COLUMN(F71)-1)&lt;&gt;"",OFFSET(packageref,Packages!$N71-1,COLUMN(F71)-1),"")</f>
        <v/>
      </c>
      <c r="G71" t="str">
        <f ca="1">IF(OFFSET(packageref,Packages!$N71-1,COLUMN(G71)-1)&lt;&gt;"",OFFSET(packageref,Packages!$N71-1,COLUMN(G71)-1),"")</f>
        <v>Used by wydbus</v>
      </c>
      <c r="H71" s="9" t="str">
        <f ca="1">IF(OFFSET(packageref,Packages!$N71-1,COLUMN(H71)-1)&lt;&gt;"",OFFSET(packageref,Packages!$N71-1,COLUMN(H71)-1),"")</f>
        <v/>
      </c>
      <c r="I71" s="9" t="str">
        <f ca="1">IF(OFFSET(packageref,Packages!$N71-1,COLUMN(I71)-1)&lt;&gt;"",OFFSET(packageref,Packages!$N71-1,COLUMN(I71)-1),"")</f>
        <v>X</v>
      </c>
      <c r="J71" t="str">
        <f ca="1">IF(OFFSET(packageref,Packages!$N71-1,COLUMN(J71)-1)&lt;&gt;"",OFFSET(packageref,Packages!$N71-1,COLUMN(J71)-1),"")</f>
        <v>libffi MIT.txt</v>
      </c>
      <c r="K71" t="str">
        <f ca="1">IF(OFFSET(packageref,Packages!$N71-1,COLUMN(K71)-1)&lt;&gt;"",OFFSET(packageref,Packages!$N71-1,COLUMN(K71)-1),"")</f>
        <v>Complete license must be included, with the copyright.</v>
      </c>
      <c r="L71" s="9" t="str">
        <f ca="1">IF(OFFSET(packageref,Packages!$N71-1,COLUMN(L71)-1)&lt;&gt;"",OFFSET(packageref,Packages!$N71-1,COLUMN(L71)-1),"")</f>
        <v/>
      </c>
      <c r="M71" s="9" t="str">
        <f ca="1">IF(OFFSET(packageref,Packages!$N71-1,COLUMN(M71)-1)&lt;&gt;"",OFFSET(packageref,Packages!$N71-1,COLUMN(M71)-1),"")</f>
        <v/>
      </c>
      <c r="N71">
        <f t="shared" ca="1" si="6"/>
        <v>43</v>
      </c>
      <c r="O71">
        <f t="shared" si="7"/>
        <v>43</v>
      </c>
      <c r="P71">
        <f t="shared" si="8"/>
        <v>43</v>
      </c>
    </row>
    <row r="72" spans="1:16" x14ac:dyDescent="0.25">
      <c r="A72" s="6" t="s">
        <v>61</v>
      </c>
      <c r="B72" s="6" t="s">
        <v>68</v>
      </c>
      <c r="C72" s="6" t="s">
        <v>69</v>
      </c>
      <c r="D72" s="6" t="s">
        <v>33</v>
      </c>
      <c r="E72" t="str">
        <f ca="1">IF(OFFSET(packageref,Packages!$N72-1,COLUMN(E72)-1)&lt;&gt;"",OFFSET(packageref,Packages!$N72-1,COLUMN(E72)-1),NA())</f>
        <v>LGPL2.1</v>
      </c>
      <c r="F72" t="str">
        <f ca="1">IF(OFFSET(packageref,Packages!$N72-1,COLUMN(F72)-1)&lt;&gt;"",OFFSET(packageref,Packages!$N72-1,COLUMN(F72)-1),"")</f>
        <v>LGPL2ol</v>
      </c>
      <c r="G72" t="str">
        <f ca="1">IF(OFFSET(packageref,Packages!$N72-1,COLUMN(G72)-1)&lt;&gt;"",OFFSET(packageref,Packages!$N72-1,COLUMN(G72)-1),"")</f>
        <v>C framework</v>
      </c>
      <c r="H72" s="9" t="str">
        <f ca="1">IF(OFFSET(packageref,Packages!$N72-1,COLUMN(H72)-1)&lt;&gt;"",OFFSET(packageref,Packages!$N72-1,COLUMN(H72)-1),"")</f>
        <v>X</v>
      </c>
      <c r="I72" s="9" t="str">
        <f ca="1">IF(OFFSET(packageref,Packages!$N72-1,COLUMN(I72)-1)&lt;&gt;"",OFFSET(packageref,Packages!$N72-1,COLUMN(I72)-1),"")</f>
        <v/>
      </c>
      <c r="J72" t="str">
        <f ca="1">IF(OFFSET(packageref,Packages!$N72-1,COLUMN(J72)-1)&lt;&gt;"",OFFSET(packageref,Packages!$N72-1,COLUMN(J72)-1),"")</f>
        <v/>
      </c>
      <c r="K72" t="str">
        <f ca="1">IF(OFFSET(packageref,Packages!$N72-1,COLUMN(K72)-1)&lt;&gt;"",OFFSET(packageref,Packages!$N72-1,COLUMN(K72)-1),"")</f>
        <v/>
      </c>
      <c r="L72" s="9" t="str">
        <f ca="1">IF(OFFSET(packageref,Packages!$N72-1,COLUMN(L72)-1)&lt;&gt;"",OFFSET(packageref,Packages!$N72-1,COLUMN(L72)-1),"")</f>
        <v/>
      </c>
      <c r="M72" s="9" t="str">
        <f ca="1">IF(OFFSET(packageref,Packages!$N72-1,COLUMN(M72)-1)&lt;&gt;"",OFFSET(packageref,Packages!$N72-1,COLUMN(M72)-1),"")</f>
        <v/>
      </c>
      <c r="N72">
        <f t="shared" ca="1" si="6"/>
        <v>39</v>
      </c>
      <c r="O72">
        <f t="shared" si="7"/>
        <v>39</v>
      </c>
      <c r="P72">
        <f t="shared" si="8"/>
        <v>39</v>
      </c>
    </row>
    <row r="73" spans="1:16" x14ac:dyDescent="0.25">
      <c r="A73" s="6" t="s">
        <v>61</v>
      </c>
      <c r="B73" s="6" t="s">
        <v>757</v>
      </c>
      <c r="C73" s="6" t="s">
        <v>758</v>
      </c>
      <c r="D73" t="s">
        <v>33</v>
      </c>
      <c r="E73" t="str">
        <f ca="1">IF(OFFSET(packageref,Packages!$N73-1,COLUMN(E73)-1)&lt;&gt;"",OFFSET(packageref,Packages!$N73-1,COLUMN(E73)-1),NA())</f>
        <v>MIT GPL2</v>
      </c>
      <c r="F73" t="str">
        <f ca="1">IF(OFFSET(packageref,Packages!$N73-1,COLUMN(F73)-1)&lt;&gt;"",OFFSET(packageref,Packages!$N73-1,COLUMN(F73)-1),"")</f>
        <v/>
      </c>
      <c r="G73" t="str">
        <f ca="1">IF(OFFSET(packageref,Packages!$N73-1,COLUMN(G73)-1)&lt;&gt;"",OFFSET(packageref,Packages!$N73-1,COLUMN(G73)-1),"")</f>
        <v>Minimalist C library used in initramfs. Klibc lib licensed under MIT license, and utilities under GPL2</v>
      </c>
      <c r="H73" s="9" t="str">
        <f ca="1">IF(OFFSET(packageref,Packages!$N73-1,COLUMN(H73)-1)&lt;&gt;"",OFFSET(packageref,Packages!$N73-1,COLUMN(H73)-1),"")</f>
        <v>X</v>
      </c>
      <c r="I73" s="9" t="str">
        <f ca="1">IF(OFFSET(packageref,Packages!$N73-1,COLUMN(I73)-1)&lt;&gt;"",OFFSET(packageref,Packages!$N73-1,COLUMN(I73)-1),"")</f>
        <v>X</v>
      </c>
      <c r="J73" t="str">
        <f ca="1">IF(OFFSET(packageref,Packages!$N73-1,COLUMN(J73)-1)&lt;&gt;"",OFFSET(packageref,Packages!$N73-1,COLUMN(J73)-1),"")</f>
        <v>klibc MIT.txt</v>
      </c>
      <c r="K73" t="str">
        <f ca="1">IF(OFFSET(packageref,Packages!$N73-1,COLUMN(K73)-1)&lt;&gt;"",OFFSET(packageref,Packages!$N73-1,COLUMN(K73)-1),"")</f>
        <v>Complete license must be included, with the copyright.</v>
      </c>
      <c r="L73" s="9" t="str">
        <f ca="1">IF(OFFSET(packageref,Packages!$N73-1,COLUMN(L73)-1)&lt;&gt;"",OFFSET(packageref,Packages!$N73-1,COLUMN(L73)-1),"")</f>
        <v/>
      </c>
      <c r="M73" s="9" t="str">
        <f ca="1">IF(OFFSET(packageref,Packages!$N73-1,COLUMN(M73)-1)&lt;&gt;"",OFFSET(packageref,Packages!$N73-1,COLUMN(M73)-1),"")</f>
        <v/>
      </c>
      <c r="N73">
        <f t="shared" ca="1" si="6"/>
        <v>64</v>
      </c>
      <c r="O73">
        <f t="shared" si="7"/>
        <v>64</v>
      </c>
      <c r="P73">
        <f t="shared" si="8"/>
        <v>64</v>
      </c>
    </row>
    <row r="74" spans="1:16" x14ac:dyDescent="0.25">
      <c r="A74" s="6" t="s">
        <v>256</v>
      </c>
      <c r="B74" s="6" t="s">
        <v>1298</v>
      </c>
      <c r="C74" s="6" t="s">
        <v>1153</v>
      </c>
      <c r="E74" t="str">
        <f ca="1">IF(OFFSET(packageref,Packages!$N74-1,COLUMN(E74)-1)&lt;&gt;"",OFFSET(packageref,Packages!$N74-1,COLUMN(E74)-1),NA())</f>
        <v>Wyplay</v>
      </c>
      <c r="F74" t="str">
        <f ca="1">IF(OFFSET(packageref,Packages!$N74-1,COLUMN(F74)-1)&lt;&gt;"",OFFSET(packageref,Packages!$N74-1,COLUMN(F74)-1),"")</f>
        <v/>
      </c>
      <c r="G74" t="str">
        <f ca="1">IF(OFFSET(packageref,Packages!$N74-1,COLUMN(G74)-1)&lt;&gt;"",OFFSET(packageref,Packages!$N74-1,COLUMN(G74)-1),"")</f>
        <v>Script to manage power states</v>
      </c>
      <c r="H74" s="9" t="str">
        <f ca="1">IF(OFFSET(packageref,Packages!$N74-1,COLUMN(H74)-1)&lt;&gt;"",OFFSET(packageref,Packages!$N74-1,COLUMN(H74)-1),"")</f>
        <v/>
      </c>
      <c r="I74" s="9" t="str">
        <f ca="1">IF(OFFSET(packageref,Packages!$N74-1,COLUMN(I74)-1)&lt;&gt;"",OFFSET(packageref,Packages!$N74-1,COLUMN(I74)-1),"")</f>
        <v/>
      </c>
      <c r="J74" t="str">
        <f ca="1">IF(OFFSET(packageref,Packages!$N74-1,COLUMN(J74)-1)&lt;&gt;"",OFFSET(packageref,Packages!$N74-1,COLUMN(J74)-1),"")</f>
        <v/>
      </c>
      <c r="K74" t="str">
        <f ca="1">IF(OFFSET(packageref,Packages!$N74-1,COLUMN(K74)-1)&lt;&gt;"",OFFSET(packageref,Packages!$N74-1,COLUMN(K74)-1),"")</f>
        <v/>
      </c>
      <c r="L74" s="9" t="str">
        <f ca="1">IF(OFFSET(packageref,Packages!$N74-1,COLUMN(L74)-1)&lt;&gt;"",OFFSET(packageref,Packages!$N74-1,COLUMN(L74)-1),"")</f>
        <v/>
      </c>
      <c r="M74" s="9" t="str">
        <f ca="1">IF(OFFSET(packageref,Packages!$N74-1,COLUMN(M74)-1)&lt;&gt;"",OFFSET(packageref,Packages!$N74-1,COLUMN(M74)-1),"")</f>
        <v>X</v>
      </c>
      <c r="N74">
        <f t="shared" ca="1" si="6"/>
        <v>424</v>
      </c>
      <c r="O74">
        <f t="shared" si="7"/>
        <v>424</v>
      </c>
      <c r="P74">
        <f t="shared" si="8"/>
        <v>424</v>
      </c>
    </row>
    <row r="75" spans="1:16" x14ac:dyDescent="0.25">
      <c r="A75" s="6" t="s">
        <v>256</v>
      </c>
      <c r="B75" s="6" t="s">
        <v>258</v>
      </c>
      <c r="C75" s="6" t="s">
        <v>48</v>
      </c>
      <c r="E75" t="str">
        <f ca="1">IF(OFFSET(packageref,Packages!$N75-1,COLUMN(E75)-1)&lt;&gt;"",OFFSET(packageref,Packages!$N75-1,COLUMN(E75)-1),NA())</f>
        <v>Wyplay</v>
      </c>
      <c r="F75" t="str">
        <f ca="1">IF(OFFSET(packageref,Packages!$N75-1,COLUMN(F75)-1)&lt;&gt;"",OFFSET(packageref,Packages!$N75-1,COLUMN(F75)-1),"")</f>
        <v/>
      </c>
      <c r="G75" t="str">
        <f ca="1">IF(OFFSET(packageref,Packages!$N75-1,COLUMN(G75)-1)&lt;&gt;"",OFFSET(packageref,Packages!$N75-1,COLUMN(G75)-1),"")</f>
        <v>Splashcreen directly over framebuffer</v>
      </c>
      <c r="H75" s="9" t="str">
        <f ca="1">IF(OFFSET(packageref,Packages!$N75-1,COLUMN(H75)-1)&lt;&gt;"",OFFSET(packageref,Packages!$N75-1,COLUMN(H75)-1),"")</f>
        <v/>
      </c>
      <c r="I75" s="9" t="str">
        <f ca="1">IF(OFFSET(packageref,Packages!$N75-1,COLUMN(I75)-1)&lt;&gt;"",OFFSET(packageref,Packages!$N75-1,COLUMN(I75)-1),"")</f>
        <v/>
      </c>
      <c r="J75" t="str">
        <f ca="1">IF(OFFSET(packageref,Packages!$N75-1,COLUMN(J75)-1)&lt;&gt;"",OFFSET(packageref,Packages!$N75-1,COLUMN(J75)-1),"")</f>
        <v/>
      </c>
      <c r="K75" t="str">
        <f ca="1">IF(OFFSET(packageref,Packages!$N75-1,COLUMN(K75)-1)&lt;&gt;"",OFFSET(packageref,Packages!$N75-1,COLUMN(K75)-1),"")</f>
        <v/>
      </c>
      <c r="L75" s="9" t="str">
        <f ca="1">IF(OFFSET(packageref,Packages!$N75-1,COLUMN(L75)-1)&lt;&gt;"",OFFSET(packageref,Packages!$N75-1,COLUMN(L75)-1),"")</f>
        <v/>
      </c>
      <c r="M75" s="9" t="str">
        <f ca="1">IF(OFFSET(packageref,Packages!$N75-1,COLUMN(M75)-1)&lt;&gt;"",OFFSET(packageref,Packages!$N75-1,COLUMN(M75)-1),"")</f>
        <v>X</v>
      </c>
      <c r="N75">
        <f t="shared" ca="1" si="6"/>
        <v>270</v>
      </c>
      <c r="O75">
        <f t="shared" si="7"/>
        <v>270</v>
      </c>
      <c r="P75" t="e">
        <f t="shared" si="8"/>
        <v>#N/A</v>
      </c>
    </row>
    <row r="76" spans="1:16" x14ac:dyDescent="0.25">
      <c r="A76" s="6" t="s">
        <v>256</v>
      </c>
      <c r="B76" s="6" t="s">
        <v>759</v>
      </c>
      <c r="C76" s="6" t="s">
        <v>1233</v>
      </c>
      <c r="D76" s="6"/>
      <c r="E76" t="str">
        <f ca="1">IF(OFFSET(packageref,Packages!$N76-1,COLUMN(E76)-1)&lt;&gt;"",OFFSET(packageref,Packages!$N76-1,COLUMN(E76)-1),NA())</f>
        <v>Wyplay</v>
      </c>
      <c r="F76" t="str">
        <f ca="1">IF(OFFSET(packageref,Packages!$N76-1,COLUMN(F76)-1)&lt;&gt;"",OFFSET(packageref,Packages!$N76-1,COLUMN(F76)-1),"")</f>
        <v/>
      </c>
      <c r="G76" t="str">
        <f ca="1">IF(OFFSET(packageref,Packages!$N76-1,COLUMN(G76)-1)&lt;&gt;"",OFFSET(packageref,Packages!$N76-1,COLUMN(G76)-1),"")</f>
        <v>Scripts to create an image for NFS boot. Not used in production releases.</v>
      </c>
      <c r="H76" s="9" t="str">
        <f ca="1">IF(OFFSET(packageref,Packages!$N76-1,COLUMN(H76)-1)&lt;&gt;"",OFFSET(packageref,Packages!$N76-1,COLUMN(H76)-1),"")</f>
        <v/>
      </c>
      <c r="I76" s="9" t="str">
        <f ca="1">IF(OFFSET(packageref,Packages!$N76-1,COLUMN(I76)-1)&lt;&gt;"",OFFSET(packageref,Packages!$N76-1,COLUMN(I76)-1),"")</f>
        <v/>
      </c>
      <c r="J76" t="str">
        <f ca="1">IF(OFFSET(packageref,Packages!$N76-1,COLUMN(J76)-1)&lt;&gt;"",OFFSET(packageref,Packages!$N76-1,COLUMN(J76)-1),"")</f>
        <v/>
      </c>
      <c r="K76" t="str">
        <f ca="1">IF(OFFSET(packageref,Packages!$N76-1,COLUMN(K76)-1)&lt;&gt;"",OFFSET(packageref,Packages!$N76-1,COLUMN(K76)-1),"")</f>
        <v/>
      </c>
      <c r="L76" s="9" t="str">
        <f ca="1">IF(OFFSET(packageref,Packages!$N76-1,COLUMN(L76)-1)&lt;&gt;"",OFFSET(packageref,Packages!$N76-1,COLUMN(L76)-1),"")</f>
        <v>X</v>
      </c>
      <c r="M76" s="9" t="str">
        <f ca="1">IF(OFFSET(packageref,Packages!$N76-1,COLUMN(M76)-1)&lt;&gt;"",OFFSET(packageref,Packages!$N76-1,COLUMN(M76)-1),"")</f>
        <v>X</v>
      </c>
      <c r="N76">
        <f t="shared" ca="1" si="6"/>
        <v>271</v>
      </c>
      <c r="O76">
        <f t="shared" si="7"/>
        <v>271</v>
      </c>
      <c r="P76" t="e">
        <f t="shared" si="8"/>
        <v>#N/A</v>
      </c>
    </row>
    <row r="77" spans="1:16" x14ac:dyDescent="0.25">
      <c r="A77" s="6" t="s">
        <v>256</v>
      </c>
      <c r="B77" s="6" t="s">
        <v>257</v>
      </c>
      <c r="C77" s="6" t="s">
        <v>1299</v>
      </c>
      <c r="E77" t="str">
        <f ca="1">IF(OFFSET(packageref,Packages!$N77-1,COLUMN(E77)-1)&lt;&gt;"",OFFSET(packageref,Packages!$N77-1,COLUMN(E77)-1),NA())</f>
        <v>Wyplay</v>
      </c>
      <c r="F77" t="str">
        <f ca="1">IF(OFFSET(packageref,Packages!$N77-1,COLUMN(F77)-1)&lt;&gt;"",OFFSET(packageref,Packages!$N77-1,COLUMN(F77)-1),"")</f>
        <v/>
      </c>
      <c r="G77" t="str">
        <f ca="1">IF(OFFSET(packageref,Packages!$N77-1,COLUMN(G77)-1)&lt;&gt;"",OFFSET(packageref,Packages!$N77-1,COLUMN(G77)-1),"")</f>
        <v>Initng project specific runlevels</v>
      </c>
      <c r="H77" s="9" t="str">
        <f ca="1">IF(OFFSET(packageref,Packages!$N77-1,COLUMN(H77)-1)&lt;&gt;"",OFFSET(packageref,Packages!$N77-1,COLUMN(H77)-1),"")</f>
        <v/>
      </c>
      <c r="I77" s="9" t="str">
        <f ca="1">IF(OFFSET(packageref,Packages!$N77-1,COLUMN(I77)-1)&lt;&gt;"",OFFSET(packageref,Packages!$N77-1,COLUMN(I77)-1),"")</f>
        <v/>
      </c>
      <c r="J77" t="str">
        <f ca="1">IF(OFFSET(packageref,Packages!$N77-1,COLUMN(J77)-1)&lt;&gt;"",OFFSET(packageref,Packages!$N77-1,COLUMN(J77)-1),"")</f>
        <v/>
      </c>
      <c r="K77" t="str">
        <f ca="1">IF(OFFSET(packageref,Packages!$N77-1,COLUMN(K77)-1)&lt;&gt;"",OFFSET(packageref,Packages!$N77-1,COLUMN(K77)-1),"")</f>
        <v/>
      </c>
      <c r="L77" s="9" t="str">
        <f ca="1">IF(OFFSET(packageref,Packages!$N77-1,COLUMN(L77)-1)&lt;&gt;"",OFFSET(packageref,Packages!$N77-1,COLUMN(L77)-1),"")</f>
        <v/>
      </c>
      <c r="M77" s="9" t="str">
        <f ca="1">IF(OFFSET(packageref,Packages!$N77-1,COLUMN(M77)-1)&lt;&gt;"",OFFSET(packageref,Packages!$N77-1,COLUMN(M77)-1),"")</f>
        <v>X</v>
      </c>
      <c r="N77">
        <f t="shared" ca="1" si="6"/>
        <v>269</v>
      </c>
      <c r="O77">
        <f t="shared" si="7"/>
        <v>269</v>
      </c>
      <c r="P77" t="e">
        <f t="shared" si="8"/>
        <v>#N/A</v>
      </c>
    </row>
    <row r="78" spans="1:16" x14ac:dyDescent="0.25">
      <c r="A78" s="6" t="s">
        <v>256</v>
      </c>
      <c r="B78" s="6" t="s">
        <v>760</v>
      </c>
      <c r="C78" s="6" t="s">
        <v>235</v>
      </c>
      <c r="E78" t="str">
        <f ca="1">IF(OFFSET(packageref,Packages!$N78-1,COLUMN(E78)-1)&lt;&gt;"",OFFSET(packageref,Packages!$N78-1,COLUMN(E78)-1),NA())</f>
        <v>Wyplay</v>
      </c>
      <c r="F78" t="str">
        <f ca="1">IF(OFFSET(packageref,Packages!$N78-1,COLUMN(F78)-1)&lt;&gt;"",OFFSET(packageref,Packages!$N78-1,COLUMN(F78)-1),"")</f>
        <v/>
      </c>
      <c r="G78" t="str">
        <f ca="1">IF(OFFSET(packageref,Packages!$N78-1,COLUMN(G78)-1)&lt;&gt;"",OFFSET(packageref,Packages!$N78-1,COLUMN(G78)-1),"")</f>
        <v>Scripts for initramfs creation. Installs klibc, modules, a few init utilities</v>
      </c>
      <c r="H78" s="9" t="str">
        <f ca="1">IF(OFFSET(packageref,Packages!$N78-1,COLUMN(H78)-1)&lt;&gt;"",OFFSET(packageref,Packages!$N78-1,COLUMN(H78)-1),"")</f>
        <v/>
      </c>
      <c r="I78" s="9" t="str">
        <f ca="1">IF(OFFSET(packageref,Packages!$N78-1,COLUMN(I78)-1)&lt;&gt;"",OFFSET(packageref,Packages!$N78-1,COLUMN(I78)-1),"")</f>
        <v/>
      </c>
      <c r="J78" t="str">
        <f ca="1">IF(OFFSET(packageref,Packages!$N78-1,COLUMN(J78)-1)&lt;&gt;"",OFFSET(packageref,Packages!$N78-1,COLUMN(J78)-1),"")</f>
        <v/>
      </c>
      <c r="K78" t="str">
        <f ca="1">IF(OFFSET(packageref,Packages!$N78-1,COLUMN(K78)-1)&lt;&gt;"",OFFSET(packageref,Packages!$N78-1,COLUMN(K78)-1),"")</f>
        <v/>
      </c>
      <c r="L78" s="9" t="str">
        <f ca="1">IF(OFFSET(packageref,Packages!$N78-1,COLUMN(L78)-1)&lt;&gt;"",OFFSET(packageref,Packages!$N78-1,COLUMN(L78)-1),"")</f>
        <v/>
      </c>
      <c r="M78" s="9" t="str">
        <f ca="1">IF(OFFSET(packageref,Packages!$N78-1,COLUMN(M78)-1)&lt;&gt;"",OFFSET(packageref,Packages!$N78-1,COLUMN(M78)-1),"")</f>
        <v/>
      </c>
      <c r="N78">
        <f t="shared" ca="1" si="6"/>
        <v>425</v>
      </c>
      <c r="O78">
        <f t="shared" si="7"/>
        <v>272</v>
      </c>
      <c r="P78">
        <f t="shared" si="8"/>
        <v>425</v>
      </c>
    </row>
    <row r="79" spans="1:16" x14ac:dyDescent="0.25">
      <c r="A79" s="6" t="s">
        <v>211</v>
      </c>
      <c r="B79" s="6" t="s">
        <v>212</v>
      </c>
      <c r="C79" s="6" t="s">
        <v>213</v>
      </c>
      <c r="D79" t="s">
        <v>214</v>
      </c>
      <c r="E79" t="str">
        <f ca="1">IF(OFFSET(packageref,Packages!$N79-1,COLUMN(E79)-1)&lt;&gt;"",OFFSET(packageref,Packages!$N79-1,COLUMN(E79)-1),NA())</f>
        <v>BSD</v>
      </c>
      <c r="F79" t="str">
        <f ca="1">IF(OFFSET(packageref,Packages!$N79-1,COLUMN(F79)-1)&lt;&gt;"",OFFSET(packageref,Packages!$N79-1,COLUMN(F79)-1),"")</f>
        <v/>
      </c>
      <c r="G79" t="str">
        <f ca="1">IF(OFFSET(packageref,Packages!$N79-1,COLUMN(G79)-1)&lt;&gt;"",OFFSET(packageref,Packages!$N79-1,COLUMN(G79)-1),"")</f>
        <v>ONC RPC port mapper</v>
      </c>
      <c r="H79" s="9" t="str">
        <f ca="1">IF(OFFSET(packageref,Packages!$N79-1,COLUMN(H79)-1)&lt;&gt;"",OFFSET(packageref,Packages!$N79-1,COLUMN(H79)-1),"")</f>
        <v/>
      </c>
      <c r="I79" s="9" t="str">
        <f ca="1">IF(OFFSET(packageref,Packages!$N79-1,COLUMN(I79)-1)&lt;&gt;"",OFFSET(packageref,Packages!$N79-1,COLUMN(I79)-1),"")</f>
        <v>X</v>
      </c>
      <c r="J79" t="str">
        <f ca="1">IF(OFFSET(packageref,Packages!$N79-1,COLUMN(J79)-1)&lt;&gt;"",OFFSET(packageref,Packages!$N79-1,COLUMN(J79)-1),"")</f>
        <v/>
      </c>
      <c r="K79" t="str">
        <f ca="1">IF(OFFSET(packageref,Packages!$N79-1,COLUMN(K79)-1)&lt;&gt;"",OFFSET(packageref,Packages!$N79-1,COLUMN(K79)-1),"")</f>
        <v/>
      </c>
      <c r="L79" s="9" t="str">
        <f ca="1">IF(OFFSET(packageref,Packages!$N79-1,COLUMN(L79)-1)&lt;&gt;"",OFFSET(packageref,Packages!$N79-1,COLUMN(L79)-1),"")</f>
        <v>X</v>
      </c>
      <c r="M79" s="9" t="str">
        <f ca="1">IF(OFFSET(packageref,Packages!$N79-1,COLUMN(M79)-1)&lt;&gt;"",OFFSET(packageref,Packages!$N79-1,COLUMN(M79)-1),"")</f>
        <v/>
      </c>
      <c r="N79">
        <f t="shared" ca="1" si="6"/>
        <v>219</v>
      </c>
      <c r="O79">
        <f t="shared" si="7"/>
        <v>219</v>
      </c>
      <c r="P79">
        <f t="shared" si="8"/>
        <v>219</v>
      </c>
    </row>
    <row r="80" spans="1:16" x14ac:dyDescent="0.25">
      <c r="A80" s="6" t="s">
        <v>761</v>
      </c>
      <c r="B80" s="6" t="s">
        <v>762</v>
      </c>
      <c r="C80" s="6" t="s">
        <v>763</v>
      </c>
      <c r="D80" s="6" t="s">
        <v>33</v>
      </c>
      <c r="E80" t="str">
        <f ca="1">IF(OFFSET(packageref,Packages!$N80-1,COLUMN(E80)-1)&lt;&gt;"",OFFSET(packageref,Packages!$N80-1,COLUMN(E80)-1),NA())</f>
        <v>Apache2</v>
      </c>
      <c r="F80" t="str">
        <f ca="1">IF(OFFSET(packageref,Packages!$N80-1,COLUMN(F80)-1)&lt;&gt;"",OFFSET(packageref,Packages!$N80-1,COLUMN(F80)-1),"")</f>
        <v/>
      </c>
      <c r="G80" t="str">
        <f ca="1">IF(OFFSET(packageref,Packages!$N80-1,COLUMN(G80)-1)&lt;&gt;"",OFFSET(packageref,Packages!$N80-1,COLUMN(G80)-1),"")</f>
        <v>Open Sans TTF font</v>
      </c>
      <c r="H80" s="9" t="str">
        <f ca="1">IF(OFFSET(packageref,Packages!$N80-1,COLUMN(H80)-1)&lt;&gt;"",OFFSET(packageref,Packages!$N80-1,COLUMN(H80)-1),"")</f>
        <v/>
      </c>
      <c r="I80" s="9" t="str">
        <f ca="1">IF(OFFSET(packageref,Packages!$N80-1,COLUMN(I80)-1)&lt;&gt;"",OFFSET(packageref,Packages!$N80-1,COLUMN(I80)-1),"")</f>
        <v/>
      </c>
      <c r="J80" t="str">
        <f ca="1">IF(OFFSET(packageref,Packages!$N80-1,COLUMN(J80)-1)&lt;&gt;"",OFFSET(packageref,Packages!$N80-1,COLUMN(J80)-1),"")</f>
        <v/>
      </c>
      <c r="K80" t="str">
        <f ca="1">IF(OFFSET(packageref,Packages!$N80-1,COLUMN(K80)-1)&lt;&gt;"",OFFSET(packageref,Packages!$N80-1,COLUMN(K80)-1),"")</f>
        <v/>
      </c>
      <c r="L80" s="9" t="str">
        <f ca="1">IF(OFFSET(packageref,Packages!$N80-1,COLUMN(L80)-1)&lt;&gt;"",OFFSET(packageref,Packages!$N80-1,COLUMN(L80)-1),"")</f>
        <v/>
      </c>
      <c r="M80" s="9" t="str">
        <f ca="1">IF(OFFSET(packageref,Packages!$N80-1,COLUMN(M80)-1)&lt;&gt;"",OFFSET(packageref,Packages!$N80-1,COLUMN(M80)-1),"")</f>
        <v/>
      </c>
      <c r="N80">
        <f t="shared" ca="1" si="6"/>
        <v>786</v>
      </c>
      <c r="O80">
        <f t="shared" si="7"/>
        <v>102</v>
      </c>
      <c r="P80">
        <f t="shared" si="8"/>
        <v>786</v>
      </c>
    </row>
    <row r="81" spans="1:16" x14ac:dyDescent="0.25">
      <c r="A81" s="6" t="s">
        <v>761</v>
      </c>
      <c r="B81" s="25" t="s">
        <v>2277</v>
      </c>
      <c r="C81" s="6" t="s">
        <v>2278</v>
      </c>
      <c r="D81" s="6"/>
      <c r="E81" t="str">
        <f ca="1">IF(OFFSET(packageref,Packages!$N81-1,COLUMN(E81)-1)&lt;&gt;"",OFFSET(packageref,Packages!$N81-1,COLUMN(E81)-1),NA())</f>
        <v>BitstreamVera</v>
      </c>
      <c r="F81" t="str">
        <f ca="1">IF(OFFSET(packageref,Packages!$N81-1,COLUMN(F81)-1)&lt;&gt;"",OFFSET(packageref,Packages!$N81-1,COLUMN(F81)-1),"")</f>
        <v/>
      </c>
      <c r="G81" t="str">
        <f ca="1">IF(OFFSET(packageref,Packages!$N81-1,COLUMN(G81)-1)&lt;&gt;"",OFFSET(packageref,Packages!$N81-1,COLUMN(G81)-1),"")</f>
        <v>DejaVu font</v>
      </c>
      <c r="H81" s="9" t="str">
        <f ca="1">IF(OFFSET(packageref,Packages!$N81-1,COLUMN(H81)-1)&lt;&gt;"",OFFSET(packageref,Packages!$N81-1,COLUMN(H81)-1),"")</f>
        <v/>
      </c>
      <c r="I81" s="9" t="str">
        <f ca="1">IF(OFFSET(packageref,Packages!$N81-1,COLUMN(I81)-1)&lt;&gt;"",OFFSET(packageref,Packages!$N81-1,COLUMN(I81)-1),"")</f>
        <v>X</v>
      </c>
      <c r="J81" t="str">
        <f ca="1">IF(OFFSET(packageref,Packages!$N81-1,COLUMN(J81)-1)&lt;&gt;"",OFFSET(packageref,Packages!$N81-1,COLUMN(J81)-1),"")</f>
        <v>Bitstream Vera Font.txt</v>
      </c>
      <c r="K81" t="str">
        <f ca="1">IF(OFFSET(packageref,Packages!$N81-1,COLUMN(K81)-1)&lt;&gt;"",OFFSET(packageref,Packages!$N81-1,COLUMN(K81)-1),"")</f>
        <v/>
      </c>
      <c r="L81" s="9" t="str">
        <f ca="1">IF(OFFSET(packageref,Packages!$N81-1,COLUMN(L81)-1)&lt;&gt;"",OFFSET(packageref,Packages!$N81-1,COLUMN(L81)-1),"")</f>
        <v/>
      </c>
      <c r="M81" s="9" t="str">
        <f ca="1">IF(OFFSET(packageref,Packages!$N81-1,COLUMN(M81)-1)&lt;&gt;"",OFFSET(packageref,Packages!$N81-1,COLUMN(M81)-1),"")</f>
        <v>X</v>
      </c>
      <c r="N81">
        <f t="shared" ca="1" si="6"/>
        <v>787</v>
      </c>
      <c r="O81">
        <f t="shared" si="7"/>
        <v>787</v>
      </c>
      <c r="P81">
        <f t="shared" si="8"/>
        <v>787</v>
      </c>
    </row>
    <row r="82" spans="1:16" x14ac:dyDescent="0.25">
      <c r="A82" s="6" t="s">
        <v>275</v>
      </c>
      <c r="B82" s="6" t="s">
        <v>24</v>
      </c>
      <c r="C82" s="6" t="s">
        <v>283</v>
      </c>
      <c r="D82" t="s">
        <v>44</v>
      </c>
      <c r="E82" t="str">
        <f ca="1">IF(OFFSET(packageref,Packages!$N82-1,COLUMN(E82)-1)&lt;&gt;"",OFFSET(packageref,Packages!$N82-1,COLUMN(E82)-1),NA())</f>
        <v>MIT</v>
      </c>
      <c r="F82" t="str">
        <f ca="1">IF(OFFSET(packageref,Packages!$N82-1,COLUMN(F82)-1)&lt;&gt;"",OFFSET(packageref,Packages!$N82-1,COLUMN(F82)-1),"")</f>
        <v/>
      </c>
      <c r="G82" t="str">
        <f ca="1">IF(OFFSET(packageref,Packages!$N82-1,COLUMN(G82)-1)&lt;&gt;"",OFFSET(packageref,Packages!$N82-1,COLUMN(G82)-1),"")</f>
        <v>Library for text-based UI</v>
      </c>
      <c r="H82" s="9" t="str">
        <f ca="1">IF(OFFSET(packageref,Packages!$N82-1,COLUMN(H82)-1)&lt;&gt;"",OFFSET(packageref,Packages!$N82-1,COLUMN(H82)-1),"")</f>
        <v/>
      </c>
      <c r="I82" s="9" t="str">
        <f ca="1">IF(OFFSET(packageref,Packages!$N82-1,COLUMN(I82)-1)&lt;&gt;"",OFFSET(packageref,Packages!$N82-1,COLUMN(I82)-1),"")</f>
        <v>X</v>
      </c>
      <c r="J82" t="str">
        <f ca="1">IF(OFFSET(packageref,Packages!$N82-1,COLUMN(J82)-1)&lt;&gt;"",OFFSET(packageref,Packages!$N82-1,COLUMN(J82)-1),"")</f>
        <v/>
      </c>
      <c r="K82" t="str">
        <f ca="1">IF(OFFSET(packageref,Packages!$N82-1,COLUMN(K82)-1)&lt;&gt;"",OFFSET(packageref,Packages!$N82-1,COLUMN(K82)-1),"")</f>
        <v/>
      </c>
      <c r="L82" s="9" t="str">
        <f ca="1">IF(OFFSET(packageref,Packages!$N82-1,COLUMN(L82)-1)&lt;&gt;"",OFFSET(packageref,Packages!$N82-1,COLUMN(L82)-1),"")</f>
        <v>X</v>
      </c>
      <c r="M82" s="9" t="str">
        <f ca="1">IF(OFFSET(packageref,Packages!$N82-1,COLUMN(M82)-1)&lt;&gt;"",OFFSET(packageref,Packages!$N82-1,COLUMN(M82)-1),"")</f>
        <v/>
      </c>
      <c r="N82">
        <f t="shared" ca="1" si="6"/>
        <v>302</v>
      </c>
      <c r="O82">
        <f t="shared" si="7"/>
        <v>302</v>
      </c>
      <c r="P82">
        <f t="shared" si="8"/>
        <v>302</v>
      </c>
    </row>
    <row r="83" spans="1:16" x14ac:dyDescent="0.25">
      <c r="A83" s="6" t="s">
        <v>275</v>
      </c>
      <c r="B83" s="6" t="s">
        <v>277</v>
      </c>
      <c r="C83" s="6" t="s">
        <v>278</v>
      </c>
      <c r="D83" t="s">
        <v>41</v>
      </c>
      <c r="E83" t="str">
        <f ca="1">IF(OFFSET(packageref,Packages!$N83-1,COLUMN(E83)-1)&lt;&gt;"",OFFSET(packageref,Packages!$N83-1,COLUMN(E83)-1),NA())</f>
        <v>GPL2except</v>
      </c>
      <c r="F83" t="str">
        <f ca="1">IF(OFFSET(packageref,Packages!$N83-1,COLUMN(F83)-1)&lt;&gt;"",OFFSET(packageref,Packages!$N83-1,COLUMN(F83)-1),"")</f>
        <v>GPL2ol-except</v>
      </c>
      <c r="G83" t="str">
        <f ca="1">IF(OFFSET(packageref,Packages!$N83-1,COLUMN(G83)-1)&lt;&gt;"",OFFSET(packageref,Packages!$N83-1,COLUMN(G83)-1),"")</f>
        <v>Standard C library. License adds the linking-exception to GPL2. Part of GCC</v>
      </c>
      <c r="H83" s="9" t="str">
        <f ca="1">IF(OFFSET(packageref,Packages!$N83-1,COLUMN(H83)-1)&lt;&gt;"",OFFSET(packageref,Packages!$N83-1,COLUMN(H83)-1),"")</f>
        <v>X</v>
      </c>
      <c r="I83" s="9" t="str">
        <f ca="1">IF(OFFSET(packageref,Packages!$N83-1,COLUMN(I83)-1)&lt;&gt;"",OFFSET(packageref,Packages!$N83-1,COLUMN(I83)-1),"")</f>
        <v/>
      </c>
      <c r="J83" t="str">
        <f ca="1">IF(OFFSET(packageref,Packages!$N83-1,COLUMN(J83)-1)&lt;&gt;"",OFFSET(packageref,Packages!$N83-1,COLUMN(J83)-1),"")</f>
        <v/>
      </c>
      <c r="K83" t="str">
        <f ca="1">IF(OFFSET(packageref,Packages!$N83-1,COLUMN(K83)-1)&lt;&gt;"",OFFSET(packageref,Packages!$N83-1,COLUMN(K83)-1),"")</f>
        <v/>
      </c>
      <c r="L83" s="9" t="str">
        <f ca="1">IF(OFFSET(packageref,Packages!$N83-1,COLUMN(L83)-1)&lt;&gt;"",OFFSET(packageref,Packages!$N83-1,COLUMN(L83)-1),"")</f>
        <v/>
      </c>
      <c r="M83" s="9" t="str">
        <f ca="1">IF(OFFSET(packageref,Packages!$N83-1,COLUMN(M83)-1)&lt;&gt;"",OFFSET(packageref,Packages!$N83-1,COLUMN(M83)-1),"")</f>
        <v/>
      </c>
      <c r="N83">
        <f t="shared" ca="1" si="6"/>
        <v>299</v>
      </c>
      <c r="O83">
        <f t="shared" si="7"/>
        <v>299</v>
      </c>
      <c r="P83">
        <f t="shared" si="8"/>
        <v>299</v>
      </c>
    </row>
    <row r="84" spans="1:16" x14ac:dyDescent="0.25">
      <c r="A84" s="6" t="s">
        <v>275</v>
      </c>
      <c r="B84" s="6" t="s">
        <v>288</v>
      </c>
      <c r="C84" s="6" t="s">
        <v>1300</v>
      </c>
      <c r="E84" t="str">
        <f ca="1">IF(OFFSET(packageref,Packages!$N84-1,COLUMN(E84)-1)&lt;&gt;"",OFFSET(packageref,Packages!$N84-1,COLUMN(E84)-1),NA())</f>
        <v>Wyplay</v>
      </c>
      <c r="F84" t="str">
        <f ca="1">IF(OFFSET(packageref,Packages!$N84-1,COLUMN(F84)-1)&lt;&gt;"",OFFSET(packageref,Packages!$N84-1,COLUMN(F84)-1),"")</f>
        <v/>
      </c>
      <c r="G84" t="str">
        <f ca="1">IF(OFFSET(packageref,Packages!$N84-1,COLUMN(G84)-1)&lt;&gt;"",OFFSET(packageref,Packages!$N84-1,COLUMN(G84)-1),"")</f>
        <v>Wyplay Dbus framework for C and Python</v>
      </c>
      <c r="H84" s="9" t="str">
        <f ca="1">IF(OFFSET(packageref,Packages!$N84-1,COLUMN(H84)-1)&lt;&gt;"",OFFSET(packageref,Packages!$N84-1,COLUMN(H84)-1),"")</f>
        <v/>
      </c>
      <c r="I84" s="9" t="str">
        <f ca="1">IF(OFFSET(packageref,Packages!$N84-1,COLUMN(I84)-1)&lt;&gt;"",OFFSET(packageref,Packages!$N84-1,COLUMN(I84)-1),"")</f>
        <v/>
      </c>
      <c r="J84" t="str">
        <f ca="1">IF(OFFSET(packageref,Packages!$N84-1,COLUMN(J84)-1)&lt;&gt;"",OFFSET(packageref,Packages!$N84-1,COLUMN(J84)-1),"")</f>
        <v/>
      </c>
      <c r="K84" t="str">
        <f ca="1">IF(OFFSET(packageref,Packages!$N84-1,COLUMN(K84)-1)&lt;&gt;"",OFFSET(packageref,Packages!$N84-1,COLUMN(K84)-1),"")</f>
        <v/>
      </c>
      <c r="L84" s="9" t="str">
        <f ca="1">IF(OFFSET(packageref,Packages!$N84-1,COLUMN(L84)-1)&lt;&gt;"",OFFSET(packageref,Packages!$N84-1,COLUMN(L84)-1),"")</f>
        <v/>
      </c>
      <c r="M84" s="9" t="str">
        <f ca="1">IF(OFFSET(packageref,Packages!$N84-1,COLUMN(M84)-1)&lt;&gt;"",OFFSET(packageref,Packages!$N84-1,COLUMN(M84)-1),"")</f>
        <v>X</v>
      </c>
      <c r="N84">
        <f t="shared" ca="1" si="6"/>
        <v>305</v>
      </c>
      <c r="O84">
        <f t="shared" si="7"/>
        <v>305</v>
      </c>
      <c r="P84" t="e">
        <f t="shared" si="8"/>
        <v>#N/A</v>
      </c>
    </row>
    <row r="85" spans="1:16" x14ac:dyDescent="0.25">
      <c r="A85" s="6" t="s">
        <v>275</v>
      </c>
      <c r="B85" s="6" t="s">
        <v>279</v>
      </c>
      <c r="C85" s="6" t="s">
        <v>671</v>
      </c>
      <c r="E85" t="str">
        <f ca="1">IF(OFFSET(packageref,Packages!$N85-1,COLUMN(E85)-1)&lt;&gt;"",OFFSET(packageref,Packages!$N85-1,COLUMN(E85)-1),NA())</f>
        <v>GPL2except</v>
      </c>
      <c r="F85" t="str">
        <f ca="1">IF(OFFSET(packageref,Packages!$N85-1,COLUMN(F85)-1)&lt;&gt;"",OFFSET(packageref,Packages!$N85-1,COLUMN(F85)-1),"")</f>
        <v>GPL2ol-except</v>
      </c>
      <c r="G85" t="str">
        <f ca="1">IF(OFFSET(packageref,Packages!$N85-1,COLUMN(G85)-1)&lt;&gt;"",OFFSET(packageref,Packages!$N85-1,COLUMN(G85)-1),"")</f>
        <v>Standard C++ library. Part of GCC. License adds the linking-exception to GPL2.</v>
      </c>
      <c r="H85" s="9" t="str">
        <f ca="1">IF(OFFSET(packageref,Packages!$N85-1,COLUMN(H85)-1)&lt;&gt;"",OFFSET(packageref,Packages!$N85-1,COLUMN(H85)-1),"")</f>
        <v>X</v>
      </c>
      <c r="I85" s="9" t="str">
        <f ca="1">IF(OFFSET(packageref,Packages!$N85-1,COLUMN(I85)-1)&lt;&gt;"",OFFSET(packageref,Packages!$N85-1,COLUMN(I85)-1),"")</f>
        <v/>
      </c>
      <c r="J85" t="str">
        <f ca="1">IF(OFFSET(packageref,Packages!$N85-1,COLUMN(J85)-1)&lt;&gt;"",OFFSET(packageref,Packages!$N85-1,COLUMN(J85)-1),"")</f>
        <v/>
      </c>
      <c r="K85" t="str">
        <f ca="1">IF(OFFSET(packageref,Packages!$N85-1,COLUMN(K85)-1)&lt;&gt;"",OFFSET(packageref,Packages!$N85-1,COLUMN(K85)-1),"")</f>
        <v/>
      </c>
      <c r="L85" s="9" t="str">
        <f ca="1">IF(OFFSET(packageref,Packages!$N85-1,COLUMN(L85)-1)&lt;&gt;"",OFFSET(packageref,Packages!$N85-1,COLUMN(L85)-1),"")</f>
        <v/>
      </c>
      <c r="M85" s="9" t="str">
        <f ca="1">IF(OFFSET(packageref,Packages!$N85-1,COLUMN(M85)-1)&lt;&gt;"",OFFSET(packageref,Packages!$N85-1,COLUMN(M85)-1),"")</f>
        <v/>
      </c>
      <c r="N85">
        <f t="shared" ca="1" si="6"/>
        <v>300</v>
      </c>
      <c r="O85">
        <f t="shared" si="7"/>
        <v>300</v>
      </c>
      <c r="P85">
        <f t="shared" si="8"/>
        <v>300</v>
      </c>
    </row>
    <row r="86" spans="1:16" x14ac:dyDescent="0.25">
      <c r="A86" s="6" t="s">
        <v>275</v>
      </c>
      <c r="B86" s="6" t="s">
        <v>284</v>
      </c>
      <c r="C86" s="6" t="s">
        <v>285</v>
      </c>
      <c r="E86" t="str">
        <f ca="1">IF(OFFSET(packageref,Packages!$N86-1,COLUMN(E86)-1)&lt;&gt;"",OFFSET(packageref,Packages!$N86-1,COLUMN(E86)-1),NA())</f>
        <v>GPL2</v>
      </c>
      <c r="F86" t="str">
        <f ca="1">IF(OFFSET(packageref,Packages!$N86-1,COLUMN(F86)-1)&lt;&gt;"",OFFSET(packageref,Packages!$N86-1,COLUMN(F86)-1),"")</f>
        <v>GPL2ol</v>
      </c>
      <c r="G86" t="str">
        <f ca="1">IF(OFFSET(packageref,Packages!$N86-1,COLUMN(G86)-1)&lt;&gt;"",OFFSET(packageref,Packages!$N86-1,COLUMN(G86)-1),"")</f>
        <v>Command lines helper library</v>
      </c>
      <c r="H86" s="9" t="str">
        <f ca="1">IF(OFFSET(packageref,Packages!$N86-1,COLUMN(H86)-1)&lt;&gt;"",OFFSET(packageref,Packages!$N86-1,COLUMN(H86)-1),"")</f>
        <v>X</v>
      </c>
      <c r="I86" s="9" t="str">
        <f ca="1">IF(OFFSET(packageref,Packages!$N86-1,COLUMN(I86)-1)&lt;&gt;"",OFFSET(packageref,Packages!$N86-1,COLUMN(I86)-1),"")</f>
        <v/>
      </c>
      <c r="J86" t="str">
        <f ca="1">IF(OFFSET(packageref,Packages!$N86-1,COLUMN(J86)-1)&lt;&gt;"",OFFSET(packageref,Packages!$N86-1,COLUMN(J86)-1),"")</f>
        <v/>
      </c>
      <c r="K86" t="str">
        <f ca="1">IF(OFFSET(packageref,Packages!$N86-1,COLUMN(K86)-1)&lt;&gt;"",OFFSET(packageref,Packages!$N86-1,COLUMN(K86)-1),"")</f>
        <v/>
      </c>
      <c r="L86" s="9" t="str">
        <f ca="1">IF(OFFSET(packageref,Packages!$N86-1,COLUMN(L86)-1)&lt;&gt;"",OFFSET(packageref,Packages!$N86-1,COLUMN(L86)-1),"")</f>
        <v>X</v>
      </c>
      <c r="M86" s="9" t="str">
        <f ca="1">IF(OFFSET(packageref,Packages!$N86-1,COLUMN(M86)-1)&lt;&gt;"",OFFSET(packageref,Packages!$N86-1,COLUMN(M86)-1),"")</f>
        <v/>
      </c>
      <c r="N86">
        <f t="shared" ca="1" si="6"/>
        <v>303</v>
      </c>
      <c r="O86">
        <f t="shared" si="7"/>
        <v>303</v>
      </c>
      <c r="P86">
        <f t="shared" si="8"/>
        <v>303</v>
      </c>
    </row>
    <row r="87" spans="1:16" x14ac:dyDescent="0.25">
      <c r="A87" s="6" t="s">
        <v>275</v>
      </c>
      <c r="B87" s="6" t="s">
        <v>289</v>
      </c>
      <c r="C87" s="6" t="s">
        <v>764</v>
      </c>
      <c r="D87" s="6"/>
      <c r="E87" t="str">
        <f ca="1">IF(OFFSET(packageref,Packages!$N87-1,COLUMN(E87)-1)&lt;&gt;"",OFFSET(packageref,Packages!$N87-1,COLUMN(E87)-1),NA())</f>
        <v>MIT</v>
      </c>
      <c r="F87" t="str">
        <f ca="1">IF(OFFSET(packageref,Packages!$N87-1,COLUMN(F87)-1)&lt;&gt;"",OFFSET(packageref,Packages!$N87-1,COLUMN(F87)-1),"")</f>
        <v/>
      </c>
      <c r="G87" t="str">
        <f ca="1">IF(OFFSET(packageref,Packages!$N87-1,COLUMN(G87)-1)&lt;&gt;"",OFFSET(packageref,Packages!$N87-1,COLUMN(G87)-1),"")</f>
        <v>See zlib.h file for the license. No text needed. Provided "as-is" with no obligation.</v>
      </c>
      <c r="H87" s="9" t="str">
        <f ca="1">IF(OFFSET(packageref,Packages!$N87-1,COLUMN(H87)-1)&lt;&gt;"",OFFSET(packageref,Packages!$N87-1,COLUMN(H87)-1),"")</f>
        <v/>
      </c>
      <c r="I87" s="9" t="str">
        <f ca="1">IF(OFFSET(packageref,Packages!$N87-1,COLUMN(I87)-1)&lt;&gt;"",OFFSET(packageref,Packages!$N87-1,COLUMN(I87)-1),"")</f>
        <v/>
      </c>
      <c r="J87" t="str">
        <f ca="1">IF(OFFSET(packageref,Packages!$N87-1,COLUMN(J87)-1)&lt;&gt;"",OFFSET(packageref,Packages!$N87-1,COLUMN(J87)-1),"")</f>
        <v/>
      </c>
      <c r="K87" t="str">
        <f ca="1">IF(OFFSET(packageref,Packages!$N87-1,COLUMN(K87)-1)&lt;&gt;"",OFFSET(packageref,Packages!$N87-1,COLUMN(K87)-1),"")</f>
        <v/>
      </c>
      <c r="L87" s="9" t="str">
        <f ca="1">IF(OFFSET(packageref,Packages!$N87-1,COLUMN(L87)-1)&lt;&gt;"",OFFSET(packageref,Packages!$N87-1,COLUMN(L87)-1),"")</f>
        <v/>
      </c>
      <c r="M87" s="9" t="str">
        <f ca="1">IF(OFFSET(packageref,Packages!$N87-1,COLUMN(M87)-1)&lt;&gt;"",OFFSET(packageref,Packages!$N87-1,COLUMN(M87)-1),"")</f>
        <v/>
      </c>
      <c r="N87">
        <f t="shared" ca="1" si="6"/>
        <v>308</v>
      </c>
      <c r="O87">
        <f t="shared" si="7"/>
        <v>306</v>
      </c>
      <c r="P87">
        <f t="shared" si="8"/>
        <v>308</v>
      </c>
    </row>
    <row r="88" spans="1:16" x14ac:dyDescent="0.25">
      <c r="A88" s="6" t="s">
        <v>275</v>
      </c>
      <c r="B88" s="6" t="s">
        <v>281</v>
      </c>
      <c r="C88" s="6" t="s">
        <v>282</v>
      </c>
      <c r="D88" t="s">
        <v>146</v>
      </c>
      <c r="E88" t="str">
        <f ca="1">IF(OFFSET(packageref,Packages!$N88-1,COLUMN(E88)-1)&lt;&gt;"",OFFSET(packageref,Packages!$N88-1,COLUMN(E88)-1),NA())</f>
        <v>STMicro</v>
      </c>
      <c r="F88" t="str">
        <f ca="1">IF(OFFSET(packageref,Packages!$N88-1,COLUMN(F88)-1)&lt;&gt;"",OFFSET(packageref,Packages!$N88-1,COLUMN(F88)-1),"")</f>
        <v/>
      </c>
      <c r="G88" t="str">
        <f ca="1">IF(OFFSET(packageref,Packages!$N88-1,COLUMN(G88)-1)&lt;&gt;"",OFFSET(packageref,Packages!$N88-1,COLUMN(G88)-1),"")</f>
        <v>ST Microelectronics multicom modules</v>
      </c>
      <c r="H88" s="9" t="str">
        <f ca="1">IF(OFFSET(packageref,Packages!$N88-1,COLUMN(H88)-1)&lt;&gt;"",OFFSET(packageref,Packages!$N88-1,COLUMN(H88)-1),"")</f>
        <v/>
      </c>
      <c r="I88" s="9" t="str">
        <f ca="1">IF(OFFSET(packageref,Packages!$N88-1,COLUMN(I88)-1)&lt;&gt;"",OFFSET(packageref,Packages!$N88-1,COLUMN(I88)-1),"")</f>
        <v/>
      </c>
      <c r="J88" t="str">
        <f ca="1">IF(OFFSET(packageref,Packages!$N88-1,COLUMN(J88)-1)&lt;&gt;"",OFFSET(packageref,Packages!$N88-1,COLUMN(J88)-1),"")</f>
        <v/>
      </c>
      <c r="K88" t="str">
        <f ca="1">IF(OFFSET(packageref,Packages!$N88-1,COLUMN(K88)-1)&lt;&gt;"",OFFSET(packageref,Packages!$N88-1,COLUMN(K88)-1),"")</f>
        <v/>
      </c>
      <c r="L88" s="9" t="str">
        <f ca="1">IF(OFFSET(packageref,Packages!$N88-1,COLUMN(L88)-1)&lt;&gt;"",OFFSET(packageref,Packages!$N88-1,COLUMN(L88)-1),"")</f>
        <v/>
      </c>
      <c r="M88" s="9" t="str">
        <f ca="1">IF(OFFSET(packageref,Packages!$N88-1,COLUMN(M88)-1)&lt;&gt;"",OFFSET(packageref,Packages!$N88-1,COLUMN(M88)-1),"")</f>
        <v/>
      </c>
      <c r="N88">
        <f t="shared" ca="1" si="6"/>
        <v>309</v>
      </c>
      <c r="O88">
        <f t="shared" si="7"/>
        <v>309</v>
      </c>
      <c r="P88">
        <f t="shared" si="8"/>
        <v>309</v>
      </c>
    </row>
    <row r="89" spans="1:16" x14ac:dyDescent="0.25">
      <c r="A89" s="6" t="s">
        <v>275</v>
      </c>
      <c r="B89" s="6" t="s">
        <v>286</v>
      </c>
      <c r="C89" s="6" t="s">
        <v>287</v>
      </c>
      <c r="D89" t="s">
        <v>41</v>
      </c>
      <c r="E89" t="str">
        <f ca="1">IF(OFFSET(packageref,Packages!$N89-1,COLUMN(E89)-1)&lt;&gt;"",OFFSET(packageref,Packages!$N89-1,COLUMN(E89)-1),NA())</f>
        <v>Public</v>
      </c>
      <c r="F89" t="str">
        <f ca="1">IF(OFFSET(packageref,Packages!$N89-1,COLUMN(F89)-1)&lt;&gt;"",OFFSET(packageref,Packages!$N89-1,COLUMN(F89)-1),"")</f>
        <v/>
      </c>
      <c r="G89" t="str">
        <f ca="1">IF(OFFSET(packageref,Packages!$N89-1,COLUMN(G89)-1)&lt;&gt;"",OFFSET(packageref,Packages!$N89-1,COLUMN(G89)-1),"")</f>
        <v>Data for timezones</v>
      </c>
      <c r="H89" s="9" t="str">
        <f ca="1">IF(OFFSET(packageref,Packages!$N89-1,COLUMN(H89)-1)&lt;&gt;"",OFFSET(packageref,Packages!$N89-1,COLUMN(H89)-1),"")</f>
        <v/>
      </c>
      <c r="I89" s="9" t="str">
        <f ca="1">IF(OFFSET(packageref,Packages!$N89-1,COLUMN(I89)-1)&lt;&gt;"",OFFSET(packageref,Packages!$N89-1,COLUMN(I89)-1),"")</f>
        <v/>
      </c>
      <c r="J89" t="str">
        <f ca="1">IF(OFFSET(packageref,Packages!$N89-1,COLUMN(J89)-1)&lt;&gt;"",OFFSET(packageref,Packages!$N89-1,COLUMN(J89)-1),"")</f>
        <v/>
      </c>
      <c r="K89" t="str">
        <f ca="1">IF(OFFSET(packageref,Packages!$N89-1,COLUMN(K89)-1)&lt;&gt;"",OFFSET(packageref,Packages!$N89-1,COLUMN(K89)-1),"")</f>
        <v/>
      </c>
      <c r="L89" s="9" t="str">
        <f ca="1">IF(OFFSET(packageref,Packages!$N89-1,COLUMN(L89)-1)&lt;&gt;"",OFFSET(packageref,Packages!$N89-1,COLUMN(L89)-1),"")</f>
        <v/>
      </c>
      <c r="M89" s="9" t="str">
        <f ca="1">IF(OFFSET(packageref,Packages!$N89-1,COLUMN(M89)-1)&lt;&gt;"",OFFSET(packageref,Packages!$N89-1,COLUMN(M89)-1),"")</f>
        <v/>
      </c>
      <c r="N89">
        <f t="shared" ca="1" si="6"/>
        <v>304</v>
      </c>
      <c r="O89">
        <f t="shared" si="7"/>
        <v>304</v>
      </c>
      <c r="P89">
        <f t="shared" si="8"/>
        <v>304</v>
      </c>
    </row>
    <row r="90" spans="1:16" x14ac:dyDescent="0.25">
      <c r="A90" s="6" t="s">
        <v>275</v>
      </c>
      <c r="B90" s="6" t="s">
        <v>276</v>
      </c>
      <c r="C90" s="6" t="s">
        <v>1005</v>
      </c>
      <c r="D90" t="s">
        <v>244</v>
      </c>
      <c r="E90" t="str">
        <f ca="1">IF(OFFSET(packageref,Packages!$N90-1,COLUMN(E90)-1)&lt;&gt;"",OFFSET(packageref,Packages!$N90-1,COLUMN(E90)-1),NA())</f>
        <v>Wyplay</v>
      </c>
      <c r="F90" t="str">
        <f ca="1">IF(OFFSET(packageref,Packages!$N90-1,COLUMN(F90)-1)&lt;&gt;"",OFFSET(packageref,Packages!$N90-1,COLUMN(F90)-1),"")</f>
        <v/>
      </c>
      <c r="G90" t="str">
        <f ca="1">IF(OFFSET(packageref,Packages!$N90-1,COLUMN(G90)-1)&lt;&gt;"",OFFSET(packageref,Packages!$N90-1,COLUMN(G90)-1),"")</f>
        <v>Configuration store daemon&amp;library for holding middleware and application persistent parameters</v>
      </c>
      <c r="H90" s="9" t="str">
        <f ca="1">IF(OFFSET(packageref,Packages!$N90-1,COLUMN(H90)-1)&lt;&gt;"",OFFSET(packageref,Packages!$N90-1,COLUMN(H90)-1),"")</f>
        <v/>
      </c>
      <c r="I90" s="9" t="str">
        <f ca="1">IF(OFFSET(packageref,Packages!$N90-1,COLUMN(I90)-1)&lt;&gt;"",OFFSET(packageref,Packages!$N90-1,COLUMN(I90)-1),"")</f>
        <v/>
      </c>
      <c r="J90" t="str">
        <f ca="1">IF(OFFSET(packageref,Packages!$N90-1,COLUMN(J90)-1)&lt;&gt;"",OFFSET(packageref,Packages!$N90-1,COLUMN(J90)-1),"")</f>
        <v/>
      </c>
      <c r="K90" t="str">
        <f ca="1">IF(OFFSET(packageref,Packages!$N90-1,COLUMN(K90)-1)&lt;&gt;"",OFFSET(packageref,Packages!$N90-1,COLUMN(K90)-1),"")</f>
        <v/>
      </c>
      <c r="L90" s="9" t="str">
        <f ca="1">IF(OFFSET(packageref,Packages!$N90-1,COLUMN(L90)-1)&lt;&gt;"",OFFSET(packageref,Packages!$N90-1,COLUMN(L90)-1),"")</f>
        <v/>
      </c>
      <c r="M90" s="9" t="str">
        <f ca="1">IF(OFFSET(packageref,Packages!$N90-1,COLUMN(M90)-1)&lt;&gt;"",OFFSET(packageref,Packages!$N90-1,COLUMN(M90)-1),"")</f>
        <v>X</v>
      </c>
      <c r="N90">
        <f t="shared" ca="1" si="6"/>
        <v>298</v>
      </c>
      <c r="O90">
        <f t="shared" si="7"/>
        <v>298</v>
      </c>
      <c r="P90" t="e">
        <f t="shared" si="8"/>
        <v>#N/A</v>
      </c>
    </row>
    <row r="91" spans="1:16" x14ac:dyDescent="0.25">
      <c r="A91" s="6" t="s">
        <v>275</v>
      </c>
      <c r="B91" s="6" t="s">
        <v>21</v>
      </c>
      <c r="C91" s="6" t="s">
        <v>968</v>
      </c>
      <c r="E91" t="str">
        <f ca="1">IF(OFFSET(packageref,Packages!$N91-1,COLUMN(E91)-1)&lt;&gt;"",OFFSET(packageref,Packages!$N91-1,COLUMN(E91)-1),NA())</f>
        <v>LGPL2.1</v>
      </c>
      <c r="F91" t="str">
        <f ca="1">IF(OFFSET(packageref,Packages!$N91-1,COLUMN(F91)-1)&lt;&gt;"",OFFSET(packageref,Packages!$N91-1,COLUMN(F91)-1),"")</f>
        <v>LGPL2.1ol</v>
      </c>
      <c r="G91" t="str">
        <f ca="1">IF(OFFSET(packageref,Packages!$N91-1,COLUMN(G91)-1)&lt;&gt;"",OFFSET(packageref,Packages!$N91-1,COLUMN(G91)-1),"")</f>
        <v>GNU C library. Libraries installed in /redist by overlay, but header files are used</v>
      </c>
      <c r="H91" s="9" t="str">
        <f ca="1">IF(OFFSET(packageref,Packages!$N91-1,COLUMN(H91)-1)&lt;&gt;"",OFFSET(packageref,Packages!$N91-1,COLUMN(H91)-1),"")</f>
        <v>X</v>
      </c>
      <c r="I91" s="9" t="str">
        <f ca="1">IF(OFFSET(packageref,Packages!$N91-1,COLUMN(I91)-1)&lt;&gt;"",OFFSET(packageref,Packages!$N91-1,COLUMN(I91)-1),"")</f>
        <v>X</v>
      </c>
      <c r="J91" t="str">
        <f ca="1">IF(OFFSET(packageref,Packages!$N91-1,COLUMN(J91)-1)&lt;&gt;"",OFFSET(packageref,Packages!$N91-1,COLUMN(J91)-1),"")</f>
        <v>glibc.txt</v>
      </c>
      <c r="K91" t="str">
        <f ca="1">IF(OFFSET(packageref,Packages!$N91-1,COLUMN(K91)-1)&lt;&gt;"",OFFSET(packageref,Packages!$N91-1,COLUMN(K91)-1),"")</f>
        <v>Complete LICENSES file must be included</v>
      </c>
      <c r="L91" s="9" t="str">
        <f ca="1">IF(OFFSET(packageref,Packages!$N91-1,COLUMN(L91)-1)&lt;&gt;"",OFFSET(packageref,Packages!$N91-1,COLUMN(L91)-1),"")</f>
        <v/>
      </c>
      <c r="M91" s="9" t="str">
        <f ca="1">IF(OFFSET(packageref,Packages!$N91-1,COLUMN(M91)-1)&lt;&gt;"",OFFSET(packageref,Packages!$N91-1,COLUMN(M91)-1),"")</f>
        <v/>
      </c>
      <c r="N91">
        <f t="shared" ca="1" si="6"/>
        <v>310</v>
      </c>
      <c r="O91">
        <f t="shared" si="7"/>
        <v>301</v>
      </c>
      <c r="P91">
        <f t="shared" si="8"/>
        <v>310</v>
      </c>
    </row>
    <row r="92" spans="1:16" x14ac:dyDescent="0.25">
      <c r="A92" s="6" t="s">
        <v>117</v>
      </c>
      <c r="B92" s="6" t="s">
        <v>118</v>
      </c>
      <c r="C92" s="6" t="s">
        <v>1301</v>
      </c>
      <c r="D92" s="6" t="s">
        <v>41</v>
      </c>
      <c r="E92" t="str">
        <f ca="1">IF(OFFSET(packageref,Packages!$N92-1,COLUMN(E92)-1)&lt;&gt;"",OFFSET(packageref,Packages!$N92-1,COLUMN(E92)-1),NA())</f>
        <v>GPL2</v>
      </c>
      <c r="F92" t="str">
        <f ca="1">IF(OFFSET(packageref,Packages!$N92-1,COLUMN(F92)-1)&lt;&gt;"",OFFSET(packageref,Packages!$N92-1,COLUMN(F92)-1),"")</f>
        <v>STMicro</v>
      </c>
      <c r="G92" t="str">
        <f ca="1">IF(OFFSET(packageref,Packages!$N92-1,COLUMN(G92)-1)&lt;&gt;"",OFFSET(packageref,Packages!$N92-1,COLUMN(G92)-1),"")</f>
        <v>ST graphics driver</v>
      </c>
      <c r="H92" s="9" t="str">
        <f ca="1">IF(OFFSET(packageref,Packages!$N92-1,COLUMN(H92)-1)&lt;&gt;"",OFFSET(packageref,Packages!$N92-1,COLUMN(H92)-1),"")</f>
        <v>X</v>
      </c>
      <c r="I92" s="9" t="str">
        <f ca="1">IF(OFFSET(packageref,Packages!$N92-1,COLUMN(I92)-1)&lt;&gt;"",OFFSET(packageref,Packages!$N92-1,COLUMN(I92)-1),"")</f>
        <v/>
      </c>
      <c r="J92" t="str">
        <f ca="1">IF(OFFSET(packageref,Packages!$N92-1,COLUMN(J92)-1)&lt;&gt;"",OFFSET(packageref,Packages!$N92-1,COLUMN(J92)-1),"")</f>
        <v/>
      </c>
      <c r="K92" t="str">
        <f ca="1">IF(OFFSET(packageref,Packages!$N92-1,COLUMN(K92)-1)&lt;&gt;"",OFFSET(packageref,Packages!$N92-1,COLUMN(K92)-1),"")</f>
        <v/>
      </c>
      <c r="L92" s="9" t="str">
        <f ca="1">IF(OFFSET(packageref,Packages!$N92-1,COLUMN(L92)-1)&lt;&gt;"",OFFSET(packageref,Packages!$N92-1,COLUMN(L92)-1),"")</f>
        <v/>
      </c>
      <c r="M92" s="9" t="str">
        <f ca="1">IF(OFFSET(packageref,Packages!$N92-1,COLUMN(M92)-1)&lt;&gt;"",OFFSET(packageref,Packages!$N92-1,COLUMN(M92)-1),"")</f>
        <v/>
      </c>
      <c r="N92">
        <f t="shared" ca="1" si="6"/>
        <v>820</v>
      </c>
      <c r="O92">
        <f t="shared" si="7"/>
        <v>103</v>
      </c>
      <c r="P92">
        <f t="shared" si="8"/>
        <v>820</v>
      </c>
    </row>
    <row r="93" spans="1:16" x14ac:dyDescent="0.25">
      <c r="A93" s="6" t="s">
        <v>162</v>
      </c>
      <c r="B93" s="6" t="s">
        <v>168</v>
      </c>
      <c r="C93" s="6" t="s">
        <v>169</v>
      </c>
      <c r="D93" s="6"/>
      <c r="E93" t="str">
        <f ca="1">IF(OFFSET(packageref,Packages!$N93-1,COLUMN(E93)-1)&lt;&gt;"",OFFSET(packageref,Packages!$N93-1,COLUMN(E93)-1),NA())</f>
        <v>GPL2</v>
      </c>
      <c r="F93" t="str">
        <f ca="1">IF(OFFSET(packageref,Packages!$N93-1,COLUMN(F93)-1)&lt;&gt;"",OFFSET(packageref,Packages!$N93-1,COLUMN(F93)-1),"")</f>
        <v>GPL2ol</v>
      </c>
      <c r="G93" t="str">
        <f ca="1">IF(OFFSET(packageref,Packages!$N93-1,COLUMN(G93)-1)&lt;&gt;"",OFFSET(packageref,Packages!$N93-1,COLUMN(G93)-1),"")</f>
        <v>ST Microelectronics Command line tool used by wyplayer to set Dolby output levels</v>
      </c>
      <c r="H93" s="9" t="str">
        <f ca="1">IF(OFFSET(packageref,Packages!$N93-1,COLUMN(H93)-1)&lt;&gt;"",OFFSET(packageref,Packages!$N93-1,COLUMN(H93)-1),"")</f>
        <v>X</v>
      </c>
      <c r="I93" s="9" t="str">
        <f ca="1">IF(OFFSET(packageref,Packages!$N93-1,COLUMN(I93)-1)&lt;&gt;"",OFFSET(packageref,Packages!$N93-1,COLUMN(I93)-1),"")</f>
        <v/>
      </c>
      <c r="J93" t="str">
        <f ca="1">IF(OFFSET(packageref,Packages!$N93-1,COLUMN(J93)-1)&lt;&gt;"",OFFSET(packageref,Packages!$N93-1,COLUMN(J93)-1),"")</f>
        <v/>
      </c>
      <c r="K93" t="str">
        <f ca="1">IF(OFFSET(packageref,Packages!$N93-1,COLUMN(K93)-1)&lt;&gt;"",OFFSET(packageref,Packages!$N93-1,COLUMN(K93)-1),"")</f>
        <v/>
      </c>
      <c r="L93" s="9" t="str">
        <f ca="1">IF(OFFSET(packageref,Packages!$N93-1,COLUMN(L93)-1)&lt;&gt;"",OFFSET(packageref,Packages!$N93-1,COLUMN(L93)-1),"")</f>
        <v/>
      </c>
      <c r="M93" s="9" t="str">
        <f ca="1">IF(OFFSET(packageref,Packages!$N93-1,COLUMN(M93)-1)&lt;&gt;"",OFFSET(packageref,Packages!$N93-1,COLUMN(M93)-1),"")</f>
        <v/>
      </c>
      <c r="N93">
        <f t="shared" ca="1" si="6"/>
        <v>168</v>
      </c>
      <c r="O93">
        <f t="shared" si="7"/>
        <v>168</v>
      </c>
      <c r="P93">
        <f t="shared" si="8"/>
        <v>168</v>
      </c>
    </row>
    <row r="94" spans="1:16" x14ac:dyDescent="0.25">
      <c r="A94" s="6" t="s">
        <v>162</v>
      </c>
      <c r="B94" s="6" t="s">
        <v>167</v>
      </c>
      <c r="C94" s="6" t="s">
        <v>166</v>
      </c>
      <c r="D94" s="6" t="s">
        <v>33</v>
      </c>
      <c r="E94" t="str">
        <f ca="1">IF(OFFSET(packageref,Packages!$N94-1,COLUMN(E94)-1)&lt;&gt;"",OFFSET(packageref,Packages!$N94-1,COLUMN(E94)-1),NA())</f>
        <v>STMicro</v>
      </c>
      <c r="F94" t="str">
        <f ca="1">IF(OFFSET(packageref,Packages!$N94-1,COLUMN(F94)-1)&lt;&gt;"",OFFSET(packageref,Packages!$N94-1,COLUMN(F94)-1),"")</f>
        <v/>
      </c>
      <c r="G94" t="str">
        <f ca="1">IF(OFFSET(packageref,Packages!$N94-1,COLUMN(G94)-1)&lt;&gt;"",OFFSET(packageref,Packages!$N94-1,COLUMN(G94)-1),"")</f>
        <v>ST Microelectronics audio firmware headers</v>
      </c>
      <c r="H94" s="9" t="str">
        <f ca="1">IF(OFFSET(packageref,Packages!$N94-1,COLUMN(H94)-1)&lt;&gt;"",OFFSET(packageref,Packages!$N94-1,COLUMN(H94)-1),"")</f>
        <v/>
      </c>
      <c r="I94" s="9" t="str">
        <f ca="1">IF(OFFSET(packageref,Packages!$N94-1,COLUMN(I94)-1)&lt;&gt;"",OFFSET(packageref,Packages!$N94-1,COLUMN(I94)-1),"")</f>
        <v/>
      </c>
      <c r="J94" t="str">
        <f ca="1">IF(OFFSET(packageref,Packages!$N94-1,COLUMN(J94)-1)&lt;&gt;"",OFFSET(packageref,Packages!$N94-1,COLUMN(J94)-1),"")</f>
        <v/>
      </c>
      <c r="K94" t="str">
        <f ca="1">IF(OFFSET(packageref,Packages!$N94-1,COLUMN(K94)-1)&lt;&gt;"",OFFSET(packageref,Packages!$N94-1,COLUMN(K94)-1),"")</f>
        <v/>
      </c>
      <c r="L94" s="9" t="str">
        <f ca="1">IF(OFFSET(packageref,Packages!$N94-1,COLUMN(L94)-1)&lt;&gt;"",OFFSET(packageref,Packages!$N94-1,COLUMN(L94)-1),"")</f>
        <v/>
      </c>
      <c r="M94" s="9" t="str">
        <f ca="1">IF(OFFSET(packageref,Packages!$N94-1,COLUMN(M94)-1)&lt;&gt;"",OFFSET(packageref,Packages!$N94-1,COLUMN(M94)-1),"")</f>
        <v>X</v>
      </c>
      <c r="N94">
        <f t="shared" ca="1" si="6"/>
        <v>382</v>
      </c>
      <c r="O94">
        <f t="shared" si="7"/>
        <v>382</v>
      </c>
      <c r="P94" t="e">
        <f t="shared" si="8"/>
        <v>#N/A</v>
      </c>
    </row>
    <row r="95" spans="1:16" x14ac:dyDescent="0.25">
      <c r="A95" s="6" t="s">
        <v>162</v>
      </c>
      <c r="B95" s="6" t="s">
        <v>163</v>
      </c>
      <c r="C95" s="6" t="s">
        <v>164</v>
      </c>
      <c r="E95" t="str">
        <f ca="1">IF(OFFSET(packageref,Packages!$N95-1,COLUMN(E95)-1)&lt;&gt;"",OFFSET(packageref,Packages!$N95-1,COLUMN(E95)-1),NA())</f>
        <v>GPL2</v>
      </c>
      <c r="F95" t="str">
        <f ca="1">IF(OFFSET(packageref,Packages!$N95-1,COLUMN(F95)-1)&lt;&gt;"",OFFSET(packageref,Packages!$N95-1,COLUMN(F95)-1),"")</f>
        <v>GPL2ol</v>
      </c>
      <c r="G95" t="str">
        <f ca="1">IF(OFFSET(packageref,Packages!$N95-1,COLUMN(G95)-1)&lt;&gt;"",OFFSET(packageref,Packages!$N95-1,COLUMN(G95)-1),"")</f>
        <v>Alsa driver (package name "header" is a mistake)</v>
      </c>
      <c r="H95" s="9" t="str">
        <f ca="1">IF(OFFSET(packageref,Packages!$N95-1,COLUMN(H95)-1)&lt;&gt;"",OFFSET(packageref,Packages!$N95-1,COLUMN(H95)-1),"")</f>
        <v>X</v>
      </c>
      <c r="I95" s="9" t="str">
        <f ca="1">IF(OFFSET(packageref,Packages!$N95-1,COLUMN(I95)-1)&lt;&gt;"",OFFSET(packageref,Packages!$N95-1,COLUMN(I95)-1),"")</f>
        <v/>
      </c>
      <c r="J95" t="str">
        <f ca="1">IF(OFFSET(packageref,Packages!$N95-1,COLUMN(J95)-1)&lt;&gt;"",OFFSET(packageref,Packages!$N95-1,COLUMN(J95)-1),"")</f>
        <v/>
      </c>
      <c r="K95" t="str">
        <f ca="1">IF(OFFSET(packageref,Packages!$N95-1,COLUMN(K95)-1)&lt;&gt;"",OFFSET(packageref,Packages!$N95-1,COLUMN(K95)-1),"")</f>
        <v/>
      </c>
      <c r="L95" s="9" t="str">
        <f ca="1">IF(OFFSET(packageref,Packages!$N95-1,COLUMN(L95)-1)&lt;&gt;"",OFFSET(packageref,Packages!$N95-1,COLUMN(L95)-1),"")</f>
        <v/>
      </c>
      <c r="M95" s="9" t="str">
        <f ca="1">IF(OFFSET(packageref,Packages!$N95-1,COLUMN(M95)-1)&lt;&gt;"",OFFSET(packageref,Packages!$N95-1,COLUMN(M95)-1),"")</f>
        <v/>
      </c>
      <c r="N95">
        <f t="shared" ca="1" si="6"/>
        <v>167</v>
      </c>
      <c r="O95">
        <f t="shared" si="7"/>
        <v>167</v>
      </c>
      <c r="P95">
        <f t="shared" si="8"/>
        <v>167</v>
      </c>
    </row>
    <row r="96" spans="1:16" x14ac:dyDescent="0.25">
      <c r="A96" s="6" t="s">
        <v>162</v>
      </c>
      <c r="B96" s="6" t="s">
        <v>165</v>
      </c>
      <c r="C96" s="6" t="s">
        <v>166</v>
      </c>
      <c r="D96" s="6"/>
      <c r="E96" t="str">
        <f ca="1">IF(OFFSET(packageref,Packages!$N96-1,COLUMN(E96)-1)&lt;&gt;"",OFFSET(packageref,Packages!$N96-1,COLUMN(E96)-1),NA())</f>
        <v>STMicro</v>
      </c>
      <c r="F96" t="str">
        <f ca="1">IF(OFFSET(packageref,Packages!$N96-1,COLUMN(F96)-1)&lt;&gt;"",OFFSET(packageref,Packages!$N96-1,COLUMN(F96)-1),"")</f>
        <v/>
      </c>
      <c r="G96" t="str">
        <f ca="1">IF(OFFSET(packageref,Packages!$N96-1,COLUMN(G96)-1)&lt;&gt;"",OFFSET(packageref,Packages!$N96-1,COLUMN(G96)-1),"")</f>
        <v>ST Microelectronics audio firmware</v>
      </c>
      <c r="H96" s="9" t="str">
        <f ca="1">IF(OFFSET(packageref,Packages!$N96-1,COLUMN(H96)-1)&lt;&gt;"",OFFSET(packageref,Packages!$N96-1,COLUMN(H96)-1),"")</f>
        <v/>
      </c>
      <c r="I96" s="9" t="str">
        <f ca="1">IF(OFFSET(packageref,Packages!$N96-1,COLUMN(I96)-1)&lt;&gt;"",OFFSET(packageref,Packages!$N96-1,COLUMN(I96)-1),"")</f>
        <v/>
      </c>
      <c r="J96" t="str">
        <f ca="1">IF(OFFSET(packageref,Packages!$N96-1,COLUMN(J96)-1)&lt;&gt;"",OFFSET(packageref,Packages!$N96-1,COLUMN(J96)-1),"")</f>
        <v/>
      </c>
      <c r="K96" t="str">
        <f ca="1">IF(OFFSET(packageref,Packages!$N96-1,COLUMN(K96)-1)&lt;&gt;"",OFFSET(packageref,Packages!$N96-1,COLUMN(K96)-1),"")</f>
        <v/>
      </c>
      <c r="L96" s="9" t="str">
        <f ca="1">IF(OFFSET(packageref,Packages!$N96-1,COLUMN(L96)-1)&lt;&gt;"",OFFSET(packageref,Packages!$N96-1,COLUMN(L96)-1),"")</f>
        <v/>
      </c>
      <c r="M96" s="9" t="str">
        <f ca="1">IF(OFFSET(packageref,Packages!$N96-1,COLUMN(M96)-1)&lt;&gt;"",OFFSET(packageref,Packages!$N96-1,COLUMN(M96)-1),"")</f>
        <v>X</v>
      </c>
      <c r="N96">
        <f t="shared" ca="1" si="6"/>
        <v>384</v>
      </c>
      <c r="O96">
        <f t="shared" si="7"/>
        <v>384</v>
      </c>
      <c r="P96" t="e">
        <f t="shared" si="8"/>
        <v>#N/A</v>
      </c>
    </row>
    <row r="97" spans="1:16" x14ac:dyDescent="0.25">
      <c r="A97" s="6" t="s">
        <v>192</v>
      </c>
      <c r="B97" s="6" t="s">
        <v>193</v>
      </c>
      <c r="C97" s="6" t="s">
        <v>158</v>
      </c>
      <c r="D97" t="s">
        <v>95</v>
      </c>
      <c r="E97" t="str">
        <f ca="1">IF(OFFSET(packageref,Packages!$N97-1,COLUMN(E97)-1)&lt;&gt;"",OFFSET(packageref,Packages!$N97-1,COLUMN(E97)-1),NA())</f>
        <v>GPL2</v>
      </c>
      <c r="F97" t="str">
        <f ca="1">IF(OFFSET(packageref,Packages!$N97-1,COLUMN(F97)-1)&lt;&gt;"",OFFSET(packageref,Packages!$N97-1,COLUMN(F97)-1),"")</f>
        <v/>
      </c>
      <c r="G97" t="str">
        <f ca="1">IF(OFFSET(packageref,Packages!$N97-1,COLUMN(G97)-1)&lt;&gt;"",OFFSET(packageref,Packages!$N97-1,COLUMN(G97)-1),"")</f>
        <v>NFS utilities</v>
      </c>
      <c r="H97" s="9" t="str">
        <f ca="1">IF(OFFSET(packageref,Packages!$N97-1,COLUMN(H97)-1)&lt;&gt;"",OFFSET(packageref,Packages!$N97-1,COLUMN(H97)-1),"")</f>
        <v>X</v>
      </c>
      <c r="I97" s="9" t="str">
        <f ca="1">IF(OFFSET(packageref,Packages!$N97-1,COLUMN(I97)-1)&lt;&gt;"",OFFSET(packageref,Packages!$N97-1,COLUMN(I97)-1),"")</f>
        <v/>
      </c>
      <c r="J97" t="str">
        <f ca="1">IF(OFFSET(packageref,Packages!$N97-1,COLUMN(J97)-1)&lt;&gt;"",OFFSET(packageref,Packages!$N97-1,COLUMN(J97)-1),"")</f>
        <v/>
      </c>
      <c r="K97" t="str">
        <f ca="1">IF(OFFSET(packageref,Packages!$N97-1,COLUMN(K97)-1)&lt;&gt;"",OFFSET(packageref,Packages!$N97-1,COLUMN(K97)-1),"")</f>
        <v/>
      </c>
      <c r="L97" s="9" t="str">
        <f ca="1">IF(OFFSET(packageref,Packages!$N97-1,COLUMN(L97)-1)&lt;&gt;"",OFFSET(packageref,Packages!$N97-1,COLUMN(L97)-1),"")</f>
        <v>X</v>
      </c>
      <c r="M97" s="9" t="str">
        <f ca="1">IF(OFFSET(packageref,Packages!$N97-1,COLUMN(M97)-1)&lt;&gt;"",OFFSET(packageref,Packages!$N97-1,COLUMN(M97)-1),"")</f>
        <v/>
      </c>
      <c r="N97">
        <f t="shared" ca="1" si="6"/>
        <v>205</v>
      </c>
      <c r="O97">
        <f t="shared" si="7"/>
        <v>205</v>
      </c>
      <c r="P97">
        <f t="shared" si="8"/>
        <v>205</v>
      </c>
    </row>
    <row r="98" spans="1:16" x14ac:dyDescent="0.25">
      <c r="A98" s="6" t="s">
        <v>35</v>
      </c>
      <c r="B98" s="6" t="s">
        <v>963</v>
      </c>
      <c r="C98" s="6">
        <v>4</v>
      </c>
      <c r="D98" s="6"/>
      <c r="E98" t="str">
        <f ca="1">IF(OFFSET(packageref,Packages!$N98-1,COLUMN(E98)-1)&lt;&gt;"",OFFSET(packageref,Packages!$N98-1,COLUMN(E98)-1),NA())</f>
        <v>Wyplay</v>
      </c>
      <c r="F98" t="str">
        <f ca="1">IF(OFFSET(packageref,Packages!$N98-1,COLUMN(F98)-1)&lt;&gt;"",OFFSET(packageref,Packages!$N98-1,COLUMN(F98)-1),"")</f>
        <v/>
      </c>
      <c r="G98" t="str">
        <f ca="1">IF(OFFSET(packageref,Packages!$N98-1,COLUMN(G98)-1)&lt;&gt;"",OFFSET(packageref,Packages!$N98-1,COLUMN(G98)-1),"")</f>
        <v>FACS signature checking library</v>
      </c>
      <c r="H98" s="9" t="str">
        <f ca="1">IF(OFFSET(packageref,Packages!$N98-1,COLUMN(H98)-1)&lt;&gt;"",OFFSET(packageref,Packages!$N98-1,COLUMN(H98)-1),"")</f>
        <v/>
      </c>
      <c r="I98" s="9" t="str">
        <f ca="1">IF(OFFSET(packageref,Packages!$N98-1,COLUMN(I98)-1)&lt;&gt;"",OFFSET(packageref,Packages!$N98-1,COLUMN(I98)-1),"")</f>
        <v/>
      </c>
      <c r="J98" t="str">
        <f ca="1">IF(OFFSET(packageref,Packages!$N98-1,COLUMN(J98)-1)&lt;&gt;"",OFFSET(packageref,Packages!$N98-1,COLUMN(J98)-1),"")</f>
        <v/>
      </c>
      <c r="K98" t="str">
        <f ca="1">IF(OFFSET(packageref,Packages!$N98-1,COLUMN(K98)-1)&lt;&gt;"",OFFSET(packageref,Packages!$N98-1,COLUMN(K98)-1),"")</f>
        <v/>
      </c>
      <c r="L98" s="9" t="str">
        <f ca="1">IF(OFFSET(packageref,Packages!$N98-1,COLUMN(L98)-1)&lt;&gt;"",OFFSET(packageref,Packages!$N98-1,COLUMN(L98)-1),"")</f>
        <v/>
      </c>
      <c r="M98" s="9" t="str">
        <f ca="1">IF(OFFSET(packageref,Packages!$N98-1,COLUMN(M98)-1)&lt;&gt;"",OFFSET(packageref,Packages!$N98-1,COLUMN(M98)-1),"")</f>
        <v>X</v>
      </c>
      <c r="N98">
        <f t="shared" ca="1" si="6"/>
        <v>7</v>
      </c>
      <c r="O98">
        <f t="shared" si="7"/>
        <v>7</v>
      </c>
      <c r="P98" t="e">
        <f t="shared" si="8"/>
        <v>#N/A</v>
      </c>
    </row>
    <row r="99" spans="1:16" x14ac:dyDescent="0.25">
      <c r="A99" s="6" t="s">
        <v>35</v>
      </c>
      <c r="B99" s="6" t="s">
        <v>36</v>
      </c>
      <c r="C99" s="6" t="s">
        <v>1007</v>
      </c>
      <c r="D99" s="6"/>
      <c r="E99" t="str">
        <f ca="1">IF(OFFSET(packageref,Packages!$N99-1,COLUMN(E99)-1)&lt;&gt;"",OFFSET(packageref,Packages!$N99-1,COLUMN(E99)-1),NA())</f>
        <v>Wyplay</v>
      </c>
      <c r="F99" t="str">
        <f ca="1">IF(OFFSET(packageref,Packages!$N99-1,COLUMN(F99)-1)&lt;&gt;"",OFFSET(packageref,Packages!$N99-1,COLUMN(F99)-1),"")</f>
        <v>STMicro</v>
      </c>
      <c r="G99" t="str">
        <f ca="1">IF(OFFSET(packageref,Packages!$N99-1,COLUMN(G99)-1)&lt;&gt;"",OFFSET(packageref,Packages!$N99-1,COLUMN(G99)-1),"")</f>
        <v>Smartcard reader driver. Some small snippets of code are from STMicro</v>
      </c>
      <c r="H99" s="9" t="str">
        <f ca="1">IF(OFFSET(packageref,Packages!$N99-1,COLUMN(H99)-1)&lt;&gt;"",OFFSET(packageref,Packages!$N99-1,COLUMN(H99)-1),"")</f>
        <v/>
      </c>
      <c r="I99" s="9" t="str">
        <f ca="1">IF(OFFSET(packageref,Packages!$N99-1,COLUMN(I99)-1)&lt;&gt;"",OFFSET(packageref,Packages!$N99-1,COLUMN(I99)-1),"")</f>
        <v/>
      </c>
      <c r="J99" t="str">
        <f ca="1">IF(OFFSET(packageref,Packages!$N99-1,COLUMN(J99)-1)&lt;&gt;"",OFFSET(packageref,Packages!$N99-1,COLUMN(J99)-1),"")</f>
        <v/>
      </c>
      <c r="K99" t="str">
        <f ca="1">IF(OFFSET(packageref,Packages!$N99-1,COLUMN(K99)-1)&lt;&gt;"",OFFSET(packageref,Packages!$N99-1,COLUMN(K99)-1),"")</f>
        <v/>
      </c>
      <c r="L99" s="9" t="str">
        <f ca="1">IF(OFFSET(packageref,Packages!$N99-1,COLUMN(L99)-1)&lt;&gt;"",OFFSET(packageref,Packages!$N99-1,COLUMN(L99)-1),"")</f>
        <v/>
      </c>
      <c r="M99" s="9" t="str">
        <f ca="1">IF(OFFSET(packageref,Packages!$N99-1,COLUMN(M99)-1)&lt;&gt;"",OFFSET(packageref,Packages!$N99-1,COLUMN(M99)-1),"")</f>
        <v>X</v>
      </c>
      <c r="N99">
        <f t="shared" ca="1" si="6"/>
        <v>5</v>
      </c>
      <c r="O99">
        <f t="shared" si="7"/>
        <v>5</v>
      </c>
      <c r="P99" t="e">
        <f t="shared" si="8"/>
        <v>#N/A</v>
      </c>
    </row>
    <row r="100" spans="1:16" x14ac:dyDescent="0.25">
      <c r="A100" s="6" t="s">
        <v>35</v>
      </c>
      <c r="B100" s="6" t="s">
        <v>766</v>
      </c>
      <c r="C100" s="6" t="s">
        <v>200</v>
      </c>
      <c r="D100" t="s">
        <v>33</v>
      </c>
      <c r="E100" t="str">
        <f ca="1">IF(OFFSET(packageref,Packages!$N100-1,COLUMN(E100)-1)&lt;&gt;"",OFFSET(packageref,Packages!$N100-1,COLUMN(E100)-1),NA())</f>
        <v>Wyplay</v>
      </c>
      <c r="F100" t="str">
        <f ca="1">IF(OFFSET(packageref,Packages!$N100-1,COLUMN(F100)-1)&lt;&gt;"",OFFSET(packageref,Packages!$N100-1,COLUMN(F100)-1),"")</f>
        <v/>
      </c>
      <c r="G100" t="str">
        <f ca="1">IF(OFFSET(packageref,Packages!$N100-1,COLUMN(G100)-1)&lt;&gt;"",OFFSET(packageref,Packages!$N100-1,COLUMN(G100)-1),"")</f>
        <v>Certification manager stub. Replaced during securisation stage.</v>
      </c>
      <c r="H100" s="9" t="str">
        <f ca="1">IF(OFFSET(packageref,Packages!$N100-1,COLUMN(H100)-1)&lt;&gt;"",OFFSET(packageref,Packages!$N100-1,COLUMN(H100)-1),"")</f>
        <v/>
      </c>
      <c r="I100" s="9" t="str">
        <f ca="1">IF(OFFSET(packageref,Packages!$N100-1,COLUMN(I100)-1)&lt;&gt;"",OFFSET(packageref,Packages!$N100-1,COLUMN(I100)-1),"")</f>
        <v/>
      </c>
      <c r="J100" t="str">
        <f ca="1">IF(OFFSET(packageref,Packages!$N100-1,COLUMN(J100)-1)&lt;&gt;"",OFFSET(packageref,Packages!$N100-1,COLUMN(J100)-1),"")</f>
        <v/>
      </c>
      <c r="K100" t="str">
        <f ca="1">IF(OFFSET(packageref,Packages!$N100-1,COLUMN(K100)-1)&lt;&gt;"",OFFSET(packageref,Packages!$N100-1,COLUMN(K100)-1),"")</f>
        <v/>
      </c>
      <c r="L100" s="9" t="str">
        <f ca="1">IF(OFFSET(packageref,Packages!$N100-1,COLUMN(L100)-1)&lt;&gt;"",OFFSET(packageref,Packages!$N100-1,COLUMN(L100)-1),"")</f>
        <v/>
      </c>
      <c r="M100" s="9" t="str">
        <f ca="1">IF(OFFSET(packageref,Packages!$N100-1,COLUMN(M100)-1)&lt;&gt;"",OFFSET(packageref,Packages!$N100-1,COLUMN(M100)-1),"")</f>
        <v>X</v>
      </c>
      <c r="N100">
        <f t="shared" ca="1" si="6"/>
        <v>6</v>
      </c>
      <c r="O100">
        <f t="shared" si="7"/>
        <v>6</v>
      </c>
      <c r="P100" t="e">
        <f t="shared" si="8"/>
        <v>#N/A</v>
      </c>
    </row>
    <row r="101" spans="1:16" x14ac:dyDescent="0.25">
      <c r="A101" s="6" t="s">
        <v>120</v>
      </c>
      <c r="B101" s="6" t="s">
        <v>150</v>
      </c>
      <c r="C101" s="6" t="s">
        <v>1010</v>
      </c>
      <c r="D101" t="s">
        <v>41</v>
      </c>
      <c r="E101" t="str">
        <f ca="1">IF(OFFSET(packageref,Packages!$N101-1,COLUMN(E101)-1)&lt;&gt;"",OFFSET(packageref,Packages!$N101-1,COLUMN(E101)-1),NA())</f>
        <v>Wyplay</v>
      </c>
      <c r="F101" t="str">
        <f ca="1">IF(OFFSET(packageref,Packages!$N101-1,COLUMN(F101)-1)&lt;&gt;"",OFFSET(packageref,Packages!$N101-1,COLUMN(F101)-1),"")</f>
        <v/>
      </c>
      <c r="G101" t="str">
        <f ca="1">IF(OFFSET(packageref,Packages!$N101-1,COLUMN(G101)-1)&lt;&gt;"",OFFSET(packageref,Packages!$N101-1,COLUMN(G101)-1),"")</f>
        <v>Low-level AV rendering configuration abstraction layer</v>
      </c>
      <c r="H101" s="9" t="str">
        <f ca="1">IF(OFFSET(packageref,Packages!$N101-1,COLUMN(H101)-1)&lt;&gt;"",OFFSET(packageref,Packages!$N101-1,COLUMN(H101)-1),"")</f>
        <v/>
      </c>
      <c r="I101" s="9" t="str">
        <f ca="1">IF(OFFSET(packageref,Packages!$N101-1,COLUMN(I101)-1)&lt;&gt;"",OFFSET(packageref,Packages!$N101-1,COLUMN(I101)-1),"")</f>
        <v/>
      </c>
      <c r="J101" t="str">
        <f ca="1">IF(OFFSET(packageref,Packages!$N101-1,COLUMN(J101)-1)&lt;&gt;"",OFFSET(packageref,Packages!$N101-1,COLUMN(J101)-1),"")</f>
        <v/>
      </c>
      <c r="K101" t="str">
        <f ca="1">IF(OFFSET(packageref,Packages!$N101-1,COLUMN(K101)-1)&lt;&gt;"",OFFSET(packageref,Packages!$N101-1,COLUMN(K101)-1),"")</f>
        <v/>
      </c>
      <c r="L101" s="9" t="str">
        <f ca="1">IF(OFFSET(packageref,Packages!$N101-1,COLUMN(L101)-1)&lt;&gt;"",OFFSET(packageref,Packages!$N101-1,COLUMN(L101)-1),"")</f>
        <v/>
      </c>
      <c r="M101" s="9" t="str">
        <f ca="1">IF(OFFSET(packageref,Packages!$N101-1,COLUMN(M101)-1)&lt;&gt;"",OFFSET(packageref,Packages!$N101-1,COLUMN(M101)-1),"")</f>
        <v>X</v>
      </c>
      <c r="N101">
        <f t="shared" ca="1" si="6"/>
        <v>126</v>
      </c>
      <c r="O101">
        <f t="shared" si="7"/>
        <v>126</v>
      </c>
      <c r="P101" t="e">
        <f t="shared" si="8"/>
        <v>#N/A</v>
      </c>
    </row>
    <row r="102" spans="1:16" x14ac:dyDescent="0.25">
      <c r="A102" s="6" t="s">
        <v>120</v>
      </c>
      <c r="B102" s="6" t="s">
        <v>151</v>
      </c>
      <c r="C102" s="6" t="s">
        <v>1009</v>
      </c>
      <c r="E102" t="str">
        <f ca="1">IF(OFFSET(packageref,Packages!$N102-1,COLUMN(E102)-1)&lt;&gt;"",OFFSET(packageref,Packages!$N102-1,COLUMN(E102)-1),NA())</f>
        <v>Wyplay</v>
      </c>
      <c r="F102" t="str">
        <f ca="1">IF(OFFSET(packageref,Packages!$N102-1,COLUMN(F102)-1)&lt;&gt;"",OFFSET(packageref,Packages!$N102-1,COLUMN(F102)-1),"")</f>
        <v/>
      </c>
      <c r="G102" t="str">
        <f ca="1">IF(OFFSET(packageref,Packages!$N102-1,COLUMN(G102)-1)&lt;&gt;"",OFFSET(packageref,Packages!$N102-1,COLUMN(G102)-1),"")</f>
        <v>Local storage devices manager</v>
      </c>
      <c r="H102" s="9" t="str">
        <f ca="1">IF(OFFSET(packageref,Packages!$N102-1,COLUMN(H102)-1)&lt;&gt;"",OFFSET(packageref,Packages!$N102-1,COLUMN(H102)-1),"")</f>
        <v/>
      </c>
      <c r="I102" s="9" t="str">
        <f ca="1">IF(OFFSET(packageref,Packages!$N102-1,COLUMN(I102)-1)&lt;&gt;"",OFFSET(packageref,Packages!$N102-1,COLUMN(I102)-1),"")</f>
        <v/>
      </c>
      <c r="J102" t="str">
        <f ca="1">IF(OFFSET(packageref,Packages!$N102-1,COLUMN(J102)-1)&lt;&gt;"",OFFSET(packageref,Packages!$N102-1,COLUMN(J102)-1),"")</f>
        <v/>
      </c>
      <c r="K102" t="str">
        <f ca="1">IF(OFFSET(packageref,Packages!$N102-1,COLUMN(K102)-1)&lt;&gt;"",OFFSET(packageref,Packages!$N102-1,COLUMN(K102)-1),"")</f>
        <v/>
      </c>
      <c r="L102" s="9" t="str">
        <f ca="1">IF(OFFSET(packageref,Packages!$N102-1,COLUMN(L102)-1)&lt;&gt;"",OFFSET(packageref,Packages!$N102-1,COLUMN(L102)-1),"")</f>
        <v/>
      </c>
      <c r="M102" s="9" t="str">
        <f ca="1">IF(OFFSET(packageref,Packages!$N102-1,COLUMN(M102)-1)&lt;&gt;"",OFFSET(packageref,Packages!$N102-1,COLUMN(M102)-1),"")</f>
        <v>X</v>
      </c>
      <c r="N102">
        <f t="shared" ca="1" si="6"/>
        <v>127</v>
      </c>
      <c r="O102">
        <f t="shared" si="7"/>
        <v>127</v>
      </c>
      <c r="P102" t="e">
        <f t="shared" si="8"/>
        <v>#N/A</v>
      </c>
    </row>
    <row r="103" spans="1:16" x14ac:dyDescent="0.25">
      <c r="A103" s="6" t="s">
        <v>120</v>
      </c>
      <c r="B103" s="6" t="s">
        <v>125</v>
      </c>
      <c r="C103" s="6" t="s">
        <v>126</v>
      </c>
      <c r="D103" s="6"/>
      <c r="E103" t="str">
        <f ca="1">IF(OFFSET(packageref,Packages!$N103-1,COLUMN(E103)-1)&lt;&gt;"",OFFSET(packageref,Packages!$N103-1,COLUMN(E103)-1),NA())</f>
        <v>FTL</v>
      </c>
      <c r="F103" t="str">
        <f ca="1">IF(OFFSET(packageref,Packages!$N103-1,COLUMN(F103)-1)&lt;&gt;"",OFFSET(packageref,Packages!$N103-1,COLUMN(F103)-1),"")</f>
        <v>GPL2</v>
      </c>
      <c r="G103" t="str">
        <f ca="1">IF(OFFSET(packageref,Packages!$N103-1,COLUMN(G103)-1)&lt;&gt;"",OFFSET(packageref,Packages!$N103-1,COLUMN(G103)-1),"")</f>
        <v>FTL similar to BSD, but with "copyright notice in user manual" credit clause</v>
      </c>
      <c r="H103" s="9" t="str">
        <f ca="1">IF(OFFSET(packageref,Packages!$N103-1,COLUMN(H103)-1)&lt;&gt;"",OFFSET(packageref,Packages!$N103-1,COLUMN(H103)-1),"")</f>
        <v/>
      </c>
      <c r="I103" s="9" t="str">
        <f ca="1">IF(OFFSET(packageref,Packages!$N103-1,COLUMN(I103)-1)&lt;&gt;"",OFFSET(packageref,Packages!$N103-1,COLUMN(I103)-1),"")</f>
        <v>X</v>
      </c>
      <c r="J103" t="str">
        <f ca="1">IF(OFFSET(packageref,Packages!$N103-1,COLUMN(J103)-1)&lt;&gt;"",OFFSET(packageref,Packages!$N103-1,COLUMN(J103)-1),"")</f>
        <v>freetype FTL.txt</v>
      </c>
      <c r="K103" t="str">
        <f ca="1">IF(OFFSET(packageref,Packages!$N103-1,COLUMN(K103)-1)&lt;&gt;"",OFFSET(packageref,Packages!$N103-1,COLUMN(K103)-1),"")</f>
        <v>Advertisement phrase must be added to user manual</v>
      </c>
      <c r="L103" s="9" t="str">
        <f ca="1">IF(OFFSET(packageref,Packages!$N103-1,COLUMN(L103)-1)&lt;&gt;"",OFFSET(packageref,Packages!$N103-1,COLUMN(L103)-1),"")</f>
        <v/>
      </c>
      <c r="M103" s="9" t="str">
        <f ca="1">IF(OFFSET(packageref,Packages!$N103-1,COLUMN(M103)-1)&lt;&gt;"",OFFSET(packageref,Packages!$N103-1,COLUMN(M103)-1),"")</f>
        <v/>
      </c>
      <c r="N103">
        <f t="shared" ca="1" si="6"/>
        <v>109</v>
      </c>
      <c r="O103">
        <f t="shared" si="7"/>
        <v>109</v>
      </c>
      <c r="P103">
        <f t="shared" si="8"/>
        <v>109</v>
      </c>
    </row>
    <row r="104" spans="1:16" x14ac:dyDescent="0.25">
      <c r="A104" s="6" t="s">
        <v>120</v>
      </c>
      <c r="B104" s="6" t="s">
        <v>767</v>
      </c>
      <c r="C104" s="6" t="s">
        <v>768</v>
      </c>
      <c r="D104" s="6"/>
      <c r="E104" t="str">
        <f ca="1">IF(OFFSET(packageref,Packages!$N104-1,COLUMN(E104)-1)&lt;&gt;"",OFFSET(packageref,Packages!$N104-1,COLUMN(E104)-1),NA())</f>
        <v>Wyplay</v>
      </c>
      <c r="F104" t="str">
        <f ca="1">IF(OFFSET(packageref,Packages!$N104-1,COLUMN(F104)-1)&lt;&gt;"",OFFSET(packageref,Packages!$N104-1,COLUMN(F104)-1),"")</f>
        <v/>
      </c>
      <c r="G104" t="str">
        <f ca="1">IF(OFFSET(packageref,Packages!$N104-1,COLUMN(G104)-1)&lt;&gt;"",OFFSET(packageref,Packages!$N104-1,COLUMN(G104)-1),"")</f>
        <v>Helper library to implement CDS sources</v>
      </c>
      <c r="H104" s="9" t="str">
        <f ca="1">IF(OFFSET(packageref,Packages!$N104-1,COLUMN(H104)-1)&lt;&gt;"",OFFSET(packageref,Packages!$N104-1,COLUMN(H104)-1),"")</f>
        <v/>
      </c>
      <c r="I104" s="9" t="str">
        <f ca="1">IF(OFFSET(packageref,Packages!$N104-1,COLUMN(I104)-1)&lt;&gt;"",OFFSET(packageref,Packages!$N104-1,COLUMN(I104)-1),"")</f>
        <v/>
      </c>
      <c r="J104" t="str">
        <f ca="1">IF(OFFSET(packageref,Packages!$N104-1,COLUMN(J104)-1)&lt;&gt;"",OFFSET(packageref,Packages!$N104-1,COLUMN(J104)-1),"")</f>
        <v/>
      </c>
      <c r="K104" t="str">
        <f ca="1">IF(OFFSET(packageref,Packages!$N104-1,COLUMN(K104)-1)&lt;&gt;"",OFFSET(packageref,Packages!$N104-1,COLUMN(K104)-1),"")</f>
        <v/>
      </c>
      <c r="L104" s="9" t="str">
        <f ca="1">IF(OFFSET(packageref,Packages!$N104-1,COLUMN(L104)-1)&lt;&gt;"",OFFSET(packageref,Packages!$N104-1,COLUMN(L104)-1),"")</f>
        <v/>
      </c>
      <c r="M104" s="9" t="str">
        <f ca="1">IF(OFFSET(packageref,Packages!$N104-1,COLUMN(M104)-1)&lt;&gt;"",OFFSET(packageref,Packages!$N104-1,COLUMN(M104)-1),"")</f>
        <v>X</v>
      </c>
      <c r="N104">
        <f t="shared" ca="1" si="6"/>
        <v>130</v>
      </c>
      <c r="O104">
        <f t="shared" si="7"/>
        <v>130</v>
      </c>
      <c r="P104">
        <f t="shared" si="8"/>
        <v>130</v>
      </c>
    </row>
    <row r="105" spans="1:16" x14ac:dyDescent="0.25">
      <c r="A105" s="6" t="s">
        <v>120</v>
      </c>
      <c r="B105" s="6" t="s">
        <v>140</v>
      </c>
      <c r="C105" s="6" t="s">
        <v>2279</v>
      </c>
      <c r="D105" s="6"/>
      <c r="E105" t="str">
        <f ca="1">IF(OFFSET(packageref,Packages!$N105-1,COLUMN(E105)-1)&lt;&gt;"",OFFSET(packageref,Packages!$N105-1,COLUMN(E105)-1),NA())</f>
        <v>Wyplay</v>
      </c>
      <c r="F105" t="str">
        <f ca="1">IF(OFFSET(packageref,Packages!$N105-1,COLUMN(F105)-1)&lt;&gt;"",OFFSET(packageref,Packages!$N105-1,COLUMN(F105)-1),"")</f>
        <v/>
      </c>
      <c r="G105" t="str">
        <f ca="1">IF(OFFSET(packageref,Packages!$N105-1,COLUMN(G105)-1)&lt;&gt;"",OFFSET(packageref,Packages!$N105-1,COLUMN(G105)-1),"")</f>
        <v>Wyplay Media Renderer controller</v>
      </c>
      <c r="H105" s="9" t="str">
        <f ca="1">IF(OFFSET(packageref,Packages!$N105-1,COLUMN(H105)-1)&lt;&gt;"",OFFSET(packageref,Packages!$N105-1,COLUMN(H105)-1),"")</f>
        <v/>
      </c>
      <c r="I105" s="9" t="str">
        <f ca="1">IF(OFFSET(packageref,Packages!$N105-1,COLUMN(I105)-1)&lt;&gt;"",OFFSET(packageref,Packages!$N105-1,COLUMN(I105)-1),"")</f>
        <v/>
      </c>
      <c r="J105" t="str">
        <f ca="1">IF(OFFSET(packageref,Packages!$N105-1,COLUMN(J105)-1)&lt;&gt;"",OFFSET(packageref,Packages!$N105-1,COLUMN(J105)-1),"")</f>
        <v/>
      </c>
      <c r="K105" t="str">
        <f ca="1">IF(OFFSET(packageref,Packages!$N105-1,COLUMN(K105)-1)&lt;&gt;"",OFFSET(packageref,Packages!$N105-1,COLUMN(K105)-1),"")</f>
        <v/>
      </c>
      <c r="L105" s="9" t="str">
        <f ca="1">IF(OFFSET(packageref,Packages!$N105-1,COLUMN(L105)-1)&lt;&gt;"",OFFSET(packageref,Packages!$N105-1,COLUMN(L105)-1),"")</f>
        <v/>
      </c>
      <c r="M105" s="9" t="str">
        <f ca="1">IF(OFFSET(packageref,Packages!$N105-1,COLUMN(M105)-1)&lt;&gt;"",OFFSET(packageref,Packages!$N105-1,COLUMN(M105)-1),"")</f>
        <v>X</v>
      </c>
      <c r="N105">
        <f t="shared" ca="1" si="6"/>
        <v>118</v>
      </c>
      <c r="O105">
        <f t="shared" si="7"/>
        <v>118</v>
      </c>
      <c r="P105" t="e">
        <f t="shared" si="8"/>
        <v>#N/A</v>
      </c>
    </row>
    <row r="106" spans="1:16" x14ac:dyDescent="0.25">
      <c r="A106" s="6" t="s">
        <v>120</v>
      </c>
      <c r="B106" s="6" t="s">
        <v>141</v>
      </c>
      <c r="C106" s="6" t="s">
        <v>2280</v>
      </c>
      <c r="E106" t="str">
        <f ca="1">IF(OFFSET(packageref,Packages!$N106-1,COLUMN(E106)-1)&lt;&gt;"",OFFSET(packageref,Packages!$N106-1,COLUMN(E106)-1),NA())</f>
        <v>Wyplay</v>
      </c>
      <c r="F106" t="str">
        <f ca="1">IF(OFFSET(packageref,Packages!$N106-1,COLUMN(F106)-1)&lt;&gt;"",OFFSET(packageref,Packages!$N106-1,COLUMN(F106)-1),"")</f>
        <v/>
      </c>
      <c r="G106" t="str">
        <f ca="1">IF(OFFSET(packageref,Packages!$N106-1,COLUMN(G106)-1)&lt;&gt;"",OFFSET(packageref,Packages!$N106-1,COLUMN(G106)-1),"")</f>
        <v>Metadata injector for MediaRenderer</v>
      </c>
      <c r="H106" s="9" t="str">
        <f ca="1">IF(OFFSET(packageref,Packages!$N106-1,COLUMN(H106)-1)&lt;&gt;"",OFFSET(packageref,Packages!$N106-1,COLUMN(H106)-1),"")</f>
        <v/>
      </c>
      <c r="I106" s="9" t="str">
        <f ca="1">IF(OFFSET(packageref,Packages!$N106-1,COLUMN(I106)-1)&lt;&gt;"",OFFSET(packageref,Packages!$N106-1,COLUMN(I106)-1),"")</f>
        <v/>
      </c>
      <c r="J106" t="str">
        <f ca="1">IF(OFFSET(packageref,Packages!$N106-1,COLUMN(J106)-1)&lt;&gt;"",OFFSET(packageref,Packages!$N106-1,COLUMN(J106)-1),"")</f>
        <v/>
      </c>
      <c r="K106" t="str">
        <f ca="1">IF(OFFSET(packageref,Packages!$N106-1,COLUMN(K106)-1)&lt;&gt;"",OFFSET(packageref,Packages!$N106-1,COLUMN(K106)-1),"")</f>
        <v/>
      </c>
      <c r="L106" s="9" t="str">
        <f ca="1">IF(OFFSET(packageref,Packages!$N106-1,COLUMN(L106)-1)&lt;&gt;"",OFFSET(packageref,Packages!$N106-1,COLUMN(L106)-1),"")</f>
        <v/>
      </c>
      <c r="M106" s="9" t="str">
        <f ca="1">IF(OFFSET(packageref,Packages!$N106-1,COLUMN(M106)-1)&lt;&gt;"",OFFSET(packageref,Packages!$N106-1,COLUMN(M106)-1),"")</f>
        <v>X</v>
      </c>
      <c r="N106">
        <f t="shared" ca="1" si="6"/>
        <v>119</v>
      </c>
      <c r="O106">
        <f t="shared" si="7"/>
        <v>119</v>
      </c>
      <c r="P106" t="e">
        <f t="shared" si="8"/>
        <v>#N/A</v>
      </c>
    </row>
    <row r="107" spans="1:16" x14ac:dyDescent="0.25">
      <c r="A107" s="6" t="s">
        <v>120</v>
      </c>
      <c r="B107" s="6" t="s">
        <v>124</v>
      </c>
      <c r="C107" s="6" t="s">
        <v>2281</v>
      </c>
      <c r="E107" t="str">
        <f ca="1">IF(OFFSET(packageref,Packages!$N107-1,COLUMN(E107)-1)&lt;&gt;"",OFFSET(packageref,Packages!$N107-1,COLUMN(E107)-1),NA())</f>
        <v>Wyplay</v>
      </c>
      <c r="F107" t="str">
        <f ca="1">IF(OFFSET(packageref,Packages!$N107-1,COLUMN(F107)-1)&lt;&gt;"",OFFSET(packageref,Packages!$N107-1,COLUMN(F107)-1),"")</f>
        <v/>
      </c>
      <c r="G107" t="str">
        <f ca="1">IF(OFFSET(packageref,Packages!$N107-1,COLUMN(G107)-1)&lt;&gt;"",OFFSET(packageref,Packages!$N107-1,COLUMN(G107)-1),"")</f>
        <v>Wyplay download manager</v>
      </c>
      <c r="H107" s="9" t="str">
        <f ca="1">IF(OFFSET(packageref,Packages!$N107-1,COLUMN(H107)-1)&lt;&gt;"",OFFSET(packageref,Packages!$N107-1,COLUMN(H107)-1),"")</f>
        <v/>
      </c>
      <c r="I107" s="9" t="str">
        <f ca="1">IF(OFFSET(packageref,Packages!$N107-1,COLUMN(I107)-1)&lt;&gt;"",OFFSET(packageref,Packages!$N107-1,COLUMN(I107)-1),"")</f>
        <v/>
      </c>
      <c r="J107" t="str">
        <f ca="1">IF(OFFSET(packageref,Packages!$N107-1,COLUMN(J107)-1)&lt;&gt;"",OFFSET(packageref,Packages!$N107-1,COLUMN(J107)-1),"")</f>
        <v/>
      </c>
      <c r="K107" t="str">
        <f ca="1">IF(OFFSET(packageref,Packages!$N107-1,COLUMN(K107)-1)&lt;&gt;"",OFFSET(packageref,Packages!$N107-1,COLUMN(K107)-1),"")</f>
        <v/>
      </c>
      <c r="L107" s="9" t="str">
        <f ca="1">IF(OFFSET(packageref,Packages!$N107-1,COLUMN(L107)-1)&lt;&gt;"",OFFSET(packageref,Packages!$N107-1,COLUMN(L107)-1),"")</f>
        <v/>
      </c>
      <c r="M107" s="9" t="str">
        <f ca="1">IF(OFFSET(packageref,Packages!$N107-1,COLUMN(M107)-1)&lt;&gt;"",OFFSET(packageref,Packages!$N107-1,COLUMN(M107)-1),"")</f>
        <v>X</v>
      </c>
      <c r="N107">
        <f t="shared" ca="1" si="6"/>
        <v>108</v>
      </c>
      <c r="O107">
        <f t="shared" si="7"/>
        <v>108</v>
      </c>
      <c r="P107" t="e">
        <f t="shared" si="8"/>
        <v>#N/A</v>
      </c>
    </row>
    <row r="108" spans="1:16" x14ac:dyDescent="0.25">
      <c r="A108" s="6" t="s">
        <v>120</v>
      </c>
      <c r="B108" s="6" t="s">
        <v>147</v>
      </c>
      <c r="C108" s="6" t="s">
        <v>769</v>
      </c>
      <c r="D108" s="6"/>
      <c r="E108" t="str">
        <f ca="1">IF(OFFSET(packageref,Packages!$N108-1,COLUMN(E108)-1)&lt;&gt;"",OFFSET(packageref,Packages!$N108-1,COLUMN(E108)-1),NA())</f>
        <v>Wyplay</v>
      </c>
      <c r="F108" t="str">
        <f ca="1">IF(OFFSET(packageref,Packages!$N108-1,COLUMN(F108)-1)&lt;&gt;"",OFFSET(packageref,Packages!$N108-1,COLUMN(F108)-1),"")</f>
        <v/>
      </c>
      <c r="G108" t="str">
        <f ca="1">IF(OFFSET(packageref,Packages!$N108-1,COLUMN(G108)-1)&lt;&gt;"",OFFSET(packageref,Packages!$N108-1,COLUMN(G108)-1),"")</f>
        <v>Generic middleware Dbus API definitions</v>
      </c>
      <c r="H108" s="9" t="str">
        <f ca="1">IF(OFFSET(packageref,Packages!$N108-1,COLUMN(H108)-1)&lt;&gt;"",OFFSET(packageref,Packages!$N108-1,COLUMN(H108)-1),"")</f>
        <v/>
      </c>
      <c r="I108" s="9" t="str">
        <f ca="1">IF(OFFSET(packageref,Packages!$N108-1,COLUMN(I108)-1)&lt;&gt;"",OFFSET(packageref,Packages!$N108-1,COLUMN(I108)-1),"")</f>
        <v/>
      </c>
      <c r="J108" t="str">
        <f ca="1">IF(OFFSET(packageref,Packages!$N108-1,COLUMN(J108)-1)&lt;&gt;"",OFFSET(packageref,Packages!$N108-1,COLUMN(J108)-1),"")</f>
        <v/>
      </c>
      <c r="K108" t="str">
        <f ca="1">IF(OFFSET(packageref,Packages!$N108-1,COLUMN(K108)-1)&lt;&gt;"",OFFSET(packageref,Packages!$N108-1,COLUMN(K108)-1),"")</f>
        <v/>
      </c>
      <c r="L108" s="9" t="str">
        <f ca="1">IF(OFFSET(packageref,Packages!$N108-1,COLUMN(L108)-1)&lt;&gt;"",OFFSET(packageref,Packages!$N108-1,COLUMN(L108)-1),"")</f>
        <v/>
      </c>
      <c r="M108" s="9" t="str">
        <f ca="1">IF(OFFSET(packageref,Packages!$N108-1,COLUMN(M108)-1)&lt;&gt;"",OFFSET(packageref,Packages!$N108-1,COLUMN(M108)-1),"")</f>
        <v>X</v>
      </c>
      <c r="N108">
        <f t="shared" ca="1" si="6"/>
        <v>123</v>
      </c>
      <c r="O108">
        <f t="shared" si="7"/>
        <v>123</v>
      </c>
      <c r="P108" t="e">
        <f t="shared" si="8"/>
        <v>#N/A</v>
      </c>
    </row>
    <row r="109" spans="1:16" x14ac:dyDescent="0.25">
      <c r="A109" s="6" t="s">
        <v>120</v>
      </c>
      <c r="B109" s="6" t="s">
        <v>127</v>
      </c>
      <c r="C109" s="6" t="s">
        <v>128</v>
      </c>
      <c r="D109" t="s">
        <v>44</v>
      </c>
      <c r="E109" t="str">
        <f ca="1">IF(OFFSET(packageref,Packages!$N109-1,COLUMN(E109)-1)&lt;&gt;"",OFFSET(packageref,Packages!$N109-1,COLUMN(E109)-1),NA())</f>
        <v>MIT</v>
      </c>
      <c r="F109" t="str">
        <f ca="1">IF(OFFSET(packageref,Packages!$N109-1,COLUMN(F109)-1)&lt;&gt;"",OFFSET(packageref,Packages!$N109-1,COLUMN(F109)-1),"")</f>
        <v/>
      </c>
      <c r="G109" t="str">
        <f ca="1">IF(OFFSET(packageref,Packages!$N109-1,COLUMN(G109)-1)&lt;&gt;"",OFFSET(packageref,Packages!$N109-1,COLUMN(G109)-1),"")</f>
        <v>GIF image decoding library</v>
      </c>
      <c r="H109" s="9" t="str">
        <f ca="1">IF(OFFSET(packageref,Packages!$N109-1,COLUMN(H109)-1)&lt;&gt;"",OFFSET(packageref,Packages!$N109-1,COLUMN(H109)-1),"")</f>
        <v/>
      </c>
      <c r="I109" s="9" t="str">
        <f ca="1">IF(OFFSET(packageref,Packages!$N109-1,COLUMN(I109)-1)&lt;&gt;"",OFFSET(packageref,Packages!$N109-1,COLUMN(I109)-1),"")</f>
        <v>X</v>
      </c>
      <c r="J109" t="str">
        <f ca="1">IF(OFFSET(packageref,Packages!$N109-1,COLUMN(J109)-1)&lt;&gt;"",OFFSET(packageref,Packages!$N109-1,COLUMN(J109)-1),"")</f>
        <v>giflib MIT.txt</v>
      </c>
      <c r="K109" t="str">
        <f ca="1">IF(OFFSET(packageref,Packages!$N109-1,COLUMN(K109)-1)&lt;&gt;"",OFFSET(packageref,Packages!$N109-1,COLUMN(K109)-1),"")</f>
        <v>Complete license must be included, with the copyright.</v>
      </c>
      <c r="L109" s="9" t="str">
        <f ca="1">IF(OFFSET(packageref,Packages!$N109-1,COLUMN(L109)-1)&lt;&gt;"",OFFSET(packageref,Packages!$N109-1,COLUMN(L109)-1),"")</f>
        <v/>
      </c>
      <c r="M109" s="9" t="str">
        <f ca="1">IF(OFFSET(packageref,Packages!$N109-1,COLUMN(M109)-1)&lt;&gt;"",OFFSET(packageref,Packages!$N109-1,COLUMN(M109)-1),"")</f>
        <v/>
      </c>
      <c r="N109">
        <f t="shared" ca="1" si="6"/>
        <v>110</v>
      </c>
      <c r="O109">
        <f t="shared" si="7"/>
        <v>110</v>
      </c>
      <c r="P109">
        <f t="shared" si="8"/>
        <v>110</v>
      </c>
    </row>
    <row r="110" spans="1:16" x14ac:dyDescent="0.25">
      <c r="A110" s="6" t="s">
        <v>120</v>
      </c>
      <c r="B110" s="6" t="s">
        <v>142</v>
      </c>
      <c r="C110" s="6" t="s">
        <v>2282</v>
      </c>
      <c r="E110" t="str">
        <f ca="1">IF(OFFSET(packageref,Packages!$N110-1,COLUMN(E110)-1)&lt;&gt;"",OFFSET(packageref,Packages!$N110-1,COLUMN(E110)-1),NA())</f>
        <v>Wyplay</v>
      </c>
      <c r="F110" t="str">
        <f ca="1">IF(OFFSET(packageref,Packages!$N110-1,COLUMN(F110)-1)&lt;&gt;"",OFFSET(packageref,Packages!$N110-1,COLUMN(F110)-1),"")</f>
        <v/>
      </c>
      <c r="G110" t="str">
        <f ca="1">IF(OFFSET(packageref,Packages!$N110-1,COLUMN(G110)-1)&lt;&gt;"",OFFSET(packageref,Packages!$N110-1,COLUMN(G110)-1),"")</f>
        <v>DVB and IP notifier</v>
      </c>
      <c r="H110" s="9" t="str">
        <f ca="1">IF(OFFSET(packageref,Packages!$N110-1,COLUMN(H110)-1)&lt;&gt;"",OFFSET(packageref,Packages!$N110-1,COLUMN(H110)-1),"")</f>
        <v/>
      </c>
      <c r="I110" s="9" t="str">
        <f ca="1">IF(OFFSET(packageref,Packages!$N110-1,COLUMN(I110)-1)&lt;&gt;"",OFFSET(packageref,Packages!$N110-1,COLUMN(I110)-1),"")</f>
        <v/>
      </c>
      <c r="J110" t="str">
        <f ca="1">IF(OFFSET(packageref,Packages!$N110-1,COLUMN(J110)-1)&lt;&gt;"",OFFSET(packageref,Packages!$N110-1,COLUMN(J110)-1),"")</f>
        <v/>
      </c>
      <c r="K110" t="str">
        <f ca="1">IF(OFFSET(packageref,Packages!$N110-1,COLUMN(K110)-1)&lt;&gt;"",OFFSET(packageref,Packages!$N110-1,COLUMN(K110)-1),"")</f>
        <v/>
      </c>
      <c r="L110" s="9" t="str">
        <f ca="1">IF(OFFSET(packageref,Packages!$N110-1,COLUMN(L110)-1)&lt;&gt;"",OFFSET(packageref,Packages!$N110-1,COLUMN(L110)-1),"")</f>
        <v/>
      </c>
      <c r="M110" s="9" t="str">
        <f ca="1">IF(OFFSET(packageref,Packages!$N110-1,COLUMN(M110)-1)&lt;&gt;"",OFFSET(packageref,Packages!$N110-1,COLUMN(M110)-1),"")</f>
        <v>X</v>
      </c>
      <c r="N110">
        <f t="shared" ca="1" si="6"/>
        <v>120</v>
      </c>
      <c r="O110">
        <f t="shared" si="7"/>
        <v>120</v>
      </c>
      <c r="P110" t="e">
        <f t="shared" si="8"/>
        <v>#N/A</v>
      </c>
    </row>
    <row r="111" spans="1:16" x14ac:dyDescent="0.25">
      <c r="A111" s="6" t="s">
        <v>120</v>
      </c>
      <c r="B111" s="6" t="s">
        <v>138</v>
      </c>
      <c r="C111" s="6" t="s">
        <v>266</v>
      </c>
      <c r="D111" s="6"/>
      <c r="E111" t="str">
        <f ca="1">IF(OFFSET(packageref,Packages!$N111-1,COLUMN(E111)-1)&lt;&gt;"",OFFSET(packageref,Packages!$N111-1,COLUMN(E111)-1),NA())</f>
        <v>Wyplay</v>
      </c>
      <c r="F111" t="str">
        <f ca="1">IF(OFFSET(packageref,Packages!$N111-1,COLUMN(F111)-1)&lt;&gt;"",OFFSET(packageref,Packages!$N111-1,COLUMN(F111)-1),"")</f>
        <v/>
      </c>
      <c r="G111" t="str">
        <f ca="1">IF(OFFSET(packageref,Packages!$N111-1,COLUMN(G111)-1)&lt;&gt;"",OFFSET(packageref,Packages!$N111-1,COLUMN(G111)-1),"")</f>
        <v>Wyplay library to parse XML Record description files</v>
      </c>
      <c r="H111" s="9" t="str">
        <f ca="1">IF(OFFSET(packageref,Packages!$N111-1,COLUMN(H111)-1)&lt;&gt;"",OFFSET(packageref,Packages!$N111-1,COLUMN(H111)-1),"")</f>
        <v/>
      </c>
      <c r="I111" s="9" t="str">
        <f ca="1">IF(OFFSET(packageref,Packages!$N111-1,COLUMN(I111)-1)&lt;&gt;"",OFFSET(packageref,Packages!$N111-1,COLUMN(I111)-1),"")</f>
        <v/>
      </c>
      <c r="J111" t="str">
        <f ca="1">IF(OFFSET(packageref,Packages!$N111-1,COLUMN(J111)-1)&lt;&gt;"",OFFSET(packageref,Packages!$N111-1,COLUMN(J111)-1),"")</f>
        <v/>
      </c>
      <c r="K111" t="str">
        <f ca="1">IF(OFFSET(packageref,Packages!$N111-1,COLUMN(K111)-1)&lt;&gt;"",OFFSET(packageref,Packages!$N111-1,COLUMN(K111)-1),"")</f>
        <v/>
      </c>
      <c r="L111" s="9" t="str">
        <f ca="1">IF(OFFSET(packageref,Packages!$N111-1,COLUMN(L111)-1)&lt;&gt;"",OFFSET(packageref,Packages!$N111-1,COLUMN(L111)-1),"")</f>
        <v/>
      </c>
      <c r="M111" s="9" t="str">
        <f ca="1">IF(OFFSET(packageref,Packages!$N111-1,COLUMN(M111)-1)&lt;&gt;"",OFFSET(packageref,Packages!$N111-1,COLUMN(M111)-1),"")</f>
        <v>X</v>
      </c>
      <c r="N111">
        <f t="shared" ca="1" si="6"/>
        <v>116</v>
      </c>
      <c r="O111">
        <f t="shared" si="7"/>
        <v>116</v>
      </c>
      <c r="P111" t="e">
        <f t="shared" si="8"/>
        <v>#N/A</v>
      </c>
    </row>
    <row r="112" spans="1:16" x14ac:dyDescent="0.25">
      <c r="A112" s="6" t="s">
        <v>120</v>
      </c>
      <c r="B112" s="6" t="s">
        <v>132</v>
      </c>
      <c r="C112" s="6" t="s">
        <v>1284</v>
      </c>
      <c r="D112" s="6"/>
      <c r="E112" t="str">
        <f ca="1">IF(OFFSET(packageref,Packages!$N112-1,COLUMN(E112)-1)&lt;&gt;"",OFFSET(packageref,Packages!$N112-1,COLUMN(E112)-1),NA())</f>
        <v>Wyplay</v>
      </c>
      <c r="F112" t="str">
        <f ca="1">IF(OFFSET(packageref,Packages!$N112-1,COLUMN(F112)-1)&lt;&gt;"",OFFSET(packageref,Packages!$N112-1,COLUMN(F112)-1),"")</f>
        <v/>
      </c>
      <c r="G112" t="str">
        <f ca="1">IF(OFFSET(packageref,Packages!$N112-1,COLUMN(G112)-1)&lt;&gt;"",OFFSET(packageref,Packages!$N112-1,COLUMN(G112)-1),"")</f>
        <v>DVB SI parser library</v>
      </c>
      <c r="H112" s="9" t="str">
        <f ca="1">IF(OFFSET(packageref,Packages!$N112-1,COLUMN(H112)-1)&lt;&gt;"",OFFSET(packageref,Packages!$N112-1,COLUMN(H112)-1),"")</f>
        <v/>
      </c>
      <c r="I112" s="9" t="str">
        <f ca="1">IF(OFFSET(packageref,Packages!$N112-1,COLUMN(I112)-1)&lt;&gt;"",OFFSET(packageref,Packages!$N112-1,COLUMN(I112)-1),"")</f>
        <v/>
      </c>
      <c r="J112" t="str">
        <f ca="1">IF(OFFSET(packageref,Packages!$N112-1,COLUMN(J112)-1)&lt;&gt;"",OFFSET(packageref,Packages!$N112-1,COLUMN(J112)-1),"")</f>
        <v/>
      </c>
      <c r="K112" t="str">
        <f ca="1">IF(OFFSET(packageref,Packages!$N112-1,COLUMN(K112)-1)&lt;&gt;"",OFFSET(packageref,Packages!$N112-1,COLUMN(K112)-1),"")</f>
        <v/>
      </c>
      <c r="L112" s="9" t="str">
        <f ca="1">IF(OFFSET(packageref,Packages!$N112-1,COLUMN(L112)-1)&lt;&gt;"",OFFSET(packageref,Packages!$N112-1,COLUMN(L112)-1),"")</f>
        <v/>
      </c>
      <c r="M112" s="9" t="str">
        <f ca="1">IF(OFFSET(packageref,Packages!$N112-1,COLUMN(M112)-1)&lt;&gt;"",OFFSET(packageref,Packages!$N112-1,COLUMN(M112)-1),"")</f>
        <v>X</v>
      </c>
      <c r="N112">
        <f t="shared" ca="1" si="6"/>
        <v>112</v>
      </c>
      <c r="O112">
        <f t="shared" si="7"/>
        <v>112</v>
      </c>
      <c r="P112" t="e">
        <f t="shared" si="8"/>
        <v>#N/A</v>
      </c>
    </row>
    <row r="113" spans="1:16" x14ac:dyDescent="0.25">
      <c r="A113" s="6" t="s">
        <v>120</v>
      </c>
      <c r="B113" s="6" t="s">
        <v>770</v>
      </c>
      <c r="C113" s="6" t="s">
        <v>1008</v>
      </c>
      <c r="D113" s="6" t="s">
        <v>33</v>
      </c>
      <c r="E113" t="str">
        <f ca="1">IF(OFFSET(packageref,Packages!$N113-1,COLUMN(E113)-1)&lt;&gt;"",OFFSET(packageref,Packages!$N113-1,COLUMN(E113)-1),NA())</f>
        <v>Wyplay</v>
      </c>
      <c r="F113" t="str">
        <f ca="1">IF(OFFSET(packageref,Packages!$N113-1,COLUMN(F113)-1)&lt;&gt;"",OFFSET(packageref,Packages!$N113-1,COLUMN(F113)-1),"")</f>
        <v/>
      </c>
      <c r="G113" t="str">
        <f ca="1">IF(OFFSET(packageref,Packages!$N113-1,COLUMN(G113)-1)&lt;&gt;"",OFFSET(packageref,Packages!$N113-1,COLUMN(G113)-1),"")</f>
        <v>Autodelete implementation for R7</v>
      </c>
      <c r="H113" s="9" t="str">
        <f ca="1">IF(OFFSET(packageref,Packages!$N113-1,COLUMN(H113)-1)&lt;&gt;"",OFFSET(packageref,Packages!$N113-1,COLUMN(H113)-1),"")</f>
        <v/>
      </c>
      <c r="I113" s="9" t="str">
        <f ca="1">IF(OFFSET(packageref,Packages!$N113-1,COLUMN(I113)-1)&lt;&gt;"",OFFSET(packageref,Packages!$N113-1,COLUMN(I113)-1),"")</f>
        <v/>
      </c>
      <c r="J113" t="str">
        <f ca="1">IF(OFFSET(packageref,Packages!$N113-1,COLUMN(J113)-1)&lt;&gt;"",OFFSET(packageref,Packages!$N113-1,COLUMN(J113)-1),"")</f>
        <v/>
      </c>
      <c r="K113" t="str">
        <f ca="1">IF(OFFSET(packageref,Packages!$N113-1,COLUMN(K113)-1)&lt;&gt;"",OFFSET(packageref,Packages!$N113-1,COLUMN(K113)-1),"")</f>
        <v/>
      </c>
      <c r="L113" s="9" t="str">
        <f ca="1">IF(OFFSET(packageref,Packages!$N113-1,COLUMN(L113)-1)&lt;&gt;"",OFFSET(packageref,Packages!$N113-1,COLUMN(L113)-1),"")</f>
        <v/>
      </c>
      <c r="M113" s="9" t="str">
        <f ca="1">IF(OFFSET(packageref,Packages!$N113-1,COLUMN(M113)-1)&lt;&gt;"",OFFSET(packageref,Packages!$N113-1,COLUMN(M113)-1),"")</f>
        <v>X</v>
      </c>
      <c r="N113">
        <f t="shared" ca="1" si="6"/>
        <v>131</v>
      </c>
      <c r="O113">
        <f t="shared" si="7"/>
        <v>131</v>
      </c>
      <c r="P113" t="e">
        <f t="shared" si="8"/>
        <v>#N/A</v>
      </c>
    </row>
    <row r="114" spans="1:16" x14ac:dyDescent="0.25">
      <c r="A114" s="6" t="s">
        <v>120</v>
      </c>
      <c r="B114" s="6" t="s">
        <v>136</v>
      </c>
      <c r="C114" s="6" t="s">
        <v>137</v>
      </c>
      <c r="D114" s="6"/>
      <c r="E114" t="str">
        <f ca="1">IF(OFFSET(packageref,Packages!$N114-1,COLUMN(E114)-1)&lt;&gt;"",OFFSET(packageref,Packages!$N114-1,COLUMN(E114)-1),NA())</f>
        <v>Wyplay</v>
      </c>
      <c r="F114" t="str">
        <f ca="1">IF(OFFSET(packageref,Packages!$N114-1,COLUMN(F114)-1)&lt;&gt;"",OFFSET(packageref,Packages!$N114-1,COLUMN(F114)-1),"")</f>
        <v/>
      </c>
      <c r="G114" t="str">
        <f ca="1">IF(OFFSET(packageref,Packages!$N114-1,COLUMN(G114)-1)&lt;&gt;"",OFFSET(packageref,Packages!$N114-1,COLUMN(G114)-1),"")</f>
        <v>Parser for Canal+ specific signalling</v>
      </c>
      <c r="H114" s="9" t="str">
        <f ca="1">IF(OFFSET(packageref,Packages!$N114-1,COLUMN(H114)-1)&lt;&gt;"",OFFSET(packageref,Packages!$N114-1,COLUMN(H114)-1),"")</f>
        <v/>
      </c>
      <c r="I114" s="9" t="str">
        <f ca="1">IF(OFFSET(packageref,Packages!$N114-1,COLUMN(I114)-1)&lt;&gt;"",OFFSET(packageref,Packages!$N114-1,COLUMN(I114)-1),"")</f>
        <v/>
      </c>
      <c r="J114" t="str">
        <f ca="1">IF(OFFSET(packageref,Packages!$N114-1,COLUMN(J114)-1)&lt;&gt;"",OFFSET(packageref,Packages!$N114-1,COLUMN(J114)-1),"")</f>
        <v/>
      </c>
      <c r="K114" t="str">
        <f ca="1">IF(OFFSET(packageref,Packages!$N114-1,COLUMN(K114)-1)&lt;&gt;"",OFFSET(packageref,Packages!$N114-1,COLUMN(K114)-1),"")</f>
        <v/>
      </c>
      <c r="L114" s="9" t="str">
        <f ca="1">IF(OFFSET(packageref,Packages!$N114-1,COLUMN(L114)-1)&lt;&gt;"",OFFSET(packageref,Packages!$N114-1,COLUMN(L114)-1),"")</f>
        <v/>
      </c>
      <c r="M114" s="9" t="str">
        <f ca="1">IF(OFFSET(packageref,Packages!$N114-1,COLUMN(M114)-1)&lt;&gt;"",OFFSET(packageref,Packages!$N114-1,COLUMN(M114)-1),"")</f>
        <v>X</v>
      </c>
      <c r="N114">
        <f t="shared" ca="1" si="6"/>
        <v>115</v>
      </c>
      <c r="O114">
        <f t="shared" si="7"/>
        <v>115</v>
      </c>
      <c r="P114" t="e">
        <f t="shared" si="8"/>
        <v>#N/A</v>
      </c>
    </row>
    <row r="115" spans="1:16" x14ac:dyDescent="0.25">
      <c r="A115" s="6" t="s">
        <v>120</v>
      </c>
      <c r="B115" s="6" t="s">
        <v>129</v>
      </c>
      <c r="C115" s="6" t="s">
        <v>130</v>
      </c>
      <c r="D115" s="6" t="s">
        <v>131</v>
      </c>
      <c r="E115" t="str">
        <f ca="1">IF(OFFSET(packageref,Packages!$N115-1,COLUMN(E115)-1)&lt;&gt;"",OFFSET(packageref,Packages!$N115-1,COLUMN(E115)-1),NA())</f>
        <v>JPEG</v>
      </c>
      <c r="F115" t="str">
        <f ca="1">IF(OFFSET(packageref,Packages!$N115-1,COLUMN(F115)-1)&lt;&gt;"",OFFSET(packageref,Packages!$N115-1,COLUMN(F115)-1),"")</f>
        <v/>
      </c>
      <c r="G115" t="str">
        <f ca="1">IF(OFFSET(packageref,Packages!$N115-1,COLUMN(G115)-1)&lt;&gt;"",OFFSET(packageref,Packages!$N115-1,COLUMN(G115)-1),"")</f>
        <v>JPEG image decoding library</v>
      </c>
      <c r="H115" s="9" t="str">
        <f ca="1">IF(OFFSET(packageref,Packages!$N115-1,COLUMN(H115)-1)&lt;&gt;"",OFFSET(packageref,Packages!$N115-1,COLUMN(H115)-1),"")</f>
        <v/>
      </c>
      <c r="I115" s="9" t="str">
        <f ca="1">IF(OFFSET(packageref,Packages!$N115-1,COLUMN(I115)-1)&lt;&gt;"",OFFSET(packageref,Packages!$N115-1,COLUMN(I115)-1),"")</f>
        <v>X</v>
      </c>
      <c r="J115" t="str">
        <f ca="1">IF(OFFSET(packageref,Packages!$N115-1,COLUMN(J115)-1)&lt;&gt;"",OFFSET(packageref,Packages!$N115-1,COLUMN(J115)-1),"")</f>
        <v>JPEG.txt</v>
      </c>
      <c r="K115" t="str">
        <f ca="1">IF(OFFSET(packageref,Packages!$N115-1,COLUMN(K115)-1)&lt;&gt;"",OFFSET(packageref,Packages!$N115-1,COLUMN(K115)-1),"")</f>
        <v>Credit clause necessary (see ./README). Whole license text not necessary for binary distribution (only the credit clause is necessary)</v>
      </c>
      <c r="L115" s="9" t="str">
        <f ca="1">IF(OFFSET(packageref,Packages!$N115-1,COLUMN(L115)-1)&lt;&gt;"",OFFSET(packageref,Packages!$N115-1,COLUMN(L115)-1),"")</f>
        <v/>
      </c>
      <c r="M115" s="9" t="str">
        <f ca="1">IF(OFFSET(packageref,Packages!$N115-1,COLUMN(M115)-1)&lt;&gt;"",OFFSET(packageref,Packages!$N115-1,COLUMN(M115)-1),"")</f>
        <v/>
      </c>
      <c r="N115">
        <f t="shared" ca="1" si="6"/>
        <v>111</v>
      </c>
      <c r="O115">
        <f t="shared" si="7"/>
        <v>111</v>
      </c>
      <c r="P115">
        <f t="shared" si="8"/>
        <v>111</v>
      </c>
    </row>
    <row r="116" spans="1:16" x14ac:dyDescent="0.25">
      <c r="A116" s="6" t="s">
        <v>120</v>
      </c>
      <c r="B116" s="6" t="s">
        <v>134</v>
      </c>
      <c r="C116" s="6" t="s">
        <v>135</v>
      </c>
      <c r="D116" s="6"/>
      <c r="E116" t="str">
        <f ca="1">IF(OFFSET(packageref,Packages!$N116-1,COLUMN(E116)-1)&lt;&gt;"",OFFSET(packageref,Packages!$N116-1,COLUMN(E116)-1),NA())</f>
        <v>libpng</v>
      </c>
      <c r="F116" t="str">
        <f ca="1">IF(OFFSET(packageref,Packages!$N116-1,COLUMN(F116)-1)&lt;&gt;"",OFFSET(packageref,Packages!$N116-1,COLUMN(F116)-1),"")</f>
        <v/>
      </c>
      <c r="G116" t="str">
        <f ca="1">IF(OFFSET(packageref,Packages!$N116-1,COLUMN(G116)-1)&lt;&gt;"",OFFSET(packageref,Packages!$N116-1,COLUMN(G116)-1),"")</f>
        <v>Equivalent to "as-is" or public domain with "no warranty provision"</v>
      </c>
      <c r="H116" s="9" t="str">
        <f ca="1">IF(OFFSET(packageref,Packages!$N116-1,COLUMN(H116)-1)&lt;&gt;"",OFFSET(packageref,Packages!$N116-1,COLUMN(H116)-1),"")</f>
        <v/>
      </c>
      <c r="I116" s="9" t="str">
        <f ca="1">IF(OFFSET(packageref,Packages!$N116-1,COLUMN(I116)-1)&lt;&gt;"",OFFSET(packageref,Packages!$N116-1,COLUMN(I116)-1),"")</f>
        <v/>
      </c>
      <c r="J116" t="str">
        <f ca="1">IF(OFFSET(packageref,Packages!$N116-1,COLUMN(J116)-1)&lt;&gt;"",OFFSET(packageref,Packages!$N116-1,COLUMN(J116)-1),"")</f>
        <v/>
      </c>
      <c r="K116" t="str">
        <f ca="1">IF(OFFSET(packageref,Packages!$N116-1,COLUMN(K116)-1)&lt;&gt;"",OFFSET(packageref,Packages!$N116-1,COLUMN(K116)-1),"")</f>
        <v/>
      </c>
      <c r="L116" s="9" t="str">
        <f ca="1">IF(OFFSET(packageref,Packages!$N116-1,COLUMN(L116)-1)&lt;&gt;"",OFFSET(packageref,Packages!$N116-1,COLUMN(L116)-1),"")</f>
        <v/>
      </c>
      <c r="M116" s="9" t="str">
        <f ca="1">IF(OFFSET(packageref,Packages!$N116-1,COLUMN(M116)-1)&lt;&gt;"",OFFSET(packageref,Packages!$N116-1,COLUMN(M116)-1),"")</f>
        <v/>
      </c>
      <c r="N116">
        <f t="shared" ca="1" si="6"/>
        <v>114</v>
      </c>
      <c r="O116">
        <f t="shared" si="7"/>
        <v>114</v>
      </c>
      <c r="P116">
        <f t="shared" si="8"/>
        <v>114</v>
      </c>
    </row>
    <row r="117" spans="1:16" x14ac:dyDescent="0.25">
      <c r="A117" s="6" t="s">
        <v>120</v>
      </c>
      <c r="B117" s="6" t="s">
        <v>143</v>
      </c>
      <c r="C117" s="6" t="s">
        <v>774</v>
      </c>
      <c r="E117" t="str">
        <f ca="1">IF(OFFSET(packageref,Packages!$N117-1,COLUMN(E117)-1)&lt;&gt;"",OFFSET(packageref,Packages!$N117-1,COLUMN(E117)-1),NA())</f>
        <v>Wyplay</v>
      </c>
      <c r="F117" t="str">
        <f ca="1">IF(OFFSET(packageref,Packages!$N117-1,COLUMN(F117)-1)&lt;&gt;"",OFFSET(packageref,Packages!$N117-1,COLUMN(F117)-1),"")</f>
        <v/>
      </c>
      <c r="G117" t="str">
        <f ca="1">IF(OFFSET(packageref,Packages!$N117-1,COLUMN(G117)-1)&lt;&gt;"",OFFSET(packageref,Packages!$N117-1,COLUMN(G117)-1),"")</f>
        <v>Resource conflict resolution strategy generic headers</v>
      </c>
      <c r="H117" s="9" t="str">
        <f ca="1">IF(OFFSET(packageref,Packages!$N117-1,COLUMN(H117)-1)&lt;&gt;"",OFFSET(packageref,Packages!$N117-1,COLUMN(H117)-1),"")</f>
        <v/>
      </c>
      <c r="I117" s="9" t="str">
        <f ca="1">IF(OFFSET(packageref,Packages!$N117-1,COLUMN(I117)-1)&lt;&gt;"",OFFSET(packageref,Packages!$N117-1,COLUMN(I117)-1),"")</f>
        <v/>
      </c>
      <c r="J117" t="str">
        <f ca="1">IF(OFFSET(packageref,Packages!$N117-1,COLUMN(J117)-1)&lt;&gt;"",OFFSET(packageref,Packages!$N117-1,COLUMN(J117)-1),"")</f>
        <v/>
      </c>
      <c r="K117" t="str">
        <f ca="1">IF(OFFSET(packageref,Packages!$N117-1,COLUMN(K117)-1)&lt;&gt;"",OFFSET(packageref,Packages!$N117-1,COLUMN(K117)-1),"")</f>
        <v/>
      </c>
      <c r="L117" s="9" t="str">
        <f ca="1">IF(OFFSET(packageref,Packages!$N117-1,COLUMN(L117)-1)&lt;&gt;"",OFFSET(packageref,Packages!$N117-1,COLUMN(L117)-1),"")</f>
        <v/>
      </c>
      <c r="M117" s="9" t="str">
        <f ca="1">IF(OFFSET(packageref,Packages!$N117-1,COLUMN(M117)-1)&lt;&gt;"",OFFSET(packageref,Packages!$N117-1,COLUMN(M117)-1),"")</f>
        <v>X</v>
      </c>
      <c r="N117">
        <f t="shared" ca="1" si="6"/>
        <v>121</v>
      </c>
      <c r="O117">
        <f t="shared" si="7"/>
        <v>121</v>
      </c>
      <c r="P117" t="e">
        <f t="shared" si="8"/>
        <v>#N/A</v>
      </c>
    </row>
    <row r="118" spans="1:16" x14ac:dyDescent="0.25">
      <c r="A118" s="6" t="s">
        <v>120</v>
      </c>
      <c r="B118" s="6" t="s">
        <v>133</v>
      </c>
      <c r="C118" s="6" t="s">
        <v>756</v>
      </c>
      <c r="E118" t="str">
        <f ca="1">IF(OFFSET(packageref,Packages!$N118-1,COLUMN(E118)-1)&lt;&gt;"",OFFSET(packageref,Packages!$N118-1,COLUMN(E118)-1),NA())</f>
        <v>Wyplay</v>
      </c>
      <c r="F118" t="str">
        <f ca="1">IF(OFFSET(packageref,Packages!$N118-1,COLUMN(F118)-1)&lt;&gt;"",OFFSET(packageref,Packages!$N118-1,COLUMN(F118)-1),"")</f>
        <v/>
      </c>
      <c r="G118" t="str">
        <f ca="1">IF(OFFSET(packageref,Packages!$N118-1,COLUMN(G118)-1)&lt;&gt;"",OFFSET(packageref,Packages!$N118-1,COLUMN(G118)-1),"")</f>
        <v>Wyplay EPG configuration library</v>
      </c>
      <c r="H118" s="9" t="str">
        <f ca="1">IF(OFFSET(packageref,Packages!$N118-1,COLUMN(H118)-1)&lt;&gt;"",OFFSET(packageref,Packages!$N118-1,COLUMN(H118)-1),"")</f>
        <v/>
      </c>
      <c r="I118" s="9" t="str">
        <f ca="1">IF(OFFSET(packageref,Packages!$N118-1,COLUMN(I118)-1)&lt;&gt;"",OFFSET(packageref,Packages!$N118-1,COLUMN(I118)-1),"")</f>
        <v/>
      </c>
      <c r="J118" t="str">
        <f ca="1">IF(OFFSET(packageref,Packages!$N118-1,COLUMN(J118)-1)&lt;&gt;"",OFFSET(packageref,Packages!$N118-1,COLUMN(J118)-1),"")</f>
        <v/>
      </c>
      <c r="K118" t="str">
        <f ca="1">IF(OFFSET(packageref,Packages!$N118-1,COLUMN(K118)-1)&lt;&gt;"",OFFSET(packageref,Packages!$N118-1,COLUMN(K118)-1),"")</f>
        <v/>
      </c>
      <c r="L118" s="9" t="str">
        <f ca="1">IF(OFFSET(packageref,Packages!$N118-1,COLUMN(L118)-1)&lt;&gt;"",OFFSET(packageref,Packages!$N118-1,COLUMN(L118)-1),"")</f>
        <v/>
      </c>
      <c r="M118" s="9" t="str">
        <f ca="1">IF(OFFSET(packageref,Packages!$N118-1,COLUMN(M118)-1)&lt;&gt;"",OFFSET(packageref,Packages!$N118-1,COLUMN(M118)-1),"")</f>
        <v>X</v>
      </c>
      <c r="N118">
        <f t="shared" ca="1" si="6"/>
        <v>113</v>
      </c>
      <c r="O118">
        <f t="shared" si="7"/>
        <v>113</v>
      </c>
      <c r="P118" t="e">
        <f t="shared" si="8"/>
        <v>#N/A</v>
      </c>
    </row>
    <row r="119" spans="1:16" x14ac:dyDescent="0.25">
      <c r="A119" s="6" t="s">
        <v>120</v>
      </c>
      <c r="B119" s="6" t="s">
        <v>772</v>
      </c>
      <c r="C119" s="6" t="s">
        <v>1302</v>
      </c>
      <c r="E119" t="str">
        <f ca="1">IF(OFFSET(packageref,Packages!$N119-1,COLUMN(E119)-1)&lt;&gt;"",OFFSET(packageref,Packages!$N119-1,COLUMN(E119)-1),NA())</f>
        <v>Wyplay</v>
      </c>
      <c r="F119" t="str">
        <f ca="1">IF(OFFSET(packageref,Packages!$N119-1,COLUMN(F119)-1)&lt;&gt;"",OFFSET(packageref,Packages!$N119-1,COLUMN(F119)-1),"")</f>
        <v/>
      </c>
      <c r="G119" t="str">
        <f ca="1">IF(OFFSET(packageref,Packages!$N119-1,COLUMN(G119)-1)&lt;&gt;"",OFFSET(packageref,Packages!$N119-1,COLUMN(G119)-1),"")</f>
        <v>CDS PVR source</v>
      </c>
      <c r="H119" s="9" t="str">
        <f ca="1">IF(OFFSET(packageref,Packages!$N119-1,COLUMN(H119)-1)&lt;&gt;"",OFFSET(packageref,Packages!$N119-1,COLUMN(H119)-1),"")</f>
        <v/>
      </c>
      <c r="I119" s="9" t="str">
        <f ca="1">IF(OFFSET(packageref,Packages!$N119-1,COLUMN(I119)-1)&lt;&gt;"",OFFSET(packageref,Packages!$N119-1,COLUMN(I119)-1),"")</f>
        <v/>
      </c>
      <c r="J119" t="str">
        <f ca="1">IF(OFFSET(packageref,Packages!$N119-1,COLUMN(J119)-1)&lt;&gt;"",OFFSET(packageref,Packages!$N119-1,COLUMN(J119)-1),"")</f>
        <v/>
      </c>
      <c r="K119" t="str">
        <f ca="1">IF(OFFSET(packageref,Packages!$N119-1,COLUMN(K119)-1)&lt;&gt;"",OFFSET(packageref,Packages!$N119-1,COLUMN(K119)-1),"")</f>
        <v/>
      </c>
      <c r="L119" s="9" t="str">
        <f ca="1">IF(OFFSET(packageref,Packages!$N119-1,COLUMN(L119)-1)&lt;&gt;"",OFFSET(packageref,Packages!$N119-1,COLUMN(L119)-1),"")</f>
        <v/>
      </c>
      <c r="M119" s="9" t="str">
        <f ca="1">IF(OFFSET(packageref,Packages!$N119-1,COLUMN(M119)-1)&lt;&gt;"",OFFSET(packageref,Packages!$N119-1,COLUMN(M119)-1),"")</f>
        <v>X</v>
      </c>
      <c r="N119">
        <f t="shared" ca="1" si="6"/>
        <v>132</v>
      </c>
      <c r="O119">
        <f t="shared" si="7"/>
        <v>132</v>
      </c>
      <c r="P119" t="e">
        <f t="shared" si="8"/>
        <v>#N/A</v>
      </c>
    </row>
    <row r="120" spans="1:16" x14ac:dyDescent="0.25">
      <c r="A120" s="6" t="s">
        <v>120</v>
      </c>
      <c r="B120" s="6" t="s">
        <v>149</v>
      </c>
      <c r="C120" s="6" t="s">
        <v>2283</v>
      </c>
      <c r="E120" t="str">
        <f ca="1">IF(OFFSET(packageref,Packages!$N120-1,COLUMN(E120)-1)&lt;&gt;"",OFFSET(packageref,Packages!$N120-1,COLUMN(E120)-1),NA())</f>
        <v>Wyplay</v>
      </c>
      <c r="F120" t="str">
        <f ca="1">IF(OFFSET(packageref,Packages!$N120-1,COLUMN(F120)-1)&lt;&gt;"",OFFSET(packageref,Packages!$N120-1,COLUMN(F120)-1),"")</f>
        <v/>
      </c>
      <c r="G120" t="str">
        <f ca="1">IF(OFFSET(packageref,Packages!$N120-1,COLUMN(G120)-1)&lt;&gt;"",OFFSET(packageref,Packages!$N120-1,COLUMN(G120)-1),"")</f>
        <v>Stream recorder for the wyplayer</v>
      </c>
      <c r="H120" s="9" t="str">
        <f ca="1">IF(OFFSET(packageref,Packages!$N120-1,COLUMN(H120)-1)&lt;&gt;"",OFFSET(packageref,Packages!$N120-1,COLUMN(H120)-1),"")</f>
        <v/>
      </c>
      <c r="I120" s="9" t="str">
        <f ca="1">IF(OFFSET(packageref,Packages!$N120-1,COLUMN(I120)-1)&lt;&gt;"",OFFSET(packageref,Packages!$N120-1,COLUMN(I120)-1),"")</f>
        <v/>
      </c>
      <c r="J120" t="str">
        <f ca="1">IF(OFFSET(packageref,Packages!$N120-1,COLUMN(J120)-1)&lt;&gt;"",OFFSET(packageref,Packages!$N120-1,COLUMN(J120)-1),"")</f>
        <v/>
      </c>
      <c r="K120" t="str">
        <f ca="1">IF(OFFSET(packageref,Packages!$N120-1,COLUMN(K120)-1)&lt;&gt;"",OFFSET(packageref,Packages!$N120-1,COLUMN(K120)-1),"")</f>
        <v/>
      </c>
      <c r="L120" s="9" t="str">
        <f ca="1">IF(OFFSET(packageref,Packages!$N120-1,COLUMN(L120)-1)&lt;&gt;"",OFFSET(packageref,Packages!$N120-1,COLUMN(L120)-1),"")</f>
        <v/>
      </c>
      <c r="M120" s="9" t="str">
        <f ca="1">IF(OFFSET(packageref,Packages!$N120-1,COLUMN(M120)-1)&lt;&gt;"",OFFSET(packageref,Packages!$N120-1,COLUMN(M120)-1),"")</f>
        <v>X</v>
      </c>
      <c r="N120">
        <f t="shared" ca="1" si="6"/>
        <v>125</v>
      </c>
      <c r="O120">
        <f t="shared" si="7"/>
        <v>125</v>
      </c>
      <c r="P120" t="e">
        <f t="shared" si="8"/>
        <v>#N/A</v>
      </c>
    </row>
    <row r="121" spans="1:16" x14ac:dyDescent="0.25">
      <c r="A121" s="6" t="s">
        <v>120</v>
      </c>
      <c r="B121" s="6" t="s">
        <v>121</v>
      </c>
      <c r="C121" s="6" t="s">
        <v>122</v>
      </c>
      <c r="D121" t="s">
        <v>146</v>
      </c>
      <c r="E121" t="str">
        <f ca="1">IF(OFFSET(packageref,Packages!$N121-1,COLUMN(E121)-1)&lt;&gt;"",OFFSET(packageref,Packages!$N121-1,COLUMN(E121)-1),NA())</f>
        <v>LGPL2.1</v>
      </c>
      <c r="F121" t="str">
        <f ca="1">IF(OFFSET(packageref,Packages!$N121-1,COLUMN(F121)-1)&lt;&gt;"",OFFSET(packageref,Packages!$N121-1,COLUMN(F121)-1),"")</f>
        <v>LGPL2.1ol</v>
      </c>
      <c r="G121" t="str">
        <f ca="1">IF(OFFSET(packageref,Packages!$N121-1,COLUMN(G121)-1)&lt;&gt;"",OFFSET(packageref,Packages!$N121-1,COLUMN(G121)-1),"")</f>
        <v>ALSA library</v>
      </c>
      <c r="H121" s="9" t="str">
        <f ca="1">IF(OFFSET(packageref,Packages!$N121-1,COLUMN(H121)-1)&lt;&gt;"",OFFSET(packageref,Packages!$N121-1,COLUMN(H121)-1),"")</f>
        <v>X</v>
      </c>
      <c r="I121" s="9" t="str">
        <f ca="1">IF(OFFSET(packageref,Packages!$N121-1,COLUMN(I121)-1)&lt;&gt;"",OFFSET(packageref,Packages!$N121-1,COLUMN(I121)-1),"")</f>
        <v/>
      </c>
      <c r="J121" t="str">
        <f ca="1">IF(OFFSET(packageref,Packages!$N121-1,COLUMN(J121)-1)&lt;&gt;"",OFFSET(packageref,Packages!$N121-1,COLUMN(J121)-1),"")</f>
        <v/>
      </c>
      <c r="K121" t="str">
        <f ca="1">IF(OFFSET(packageref,Packages!$N121-1,COLUMN(K121)-1)&lt;&gt;"",OFFSET(packageref,Packages!$N121-1,COLUMN(K121)-1),"")</f>
        <v/>
      </c>
      <c r="L121" s="9" t="str">
        <f ca="1">IF(OFFSET(packageref,Packages!$N121-1,COLUMN(L121)-1)&lt;&gt;"",OFFSET(packageref,Packages!$N121-1,COLUMN(L121)-1),"")</f>
        <v/>
      </c>
      <c r="M121" s="9" t="str">
        <f ca="1">IF(OFFSET(packageref,Packages!$N121-1,COLUMN(M121)-1)&lt;&gt;"",OFFSET(packageref,Packages!$N121-1,COLUMN(M121)-1),"")</f>
        <v/>
      </c>
      <c r="N121">
        <f t="shared" ca="1" si="6"/>
        <v>129</v>
      </c>
      <c r="O121">
        <f t="shared" si="7"/>
        <v>107</v>
      </c>
      <c r="P121">
        <f t="shared" si="8"/>
        <v>129</v>
      </c>
    </row>
    <row r="122" spans="1:16" x14ac:dyDescent="0.25">
      <c r="A122" s="6" t="s">
        <v>120</v>
      </c>
      <c r="B122" s="6" t="s">
        <v>152</v>
      </c>
      <c r="C122" s="6" t="s">
        <v>153</v>
      </c>
      <c r="D122" s="6" t="s">
        <v>41</v>
      </c>
      <c r="E122" t="str">
        <f ca="1">IF(OFFSET(packageref,Packages!$N122-1,COLUMN(E122)-1)&lt;&gt;"",OFFSET(packageref,Packages!$N122-1,COLUMN(E122)-1),NA())</f>
        <v>LGPL2.1</v>
      </c>
      <c r="F122" t="str">
        <f ca="1">IF(OFFSET(packageref,Packages!$N122-1,COLUMN(F122)-1)&lt;&gt;"",OFFSET(packageref,Packages!$N122-1,COLUMN(F122)-1),"")</f>
        <v>LGPL2.1ol</v>
      </c>
      <c r="G122" t="str">
        <f ca="1">IF(OFFSET(packageref,Packages!$N122-1,COLUMN(G122)-1)&lt;&gt;"",OFFSET(packageref,Packages!$N122-1,COLUMN(G122)-1),"")</f>
        <v>Teletext decoder</v>
      </c>
      <c r="H122" s="9" t="str">
        <f ca="1">IF(OFFSET(packageref,Packages!$N122-1,COLUMN(H122)-1)&lt;&gt;"",OFFSET(packageref,Packages!$N122-1,COLUMN(H122)-1),"")</f>
        <v>X</v>
      </c>
      <c r="I122" s="9" t="str">
        <f ca="1">IF(OFFSET(packageref,Packages!$N122-1,COLUMN(I122)-1)&lt;&gt;"",OFFSET(packageref,Packages!$N122-1,COLUMN(I122)-1),"")</f>
        <v/>
      </c>
      <c r="J122" t="str">
        <f ca="1">IF(OFFSET(packageref,Packages!$N122-1,COLUMN(J122)-1)&lt;&gt;"",OFFSET(packageref,Packages!$N122-1,COLUMN(J122)-1),"")</f>
        <v/>
      </c>
      <c r="K122" t="str">
        <f ca="1">IF(OFFSET(packageref,Packages!$N122-1,COLUMN(K122)-1)&lt;&gt;"",OFFSET(packageref,Packages!$N122-1,COLUMN(K122)-1),"")</f>
        <v/>
      </c>
      <c r="L122" s="9" t="str">
        <f ca="1">IF(OFFSET(packageref,Packages!$N122-1,COLUMN(L122)-1)&lt;&gt;"",OFFSET(packageref,Packages!$N122-1,COLUMN(L122)-1),"")</f>
        <v/>
      </c>
      <c r="M122" s="9" t="str">
        <f ca="1">IF(OFFSET(packageref,Packages!$N122-1,COLUMN(M122)-1)&lt;&gt;"",OFFSET(packageref,Packages!$N122-1,COLUMN(M122)-1),"")</f>
        <v/>
      </c>
      <c r="N122">
        <f t="shared" ca="1" si="6"/>
        <v>133</v>
      </c>
      <c r="O122">
        <f t="shared" si="7"/>
        <v>128</v>
      </c>
      <c r="P122">
        <f t="shared" si="8"/>
        <v>133</v>
      </c>
    </row>
    <row r="123" spans="1:16" x14ac:dyDescent="0.25">
      <c r="A123" s="6" t="s">
        <v>226</v>
      </c>
      <c r="B123" s="6" t="s">
        <v>964</v>
      </c>
      <c r="C123" s="6" t="s">
        <v>200</v>
      </c>
      <c r="D123" s="6" t="s">
        <v>44</v>
      </c>
      <c r="E123" t="str">
        <f ca="1">IF(OFFSET(packageref,Packages!$N123-1,COLUMN(E123)-1)&lt;&gt;"",OFFSET(packageref,Packages!$N123-1,COLUMN(E123)-1),NA())</f>
        <v>Wyplay</v>
      </c>
      <c r="F123" t="str">
        <f ca="1">IF(OFFSET(packageref,Packages!$N123-1,COLUMN(F123)-1)&lt;&gt;"",OFFSET(packageref,Packages!$N123-1,COLUMN(F123)-1),"")</f>
        <v/>
      </c>
      <c r="G123" t="str">
        <f ca="1">IF(OFFSET(packageref,Packages!$N123-1,COLUMN(G123)-1)&lt;&gt;"",OFFSET(packageref,Packages!$N123-1,COLUMN(G123)-1),"")</f>
        <v>Wyplay script to dump core files, removed from production images (present only in dev &amp; halfprod images)</v>
      </c>
      <c r="H123" s="9" t="str">
        <f ca="1">IF(OFFSET(packageref,Packages!$N123-1,COLUMN(H123)-1)&lt;&gt;"",OFFSET(packageref,Packages!$N123-1,COLUMN(H123)-1),"")</f>
        <v/>
      </c>
      <c r="I123" s="9" t="str">
        <f ca="1">IF(OFFSET(packageref,Packages!$N123-1,COLUMN(I123)-1)&lt;&gt;"",OFFSET(packageref,Packages!$N123-1,COLUMN(I123)-1),"")</f>
        <v/>
      </c>
      <c r="J123" t="str">
        <f ca="1">IF(OFFSET(packageref,Packages!$N123-1,COLUMN(J123)-1)&lt;&gt;"",OFFSET(packageref,Packages!$N123-1,COLUMN(J123)-1),"")</f>
        <v/>
      </c>
      <c r="K123" t="str">
        <f ca="1">IF(OFFSET(packageref,Packages!$N123-1,COLUMN(K123)-1)&lt;&gt;"",OFFSET(packageref,Packages!$N123-1,COLUMN(K123)-1),"")</f>
        <v/>
      </c>
      <c r="L123" s="9" t="str">
        <f ca="1">IF(OFFSET(packageref,Packages!$N123-1,COLUMN(L123)-1)&lt;&gt;"",OFFSET(packageref,Packages!$N123-1,COLUMN(L123)-1),"")</f>
        <v/>
      </c>
      <c r="M123" s="9" t="str">
        <f ca="1">IF(OFFSET(packageref,Packages!$N123-1,COLUMN(M123)-1)&lt;&gt;"",OFFSET(packageref,Packages!$N123-1,COLUMN(M123)-1),"")</f>
        <v>X</v>
      </c>
      <c r="N123">
        <f t="shared" ca="1" si="6"/>
        <v>257</v>
      </c>
      <c r="O123">
        <f t="shared" si="7"/>
        <v>257</v>
      </c>
      <c r="P123">
        <f t="shared" si="8"/>
        <v>257</v>
      </c>
    </row>
    <row r="124" spans="1:16" x14ac:dyDescent="0.25">
      <c r="A124" s="6" t="s">
        <v>226</v>
      </c>
      <c r="B124" s="6" t="s">
        <v>1305</v>
      </c>
      <c r="C124" s="6" t="s">
        <v>200</v>
      </c>
      <c r="D124" s="6"/>
      <c r="E124" t="str">
        <f ca="1">IF(OFFSET(packageref,Packages!$N124-1,COLUMN(E124)-1)&lt;&gt;"",OFFSET(packageref,Packages!$N124-1,COLUMN(E124)-1),NA())</f>
        <v>Wyplay</v>
      </c>
      <c r="F124" t="str">
        <f ca="1">IF(OFFSET(packageref,Packages!$N124-1,COLUMN(F124)-1)&lt;&gt;"",OFFSET(packageref,Packages!$N124-1,COLUMN(F124)-1),"")</f>
        <v/>
      </c>
      <c r="G124" t="str">
        <f ca="1">IF(OFFSET(packageref,Packages!$N124-1,COLUMN(G124)-1)&lt;&gt;"",OFFSET(packageref,Packages!$N124-1,COLUMN(G124)-1),"")</f>
        <v>Migration scripts from old records</v>
      </c>
      <c r="H124" s="9" t="str">
        <f ca="1">IF(OFFSET(packageref,Packages!$N124-1,COLUMN(H124)-1)&lt;&gt;"",OFFSET(packageref,Packages!$N124-1,COLUMN(H124)-1),"")</f>
        <v/>
      </c>
      <c r="I124" s="9" t="str">
        <f ca="1">IF(OFFSET(packageref,Packages!$N124-1,COLUMN(I124)-1)&lt;&gt;"",OFFSET(packageref,Packages!$N124-1,COLUMN(I124)-1),"")</f>
        <v/>
      </c>
      <c r="J124" t="str">
        <f ca="1">IF(OFFSET(packageref,Packages!$N124-1,COLUMN(J124)-1)&lt;&gt;"",OFFSET(packageref,Packages!$N124-1,COLUMN(J124)-1),"")</f>
        <v/>
      </c>
      <c r="K124" t="str">
        <f ca="1">IF(OFFSET(packageref,Packages!$N124-1,COLUMN(K124)-1)&lt;&gt;"",OFFSET(packageref,Packages!$N124-1,COLUMN(K124)-1),"")</f>
        <v/>
      </c>
      <c r="L124" s="9" t="str">
        <f ca="1">IF(OFFSET(packageref,Packages!$N124-1,COLUMN(L124)-1)&lt;&gt;"",OFFSET(packageref,Packages!$N124-1,COLUMN(L124)-1),"")</f>
        <v/>
      </c>
      <c r="M124" s="9" t="str">
        <f ca="1">IF(OFFSET(packageref,Packages!$N124-1,COLUMN(M124)-1)&lt;&gt;"",OFFSET(packageref,Packages!$N124-1,COLUMN(M124)-1),"")</f>
        <v>X</v>
      </c>
      <c r="N124">
        <f t="shared" ca="1" si="6"/>
        <v>428</v>
      </c>
      <c r="O124">
        <f t="shared" si="7"/>
        <v>428</v>
      </c>
      <c r="P124">
        <f t="shared" si="8"/>
        <v>428</v>
      </c>
    </row>
    <row r="125" spans="1:16" x14ac:dyDescent="0.25">
      <c r="A125" s="6" t="s">
        <v>226</v>
      </c>
      <c r="B125" s="6" t="s">
        <v>1011</v>
      </c>
      <c r="C125" s="6" t="s">
        <v>1012</v>
      </c>
      <c r="D125" s="6"/>
      <c r="E125" t="str">
        <f ca="1">IF(OFFSET(packageref,Packages!$N125-1,COLUMN(E125)-1)&lt;&gt;"",OFFSET(packageref,Packages!$N125-1,COLUMN(E125)-1),NA())</f>
        <v>GPL2</v>
      </c>
      <c r="F125" t="str">
        <f ca="1">IF(OFFSET(packageref,Packages!$N125-1,COLUMN(F125)-1)&lt;&gt;"",OFFSET(packageref,Packages!$N125-1,COLUMN(F125)-1),"")</f>
        <v>GPL2ol</v>
      </c>
      <c r="G125" t="str">
        <f ca="1">IF(OFFSET(packageref,Packages!$N125-1,COLUMN(G125)-1)&lt;&gt;"",OFFSET(packageref,Packages!$N125-1,COLUMN(G125)-1),"")</f>
        <v>USB HW identifiers</v>
      </c>
      <c r="H125" s="9" t="str">
        <f ca="1">IF(OFFSET(packageref,Packages!$N125-1,COLUMN(H125)-1)&lt;&gt;"",OFFSET(packageref,Packages!$N125-1,COLUMN(H125)-1),"")</f>
        <v>X</v>
      </c>
      <c r="I125" s="9" t="str">
        <f ca="1">IF(OFFSET(packageref,Packages!$N125-1,COLUMN(I125)-1)&lt;&gt;"",OFFSET(packageref,Packages!$N125-1,COLUMN(I125)-1),"")</f>
        <v/>
      </c>
      <c r="J125" t="str">
        <f ca="1">IF(OFFSET(packageref,Packages!$N125-1,COLUMN(J125)-1)&lt;&gt;"",OFFSET(packageref,Packages!$N125-1,COLUMN(J125)-1),"")</f>
        <v/>
      </c>
      <c r="K125" t="str">
        <f ca="1">IF(OFFSET(packageref,Packages!$N125-1,COLUMN(K125)-1)&lt;&gt;"",OFFSET(packageref,Packages!$N125-1,COLUMN(K125)-1),"")</f>
        <v/>
      </c>
      <c r="L125" s="9" t="str">
        <f ca="1">IF(OFFSET(packageref,Packages!$N125-1,COLUMN(L125)-1)&lt;&gt;"",OFFSET(packageref,Packages!$N125-1,COLUMN(L125)-1),"")</f>
        <v/>
      </c>
      <c r="M125" s="9" t="str">
        <f ca="1">IF(OFFSET(packageref,Packages!$N125-1,COLUMN(M125)-1)&lt;&gt;"",OFFSET(packageref,Packages!$N125-1,COLUMN(M125)-1),"")</f>
        <v/>
      </c>
      <c r="N125">
        <f t="shared" ca="1" si="6"/>
        <v>329</v>
      </c>
      <c r="O125">
        <f t="shared" si="7"/>
        <v>267</v>
      </c>
      <c r="P125">
        <f t="shared" si="8"/>
        <v>329</v>
      </c>
    </row>
    <row r="126" spans="1:16" x14ac:dyDescent="0.25">
      <c r="A126" s="6" t="s">
        <v>226</v>
      </c>
      <c r="B126" s="6" t="s">
        <v>227</v>
      </c>
      <c r="C126" s="6" t="s">
        <v>777</v>
      </c>
      <c r="D126" s="6" t="s">
        <v>33</v>
      </c>
      <c r="E126" t="str">
        <f ca="1">IF(OFFSET(packageref,Packages!$N126-1,COLUMN(E126)-1)&lt;&gt;"",OFFSET(packageref,Packages!$N126-1,COLUMN(E126)-1),NA())</f>
        <v>GPL2</v>
      </c>
      <c r="F126" t="str">
        <f ca="1">IF(OFFSET(packageref,Packages!$N126-1,COLUMN(F126)-1)&lt;&gt;"",OFFSET(packageref,Packages!$N126-1,COLUMN(F126)-1),"")</f>
        <v>GPL2ol</v>
      </c>
      <c r="G126" t="str">
        <f ca="1">IF(OFFSET(packageref,Packages!$N126-1,COLUMN(G126)-1)&lt;&gt;"",OFFSET(packageref,Packages!$N126-1,COLUMN(G126)-1),"")</f>
        <v>Common unix utilities</v>
      </c>
      <c r="H126" s="9" t="str">
        <f ca="1">IF(OFFSET(packageref,Packages!$N126-1,COLUMN(H126)-1)&lt;&gt;"",OFFSET(packageref,Packages!$N126-1,COLUMN(H126)-1),"")</f>
        <v>X</v>
      </c>
      <c r="I126" s="9" t="str">
        <f ca="1">IF(OFFSET(packageref,Packages!$N126-1,COLUMN(I126)-1)&lt;&gt;"",OFFSET(packageref,Packages!$N126-1,COLUMN(I126)-1),"")</f>
        <v/>
      </c>
      <c r="J126" t="str">
        <f ca="1">IF(OFFSET(packageref,Packages!$N126-1,COLUMN(J126)-1)&lt;&gt;"",OFFSET(packageref,Packages!$N126-1,COLUMN(J126)-1),"")</f>
        <v/>
      </c>
      <c r="K126" t="str">
        <f ca="1">IF(OFFSET(packageref,Packages!$N126-1,COLUMN(K126)-1)&lt;&gt;"",OFFSET(packageref,Packages!$N126-1,COLUMN(K126)-1),"")</f>
        <v/>
      </c>
      <c r="L126" s="9" t="str">
        <f ca="1">IF(OFFSET(packageref,Packages!$N126-1,COLUMN(L126)-1)&lt;&gt;"",OFFSET(packageref,Packages!$N126-1,COLUMN(L126)-1),"")</f>
        <v/>
      </c>
      <c r="M126" s="9" t="str">
        <f ca="1">IF(OFFSET(packageref,Packages!$N126-1,COLUMN(M126)-1)&lt;&gt;"",OFFSET(packageref,Packages!$N126-1,COLUMN(M126)-1),"")</f>
        <v/>
      </c>
      <c r="N126">
        <f t="shared" ca="1" si="6"/>
        <v>330</v>
      </c>
      <c r="O126">
        <f t="shared" si="7"/>
        <v>234</v>
      </c>
      <c r="P126">
        <f t="shared" si="8"/>
        <v>330</v>
      </c>
    </row>
    <row r="127" spans="1:16" x14ac:dyDescent="0.25">
      <c r="A127" s="6" t="s">
        <v>226</v>
      </c>
      <c r="B127" s="6" t="s">
        <v>253</v>
      </c>
      <c r="C127" s="6" t="s">
        <v>1306</v>
      </c>
      <c r="E127" t="str">
        <f ca="1">IF(OFFSET(packageref,Packages!$N127-1,COLUMN(E127)-1)&lt;&gt;"",OFFSET(packageref,Packages!$N127-1,COLUMN(E127)-1),NA())</f>
        <v>Wyplay</v>
      </c>
      <c r="F127" t="str">
        <f ca="1">IF(OFFSET(packageref,Packages!$N127-1,COLUMN(F127)-1)&lt;&gt;"",OFFSET(packageref,Packages!$N127-1,COLUMN(F127)-1),"")</f>
        <v/>
      </c>
      <c r="G127" t="str">
        <f ca="1">IF(OFFSET(packageref,Packages!$N127-1,COLUMN(G127)-1)&lt;&gt;"",OFFSET(packageref,Packages!$N127-1,COLUMN(G127)-1),"")</f>
        <v>Wyplay host daemon system-wide functionalities : clock, standby, …</v>
      </c>
      <c r="H127" s="9" t="str">
        <f ca="1">IF(OFFSET(packageref,Packages!$N127-1,COLUMN(H127)-1)&lt;&gt;"",OFFSET(packageref,Packages!$N127-1,COLUMN(H127)-1),"")</f>
        <v/>
      </c>
      <c r="I127" s="9" t="str">
        <f ca="1">IF(OFFSET(packageref,Packages!$N127-1,COLUMN(I127)-1)&lt;&gt;"",OFFSET(packageref,Packages!$N127-1,COLUMN(I127)-1),"")</f>
        <v/>
      </c>
      <c r="J127" t="str">
        <f ca="1">IF(OFFSET(packageref,Packages!$N127-1,COLUMN(J127)-1)&lt;&gt;"",OFFSET(packageref,Packages!$N127-1,COLUMN(J127)-1),"")</f>
        <v/>
      </c>
      <c r="K127" t="str">
        <f ca="1">IF(OFFSET(packageref,Packages!$N127-1,COLUMN(K127)-1)&lt;&gt;"",OFFSET(packageref,Packages!$N127-1,COLUMN(K127)-1),"")</f>
        <v/>
      </c>
      <c r="L127" s="9" t="str">
        <f ca="1">IF(OFFSET(packageref,Packages!$N127-1,COLUMN(L127)-1)&lt;&gt;"",OFFSET(packageref,Packages!$N127-1,COLUMN(L127)-1),"")</f>
        <v/>
      </c>
      <c r="M127" s="9" t="str">
        <f ca="1">IF(OFFSET(packageref,Packages!$N127-1,COLUMN(M127)-1)&lt;&gt;"",OFFSET(packageref,Packages!$N127-1,COLUMN(M127)-1),"")</f>
        <v>X</v>
      </c>
      <c r="N127">
        <f t="shared" ca="1" si="6"/>
        <v>248</v>
      </c>
      <c r="O127">
        <f t="shared" si="7"/>
        <v>248</v>
      </c>
      <c r="P127" t="e">
        <f t="shared" si="8"/>
        <v>#N/A</v>
      </c>
    </row>
    <row r="128" spans="1:16" x14ac:dyDescent="0.25">
      <c r="A128" s="6" t="s">
        <v>226</v>
      </c>
      <c r="B128" s="6" t="s">
        <v>238</v>
      </c>
      <c r="C128" s="6" t="s">
        <v>1307</v>
      </c>
      <c r="E128" t="str">
        <f ca="1">IF(OFFSET(packageref,Packages!$N128-1,COLUMN(E128)-1)&lt;&gt;"",OFFSET(packageref,Packages!$N128-1,COLUMN(E128)-1),NA())</f>
        <v>GPL2</v>
      </c>
      <c r="F128" t="str">
        <f ca="1">IF(OFFSET(packageref,Packages!$N128-1,COLUMN(F128)-1)&lt;&gt;"",OFFSET(packageref,Packages!$N128-1,COLUMN(F128)-1),"")</f>
        <v>GPL2ol</v>
      </c>
      <c r="G128" t="str">
        <f ca="1">IF(OFFSET(packageref,Packages!$N128-1,COLUMN(G128)-1)&lt;&gt;"",OFFSET(packageref,Packages!$N128-1,COLUMN(G128)-1),"")</f>
        <v>System initialisation</v>
      </c>
      <c r="H128" s="9" t="str">
        <f ca="1">IF(OFFSET(packageref,Packages!$N128-1,COLUMN(H128)-1)&lt;&gt;"",OFFSET(packageref,Packages!$N128-1,COLUMN(H128)-1),"")</f>
        <v>X</v>
      </c>
      <c r="I128" s="9" t="str">
        <f ca="1">IF(OFFSET(packageref,Packages!$N128-1,COLUMN(I128)-1)&lt;&gt;"",OFFSET(packageref,Packages!$N128-1,COLUMN(I128)-1),"")</f>
        <v/>
      </c>
      <c r="J128" t="str">
        <f ca="1">IF(OFFSET(packageref,Packages!$N128-1,COLUMN(J128)-1)&lt;&gt;"",OFFSET(packageref,Packages!$N128-1,COLUMN(J128)-1),"")</f>
        <v/>
      </c>
      <c r="K128" t="str">
        <f ca="1">IF(OFFSET(packageref,Packages!$N128-1,COLUMN(K128)-1)&lt;&gt;"",OFFSET(packageref,Packages!$N128-1,COLUMN(K128)-1),"")</f>
        <v/>
      </c>
      <c r="L128" s="9" t="str">
        <f ca="1">IF(OFFSET(packageref,Packages!$N128-1,COLUMN(L128)-1)&lt;&gt;"",OFFSET(packageref,Packages!$N128-1,COLUMN(L128)-1),"")</f>
        <v/>
      </c>
      <c r="M128" s="9" t="str">
        <f ca="1">IF(OFFSET(packageref,Packages!$N128-1,COLUMN(M128)-1)&lt;&gt;"",OFFSET(packageref,Packages!$N128-1,COLUMN(M128)-1),"")</f>
        <v/>
      </c>
      <c r="N128">
        <f t="shared" ca="1" si="6"/>
        <v>429</v>
      </c>
      <c r="O128">
        <f t="shared" si="7"/>
        <v>240</v>
      </c>
      <c r="P128">
        <f t="shared" si="8"/>
        <v>429</v>
      </c>
    </row>
    <row r="129" spans="1:16" x14ac:dyDescent="0.25">
      <c r="A129" s="6" t="s">
        <v>226</v>
      </c>
      <c r="B129" s="6" t="s">
        <v>247</v>
      </c>
      <c r="C129" s="6" t="s">
        <v>2284</v>
      </c>
      <c r="E129" t="str">
        <f ca="1">IF(OFFSET(packageref,Packages!$N129-1,COLUMN(E129)-1)&lt;&gt;"",OFFSET(packageref,Packages!$N129-1,COLUMN(E129)-1),NA())</f>
        <v>Wyplay</v>
      </c>
      <c r="F129" t="str">
        <f ca="1">IF(OFFSET(packageref,Packages!$N129-1,COLUMN(F129)-1)&lt;&gt;"",OFFSET(packageref,Packages!$N129-1,COLUMN(F129)-1),"")</f>
        <v/>
      </c>
      <c r="G129" t="str">
        <f ca="1">IF(OFFSET(packageref,Packages!$N129-1,COLUMN(G129)-1)&lt;&gt;"",OFFSET(packageref,Packages!$N129-1,COLUMN(G129)-1),"")</f>
        <v>Generic plugin-engine daemon providing builtin D-Bus service</v>
      </c>
      <c r="H129" s="9" t="str">
        <f ca="1">IF(OFFSET(packageref,Packages!$N129-1,COLUMN(H129)-1)&lt;&gt;"",OFFSET(packageref,Packages!$N129-1,COLUMN(H129)-1),"")</f>
        <v/>
      </c>
      <c r="I129" s="9" t="str">
        <f ca="1">IF(OFFSET(packageref,Packages!$N129-1,COLUMN(I129)-1)&lt;&gt;"",OFFSET(packageref,Packages!$N129-1,COLUMN(I129)-1),"")</f>
        <v/>
      </c>
      <c r="J129" t="str">
        <f ca="1">IF(OFFSET(packageref,Packages!$N129-1,COLUMN(J129)-1)&lt;&gt;"",OFFSET(packageref,Packages!$N129-1,COLUMN(J129)-1),"")</f>
        <v/>
      </c>
      <c r="K129" t="str">
        <f ca="1">IF(OFFSET(packageref,Packages!$N129-1,COLUMN(K129)-1)&lt;&gt;"",OFFSET(packageref,Packages!$N129-1,COLUMN(K129)-1),"")</f>
        <v/>
      </c>
      <c r="L129" s="9" t="str">
        <f ca="1">IF(OFFSET(packageref,Packages!$N129-1,COLUMN(L129)-1)&lt;&gt;"",OFFSET(packageref,Packages!$N129-1,COLUMN(L129)-1),"")</f>
        <v/>
      </c>
      <c r="M129" s="9" t="str">
        <f ca="1">IF(OFFSET(packageref,Packages!$N129-1,COLUMN(M129)-1)&lt;&gt;"",OFFSET(packageref,Packages!$N129-1,COLUMN(M129)-1),"")</f>
        <v>X</v>
      </c>
      <c r="N129">
        <f t="shared" ca="1" si="6"/>
        <v>244</v>
      </c>
      <c r="O129">
        <f t="shared" si="7"/>
        <v>244</v>
      </c>
      <c r="P129" t="e">
        <f t="shared" si="8"/>
        <v>#N/A</v>
      </c>
    </row>
    <row r="130" spans="1:16" x14ac:dyDescent="0.25">
      <c r="A130" s="6" t="s">
        <v>226</v>
      </c>
      <c r="B130" s="6" t="s">
        <v>242</v>
      </c>
      <c r="C130" s="6" t="s">
        <v>243</v>
      </c>
      <c r="D130" s="6" t="s">
        <v>244</v>
      </c>
      <c r="E130" t="str">
        <f ca="1">IF(OFFSET(packageref,Packages!$N130-1,COLUMN(E130)-1)&lt;&gt;"",OFFSET(packageref,Packages!$N130-1,COLUMN(E130)-1),NA())</f>
        <v>GPL2</v>
      </c>
      <c r="F130" t="str">
        <f ca="1">IF(OFFSET(packageref,Packages!$N130-1,COLUMN(F130)-1)&lt;&gt;"",OFFSET(packageref,Packages!$N130-1,COLUMN(F130)-1),"")</f>
        <v>GPL2ol</v>
      </c>
      <c r="G130" t="str">
        <f ca="1">IF(OFFSET(packageref,Packages!$N130-1,COLUMN(G130)-1)&lt;&gt;"",OFFSET(packageref,Packages!$N130-1,COLUMN(G130)-1),"")</f>
        <v>Module initialisation tools</v>
      </c>
      <c r="H130" s="9" t="str">
        <f ca="1">IF(OFFSET(packageref,Packages!$N130-1,COLUMN(H130)-1)&lt;&gt;"",OFFSET(packageref,Packages!$N130-1,COLUMN(H130)-1),"")</f>
        <v>X</v>
      </c>
      <c r="I130" s="9" t="str">
        <f ca="1">IF(OFFSET(packageref,Packages!$N130-1,COLUMN(I130)-1)&lt;&gt;"",OFFSET(packageref,Packages!$N130-1,COLUMN(I130)-1),"")</f>
        <v/>
      </c>
      <c r="J130" t="str">
        <f ca="1">IF(OFFSET(packageref,Packages!$N130-1,COLUMN(J130)-1)&lt;&gt;"",OFFSET(packageref,Packages!$N130-1,COLUMN(J130)-1),"")</f>
        <v/>
      </c>
      <c r="K130" t="str">
        <f ca="1">IF(OFFSET(packageref,Packages!$N130-1,COLUMN(K130)-1)&lt;&gt;"",OFFSET(packageref,Packages!$N130-1,COLUMN(K130)-1),"")</f>
        <v/>
      </c>
      <c r="L130" s="9" t="str">
        <f ca="1">IF(OFFSET(packageref,Packages!$N130-1,COLUMN(L130)-1)&lt;&gt;"",OFFSET(packageref,Packages!$N130-1,COLUMN(L130)-1),"")</f>
        <v/>
      </c>
      <c r="M130" s="9" t="str">
        <f ca="1">IF(OFFSET(packageref,Packages!$N130-1,COLUMN(M130)-1)&lt;&gt;"",OFFSET(packageref,Packages!$N130-1,COLUMN(M130)-1),"")</f>
        <v/>
      </c>
      <c r="N130">
        <f t="shared" ca="1" si="6"/>
        <v>242</v>
      </c>
      <c r="O130">
        <f t="shared" si="7"/>
        <v>242</v>
      </c>
      <c r="P130">
        <f t="shared" si="8"/>
        <v>242</v>
      </c>
    </row>
    <row r="131" spans="1:16" x14ac:dyDescent="0.25">
      <c r="A131" s="6" t="s">
        <v>226</v>
      </c>
      <c r="B131" s="6" t="s">
        <v>240</v>
      </c>
      <c r="C131" s="6" t="s">
        <v>1310</v>
      </c>
      <c r="D131" s="6" t="s">
        <v>33</v>
      </c>
      <c r="E131" t="str">
        <f ca="1">IF(OFFSET(packageref,Packages!$N131-1,COLUMN(E131)-1)&lt;&gt;"",OFFSET(packageref,Packages!$N131-1,COLUMN(E131)-1),NA())</f>
        <v>Wyplay</v>
      </c>
      <c r="F131" t="str">
        <f ca="1">IF(OFFSET(packageref,Packages!$N131-1,COLUMN(F131)-1)&lt;&gt;"",OFFSET(packageref,Packages!$N131-1,COLUMN(F131)-1),"")</f>
        <v/>
      </c>
      <c r="G131" t="str">
        <f ca="1">IF(OFFSET(packageref,Packages!$N131-1,COLUMN(G131)-1)&lt;&gt;"",OFFSET(packageref,Packages!$N131-1,COLUMN(G131)-1),"")</f>
        <v>Initial FS layout + configuration files</v>
      </c>
      <c r="H131" s="9" t="str">
        <f ca="1">IF(OFFSET(packageref,Packages!$N131-1,COLUMN(H131)-1)&lt;&gt;"",OFFSET(packageref,Packages!$N131-1,COLUMN(H131)-1),"")</f>
        <v/>
      </c>
      <c r="I131" s="9" t="str">
        <f ca="1">IF(OFFSET(packageref,Packages!$N131-1,COLUMN(I131)-1)&lt;&gt;"",OFFSET(packageref,Packages!$N131-1,COLUMN(I131)-1),"")</f>
        <v/>
      </c>
      <c r="J131" t="str">
        <f ca="1">IF(OFFSET(packageref,Packages!$N131-1,COLUMN(J131)-1)&lt;&gt;"",OFFSET(packageref,Packages!$N131-1,COLUMN(J131)-1),"")</f>
        <v/>
      </c>
      <c r="K131" t="str">
        <f ca="1">IF(OFFSET(packageref,Packages!$N131-1,COLUMN(K131)-1)&lt;&gt;"",OFFSET(packageref,Packages!$N131-1,COLUMN(K131)-1),"")</f>
        <v/>
      </c>
      <c r="L131" s="9" t="str">
        <f ca="1">IF(OFFSET(packageref,Packages!$N131-1,COLUMN(L131)-1)&lt;&gt;"",OFFSET(packageref,Packages!$N131-1,COLUMN(L131)-1),"")</f>
        <v/>
      </c>
      <c r="M131" s="9" t="str">
        <f ca="1">IF(OFFSET(packageref,Packages!$N131-1,COLUMN(M131)-1)&lt;&gt;"",OFFSET(packageref,Packages!$N131-1,COLUMN(M131)-1),"")</f>
        <v/>
      </c>
      <c r="N131">
        <f t="shared" ref="N131:N183" ca="1" si="9">IF(OFFSET(packageref,O131-1,12)="X",O131,P131)</f>
        <v>821</v>
      </c>
      <c r="O131">
        <f t="shared" ref="O131:O183" si="10">MATCH(B131,packagelist,0)</f>
        <v>241</v>
      </c>
      <c r="P131">
        <f t="shared" ref="P131:P183" si="11">MATCH(IF(D131&lt;&gt;"",CONCATENATE(B131,"-",C131,"-",D131),CONCATENATE(B131,"-",C131)),pkgversion,0)</f>
        <v>821</v>
      </c>
    </row>
    <row r="132" spans="1:16" x14ac:dyDescent="0.25">
      <c r="A132" s="6" t="s">
        <v>226</v>
      </c>
      <c r="B132" s="6" t="s">
        <v>229</v>
      </c>
      <c r="C132" s="6" t="s">
        <v>1013</v>
      </c>
      <c r="D132" t="s">
        <v>33</v>
      </c>
      <c r="E132" t="str">
        <f ca="1">IF(OFFSET(packageref,Packages!$N132-1,COLUMN(E132)-1)&lt;&gt;"",OFFSET(packageref,Packages!$N132-1,COLUMN(E132)-1),NA())</f>
        <v>AFL2.1</v>
      </c>
      <c r="F132" t="str">
        <f ca="1">IF(OFFSET(packageref,Packages!$N132-1,COLUMN(F132)-1)&lt;&gt;"",OFFSET(packageref,Packages!$N132-1,COLUMN(F132)-1),"")</f>
        <v>GPL2ol</v>
      </c>
      <c r="G132" t="str">
        <f ca="1">IF(OFFSET(packageref,Packages!$N132-1,COLUMN(G132)-1)&lt;&gt;"",OFFSET(packageref,Packages!$N132-1,COLUMN(G132)-1),"")</f>
        <v>D-Bus message bus system IPC</v>
      </c>
      <c r="H132" s="9" t="str">
        <f ca="1">IF(OFFSET(packageref,Packages!$N132-1,COLUMN(H132)-1)&lt;&gt;"",OFFSET(packageref,Packages!$N132-1,COLUMN(H132)-1),"")</f>
        <v>X</v>
      </c>
      <c r="I132" s="9" t="str">
        <f ca="1">IF(OFFSET(packageref,Packages!$N132-1,COLUMN(I132)-1)&lt;&gt;"",OFFSET(packageref,Packages!$N132-1,COLUMN(I132)-1),"")</f>
        <v/>
      </c>
      <c r="J132" t="str">
        <f ca="1">IF(OFFSET(packageref,Packages!$N132-1,COLUMN(J132)-1)&lt;&gt;"",OFFSET(packageref,Packages!$N132-1,COLUMN(J132)-1),"")</f>
        <v/>
      </c>
      <c r="K132" t="str">
        <f ca="1">IF(OFFSET(packageref,Packages!$N132-1,COLUMN(K132)-1)&lt;&gt;"",OFFSET(packageref,Packages!$N132-1,COLUMN(K132)-1),"")</f>
        <v/>
      </c>
      <c r="L132" s="9" t="str">
        <f ca="1">IF(OFFSET(packageref,Packages!$N132-1,COLUMN(L132)-1)&lt;&gt;"",OFFSET(packageref,Packages!$N132-1,COLUMN(L132)-1),"")</f>
        <v/>
      </c>
      <c r="M132" s="9" t="str">
        <f ca="1">IF(OFFSET(packageref,Packages!$N132-1,COLUMN(M132)-1)&lt;&gt;"",OFFSET(packageref,Packages!$N132-1,COLUMN(M132)-1),"")</f>
        <v/>
      </c>
      <c r="N132">
        <f t="shared" ca="1" si="9"/>
        <v>331</v>
      </c>
      <c r="O132">
        <f t="shared" si="10"/>
        <v>235</v>
      </c>
      <c r="P132">
        <f t="shared" si="11"/>
        <v>331</v>
      </c>
    </row>
    <row r="133" spans="1:16" x14ac:dyDescent="0.25">
      <c r="A133" s="6" t="s">
        <v>226</v>
      </c>
      <c r="B133" s="6" t="s">
        <v>245</v>
      </c>
      <c r="C133" s="6" t="s">
        <v>778</v>
      </c>
      <c r="D133" s="6" t="s">
        <v>33</v>
      </c>
      <c r="E133" t="str">
        <f ca="1">IF(OFFSET(packageref,Packages!$N133-1,COLUMN(E133)-1)&lt;&gt;"",OFFSET(packageref,Packages!$N133-1,COLUMN(E133)-1),NA())</f>
        <v>BSD</v>
      </c>
      <c r="F133" t="str">
        <f ca="1">IF(OFFSET(packageref,Packages!$N133-1,COLUMN(F133)-1)&lt;&gt;"",OFFSET(packageref,Packages!$N133-1,COLUMN(F133)-1),"")</f>
        <v/>
      </c>
      <c r="G133" t="str">
        <f ca="1">IF(OFFSET(packageref,Packages!$N133-1,COLUMN(G133)-1)&lt;&gt;"",OFFSET(packageref,Packages!$N133-1,COLUMN(G133)-1),"")</f>
        <v>Smartcard PCSC userland implementation</v>
      </c>
      <c r="H133" s="9" t="str">
        <f ca="1">IF(OFFSET(packageref,Packages!$N133-1,COLUMN(H133)-1)&lt;&gt;"",OFFSET(packageref,Packages!$N133-1,COLUMN(H133)-1),"")</f>
        <v/>
      </c>
      <c r="I133" s="9" t="str">
        <f ca="1">IF(OFFSET(packageref,Packages!$N133-1,COLUMN(I133)-1)&lt;&gt;"",OFFSET(packageref,Packages!$N133-1,COLUMN(I133)-1),"")</f>
        <v>X</v>
      </c>
      <c r="J133" t="str">
        <f ca="1">IF(OFFSET(packageref,Packages!$N133-1,COLUMN(J133)-1)&lt;&gt;"",OFFSET(packageref,Packages!$N133-1,COLUMN(J133)-1),"")</f>
        <v>pcsc-lite.txt</v>
      </c>
      <c r="K133" t="str">
        <f ca="1">IF(OFFSET(packageref,Packages!$N133-1,COLUMN(K133)-1)&lt;&gt;"",OFFSET(packageref,Packages!$N133-1,COLUMN(K133)-1),"")</f>
        <v>Complete license must be included, with the copyright</v>
      </c>
      <c r="L133" s="9" t="str">
        <f ca="1">IF(OFFSET(packageref,Packages!$N133-1,COLUMN(L133)-1)&lt;&gt;"",OFFSET(packageref,Packages!$N133-1,COLUMN(L133)-1),"")</f>
        <v/>
      </c>
      <c r="M133" s="9" t="str">
        <f ca="1">IF(OFFSET(packageref,Packages!$N133-1,COLUMN(M133)-1)&lt;&gt;"",OFFSET(packageref,Packages!$N133-1,COLUMN(M133)-1),"")</f>
        <v/>
      </c>
      <c r="N133">
        <f t="shared" ca="1" si="9"/>
        <v>255</v>
      </c>
      <c r="O133">
        <f t="shared" si="10"/>
        <v>243</v>
      </c>
      <c r="P133">
        <f t="shared" si="11"/>
        <v>255</v>
      </c>
    </row>
    <row r="134" spans="1:16" x14ac:dyDescent="0.25">
      <c r="A134" s="6" t="s">
        <v>226</v>
      </c>
      <c r="B134" s="6" t="s">
        <v>233</v>
      </c>
      <c r="C134" s="6" t="s">
        <v>1309</v>
      </c>
      <c r="D134" s="6"/>
      <c r="E134" t="str">
        <f ca="1">IF(OFFSET(packageref,Packages!$N134-1,COLUMN(E134)-1)&lt;&gt;"",OFFSET(packageref,Packages!$N134-1,COLUMN(E134)-1),NA())</f>
        <v>Wyplay</v>
      </c>
      <c r="F134" t="str">
        <f ca="1">IF(OFFSET(packageref,Packages!$N134-1,COLUMN(F134)-1)&lt;&gt;"",OFFSET(packageref,Packages!$N134-1,COLUMN(F134)-1),"")</f>
        <v/>
      </c>
      <c r="G134" t="str">
        <f ca="1">IF(OFFSET(packageref,Packages!$N134-1,COLUMN(G134)-1)&lt;&gt;"",OFFSET(packageref,Packages!$N134-1,COLUMN(G134)-1),"")</f>
        <v>Front panel display manager</v>
      </c>
      <c r="H134" s="9" t="str">
        <f ca="1">IF(OFFSET(packageref,Packages!$N134-1,COLUMN(H134)-1)&lt;&gt;"",OFFSET(packageref,Packages!$N134-1,COLUMN(H134)-1),"")</f>
        <v/>
      </c>
      <c r="I134" s="9" t="str">
        <f ca="1">IF(OFFSET(packageref,Packages!$N134-1,COLUMN(I134)-1)&lt;&gt;"",OFFSET(packageref,Packages!$N134-1,COLUMN(I134)-1),"")</f>
        <v/>
      </c>
      <c r="J134" t="str">
        <f ca="1">IF(OFFSET(packageref,Packages!$N134-1,COLUMN(J134)-1)&lt;&gt;"",OFFSET(packageref,Packages!$N134-1,COLUMN(J134)-1),"")</f>
        <v/>
      </c>
      <c r="K134" t="str">
        <f ca="1">IF(OFFSET(packageref,Packages!$N134-1,COLUMN(K134)-1)&lt;&gt;"",OFFSET(packageref,Packages!$N134-1,COLUMN(K134)-1),"")</f>
        <v/>
      </c>
      <c r="L134" s="9" t="str">
        <f ca="1">IF(OFFSET(packageref,Packages!$N134-1,COLUMN(L134)-1)&lt;&gt;"",OFFSET(packageref,Packages!$N134-1,COLUMN(L134)-1),"")</f>
        <v/>
      </c>
      <c r="M134" s="9" t="str">
        <f ca="1">IF(OFFSET(packageref,Packages!$N134-1,COLUMN(M134)-1)&lt;&gt;"",OFFSET(packageref,Packages!$N134-1,COLUMN(M134)-1),"")</f>
        <v>X</v>
      </c>
      <c r="N134">
        <f t="shared" ca="1" si="9"/>
        <v>237</v>
      </c>
      <c r="O134">
        <f t="shared" si="10"/>
        <v>237</v>
      </c>
      <c r="P134" t="e">
        <f t="shared" si="11"/>
        <v>#N/A</v>
      </c>
    </row>
    <row r="135" spans="1:16" x14ac:dyDescent="0.25">
      <c r="A135" s="6" t="s">
        <v>226</v>
      </c>
      <c r="B135" s="6" t="s">
        <v>248</v>
      </c>
      <c r="C135" s="6" t="s">
        <v>160</v>
      </c>
      <c r="D135" t="s">
        <v>41</v>
      </c>
      <c r="E135" t="str">
        <f ca="1">IF(OFFSET(packageref,Packages!$N135-1,COLUMN(E135)-1)&lt;&gt;"",OFFSET(packageref,Packages!$N135-1,COLUMN(E135)-1),NA())</f>
        <v>STMicro</v>
      </c>
      <c r="F135" t="str">
        <f ca="1">IF(OFFSET(packageref,Packages!$N135-1,COLUMN(F135)-1)&lt;&gt;"",OFFSET(packageref,Packages!$N135-1,COLUMN(F135)-1),"")</f>
        <v/>
      </c>
      <c r="G135" t="str">
        <f ca="1">IF(OFFSET(packageref,Packages!$N135-1,COLUMN(G135)-1)&lt;&gt;"",OFFSET(packageref,Packages!$N135-1,COLUMN(G135)-1),"")</f>
        <v>ST Microelectronics proprietary coprocessor management</v>
      </c>
      <c r="H135" s="9" t="str">
        <f ca="1">IF(OFFSET(packageref,Packages!$N135-1,COLUMN(H135)-1)&lt;&gt;"",OFFSET(packageref,Packages!$N135-1,COLUMN(H135)-1),"")</f>
        <v/>
      </c>
      <c r="I135" s="9" t="str">
        <f ca="1">IF(OFFSET(packageref,Packages!$N135-1,COLUMN(I135)-1)&lt;&gt;"",OFFSET(packageref,Packages!$N135-1,COLUMN(I135)-1),"")</f>
        <v/>
      </c>
      <c r="J135" t="str">
        <f ca="1">IF(OFFSET(packageref,Packages!$N135-1,COLUMN(J135)-1)&lt;&gt;"",OFFSET(packageref,Packages!$N135-1,COLUMN(J135)-1),"")</f>
        <v/>
      </c>
      <c r="K135" t="str">
        <f ca="1">IF(OFFSET(packageref,Packages!$N135-1,COLUMN(K135)-1)&lt;&gt;"",OFFSET(packageref,Packages!$N135-1,COLUMN(K135)-1),"")</f>
        <v/>
      </c>
      <c r="L135" s="9" t="str">
        <f ca="1">IF(OFFSET(packageref,Packages!$N135-1,COLUMN(L135)-1)&lt;&gt;"",OFFSET(packageref,Packages!$N135-1,COLUMN(L135)-1),"")</f>
        <v/>
      </c>
      <c r="M135" s="9" t="str">
        <f ca="1">IF(OFFSET(packageref,Packages!$N135-1,COLUMN(M135)-1)&lt;&gt;"",OFFSET(packageref,Packages!$N135-1,COLUMN(M135)-1),"")</f>
        <v/>
      </c>
      <c r="N135">
        <f t="shared" ca="1" si="9"/>
        <v>245</v>
      </c>
      <c r="O135">
        <f t="shared" si="10"/>
        <v>245</v>
      </c>
      <c r="P135">
        <f t="shared" si="11"/>
        <v>245</v>
      </c>
    </row>
    <row r="136" spans="1:16" x14ac:dyDescent="0.25">
      <c r="A136" s="6" t="s">
        <v>226</v>
      </c>
      <c r="B136" s="6" t="s">
        <v>1015</v>
      </c>
      <c r="C136" s="6" t="s">
        <v>1000</v>
      </c>
      <c r="D136" s="6"/>
      <c r="E136" t="str">
        <f ca="1">IF(OFFSET(packageref,Packages!$N136-1,COLUMN(E136)-1)&lt;&gt;"",OFFSET(packageref,Packages!$N136-1,COLUMN(E136)-1),NA())</f>
        <v>Wyplay</v>
      </c>
      <c r="F136" t="str">
        <f ca="1">IF(OFFSET(packageref,Packages!$N136-1,COLUMN(F136)-1)&lt;&gt;"",OFFSET(packageref,Packages!$N136-1,COLUMN(F136)-1),"")</f>
        <v/>
      </c>
      <c r="G136" t="str">
        <f ca="1">IF(OFFSET(packageref,Packages!$N136-1,COLUMN(G136)-1)&lt;&gt;"",OFFSET(packageref,Packages!$N136-1,COLUMN(G136)-1),"")</f>
        <v>Initng module to easily bind proc</v>
      </c>
      <c r="H136" s="9" t="str">
        <f ca="1">IF(OFFSET(packageref,Packages!$N136-1,COLUMN(H136)-1)&lt;&gt;"",OFFSET(packageref,Packages!$N136-1,COLUMN(H136)-1),"")</f>
        <v/>
      </c>
      <c r="I136" s="9" t="str">
        <f ca="1">IF(OFFSET(packageref,Packages!$N136-1,COLUMN(I136)-1)&lt;&gt;"",OFFSET(packageref,Packages!$N136-1,COLUMN(I136)-1),"")</f>
        <v/>
      </c>
      <c r="J136" t="str">
        <f ca="1">IF(OFFSET(packageref,Packages!$N136-1,COLUMN(J136)-1)&lt;&gt;"",OFFSET(packageref,Packages!$N136-1,COLUMN(J136)-1),"")</f>
        <v/>
      </c>
      <c r="K136" t="str">
        <f ca="1">IF(OFFSET(packageref,Packages!$N136-1,COLUMN(K136)-1)&lt;&gt;"",OFFSET(packageref,Packages!$N136-1,COLUMN(K136)-1),"")</f>
        <v/>
      </c>
      <c r="L136" s="9" t="str">
        <f ca="1">IF(OFFSET(packageref,Packages!$N136-1,COLUMN(L136)-1)&lt;&gt;"",OFFSET(packageref,Packages!$N136-1,COLUMN(L136)-1),"")</f>
        <v/>
      </c>
      <c r="M136" s="9" t="str">
        <f ca="1">IF(OFFSET(packageref,Packages!$N136-1,COLUMN(M136)-1)&lt;&gt;"",OFFSET(packageref,Packages!$N136-1,COLUMN(M136)-1),"")</f>
        <v>X</v>
      </c>
      <c r="N136">
        <f t="shared" ca="1" si="9"/>
        <v>339</v>
      </c>
      <c r="O136">
        <f t="shared" si="10"/>
        <v>339</v>
      </c>
      <c r="P136">
        <f t="shared" si="11"/>
        <v>339</v>
      </c>
    </row>
    <row r="137" spans="1:16" x14ac:dyDescent="0.25">
      <c r="A137" s="6" t="s">
        <v>226</v>
      </c>
      <c r="B137" s="6" t="s">
        <v>1016</v>
      </c>
      <c r="C137" s="6">
        <v>2</v>
      </c>
      <c r="E137" t="str">
        <f ca="1">IF(OFFSET(packageref,Packages!$N137-1,COLUMN(E137)-1)&lt;&gt;"",OFFSET(packageref,Packages!$N137-1,COLUMN(E137)-1),NA())</f>
        <v>Wyplay</v>
      </c>
      <c r="F137" t="str">
        <f ca="1">IF(OFFSET(packageref,Packages!$N137-1,COLUMN(F137)-1)&lt;&gt;"",OFFSET(packageref,Packages!$N137-1,COLUMN(F137)-1),"")</f>
        <v/>
      </c>
      <c r="G137" t="str">
        <f ca="1">IF(OFFSET(packageref,Packages!$N137-1,COLUMN(G137)-1)&lt;&gt;"",OFFSET(packageref,Packages!$N137-1,COLUMN(G137)-1),"")</f>
        <v>Scripts launched when mounting FS</v>
      </c>
      <c r="H137" s="9" t="str">
        <f ca="1">IF(OFFSET(packageref,Packages!$N137-1,COLUMN(H137)-1)&lt;&gt;"",OFFSET(packageref,Packages!$N137-1,COLUMN(H137)-1),"")</f>
        <v/>
      </c>
      <c r="I137" s="9" t="str">
        <f ca="1">IF(OFFSET(packageref,Packages!$N137-1,COLUMN(I137)-1)&lt;&gt;"",OFFSET(packageref,Packages!$N137-1,COLUMN(I137)-1),"")</f>
        <v/>
      </c>
      <c r="J137" t="str">
        <f ca="1">IF(OFFSET(packageref,Packages!$N137-1,COLUMN(J137)-1)&lt;&gt;"",OFFSET(packageref,Packages!$N137-1,COLUMN(J137)-1),"")</f>
        <v/>
      </c>
      <c r="K137" t="str">
        <f ca="1">IF(OFFSET(packageref,Packages!$N137-1,COLUMN(K137)-1)&lt;&gt;"",OFFSET(packageref,Packages!$N137-1,COLUMN(K137)-1),"")</f>
        <v/>
      </c>
      <c r="L137" s="9" t="str">
        <f ca="1">IF(OFFSET(packageref,Packages!$N137-1,COLUMN(L137)-1)&lt;&gt;"",OFFSET(packageref,Packages!$N137-1,COLUMN(L137)-1),"")</f>
        <v/>
      </c>
      <c r="M137" s="9" t="str">
        <f ca="1">IF(OFFSET(packageref,Packages!$N137-1,COLUMN(M137)-1)&lt;&gt;"",OFFSET(packageref,Packages!$N137-1,COLUMN(M137)-1),"")</f>
        <v>X</v>
      </c>
      <c r="N137">
        <f t="shared" ca="1" si="9"/>
        <v>336</v>
      </c>
      <c r="O137">
        <f t="shared" si="10"/>
        <v>336</v>
      </c>
      <c r="P137">
        <f t="shared" si="11"/>
        <v>336</v>
      </c>
    </row>
    <row r="138" spans="1:16" x14ac:dyDescent="0.25">
      <c r="A138" s="6" t="s">
        <v>226</v>
      </c>
      <c r="B138" s="6" t="s">
        <v>1311</v>
      </c>
      <c r="C138" s="6" t="s">
        <v>48</v>
      </c>
      <c r="D138" t="s">
        <v>41</v>
      </c>
      <c r="E138" t="str">
        <f ca="1">IF(OFFSET(packageref,Packages!$N138-1,COLUMN(E138)-1)&lt;&gt;"",OFFSET(packageref,Packages!$N138-1,COLUMN(E138)-1),NA())</f>
        <v>Wyplay</v>
      </c>
      <c r="F138" t="str">
        <f ca="1">IF(OFFSET(packageref,Packages!$N138-1,COLUMN(F138)-1)&lt;&gt;"",OFFSET(packageref,Packages!$N138-1,COLUMN(F138)-1),"")</f>
        <v/>
      </c>
      <c r="G138" t="str">
        <f ca="1">IF(OFFSET(packageref,Packages!$N138-1,COLUMN(G138)-1)&lt;&gt;"",OFFSET(packageref,Packages!$N138-1,COLUMN(G138)-1),"")</f>
        <v>Scripts launched to mount filsystems</v>
      </c>
      <c r="H138" s="9" t="str">
        <f ca="1">IF(OFFSET(packageref,Packages!$N138-1,COLUMN(H138)-1)&lt;&gt;"",OFFSET(packageref,Packages!$N138-1,COLUMN(H138)-1),"")</f>
        <v/>
      </c>
      <c r="I138" s="9" t="str">
        <f ca="1">IF(OFFSET(packageref,Packages!$N138-1,COLUMN(I138)-1)&lt;&gt;"",OFFSET(packageref,Packages!$N138-1,COLUMN(I138)-1),"")</f>
        <v/>
      </c>
      <c r="J138" t="str">
        <f ca="1">IF(OFFSET(packageref,Packages!$N138-1,COLUMN(J138)-1)&lt;&gt;"",OFFSET(packageref,Packages!$N138-1,COLUMN(J138)-1),"")</f>
        <v/>
      </c>
      <c r="K138" t="str">
        <f ca="1">IF(OFFSET(packageref,Packages!$N138-1,COLUMN(K138)-1)&lt;&gt;"",OFFSET(packageref,Packages!$N138-1,COLUMN(K138)-1),"")</f>
        <v/>
      </c>
      <c r="L138" s="9" t="str">
        <f ca="1">IF(OFFSET(packageref,Packages!$N138-1,COLUMN(L138)-1)&lt;&gt;"",OFFSET(packageref,Packages!$N138-1,COLUMN(L138)-1),"")</f>
        <v/>
      </c>
      <c r="M138" s="9" t="str">
        <f ca="1">IF(OFFSET(packageref,Packages!$N138-1,COLUMN(M138)-1)&lt;&gt;"",OFFSET(packageref,Packages!$N138-1,COLUMN(M138)-1),"")</f>
        <v>X</v>
      </c>
      <c r="N138">
        <f t="shared" ca="1" si="9"/>
        <v>415</v>
      </c>
      <c r="O138">
        <f t="shared" si="10"/>
        <v>415</v>
      </c>
      <c r="P138" t="e">
        <f t="shared" si="11"/>
        <v>#N/A</v>
      </c>
    </row>
    <row r="139" spans="1:16" x14ac:dyDescent="0.25">
      <c r="A139" s="6" t="s">
        <v>226</v>
      </c>
      <c r="B139" s="6" t="s">
        <v>234</v>
      </c>
      <c r="C139" s="6" t="s">
        <v>160</v>
      </c>
      <c r="E139" t="str">
        <f ca="1">IF(OFFSET(packageref,Packages!$N139-1,COLUMN(E139)-1)&lt;&gt;"",OFFSET(packageref,Packages!$N139-1,COLUMN(E139)-1),NA())</f>
        <v>Wyplay</v>
      </c>
      <c r="F139" t="str">
        <f ca="1">IF(OFFSET(packageref,Packages!$N139-1,COLUMN(F139)-1)&lt;&gt;"",OFFSET(packageref,Packages!$N139-1,COLUMN(F139)-1),"")</f>
        <v/>
      </c>
      <c r="G139" t="str">
        <f ca="1">IF(OFFSET(packageref,Packages!$N139-1,COLUMN(G139)-1)&lt;&gt;"",OFFSET(packageref,Packages!$N139-1,COLUMN(G139)-1),"")</f>
        <v>Webkit-launcher-launcher scripts</v>
      </c>
      <c r="H139" s="9" t="str">
        <f ca="1">IF(OFFSET(packageref,Packages!$N139-1,COLUMN(H139)-1)&lt;&gt;"",OFFSET(packageref,Packages!$N139-1,COLUMN(H139)-1),"")</f>
        <v/>
      </c>
      <c r="I139" s="9" t="str">
        <f ca="1">IF(OFFSET(packageref,Packages!$N139-1,COLUMN(I139)-1)&lt;&gt;"",OFFSET(packageref,Packages!$N139-1,COLUMN(I139)-1),"")</f>
        <v/>
      </c>
      <c r="J139" t="str">
        <f ca="1">IF(OFFSET(packageref,Packages!$N139-1,COLUMN(J139)-1)&lt;&gt;"",OFFSET(packageref,Packages!$N139-1,COLUMN(J139)-1),"")</f>
        <v/>
      </c>
      <c r="K139" t="str">
        <f ca="1">IF(OFFSET(packageref,Packages!$N139-1,COLUMN(K139)-1)&lt;&gt;"",OFFSET(packageref,Packages!$N139-1,COLUMN(K139)-1),"")</f>
        <v/>
      </c>
      <c r="L139" s="9" t="str">
        <f ca="1">IF(OFFSET(packageref,Packages!$N139-1,COLUMN(L139)-1)&lt;&gt;"",OFFSET(packageref,Packages!$N139-1,COLUMN(L139)-1),"")</f>
        <v/>
      </c>
      <c r="M139" s="9" t="str">
        <f ca="1">IF(OFFSET(packageref,Packages!$N139-1,COLUMN(M139)-1)&lt;&gt;"",OFFSET(packageref,Packages!$N139-1,COLUMN(M139)-1),"")</f>
        <v>X</v>
      </c>
      <c r="N139">
        <f t="shared" ca="1" si="9"/>
        <v>238</v>
      </c>
      <c r="O139">
        <f t="shared" si="10"/>
        <v>238</v>
      </c>
      <c r="P139" t="e">
        <f t="shared" si="11"/>
        <v>#N/A</v>
      </c>
    </row>
    <row r="140" spans="1:16" x14ac:dyDescent="0.25">
      <c r="A140" s="6" t="s">
        <v>226</v>
      </c>
      <c r="B140" s="6" t="s">
        <v>251</v>
      </c>
      <c r="C140" s="6" t="s">
        <v>1018</v>
      </c>
      <c r="E140" t="str">
        <f ca="1">IF(OFFSET(packageref,Packages!$N140-1,COLUMN(E140)-1)&lt;&gt;"",OFFSET(packageref,Packages!$N140-1,COLUMN(E140)-1),NA())</f>
        <v>GPL2</v>
      </c>
      <c r="F140" t="str">
        <f ca="1">IF(OFFSET(packageref,Packages!$N140-1,COLUMN(F140)-1)&lt;&gt;"",OFFSET(packageref,Packages!$N140-1,COLUMN(F140)-1),"")</f>
        <v>GPL2ol</v>
      </c>
      <c r="G140" t="str">
        <f ca="1">IF(OFFSET(packageref,Packages!$N140-1,COLUMN(G140)-1)&lt;&gt;"",OFFSET(packageref,Packages!$N140-1,COLUMN(G140)-1),"")</f>
        <v>Standard Linux utilities</v>
      </c>
      <c r="H140" s="9" t="str">
        <f ca="1">IF(OFFSET(packageref,Packages!$N140-1,COLUMN(H140)-1)&lt;&gt;"",OFFSET(packageref,Packages!$N140-1,COLUMN(H140)-1),"")</f>
        <v>X</v>
      </c>
      <c r="I140" s="9" t="str">
        <f ca="1">IF(OFFSET(packageref,Packages!$N140-1,COLUMN(I140)-1)&lt;&gt;"",OFFSET(packageref,Packages!$N140-1,COLUMN(I140)-1),"")</f>
        <v/>
      </c>
      <c r="J140" t="str">
        <f ca="1">IF(OFFSET(packageref,Packages!$N140-1,COLUMN(J140)-1)&lt;&gt;"",OFFSET(packageref,Packages!$N140-1,COLUMN(J140)-1),"")</f>
        <v/>
      </c>
      <c r="K140" t="str">
        <f ca="1">IF(OFFSET(packageref,Packages!$N140-1,COLUMN(K140)-1)&lt;&gt;"",OFFSET(packageref,Packages!$N140-1,COLUMN(K140)-1),"")</f>
        <v/>
      </c>
      <c r="L140" s="9" t="str">
        <f ca="1">IF(OFFSET(packageref,Packages!$N140-1,COLUMN(L140)-1)&lt;&gt;"",OFFSET(packageref,Packages!$N140-1,COLUMN(L140)-1),"")</f>
        <v/>
      </c>
      <c r="M140" s="9" t="str">
        <f ca="1">IF(OFFSET(packageref,Packages!$N140-1,COLUMN(M140)-1)&lt;&gt;"",OFFSET(packageref,Packages!$N140-1,COLUMN(M140)-1),"")</f>
        <v/>
      </c>
      <c r="N140">
        <f t="shared" ca="1" si="9"/>
        <v>262</v>
      </c>
      <c r="O140">
        <f t="shared" si="10"/>
        <v>247</v>
      </c>
      <c r="P140">
        <f t="shared" si="11"/>
        <v>262</v>
      </c>
    </row>
    <row r="141" spans="1:16" x14ac:dyDescent="0.25">
      <c r="A141" s="6" t="s">
        <v>170</v>
      </c>
      <c r="B141" s="6" t="s">
        <v>786</v>
      </c>
      <c r="C141" s="6" t="s">
        <v>756</v>
      </c>
      <c r="D141" t="s">
        <v>44</v>
      </c>
      <c r="E141" t="str">
        <f ca="1">IF(OFFSET(packageref,Packages!$N141-1,COLUMN(E141)-1)&lt;&gt;"",OFFSET(packageref,Packages!$N141-1,COLUMN(E141)-1),NA())</f>
        <v>Wyplay</v>
      </c>
      <c r="F141" t="str">
        <f ca="1">IF(OFFSET(packageref,Packages!$N141-1,COLUMN(F141)-1)&lt;&gt;"",OFFSET(packageref,Packages!$N141-1,COLUMN(F141)-1),"")</f>
        <v/>
      </c>
      <c r="G141" t="str">
        <f ca="1">IF(OFFSET(packageref,Packages!$N141-1,COLUMN(G141)-1)&lt;&gt;"",OFFSET(packageref,Packages!$N141-1,COLUMN(G141)-1),"")</f>
        <v>Wycas stub. Replaced during securisation stage.</v>
      </c>
      <c r="H141" s="9" t="str">
        <f ca="1">IF(OFFSET(packageref,Packages!$N141-1,COLUMN(H141)-1)&lt;&gt;"",OFFSET(packageref,Packages!$N141-1,COLUMN(H141)-1),"")</f>
        <v/>
      </c>
      <c r="I141" s="9" t="str">
        <f ca="1">IF(OFFSET(packageref,Packages!$N141-1,COLUMN(I141)-1)&lt;&gt;"",OFFSET(packageref,Packages!$N141-1,COLUMN(I141)-1),"")</f>
        <v/>
      </c>
      <c r="J141" t="str">
        <f ca="1">IF(OFFSET(packageref,Packages!$N141-1,COLUMN(J141)-1)&lt;&gt;"",OFFSET(packageref,Packages!$N141-1,COLUMN(J141)-1),"")</f>
        <v/>
      </c>
      <c r="K141" t="str">
        <f ca="1">IF(OFFSET(packageref,Packages!$N141-1,COLUMN(K141)-1)&lt;&gt;"",OFFSET(packageref,Packages!$N141-1,COLUMN(K141)-1),"")</f>
        <v/>
      </c>
      <c r="L141" s="9" t="str">
        <f ca="1">IF(OFFSET(packageref,Packages!$N141-1,COLUMN(L141)-1)&lt;&gt;"",OFFSET(packageref,Packages!$N141-1,COLUMN(L141)-1),"")</f>
        <v/>
      </c>
      <c r="M141" s="9" t="str">
        <f ca="1">IF(OFFSET(packageref,Packages!$N141-1,COLUMN(M141)-1)&lt;&gt;"",OFFSET(packageref,Packages!$N141-1,COLUMN(M141)-1),"")</f>
        <v>X</v>
      </c>
      <c r="N141">
        <f t="shared" ca="1" si="9"/>
        <v>179</v>
      </c>
      <c r="O141">
        <f t="shared" si="10"/>
        <v>179</v>
      </c>
      <c r="P141" t="e">
        <f t="shared" si="11"/>
        <v>#N/A</v>
      </c>
    </row>
    <row r="142" spans="1:16" s="20" customFormat="1" x14ac:dyDescent="0.25">
      <c r="A142" s="6" t="s">
        <v>170</v>
      </c>
      <c r="B142" s="6" t="s">
        <v>660</v>
      </c>
      <c r="C142" s="6" t="s">
        <v>2285</v>
      </c>
      <c r="D142"/>
      <c r="E142" t="str">
        <f ca="1">IF(OFFSET(packageref,Packages!$N142-1,COLUMN(E142)-1)&lt;&gt;"",OFFSET(packageref,Packages!$N142-1,COLUMN(E142)-1),NA())</f>
        <v>Wyplay</v>
      </c>
      <c r="F142" t="str">
        <f ca="1">IF(OFFSET(packageref,Packages!$N142-1,COLUMN(F142)-1)&lt;&gt;"",OFFSET(packageref,Packages!$N142-1,COLUMN(F142)-1),"")</f>
        <v/>
      </c>
      <c r="G142" t="str">
        <f ca="1">IF(OFFSET(packageref,Packages!$N142-1,COLUMN(G142)-1)&lt;&gt;"",OFFSET(packageref,Packages!$N142-1,COLUMN(G142)-1),"")</f>
        <v>Wyplay CAS framework library</v>
      </c>
      <c r="H142" s="9" t="str">
        <f ca="1">IF(OFFSET(packageref,Packages!$N142-1,COLUMN(H142)-1)&lt;&gt;"",OFFSET(packageref,Packages!$N142-1,COLUMN(H142)-1),"")</f>
        <v/>
      </c>
      <c r="I142" s="9" t="str">
        <f ca="1">IF(OFFSET(packageref,Packages!$N142-1,COLUMN(I142)-1)&lt;&gt;"",OFFSET(packageref,Packages!$N142-1,COLUMN(I142)-1),"")</f>
        <v/>
      </c>
      <c r="J142" t="str">
        <f ca="1">IF(OFFSET(packageref,Packages!$N142-1,COLUMN(J142)-1)&lt;&gt;"",OFFSET(packageref,Packages!$N142-1,COLUMN(J142)-1),"")</f>
        <v/>
      </c>
      <c r="K142" t="str">
        <f ca="1">IF(OFFSET(packageref,Packages!$N142-1,COLUMN(K142)-1)&lt;&gt;"",OFFSET(packageref,Packages!$N142-1,COLUMN(K142)-1),"")</f>
        <v/>
      </c>
      <c r="L142" s="9" t="str">
        <f ca="1">IF(OFFSET(packageref,Packages!$N142-1,COLUMN(L142)-1)&lt;&gt;"",OFFSET(packageref,Packages!$N142-1,COLUMN(L142)-1),"")</f>
        <v/>
      </c>
      <c r="M142" s="9" t="str">
        <f ca="1">IF(OFFSET(packageref,Packages!$N142-1,COLUMN(M142)-1)&lt;&gt;"",OFFSET(packageref,Packages!$N142-1,COLUMN(M142)-1),"")</f>
        <v>X</v>
      </c>
      <c r="N142">
        <f t="shared" ca="1" si="9"/>
        <v>174</v>
      </c>
      <c r="O142">
        <f t="shared" si="10"/>
        <v>174</v>
      </c>
      <c r="P142" t="e">
        <f t="shared" si="11"/>
        <v>#N/A</v>
      </c>
    </row>
    <row r="143" spans="1:16" x14ac:dyDescent="0.25">
      <c r="A143" s="6" t="s">
        <v>170</v>
      </c>
      <c r="B143" s="6" t="s">
        <v>174</v>
      </c>
      <c r="C143" s="6" t="s">
        <v>1312</v>
      </c>
      <c r="D143" t="s">
        <v>33</v>
      </c>
      <c r="E143" t="str">
        <f ca="1">IF(OFFSET(packageref,Packages!$N143-1,COLUMN(E143)-1)&lt;&gt;"",OFFSET(packageref,Packages!$N143-1,COLUMN(E143)-1),NA())</f>
        <v>GPL2</v>
      </c>
      <c r="F143" t="str">
        <f ca="1">IF(OFFSET(packageref,Packages!$N143-1,COLUMN(F143)-1)&lt;&gt;"",OFFSET(packageref,Packages!$N143-1,COLUMN(F143)-1),"")</f>
        <v/>
      </c>
      <c r="G143" t="str">
        <f ca="1">IF(OFFSET(packageref,Packages!$N143-1,COLUMN(G143)-1)&lt;&gt;"",OFFSET(packageref,Packages!$N143-1,COLUMN(G143)-1),"")</f>
        <v>ST Microelectronics PTI driver</v>
      </c>
      <c r="H143" s="9" t="str">
        <f ca="1">IF(OFFSET(packageref,Packages!$N143-1,COLUMN(H143)-1)&lt;&gt;"",OFFSET(packageref,Packages!$N143-1,COLUMN(H143)-1),"")</f>
        <v>X</v>
      </c>
      <c r="I143" s="9" t="str">
        <f ca="1">IF(OFFSET(packageref,Packages!$N143-1,COLUMN(I143)-1)&lt;&gt;"",OFFSET(packageref,Packages!$N143-1,COLUMN(I143)-1),"")</f>
        <v/>
      </c>
      <c r="J143" t="str">
        <f ca="1">IF(OFFSET(packageref,Packages!$N143-1,COLUMN(J143)-1)&lt;&gt;"",OFFSET(packageref,Packages!$N143-1,COLUMN(J143)-1),"")</f>
        <v/>
      </c>
      <c r="K143" t="str">
        <f ca="1">IF(OFFSET(packageref,Packages!$N143-1,COLUMN(K143)-1)&lt;&gt;"",OFFSET(packageref,Packages!$N143-1,COLUMN(K143)-1),"")</f>
        <v/>
      </c>
      <c r="L143" s="9" t="str">
        <f ca="1">IF(OFFSET(packageref,Packages!$N143-1,COLUMN(L143)-1)&lt;&gt;"",OFFSET(packageref,Packages!$N143-1,COLUMN(L143)-1),"")</f>
        <v/>
      </c>
      <c r="M143" s="9" t="str">
        <f ca="1">IF(OFFSET(packageref,Packages!$N143-1,COLUMN(M143)-1)&lt;&gt;"",OFFSET(packageref,Packages!$N143-1,COLUMN(M143)-1),"")</f>
        <v/>
      </c>
      <c r="N143">
        <f t="shared" ca="1" si="9"/>
        <v>824</v>
      </c>
      <c r="O143">
        <f t="shared" si="10"/>
        <v>171</v>
      </c>
      <c r="P143">
        <f t="shared" si="11"/>
        <v>824</v>
      </c>
    </row>
    <row r="144" spans="1:16" x14ac:dyDescent="0.25">
      <c r="A144" s="6" t="s">
        <v>170</v>
      </c>
      <c r="B144" s="6" t="s">
        <v>779</v>
      </c>
      <c r="C144" s="6" t="s">
        <v>2286</v>
      </c>
      <c r="E144" t="str">
        <f ca="1">IF(OFFSET(packageref,Packages!$N144-1,COLUMN(E144)-1)&lt;&gt;"",OFFSET(packageref,Packages!$N144-1,COLUMN(E144)-1),NA())</f>
        <v>Wyplay</v>
      </c>
      <c r="F144" t="str">
        <f ca="1">IF(OFFSET(packageref,Packages!$N144-1,COLUMN(F144)-1)&lt;&gt;"",OFFSET(packageref,Packages!$N144-1,COLUMN(F144)-1),"")</f>
        <v/>
      </c>
      <c r="G144" t="str">
        <f ca="1">IF(OFFSET(packageref,Packages!$N144-1,COLUMN(G144)-1)&lt;&gt;"",OFFSET(packageref,Packages!$N144-1,COLUMN(G144)-1),"")</f>
        <v>Scheduled Recording Service daemon</v>
      </c>
      <c r="H144" s="9" t="str">
        <f ca="1">IF(OFFSET(packageref,Packages!$N144-1,COLUMN(H144)-1)&lt;&gt;"",OFFSET(packageref,Packages!$N144-1,COLUMN(H144)-1),"")</f>
        <v/>
      </c>
      <c r="I144" s="9" t="str">
        <f ca="1">IF(OFFSET(packageref,Packages!$N144-1,COLUMN(I144)-1)&lt;&gt;"",OFFSET(packageref,Packages!$N144-1,COLUMN(I144)-1),"")</f>
        <v/>
      </c>
      <c r="J144" t="str">
        <f ca="1">IF(OFFSET(packageref,Packages!$N144-1,COLUMN(J144)-1)&lt;&gt;"",OFFSET(packageref,Packages!$N144-1,COLUMN(J144)-1),"")</f>
        <v/>
      </c>
      <c r="K144" t="str">
        <f ca="1">IF(OFFSET(packageref,Packages!$N144-1,COLUMN(K144)-1)&lt;&gt;"",OFFSET(packageref,Packages!$N144-1,COLUMN(K144)-1),"")</f>
        <v/>
      </c>
      <c r="L144" s="9" t="str">
        <f ca="1">IF(OFFSET(packageref,Packages!$N144-1,COLUMN(L144)-1)&lt;&gt;"",OFFSET(packageref,Packages!$N144-1,COLUMN(L144)-1),"")</f>
        <v/>
      </c>
      <c r="M144" s="9" t="str">
        <f ca="1">IF(OFFSET(packageref,Packages!$N144-1,COLUMN(M144)-1)&lt;&gt;"",OFFSET(packageref,Packages!$N144-1,COLUMN(M144)-1),"")</f>
        <v>X</v>
      </c>
      <c r="N144">
        <f t="shared" ca="1" si="9"/>
        <v>176</v>
      </c>
      <c r="O144">
        <f t="shared" si="10"/>
        <v>176</v>
      </c>
      <c r="P144" t="e">
        <f t="shared" si="11"/>
        <v>#N/A</v>
      </c>
    </row>
    <row r="145" spans="1:16" x14ac:dyDescent="0.25">
      <c r="A145" s="6" t="s">
        <v>170</v>
      </c>
      <c r="B145" s="6" t="s">
        <v>784</v>
      </c>
      <c r="C145" s="6" t="s">
        <v>1283</v>
      </c>
      <c r="E145" t="str">
        <f ca="1">IF(OFFSET(packageref,Packages!$N145-1,COLUMN(E145)-1)&lt;&gt;"",OFFSET(packageref,Packages!$N145-1,COLUMN(E145)-1),NA())</f>
        <v>Wyplay</v>
      </c>
      <c r="F145" t="str">
        <f ca="1">IF(OFFSET(packageref,Packages!$N145-1,COLUMN(F145)-1)&lt;&gt;"",OFFSET(packageref,Packages!$N145-1,COLUMN(F145)-1),"")</f>
        <v/>
      </c>
      <c r="G145" t="str">
        <f ca="1">IF(OFFSET(packageref,Packages!$N145-1,COLUMN(G145)-1)&lt;&gt;"",OFFSET(packageref,Packages!$N145-1,COLUMN(G145)-1),"")</f>
        <v>CDS TV source</v>
      </c>
      <c r="H145" s="9" t="str">
        <f ca="1">IF(OFFSET(packageref,Packages!$N145-1,COLUMN(H145)-1)&lt;&gt;"",OFFSET(packageref,Packages!$N145-1,COLUMN(H145)-1),"")</f>
        <v/>
      </c>
      <c r="I145" s="9" t="str">
        <f ca="1">IF(OFFSET(packageref,Packages!$N145-1,COLUMN(I145)-1)&lt;&gt;"",OFFSET(packageref,Packages!$N145-1,COLUMN(I145)-1),"")</f>
        <v/>
      </c>
      <c r="J145" t="str">
        <f ca="1">IF(OFFSET(packageref,Packages!$N145-1,COLUMN(J145)-1)&lt;&gt;"",OFFSET(packageref,Packages!$N145-1,COLUMN(J145)-1),"")</f>
        <v/>
      </c>
      <c r="K145" t="str">
        <f ca="1">IF(OFFSET(packageref,Packages!$N145-1,COLUMN(K145)-1)&lt;&gt;"",OFFSET(packageref,Packages!$N145-1,COLUMN(K145)-1),"")</f>
        <v/>
      </c>
      <c r="L145" s="9" t="str">
        <f ca="1">IF(OFFSET(packageref,Packages!$N145-1,COLUMN(L145)-1)&lt;&gt;"",OFFSET(packageref,Packages!$N145-1,COLUMN(L145)-1),"")</f>
        <v/>
      </c>
      <c r="M145" s="9" t="str">
        <f ca="1">IF(OFFSET(packageref,Packages!$N145-1,COLUMN(M145)-1)&lt;&gt;"",OFFSET(packageref,Packages!$N145-1,COLUMN(M145)-1),"")</f>
        <v>X</v>
      </c>
      <c r="N145">
        <f t="shared" ca="1" si="9"/>
        <v>180</v>
      </c>
      <c r="O145">
        <f t="shared" si="10"/>
        <v>180</v>
      </c>
      <c r="P145" t="e">
        <f t="shared" si="11"/>
        <v>#N/A</v>
      </c>
    </row>
    <row r="146" spans="1:16" x14ac:dyDescent="0.25">
      <c r="A146" s="6" t="s">
        <v>170</v>
      </c>
      <c r="B146" s="6" t="s">
        <v>176</v>
      </c>
      <c r="C146" s="6" t="s">
        <v>1313</v>
      </c>
      <c r="E146" t="str">
        <f ca="1">IF(OFFSET(packageref,Packages!$N146-1,COLUMN(E146)-1)&lt;&gt;"",OFFSET(packageref,Packages!$N146-1,COLUMN(E146)-1),NA())</f>
        <v>Wyplay</v>
      </c>
      <c r="F146" t="str">
        <f ca="1">IF(OFFSET(packageref,Packages!$N146-1,COLUMN(F146)-1)&lt;&gt;"",OFFSET(packageref,Packages!$N146-1,COLUMN(F146)-1),"")</f>
        <v/>
      </c>
      <c r="G146" t="str">
        <f ca="1">IF(OFFSET(packageref,Packages!$N146-1,COLUMN(G146)-1)&lt;&gt;"",OFFSET(packageref,Packages!$N146-1,COLUMN(G146)-1),"")</f>
        <v>Wyplay DVB stack</v>
      </c>
      <c r="H146" s="9" t="str">
        <f ca="1">IF(OFFSET(packageref,Packages!$N146-1,COLUMN(H146)-1)&lt;&gt;"",OFFSET(packageref,Packages!$N146-1,COLUMN(H146)-1),"")</f>
        <v/>
      </c>
      <c r="I146" s="9" t="str">
        <f ca="1">IF(OFFSET(packageref,Packages!$N146-1,COLUMN(I146)-1)&lt;&gt;"",OFFSET(packageref,Packages!$N146-1,COLUMN(I146)-1),"")</f>
        <v/>
      </c>
      <c r="J146" t="str">
        <f ca="1">IF(OFFSET(packageref,Packages!$N146-1,COLUMN(J146)-1)&lt;&gt;"",OFFSET(packageref,Packages!$N146-1,COLUMN(J146)-1),"")</f>
        <v/>
      </c>
      <c r="K146" t="str">
        <f ca="1">IF(OFFSET(packageref,Packages!$N146-1,COLUMN(K146)-1)&lt;&gt;"",OFFSET(packageref,Packages!$N146-1,COLUMN(K146)-1),"")</f>
        <v/>
      </c>
      <c r="L146" s="9" t="str">
        <f ca="1">IF(OFFSET(packageref,Packages!$N146-1,COLUMN(L146)-1)&lt;&gt;"",OFFSET(packageref,Packages!$N146-1,COLUMN(L146)-1),"")</f>
        <v/>
      </c>
      <c r="M146" s="9" t="str">
        <f ca="1">IF(OFFSET(packageref,Packages!$N146-1,COLUMN(M146)-1)&lt;&gt;"",OFFSET(packageref,Packages!$N146-1,COLUMN(M146)-1),"")</f>
        <v>X</v>
      </c>
      <c r="N146">
        <f t="shared" ca="1" si="9"/>
        <v>172</v>
      </c>
      <c r="O146">
        <f t="shared" si="10"/>
        <v>172</v>
      </c>
      <c r="P146" t="e">
        <f t="shared" si="11"/>
        <v>#N/A</v>
      </c>
    </row>
    <row r="147" spans="1:16" x14ac:dyDescent="0.25">
      <c r="A147" s="6" t="s">
        <v>170</v>
      </c>
      <c r="B147" s="6" t="s">
        <v>173</v>
      </c>
      <c r="C147" s="6" t="s">
        <v>2287</v>
      </c>
      <c r="E147" t="str">
        <f ca="1">IF(OFFSET(packageref,Packages!$N147-1,COLUMN(E147)-1)&lt;&gt;"",OFFSET(packageref,Packages!$N147-1,COLUMN(E147)-1),NA())</f>
        <v>Wyplay</v>
      </c>
      <c r="F147" t="str">
        <f ca="1">IF(OFFSET(packageref,Packages!$N147-1,COLUMN(F147)-1)&lt;&gt;"",OFFSET(packageref,Packages!$N147-1,COLUMN(F147)-1),"")</f>
        <v/>
      </c>
      <c r="G147" t="str">
        <f ca="1">IF(OFFSET(packageref,Packages!$N147-1,COLUMN(G147)-1)&lt;&gt;"",OFFSET(packageref,Packages!$N147-1,COLUMN(G147)-1),"")</f>
        <v>Wyplay DVB HAL library</v>
      </c>
      <c r="H147" s="9" t="str">
        <f ca="1">IF(OFFSET(packageref,Packages!$N147-1,COLUMN(H147)-1)&lt;&gt;"",OFFSET(packageref,Packages!$N147-1,COLUMN(H147)-1),"")</f>
        <v/>
      </c>
      <c r="I147" s="9" t="str">
        <f ca="1">IF(OFFSET(packageref,Packages!$N147-1,COLUMN(I147)-1)&lt;&gt;"",OFFSET(packageref,Packages!$N147-1,COLUMN(I147)-1),"")</f>
        <v/>
      </c>
      <c r="J147" t="str">
        <f ca="1">IF(OFFSET(packageref,Packages!$N147-1,COLUMN(J147)-1)&lt;&gt;"",OFFSET(packageref,Packages!$N147-1,COLUMN(J147)-1),"")</f>
        <v/>
      </c>
      <c r="K147" t="str">
        <f ca="1">IF(OFFSET(packageref,Packages!$N147-1,COLUMN(K147)-1)&lt;&gt;"",OFFSET(packageref,Packages!$N147-1,COLUMN(K147)-1),"")</f>
        <v/>
      </c>
      <c r="L147" s="9" t="str">
        <f ca="1">IF(OFFSET(packageref,Packages!$N147-1,COLUMN(L147)-1)&lt;&gt;"",OFFSET(packageref,Packages!$N147-1,COLUMN(L147)-1),"")</f>
        <v/>
      </c>
      <c r="M147" s="9" t="str">
        <f ca="1">IF(OFFSET(packageref,Packages!$N147-1,COLUMN(M147)-1)&lt;&gt;"",OFFSET(packageref,Packages!$N147-1,COLUMN(M147)-1),"")</f>
        <v>X</v>
      </c>
      <c r="N147">
        <f t="shared" ca="1" si="9"/>
        <v>170</v>
      </c>
      <c r="O147">
        <f t="shared" si="10"/>
        <v>170</v>
      </c>
      <c r="P147" t="e">
        <f t="shared" si="11"/>
        <v>#N/A</v>
      </c>
    </row>
    <row r="148" spans="1:16" x14ac:dyDescent="0.25">
      <c r="A148" s="6" t="s">
        <v>170</v>
      </c>
      <c r="B148" s="6" t="s">
        <v>171</v>
      </c>
      <c r="C148" s="6" t="s">
        <v>2253</v>
      </c>
      <c r="D148" t="s">
        <v>33</v>
      </c>
      <c r="E148" t="str">
        <f ca="1">IF(OFFSET(packageref,Packages!$N148-1,COLUMN(E148)-1)&lt;&gt;"",OFFSET(packageref,Packages!$N148-1,COLUMN(E148)-1),NA())</f>
        <v>LGPL2.1</v>
      </c>
      <c r="F148" t="str">
        <f ca="1">IF(OFFSET(packageref,Packages!$N148-1,COLUMN(F148)-1)&lt;&gt;"",OFFSET(packageref,Packages!$N148-1,COLUMN(F148)-1),"")</f>
        <v/>
      </c>
      <c r="G148" t="str">
        <f ca="1">IF(OFFSET(packageref,Packages!$N148-1,COLUMN(G148)-1)&lt;&gt;"",OFFSET(packageref,Packages!$N148-1,COLUMN(G148)-1),"")</f>
        <v>DSMCC-OC decoder library</v>
      </c>
      <c r="H148" s="9" t="str">
        <f ca="1">IF(OFFSET(packageref,Packages!$N148-1,COLUMN(H148)-1)&lt;&gt;"",OFFSET(packageref,Packages!$N148-1,COLUMN(H148)-1),"")</f>
        <v>X</v>
      </c>
      <c r="I148" s="9" t="str">
        <f ca="1">IF(OFFSET(packageref,Packages!$N148-1,COLUMN(I148)-1)&lt;&gt;"",OFFSET(packageref,Packages!$N148-1,COLUMN(I148)-1),"")</f>
        <v/>
      </c>
      <c r="J148" t="str">
        <f ca="1">IF(OFFSET(packageref,Packages!$N148-1,COLUMN(J148)-1)&lt;&gt;"",OFFSET(packageref,Packages!$N148-1,COLUMN(J148)-1),"")</f>
        <v/>
      </c>
      <c r="K148" t="str">
        <f ca="1">IF(OFFSET(packageref,Packages!$N148-1,COLUMN(K148)-1)&lt;&gt;"",OFFSET(packageref,Packages!$N148-1,COLUMN(K148)-1),"")</f>
        <v/>
      </c>
      <c r="L148" s="9" t="str">
        <f ca="1">IF(OFFSET(packageref,Packages!$N148-1,COLUMN(L148)-1)&lt;&gt;"",OFFSET(packageref,Packages!$N148-1,COLUMN(L148)-1),"")</f>
        <v/>
      </c>
      <c r="M148" s="9" t="str">
        <f ca="1">IF(OFFSET(packageref,Packages!$N148-1,COLUMN(M148)-1)&lt;&gt;"",OFFSET(packageref,Packages!$N148-1,COLUMN(M148)-1),"")</f>
        <v/>
      </c>
      <c r="N148">
        <f t="shared" ca="1" si="9"/>
        <v>822</v>
      </c>
      <c r="O148">
        <f t="shared" si="10"/>
        <v>169</v>
      </c>
      <c r="P148">
        <f t="shared" si="11"/>
        <v>822</v>
      </c>
    </row>
    <row r="149" spans="1:16" x14ac:dyDescent="0.25">
      <c r="A149" s="6" t="s">
        <v>170</v>
      </c>
      <c r="B149" s="6" t="s">
        <v>787</v>
      </c>
      <c r="C149" s="6" t="s">
        <v>54</v>
      </c>
      <c r="E149" t="str">
        <f ca="1">IF(OFFSET(packageref,Packages!$N149-1,COLUMN(E149)-1)&lt;&gt;"",OFFSET(packageref,Packages!$N149-1,COLUMN(E149)-1),NA())</f>
        <v>NXP</v>
      </c>
      <c r="F149" t="str">
        <f ca="1">IF(OFFSET(packageref,Packages!$N149-1,COLUMN(F149)-1)&lt;&gt;"",OFFSET(packageref,Packages!$N149-1,COLUMN(F149)-1),"")</f>
        <v>Wyplay</v>
      </c>
      <c r="G149" t="str">
        <f ca="1">IF(OFFSET(packageref,Packages!$N149-1,COLUMN(G149)-1)&lt;&gt;"",OFFSET(packageref,Packages!$N149-1,COLUMN(G149)-1),"")</f>
        <v>Wyplay module for NXP tuner. Includes some NXP code.</v>
      </c>
      <c r="H149" s="9" t="str">
        <f ca="1">IF(OFFSET(packageref,Packages!$N149-1,COLUMN(H149)-1)&lt;&gt;"",OFFSET(packageref,Packages!$N149-1,COLUMN(H149)-1),"")</f>
        <v/>
      </c>
      <c r="I149" s="9" t="str">
        <f ca="1">IF(OFFSET(packageref,Packages!$N149-1,COLUMN(I149)-1)&lt;&gt;"",OFFSET(packageref,Packages!$N149-1,COLUMN(I149)-1),"")</f>
        <v/>
      </c>
      <c r="J149" t="str">
        <f ca="1">IF(OFFSET(packageref,Packages!$N149-1,COLUMN(J149)-1)&lt;&gt;"",OFFSET(packageref,Packages!$N149-1,COLUMN(J149)-1),"")</f>
        <v/>
      </c>
      <c r="K149" t="str">
        <f ca="1">IF(OFFSET(packageref,Packages!$N149-1,COLUMN(K149)-1)&lt;&gt;"",OFFSET(packageref,Packages!$N149-1,COLUMN(K149)-1),"")</f>
        <v/>
      </c>
      <c r="L149" s="9" t="str">
        <f ca="1">IF(OFFSET(packageref,Packages!$N149-1,COLUMN(L149)-1)&lt;&gt;"",OFFSET(packageref,Packages!$N149-1,COLUMN(L149)-1),"")</f>
        <v/>
      </c>
      <c r="M149" s="9" t="str">
        <f ca="1">IF(OFFSET(packageref,Packages!$N149-1,COLUMN(M149)-1)&lt;&gt;"",OFFSET(packageref,Packages!$N149-1,COLUMN(M149)-1),"")</f>
        <v>X</v>
      </c>
      <c r="N149">
        <f t="shared" ca="1" si="9"/>
        <v>182</v>
      </c>
      <c r="O149">
        <f t="shared" si="10"/>
        <v>182</v>
      </c>
      <c r="P149" t="e">
        <f t="shared" si="11"/>
        <v>#N/A</v>
      </c>
    </row>
    <row r="150" spans="1:16" x14ac:dyDescent="0.25">
      <c r="A150" s="6" t="s">
        <v>170</v>
      </c>
      <c r="B150" s="6" t="s">
        <v>177</v>
      </c>
      <c r="C150" s="6" t="s">
        <v>178</v>
      </c>
      <c r="D150" t="s">
        <v>33</v>
      </c>
      <c r="E150" t="str">
        <f ca="1">IF(OFFSET(packageref,Packages!$N150-1,COLUMN(E150)-1)&lt;&gt;"",OFFSET(packageref,Packages!$N150-1,COLUMN(E150)-1),NA())</f>
        <v>Wyplay</v>
      </c>
      <c r="F150" t="str">
        <f ca="1">IF(OFFSET(packageref,Packages!$N150-1,COLUMN(F150)-1)&lt;&gt;"",OFFSET(packageref,Packages!$N150-1,COLUMN(F150)-1),"")</f>
        <v/>
      </c>
      <c r="G150" t="str">
        <f ca="1">IF(OFFSET(packageref,Packages!$N150-1,COLUMN(G150)-1)&lt;&gt;"",OFFSET(packageref,Packages!$N150-1,COLUMN(G150)-1),"")</f>
        <v>Teletext handler for wyplayer (calls zvbi)</v>
      </c>
      <c r="H150" s="9" t="str">
        <f ca="1">IF(OFFSET(packageref,Packages!$N150-1,COLUMN(H150)-1)&lt;&gt;"",OFFSET(packageref,Packages!$N150-1,COLUMN(H150)-1),"")</f>
        <v/>
      </c>
      <c r="I150" s="9" t="str">
        <f ca="1">IF(OFFSET(packageref,Packages!$N150-1,COLUMN(I150)-1)&lt;&gt;"",OFFSET(packageref,Packages!$N150-1,COLUMN(I150)-1),"")</f>
        <v/>
      </c>
      <c r="J150" t="str">
        <f ca="1">IF(OFFSET(packageref,Packages!$N150-1,COLUMN(J150)-1)&lt;&gt;"",OFFSET(packageref,Packages!$N150-1,COLUMN(J150)-1),"")</f>
        <v/>
      </c>
      <c r="K150" t="str">
        <f ca="1">IF(OFFSET(packageref,Packages!$N150-1,COLUMN(K150)-1)&lt;&gt;"",OFFSET(packageref,Packages!$N150-1,COLUMN(K150)-1),"")</f>
        <v/>
      </c>
      <c r="L150" s="9" t="str">
        <f ca="1">IF(OFFSET(packageref,Packages!$N150-1,COLUMN(L150)-1)&lt;&gt;"",OFFSET(packageref,Packages!$N150-1,COLUMN(L150)-1),"")</f>
        <v/>
      </c>
      <c r="M150" s="9" t="str">
        <f ca="1">IF(OFFSET(packageref,Packages!$N150-1,COLUMN(M150)-1)&lt;&gt;"",OFFSET(packageref,Packages!$N150-1,COLUMN(M150)-1),"")</f>
        <v>X</v>
      </c>
      <c r="N150">
        <f t="shared" ca="1" si="9"/>
        <v>173</v>
      </c>
      <c r="O150">
        <f t="shared" si="10"/>
        <v>173</v>
      </c>
      <c r="P150" t="e">
        <f t="shared" si="11"/>
        <v>#N/A</v>
      </c>
    </row>
    <row r="151" spans="1:16" x14ac:dyDescent="0.25">
      <c r="A151" s="6" t="s">
        <v>170</v>
      </c>
      <c r="B151" s="6" t="s">
        <v>783</v>
      </c>
      <c r="C151" s="6" t="s">
        <v>160</v>
      </c>
      <c r="E151" t="str">
        <f ca="1">IF(OFFSET(packageref,Packages!$N151-1,COLUMN(E151)-1)&lt;&gt;"",OFFSET(packageref,Packages!$N151-1,COLUMN(E151)-1),NA())</f>
        <v>Wyplay</v>
      </c>
      <c r="F151" t="str">
        <f ca="1">IF(OFFSET(packageref,Packages!$N151-1,COLUMN(F151)-1)&lt;&gt;"",OFFSET(packageref,Packages!$N151-1,COLUMN(F151)-1),"")</f>
        <v/>
      </c>
      <c r="G151" t="str">
        <f ca="1">IF(OFFSET(packageref,Packages!$N151-1,COLUMN(G151)-1)&lt;&gt;"",OFFSET(packageref,Packages!$N151-1,COLUMN(G151)-1),"")</f>
        <v>Wyplayer plugin calling wycas descrambling on DVB channels</v>
      </c>
      <c r="H151" s="9" t="str">
        <f ca="1">IF(OFFSET(packageref,Packages!$N151-1,COLUMN(H151)-1)&lt;&gt;"",OFFSET(packageref,Packages!$N151-1,COLUMN(H151)-1),"")</f>
        <v/>
      </c>
      <c r="I151" s="9" t="str">
        <f ca="1">IF(OFFSET(packageref,Packages!$N151-1,COLUMN(I151)-1)&lt;&gt;"",OFFSET(packageref,Packages!$N151-1,COLUMN(I151)-1),"")</f>
        <v/>
      </c>
      <c r="J151" t="str">
        <f ca="1">IF(OFFSET(packageref,Packages!$N151-1,COLUMN(J151)-1)&lt;&gt;"",OFFSET(packageref,Packages!$N151-1,COLUMN(J151)-1),"")</f>
        <v/>
      </c>
      <c r="K151" t="str">
        <f ca="1">IF(OFFSET(packageref,Packages!$N151-1,COLUMN(K151)-1)&lt;&gt;"",OFFSET(packageref,Packages!$N151-1,COLUMN(K151)-1),"")</f>
        <v/>
      </c>
      <c r="L151" s="9" t="str">
        <f ca="1">IF(OFFSET(packageref,Packages!$N151-1,COLUMN(L151)-1)&lt;&gt;"",OFFSET(packageref,Packages!$N151-1,COLUMN(L151)-1),"")</f>
        <v/>
      </c>
      <c r="M151" s="9" t="str">
        <f ca="1">IF(OFFSET(packageref,Packages!$N151-1,COLUMN(M151)-1)&lt;&gt;"",OFFSET(packageref,Packages!$N151-1,COLUMN(M151)-1),"")</f>
        <v>X</v>
      </c>
      <c r="N151">
        <f t="shared" ca="1" si="9"/>
        <v>181</v>
      </c>
      <c r="O151">
        <f t="shared" si="10"/>
        <v>181</v>
      </c>
      <c r="P151" t="e">
        <f t="shared" si="11"/>
        <v>#N/A</v>
      </c>
    </row>
    <row r="152" spans="1:16" x14ac:dyDescent="0.25">
      <c r="A152" s="6" t="s">
        <v>170</v>
      </c>
      <c r="B152" s="6" t="s">
        <v>789</v>
      </c>
      <c r="C152" s="6" t="s">
        <v>790</v>
      </c>
      <c r="D152" t="s">
        <v>41</v>
      </c>
      <c r="E152" t="str">
        <f ca="1">IF(OFFSET(packageref,Packages!$N152-1,COLUMN(E152)-1)&lt;&gt;"",OFFSET(packageref,Packages!$N152-1,COLUMN(E152)-1),NA())</f>
        <v>NXP</v>
      </c>
      <c r="F152" t="str">
        <f ca="1">IF(OFFSET(packageref,Packages!$N152-1,COLUMN(F152)-1)&lt;&gt;"",OFFSET(packageref,Packages!$N152-1,COLUMN(F152)-1),"")</f>
        <v/>
      </c>
      <c r="G152" t="str">
        <f ca="1">IF(OFFSET(packageref,Packages!$N152-1,COLUMN(G152)-1)&lt;&gt;"",OFFSET(packageref,Packages!$N152-1,COLUMN(G152)-1),"")</f>
        <v>Firmware for TDA10048 DVB-T demodulator</v>
      </c>
      <c r="H152" s="9" t="str">
        <f ca="1">IF(OFFSET(packageref,Packages!$N152-1,COLUMN(H152)-1)&lt;&gt;"",OFFSET(packageref,Packages!$N152-1,COLUMN(H152)-1),"")</f>
        <v/>
      </c>
      <c r="I152" s="9" t="str">
        <f ca="1">IF(OFFSET(packageref,Packages!$N152-1,COLUMN(I152)-1)&lt;&gt;"",OFFSET(packageref,Packages!$N152-1,COLUMN(I152)-1),"")</f>
        <v/>
      </c>
      <c r="J152" t="str">
        <f ca="1">IF(OFFSET(packageref,Packages!$N152-1,COLUMN(J152)-1)&lt;&gt;"",OFFSET(packageref,Packages!$N152-1,COLUMN(J152)-1),"")</f>
        <v/>
      </c>
      <c r="K152" t="str">
        <f ca="1">IF(OFFSET(packageref,Packages!$N152-1,COLUMN(K152)-1)&lt;&gt;"",OFFSET(packageref,Packages!$N152-1,COLUMN(K152)-1),"")</f>
        <v/>
      </c>
      <c r="L152" s="9" t="str">
        <f ca="1">IF(OFFSET(packageref,Packages!$N152-1,COLUMN(L152)-1)&lt;&gt;"",OFFSET(packageref,Packages!$N152-1,COLUMN(L152)-1),"")</f>
        <v/>
      </c>
      <c r="M152" s="9" t="str">
        <f ca="1">IF(OFFSET(packageref,Packages!$N152-1,COLUMN(M152)-1)&lt;&gt;"",OFFSET(packageref,Packages!$N152-1,COLUMN(M152)-1),"")</f>
        <v>X</v>
      </c>
      <c r="N152">
        <f t="shared" ref="N152" ca="1" si="12">IF(OFFSET(packageref,O152-1,12)="X",O152,P152)</f>
        <v>183</v>
      </c>
      <c r="O152">
        <f t="shared" ref="O152" si="13">MATCH(B152,packagelist,0)</f>
        <v>183</v>
      </c>
      <c r="P152">
        <f t="shared" ref="P152" si="14">MATCH(IF(D152&lt;&gt;"",CONCATENATE(B152,"-",C152,"-",D152),CONCATENATE(B152,"-",C152)),pkgversion,0)</f>
        <v>183</v>
      </c>
    </row>
    <row r="153" spans="1:16" x14ac:dyDescent="0.25">
      <c r="A153" s="6" t="s">
        <v>791</v>
      </c>
      <c r="B153" s="6" t="s">
        <v>1022</v>
      </c>
      <c r="C153" s="6">
        <v>1</v>
      </c>
      <c r="D153" t="s">
        <v>244</v>
      </c>
      <c r="E153" t="str">
        <f ca="1">IF(OFFSET(packageref,Packages!$N153-1,COLUMN(E153)-1)&lt;&gt;"",OFFSET(packageref,Packages!$N153-1,COLUMN(E153)-1),NA())</f>
        <v>Wyplay</v>
      </c>
      <c r="F153" t="str">
        <f ca="1">IF(OFFSET(packageref,Packages!$N153-1,COLUMN(F153)-1)&lt;&gt;"",OFFSET(packageref,Packages!$N153-1,COLUMN(F153)-1),"")</f>
        <v/>
      </c>
      <c r="G153" t="str">
        <f ca="1">IF(OFFSET(packageref,Packages!$N153-1,COLUMN(G153)-1)&lt;&gt;"",OFFSET(packageref,Packages!$N153-1,COLUMN(G153)-1),"")</f>
        <v>Wystorage hooks scripts run when mounting FS</v>
      </c>
      <c r="H153" s="9" t="str">
        <f ca="1">IF(OFFSET(packageref,Packages!$N153-1,COLUMN(H153)-1)&lt;&gt;"",OFFSET(packageref,Packages!$N153-1,COLUMN(H153)-1),"")</f>
        <v/>
      </c>
      <c r="I153" s="9" t="str">
        <f ca="1">IF(OFFSET(packageref,Packages!$N153-1,COLUMN(I153)-1)&lt;&gt;"",OFFSET(packageref,Packages!$N153-1,COLUMN(I153)-1),"")</f>
        <v/>
      </c>
      <c r="J153" t="str">
        <f ca="1">IF(OFFSET(packageref,Packages!$N153-1,COLUMN(J153)-1)&lt;&gt;"",OFFSET(packageref,Packages!$N153-1,COLUMN(J153)-1),"")</f>
        <v/>
      </c>
      <c r="K153" t="str">
        <f ca="1">IF(OFFSET(packageref,Packages!$N153-1,COLUMN(K153)-1)&lt;&gt;"",OFFSET(packageref,Packages!$N153-1,COLUMN(K153)-1),"")</f>
        <v/>
      </c>
      <c r="L153" s="9" t="str">
        <f ca="1">IF(OFFSET(packageref,Packages!$N153-1,COLUMN(L153)-1)&lt;&gt;"",OFFSET(packageref,Packages!$N153-1,COLUMN(L153)-1),"")</f>
        <v/>
      </c>
      <c r="M153" s="9" t="str">
        <f ca="1">IF(OFFSET(packageref,Packages!$N153-1,COLUMN(M153)-1)&lt;&gt;"",OFFSET(packageref,Packages!$N153-1,COLUMN(M153)-1),"")</f>
        <v>X</v>
      </c>
      <c r="N153">
        <f t="shared" ca="1" si="9"/>
        <v>337</v>
      </c>
      <c r="O153">
        <f t="shared" si="10"/>
        <v>337</v>
      </c>
      <c r="P153">
        <f t="shared" si="11"/>
        <v>337</v>
      </c>
    </row>
    <row r="154" spans="1:16" x14ac:dyDescent="0.25">
      <c r="A154" s="6" t="s">
        <v>791</v>
      </c>
      <c r="B154" s="6" t="s">
        <v>1023</v>
      </c>
      <c r="C154" s="6">
        <v>1</v>
      </c>
      <c r="D154" t="s">
        <v>33</v>
      </c>
      <c r="E154" t="str">
        <f ca="1">IF(OFFSET(packageref,Packages!$N154-1,COLUMN(E154)-1)&lt;&gt;"",OFFSET(packageref,Packages!$N154-1,COLUMN(E154)-1),NA())</f>
        <v>Wyplay</v>
      </c>
      <c r="F154" t="str">
        <f ca="1">IF(OFFSET(packageref,Packages!$N154-1,COLUMN(F154)-1)&lt;&gt;"",OFFSET(packageref,Packages!$N154-1,COLUMN(F154)-1),"")</f>
        <v/>
      </c>
      <c r="G154" t="str">
        <f ca="1">IF(OFFSET(packageref,Packages!$N154-1,COLUMN(G154)-1)&lt;&gt;"",OFFSET(packageref,Packages!$N154-1,COLUMN(G154)-1),"")</f>
        <v>List of UID and GID per process</v>
      </c>
      <c r="H154" s="9" t="str">
        <f ca="1">IF(OFFSET(packageref,Packages!$N154-1,COLUMN(H154)-1)&lt;&gt;"",OFFSET(packageref,Packages!$N154-1,COLUMN(H154)-1),"")</f>
        <v/>
      </c>
      <c r="I154" s="9" t="str">
        <f ca="1">IF(OFFSET(packageref,Packages!$N154-1,COLUMN(I154)-1)&lt;&gt;"",OFFSET(packageref,Packages!$N154-1,COLUMN(I154)-1),"")</f>
        <v/>
      </c>
      <c r="J154" t="str">
        <f ca="1">IF(OFFSET(packageref,Packages!$N154-1,COLUMN(J154)-1)&lt;&gt;"",OFFSET(packageref,Packages!$N154-1,COLUMN(J154)-1),"")</f>
        <v/>
      </c>
      <c r="K154" t="str">
        <f ca="1">IF(OFFSET(packageref,Packages!$N154-1,COLUMN(K154)-1)&lt;&gt;"",OFFSET(packageref,Packages!$N154-1,COLUMN(K154)-1),"")</f>
        <v/>
      </c>
      <c r="L154" s="9" t="str">
        <f ca="1">IF(OFFSET(packageref,Packages!$N154-1,COLUMN(L154)-1)&lt;&gt;"",OFFSET(packageref,Packages!$N154-1,COLUMN(L154)-1),"")</f>
        <v>X</v>
      </c>
      <c r="M154" s="9" t="str">
        <f ca="1">IF(OFFSET(packageref,Packages!$N154-1,COLUMN(M154)-1)&lt;&gt;"",OFFSET(packageref,Packages!$N154-1,COLUMN(M154)-1),"")</f>
        <v>X</v>
      </c>
      <c r="N154">
        <f t="shared" ca="1" si="9"/>
        <v>277</v>
      </c>
      <c r="O154">
        <f t="shared" si="10"/>
        <v>277</v>
      </c>
      <c r="P154" t="e">
        <f t="shared" si="11"/>
        <v>#N/A</v>
      </c>
    </row>
    <row r="155" spans="1:16" x14ac:dyDescent="0.25">
      <c r="A155" s="6" t="s">
        <v>196</v>
      </c>
      <c r="B155" s="6" t="s">
        <v>210</v>
      </c>
      <c r="C155" s="6" t="s">
        <v>2288</v>
      </c>
      <c r="E155" t="str">
        <f ca="1">IF(OFFSET(packageref,Packages!$N155-1,COLUMN(E155)-1)&lt;&gt;"",OFFSET(packageref,Packages!$N155-1,COLUMN(E155)-1),NA())</f>
        <v>Wyplay</v>
      </c>
      <c r="F155" t="str">
        <f ca="1">IF(OFFSET(packageref,Packages!$N155-1,COLUMN(F155)-1)&lt;&gt;"",OFFSET(packageref,Packages!$N155-1,COLUMN(F155)-1),"")</f>
        <v/>
      </c>
      <c r="G155" t="str">
        <f ca="1">IF(OFFSET(packageref,Packages!$N155-1,COLUMN(G155)-1)&lt;&gt;"",OFFSET(packageref,Packages!$N155-1,COLUMN(G155)-1),"")</f>
        <v>Wyplay network management library</v>
      </c>
      <c r="H155" s="9" t="str">
        <f ca="1">IF(OFFSET(packageref,Packages!$N155-1,COLUMN(H155)-1)&lt;&gt;"",OFFSET(packageref,Packages!$N155-1,COLUMN(H155)-1),"")</f>
        <v/>
      </c>
      <c r="I155" s="9" t="str">
        <f ca="1">IF(OFFSET(packageref,Packages!$N155-1,COLUMN(I155)-1)&lt;&gt;"",OFFSET(packageref,Packages!$N155-1,COLUMN(I155)-1),"")</f>
        <v/>
      </c>
      <c r="J155" t="str">
        <f ca="1">IF(OFFSET(packageref,Packages!$N155-1,COLUMN(J155)-1)&lt;&gt;"",OFFSET(packageref,Packages!$N155-1,COLUMN(J155)-1),"")</f>
        <v/>
      </c>
      <c r="K155" t="str">
        <f ca="1">IF(OFFSET(packageref,Packages!$N155-1,COLUMN(K155)-1)&lt;&gt;"",OFFSET(packageref,Packages!$N155-1,COLUMN(K155)-1),"")</f>
        <v/>
      </c>
      <c r="L155" s="9" t="str">
        <f ca="1">IF(OFFSET(packageref,Packages!$N155-1,COLUMN(L155)-1)&lt;&gt;"",OFFSET(packageref,Packages!$N155-1,COLUMN(L155)-1),"")</f>
        <v/>
      </c>
      <c r="M155" s="9" t="str">
        <f ca="1">IF(OFFSET(packageref,Packages!$N155-1,COLUMN(M155)-1)&lt;&gt;"",OFFSET(packageref,Packages!$N155-1,COLUMN(M155)-1),"")</f>
        <v/>
      </c>
      <c r="N155">
        <f t="shared" ca="1" si="9"/>
        <v>823</v>
      </c>
      <c r="O155">
        <f t="shared" si="10"/>
        <v>214</v>
      </c>
      <c r="P155">
        <f t="shared" si="11"/>
        <v>823</v>
      </c>
    </row>
    <row r="156" spans="1:16" x14ac:dyDescent="0.25">
      <c r="A156" s="6" t="s">
        <v>196</v>
      </c>
      <c r="B156" s="6" t="s">
        <v>201</v>
      </c>
      <c r="C156" s="6" t="s">
        <v>793</v>
      </c>
      <c r="D156" t="s">
        <v>33</v>
      </c>
      <c r="E156" t="str">
        <f ca="1">IF(OFFSET(packageref,Packages!$N156-1,COLUMN(E156)-1)&lt;&gt;"",OFFSET(packageref,Packages!$N156-1,COLUMN(E156)-1),NA())</f>
        <v>ApacheBSD</v>
      </c>
      <c r="F156" t="str">
        <f ca="1">IF(OFFSET(packageref,Packages!$N156-1,COLUMN(F156)-1)&lt;&gt;"",OFFSET(packageref,Packages!$N156-1,COLUMN(F156)-1),"")</f>
        <v/>
      </c>
      <c r="G156" t="str">
        <f ca="1">IF(OFFSET(packageref,Packages!$N156-1,COLUMN(G156)-1)&lt;&gt;"",OFFSET(packageref,Packages!$N156-1,COLUMN(G156)-1),"")</f>
        <v>Bonjour protocol responder daemon and library. Mixed Apache2 + BSD + NICTA license (similar to BSD)</v>
      </c>
      <c r="H156" s="9" t="str">
        <f ca="1">IF(OFFSET(packageref,Packages!$N156-1,COLUMN(H156)-1)&lt;&gt;"",OFFSET(packageref,Packages!$N156-1,COLUMN(H156)-1),"")</f>
        <v/>
      </c>
      <c r="I156" s="9" t="str">
        <f ca="1">IF(OFFSET(packageref,Packages!$N156-1,COLUMN(I156)-1)&lt;&gt;"",OFFSET(packageref,Packages!$N156-1,COLUMN(I156)-1),"")</f>
        <v>X</v>
      </c>
      <c r="J156" t="str">
        <f ca="1">IF(OFFSET(packageref,Packages!$N156-1,COLUMN(J156)-1)&lt;&gt;"",OFFSET(packageref,Packages!$N156-1,COLUMN(J156)-1),"")</f>
        <v>mDNSResponder.txt</v>
      </c>
      <c r="K156" t="str">
        <f ca="1">IF(OFFSET(packageref,Packages!$N156-1,COLUMN(K156)-1)&lt;&gt;"",OFFSET(packageref,Packages!$N156-1,COLUMN(K156)-1),"")</f>
        <v>Mixed license text descrition to be included</v>
      </c>
      <c r="L156" s="9" t="str">
        <f ca="1">IF(OFFSET(packageref,Packages!$N156-1,COLUMN(L156)-1)&lt;&gt;"",OFFSET(packageref,Packages!$N156-1,COLUMN(L156)-1),"")</f>
        <v/>
      </c>
      <c r="M156" s="9" t="str">
        <f ca="1">IF(OFFSET(packageref,Packages!$N156-1,COLUMN(M156)-1)&lt;&gt;"",OFFSET(packageref,Packages!$N156-1,COLUMN(M156)-1),"")</f>
        <v/>
      </c>
      <c r="N156">
        <f t="shared" ca="1" si="9"/>
        <v>216</v>
      </c>
      <c r="O156">
        <f t="shared" si="10"/>
        <v>210</v>
      </c>
      <c r="P156">
        <f t="shared" si="11"/>
        <v>216</v>
      </c>
    </row>
    <row r="157" spans="1:16" x14ac:dyDescent="0.25">
      <c r="A157" s="6" t="s">
        <v>196</v>
      </c>
      <c r="B157" s="6" t="s">
        <v>208</v>
      </c>
      <c r="C157" s="6" t="s">
        <v>209</v>
      </c>
      <c r="D157" t="s">
        <v>41</v>
      </c>
      <c r="E157" t="str">
        <f ca="1">IF(OFFSET(packageref,Packages!$N157-1,COLUMN(E157)-1)&lt;&gt;"",OFFSET(packageref,Packages!$N157-1,COLUMN(E157)-1),NA())</f>
        <v>BSD</v>
      </c>
      <c r="F157" t="str">
        <f ca="1">IF(OFFSET(packageref,Packages!$N157-1,COLUMN(F157)-1)&lt;&gt;"",OFFSET(packageref,Packages!$N157-1,COLUMN(F157)-1),"")</f>
        <v/>
      </c>
      <c r="G157" t="str">
        <f ca="1">IF(OFFSET(packageref,Packages!$N157-1,COLUMN(G157)-1)&lt;&gt;"",OFFSET(packageref,Packages!$N157-1,COLUMN(G157)-1),"")</f>
        <v>Removed during B0 generation</v>
      </c>
      <c r="H157" s="9" t="str">
        <f ca="1">IF(OFFSET(packageref,Packages!$N157-1,COLUMN(H157)-1)&lt;&gt;"",OFFSET(packageref,Packages!$N157-1,COLUMN(H157)-1),"")</f>
        <v/>
      </c>
      <c r="I157" s="9" t="str">
        <f ca="1">IF(OFFSET(packageref,Packages!$N157-1,COLUMN(I157)-1)&lt;&gt;"",OFFSET(packageref,Packages!$N157-1,COLUMN(I157)-1),"")</f>
        <v>X</v>
      </c>
      <c r="J157" t="str">
        <f ca="1">IF(OFFSET(packageref,Packages!$N157-1,COLUMN(J157)-1)&lt;&gt;"",OFFSET(packageref,Packages!$N157-1,COLUMN(J157)-1),"")</f>
        <v>openssh BSD.txt</v>
      </c>
      <c r="K157" t="str">
        <f ca="1">IF(OFFSET(packageref,Packages!$N157-1,COLUMN(K157)-1)&lt;&gt;"",OFFSET(packageref,Packages!$N157-1,COLUMN(K157)-1),"")</f>
        <v>Complete LICENSE file must be included</v>
      </c>
      <c r="L157" s="9" t="str">
        <f ca="1">IF(OFFSET(packageref,Packages!$N157-1,COLUMN(L157)-1)&lt;&gt;"",OFFSET(packageref,Packages!$N157-1,COLUMN(L157)-1),"")</f>
        <v/>
      </c>
      <c r="M157" s="9" t="str">
        <f ca="1">IF(OFFSET(packageref,Packages!$N157-1,COLUMN(M157)-1)&lt;&gt;"",OFFSET(packageref,Packages!$N157-1,COLUMN(M157)-1),"")</f>
        <v/>
      </c>
      <c r="N157">
        <f t="shared" ca="1" si="9"/>
        <v>213</v>
      </c>
      <c r="O157">
        <f t="shared" si="10"/>
        <v>213</v>
      </c>
      <c r="P157">
        <f t="shared" si="11"/>
        <v>213</v>
      </c>
    </row>
    <row r="158" spans="1:16" x14ac:dyDescent="0.25">
      <c r="A158" s="6" t="s">
        <v>196</v>
      </c>
      <c r="B158" s="6" t="s">
        <v>203</v>
      </c>
      <c r="C158" s="6" t="s">
        <v>204</v>
      </c>
      <c r="D158" t="s">
        <v>33</v>
      </c>
      <c r="E158" t="str">
        <f ca="1">IF(OFFSET(packageref,Packages!$N158-1,COLUMN(E158)-1)&lt;&gt;"",OFFSET(packageref,Packages!$N158-1,COLUMN(E158)-1),NA())</f>
        <v>Wyplay</v>
      </c>
      <c r="F158" t="str">
        <f ca="1">IF(OFFSET(packageref,Packages!$N158-1,COLUMN(F158)-1)&lt;&gt;"",OFFSET(packageref,Packages!$N158-1,COLUMN(F158)-1),"")</f>
        <v/>
      </c>
      <c r="G158" t="str">
        <f ca="1">IF(OFFSET(packageref,Packages!$N158-1,COLUMN(G158)-1)&lt;&gt;"",OFFSET(packageref,Packages!$N158-1,COLUMN(G158)-1),"")</f>
        <v>Bindings for mDNSResponder library</v>
      </c>
      <c r="H158" s="9" t="str">
        <f ca="1">IF(OFFSET(packageref,Packages!$N158-1,COLUMN(H158)-1)&lt;&gt;"",OFFSET(packageref,Packages!$N158-1,COLUMN(H158)-1),"")</f>
        <v/>
      </c>
      <c r="I158" s="9" t="str">
        <f ca="1">IF(OFFSET(packageref,Packages!$N158-1,COLUMN(I158)-1)&lt;&gt;"",OFFSET(packageref,Packages!$N158-1,COLUMN(I158)-1),"")</f>
        <v/>
      </c>
      <c r="J158" t="str">
        <f ca="1">IF(OFFSET(packageref,Packages!$N158-1,COLUMN(J158)-1)&lt;&gt;"",OFFSET(packageref,Packages!$N158-1,COLUMN(J158)-1),"")</f>
        <v/>
      </c>
      <c r="K158" t="str">
        <f ca="1">IF(OFFSET(packageref,Packages!$N158-1,COLUMN(K158)-1)&lt;&gt;"",OFFSET(packageref,Packages!$N158-1,COLUMN(K158)-1),"")</f>
        <v/>
      </c>
      <c r="L158" s="9" t="str">
        <f ca="1">IF(OFFSET(packageref,Packages!$N158-1,COLUMN(L158)-1)&lt;&gt;"",OFFSET(packageref,Packages!$N158-1,COLUMN(L158)-1),"")</f>
        <v/>
      </c>
      <c r="M158" s="9" t="str">
        <f ca="1">IF(OFFSET(packageref,Packages!$N158-1,COLUMN(M158)-1)&lt;&gt;"",OFFSET(packageref,Packages!$N158-1,COLUMN(M158)-1),"")</f>
        <v>X</v>
      </c>
      <c r="N158">
        <f t="shared" ca="1" si="9"/>
        <v>211</v>
      </c>
      <c r="O158">
        <f t="shared" si="10"/>
        <v>211</v>
      </c>
      <c r="P158" t="e">
        <f t="shared" si="11"/>
        <v>#N/A</v>
      </c>
    </row>
    <row r="159" spans="1:16" x14ac:dyDescent="0.25">
      <c r="A159" s="6" t="s">
        <v>196</v>
      </c>
      <c r="B159" s="6" t="s">
        <v>199</v>
      </c>
      <c r="C159" s="6" t="s">
        <v>48</v>
      </c>
      <c r="D159" t="s">
        <v>33</v>
      </c>
      <c r="E159" t="str">
        <f ca="1">IF(OFFSET(packageref,Packages!$N159-1,COLUMN(E159)-1)&lt;&gt;"",OFFSET(packageref,Packages!$N159-1,COLUMN(E159)-1),NA())</f>
        <v>GPL2ol</v>
      </c>
      <c r="F159" t="str">
        <f ca="1">IF(OFFSET(packageref,Packages!$N159-1,COLUMN(F159)-1)&lt;&gt;"",OFFSET(packageref,Packages!$N159-1,COLUMN(F159)-1),"")</f>
        <v/>
      </c>
      <c r="G159" t="str">
        <f ca="1">IF(OFFSET(packageref,Packages!$N159-1,COLUMN(G159)-1)&lt;&gt;"",OFFSET(packageref,Packages!$N159-1,COLUMN(G159)-1),"")</f>
        <v>Dbus ping utility (not installed in redist)</v>
      </c>
      <c r="H159" s="9" t="str">
        <f ca="1">IF(OFFSET(packageref,Packages!$N159-1,COLUMN(H159)-1)&lt;&gt;"",OFFSET(packageref,Packages!$N159-1,COLUMN(H159)-1),"")</f>
        <v>X</v>
      </c>
      <c r="I159" s="9" t="str">
        <f ca="1">IF(OFFSET(packageref,Packages!$N159-1,COLUMN(I159)-1)&lt;&gt;"",OFFSET(packageref,Packages!$N159-1,COLUMN(I159)-1),"")</f>
        <v/>
      </c>
      <c r="J159" t="str">
        <f ca="1">IF(OFFSET(packageref,Packages!$N159-1,COLUMN(J159)-1)&lt;&gt;"",OFFSET(packageref,Packages!$N159-1,COLUMN(J159)-1),"")</f>
        <v/>
      </c>
      <c r="K159" t="str">
        <f ca="1">IF(OFFSET(packageref,Packages!$N159-1,COLUMN(K159)-1)&lt;&gt;"",OFFSET(packageref,Packages!$N159-1,COLUMN(K159)-1),"")</f>
        <v/>
      </c>
      <c r="L159" s="9" t="str">
        <f ca="1">IF(OFFSET(packageref,Packages!$N159-1,COLUMN(L159)-1)&lt;&gt;"",OFFSET(packageref,Packages!$N159-1,COLUMN(L159)-1),"")</f>
        <v>X</v>
      </c>
      <c r="M159" s="9" t="str">
        <f ca="1">IF(OFFSET(packageref,Packages!$N159-1,COLUMN(M159)-1)&lt;&gt;"",OFFSET(packageref,Packages!$N159-1,COLUMN(M159)-1),"")</f>
        <v/>
      </c>
      <c r="N159">
        <f t="shared" ca="1" si="9"/>
        <v>825</v>
      </c>
      <c r="O159">
        <f t="shared" si="10"/>
        <v>209</v>
      </c>
      <c r="P159">
        <f t="shared" si="11"/>
        <v>825</v>
      </c>
    </row>
    <row r="160" spans="1:16" x14ac:dyDescent="0.25">
      <c r="A160" s="6" t="s">
        <v>196</v>
      </c>
      <c r="B160" s="6" t="s">
        <v>197</v>
      </c>
      <c r="C160" s="6" t="s">
        <v>1024</v>
      </c>
      <c r="E160" t="str">
        <f ca="1">IF(OFFSET(packageref,Packages!$N160-1,COLUMN(E160)-1)&lt;&gt;"",OFFSET(packageref,Packages!$N160-1,COLUMN(E160)-1),NA())</f>
        <v>MIT</v>
      </c>
      <c r="F160" t="str">
        <f ca="1">IF(OFFSET(packageref,Packages!$N160-1,COLUMN(F160)-1)&lt;&gt;"",OFFSET(packageref,Packages!$N160-1,COLUMN(F160)-1),"")</f>
        <v/>
      </c>
      <c r="G160" t="str">
        <f ca="1">IF(OFFSET(packageref,Packages!$N160-1,COLUMN(G160)-1)&lt;&gt;"",OFFSET(packageref,Packages!$N160-1,COLUMN(G160)-1),"")</f>
        <v>Client URL library with HTTP/HTTPS support</v>
      </c>
      <c r="H160" s="9" t="str">
        <f ca="1">IF(OFFSET(packageref,Packages!$N160-1,COLUMN(H160)-1)&lt;&gt;"",OFFSET(packageref,Packages!$N160-1,COLUMN(H160)-1),"")</f>
        <v/>
      </c>
      <c r="I160" s="9" t="str">
        <f ca="1">IF(OFFSET(packageref,Packages!$N160-1,COLUMN(I160)-1)&lt;&gt;"",OFFSET(packageref,Packages!$N160-1,COLUMN(I160)-1),"")</f>
        <v>X</v>
      </c>
      <c r="J160" t="str">
        <f ca="1">IF(OFFSET(packageref,Packages!$N160-1,COLUMN(J160)-1)&lt;&gt;"",OFFSET(packageref,Packages!$N160-1,COLUMN(J160)-1),"")</f>
        <v>curl MIT.txt</v>
      </c>
      <c r="K160" t="str">
        <f ca="1">IF(OFFSET(packageref,Packages!$N160-1,COLUMN(K160)-1)&lt;&gt;"",OFFSET(packageref,Packages!$N160-1,COLUMN(K160)-1),"")</f>
        <v>Complete license must be included, with the copyright.</v>
      </c>
      <c r="L160" s="9" t="str">
        <f ca="1">IF(OFFSET(packageref,Packages!$N160-1,COLUMN(L160)-1)&lt;&gt;"",OFFSET(packageref,Packages!$N160-1,COLUMN(L160)-1),"")</f>
        <v/>
      </c>
      <c r="M160" s="9" t="str">
        <f ca="1">IF(OFFSET(packageref,Packages!$N160-1,COLUMN(M160)-1)&lt;&gt;"",OFFSET(packageref,Packages!$N160-1,COLUMN(M160)-1),"")</f>
        <v/>
      </c>
      <c r="N160">
        <f t="shared" ca="1" si="9"/>
        <v>217</v>
      </c>
      <c r="O160">
        <f t="shared" si="10"/>
        <v>208</v>
      </c>
      <c r="P160">
        <f t="shared" si="11"/>
        <v>217</v>
      </c>
    </row>
    <row r="161" spans="1:16" x14ac:dyDescent="0.25">
      <c r="A161" s="6" t="s">
        <v>196</v>
      </c>
      <c r="B161" s="6" t="s">
        <v>663</v>
      </c>
      <c r="C161" s="6" t="s">
        <v>1314</v>
      </c>
      <c r="E161" t="str">
        <f ca="1">IF(OFFSET(packageref,Packages!$N161-1,COLUMN(E161)-1)&lt;&gt;"",OFFSET(packageref,Packages!$N161-1,COLUMN(E161)-1),NA())</f>
        <v>Wyplay</v>
      </c>
      <c r="F161" t="str">
        <f ca="1">IF(OFFSET(packageref,Packages!$N161-1,COLUMN(F161)-1)&lt;&gt;"",OFFSET(packageref,Packages!$N161-1,COLUMN(F161)-1),"")</f>
        <v/>
      </c>
      <c r="G161" t="str">
        <f ca="1">IF(OFFSET(packageref,Packages!$N161-1,COLUMN(G161)-1)&lt;&gt;"",OFFSET(packageref,Packages!$N161-1,COLUMN(G161)-1),"")</f>
        <v>Wyplay NTP daemon</v>
      </c>
      <c r="H161" s="9" t="str">
        <f ca="1">IF(OFFSET(packageref,Packages!$N161-1,COLUMN(H161)-1)&lt;&gt;"",OFFSET(packageref,Packages!$N161-1,COLUMN(H161)-1),"")</f>
        <v/>
      </c>
      <c r="I161" s="9" t="str">
        <f ca="1">IF(OFFSET(packageref,Packages!$N161-1,COLUMN(I161)-1)&lt;&gt;"",OFFSET(packageref,Packages!$N161-1,COLUMN(I161)-1),"")</f>
        <v/>
      </c>
      <c r="J161" t="str">
        <f ca="1">IF(OFFSET(packageref,Packages!$N161-1,COLUMN(J161)-1)&lt;&gt;"",OFFSET(packageref,Packages!$N161-1,COLUMN(J161)-1),"")</f>
        <v/>
      </c>
      <c r="K161" t="str">
        <f ca="1">IF(OFFSET(packageref,Packages!$N161-1,COLUMN(K161)-1)&lt;&gt;"",OFFSET(packageref,Packages!$N161-1,COLUMN(K161)-1),"")</f>
        <v/>
      </c>
      <c r="L161" s="9" t="str">
        <f ca="1">IF(OFFSET(packageref,Packages!$N161-1,COLUMN(L161)-1)&lt;&gt;"",OFFSET(packageref,Packages!$N161-1,COLUMN(L161)-1),"")</f>
        <v/>
      </c>
      <c r="M161" s="9" t="str">
        <f ca="1">IF(OFFSET(packageref,Packages!$N161-1,COLUMN(M161)-1)&lt;&gt;"",OFFSET(packageref,Packages!$N161-1,COLUMN(M161)-1),"")</f>
        <v>X</v>
      </c>
      <c r="N161">
        <f t="shared" ca="1" si="9"/>
        <v>215</v>
      </c>
      <c r="O161">
        <f t="shared" si="10"/>
        <v>215</v>
      </c>
      <c r="P161" t="e">
        <f t="shared" si="11"/>
        <v>#N/A</v>
      </c>
    </row>
    <row r="162" spans="1:16" x14ac:dyDescent="0.25">
      <c r="A162" s="6" t="s">
        <v>291</v>
      </c>
      <c r="B162" s="6" t="s">
        <v>292</v>
      </c>
      <c r="C162" s="6">
        <v>1</v>
      </c>
      <c r="E162" t="str">
        <f ca="1">IF(OFFSET(packageref,Packages!$N162-1,COLUMN(E162)-1)&lt;&gt;"",OFFSET(packageref,Packages!$N162-1,COLUMN(E162)-1),NA())</f>
        <v>LGPL2.1</v>
      </c>
      <c r="F162" t="str">
        <f ca="1">IF(OFFSET(packageref,Packages!$N162-1,COLUMN(F162)-1)&lt;&gt;"",OFFSET(packageref,Packages!$N162-1,COLUMN(F162)-1),"")</f>
        <v/>
      </c>
      <c r="G162" t="str">
        <f ca="1">IF(OFFSET(packageref,Packages!$N162-1,COLUMN(G162)-1)&lt;&gt;"",OFFSET(packageref,Packages!$N162-1,COLUMN(G162)-1),"")</f>
        <v>Virtual pkg. Real gconv is part of glibc and installed by target layout</v>
      </c>
      <c r="H162" s="9" t="str">
        <f ca="1">IF(OFFSET(packageref,Packages!$N162-1,COLUMN(H162)-1)&lt;&gt;"",OFFSET(packageref,Packages!$N162-1,COLUMN(H162)-1),"")</f>
        <v/>
      </c>
      <c r="I162" s="9" t="str">
        <f ca="1">IF(OFFSET(packageref,Packages!$N162-1,COLUMN(I162)-1)&lt;&gt;"",OFFSET(packageref,Packages!$N162-1,COLUMN(I162)-1),"")</f>
        <v/>
      </c>
      <c r="J162" t="str">
        <f ca="1">IF(OFFSET(packageref,Packages!$N162-1,COLUMN(J162)-1)&lt;&gt;"",OFFSET(packageref,Packages!$N162-1,COLUMN(J162)-1),"")</f>
        <v/>
      </c>
      <c r="K162" t="str">
        <f ca="1">IF(OFFSET(packageref,Packages!$N162-1,COLUMN(K162)-1)&lt;&gt;"",OFFSET(packageref,Packages!$N162-1,COLUMN(K162)-1),"")</f>
        <v/>
      </c>
      <c r="L162" s="9" t="str">
        <f ca="1">IF(OFFSET(packageref,Packages!$N162-1,COLUMN(L162)-1)&lt;&gt;"",OFFSET(packageref,Packages!$N162-1,COLUMN(L162)-1),"")</f>
        <v>X</v>
      </c>
      <c r="M162" s="9" t="str">
        <f ca="1">IF(OFFSET(packageref,Packages!$N162-1,COLUMN(M162)-1)&lt;&gt;"",OFFSET(packageref,Packages!$N162-1,COLUMN(M162)-1),"")</f>
        <v/>
      </c>
      <c r="N162">
        <f t="shared" ca="1" si="9"/>
        <v>319</v>
      </c>
      <c r="O162">
        <f t="shared" si="10"/>
        <v>319</v>
      </c>
      <c r="P162">
        <f t="shared" si="11"/>
        <v>319</v>
      </c>
    </row>
    <row r="163" spans="1:16" x14ac:dyDescent="0.25">
      <c r="A163" s="6" t="s">
        <v>296</v>
      </c>
      <c r="B163" s="6" t="s">
        <v>297</v>
      </c>
      <c r="C163" s="6" t="s">
        <v>1025</v>
      </c>
      <c r="D163" t="s">
        <v>207</v>
      </c>
      <c r="E163" t="str">
        <f ca="1">IF(OFFSET(packageref,Packages!$N163-1,COLUMN(E163)-1)&lt;&gt;"",OFFSET(packageref,Packages!$N163-1,COLUMN(E163)-1),NA())</f>
        <v>Unbit</v>
      </c>
      <c r="F163" t="str">
        <f ca="1">IF(OFFSET(packageref,Packages!$N163-1,COLUMN(F163)-1)&lt;&gt;"",OFFSET(packageref,Packages!$N163-1,COLUMN(F163)-1),"")</f>
        <v/>
      </c>
      <c r="G163" t="str">
        <f ca="1">IF(OFFSET(packageref,Packages!$N163-1,COLUMN(G163)-1)&lt;&gt;"",OFFSET(packageref,Packages!$N163-1,COLUMN(G163)-1),"")</f>
        <v>Light WSGI framework</v>
      </c>
      <c r="H163" s="9" t="str">
        <f ca="1">IF(OFFSET(packageref,Packages!$N163-1,COLUMN(H163)-1)&lt;&gt;"",OFFSET(packageref,Packages!$N163-1,COLUMN(H163)-1),"")</f>
        <v/>
      </c>
      <c r="I163" s="9" t="str">
        <f ca="1">IF(OFFSET(packageref,Packages!$N163-1,COLUMN(I163)-1)&lt;&gt;"",OFFSET(packageref,Packages!$N163-1,COLUMN(I163)-1),"")</f>
        <v/>
      </c>
      <c r="J163" t="str">
        <f ca="1">IF(OFFSET(packageref,Packages!$N163-1,COLUMN(J163)-1)&lt;&gt;"",OFFSET(packageref,Packages!$N163-1,COLUMN(J163)-1),"")</f>
        <v/>
      </c>
      <c r="K163" t="str">
        <f ca="1">IF(OFFSET(packageref,Packages!$N163-1,COLUMN(K163)-1)&lt;&gt;"",OFFSET(packageref,Packages!$N163-1,COLUMN(K163)-1),"")</f>
        <v/>
      </c>
      <c r="L163" s="9" t="str">
        <f ca="1">IF(OFFSET(packageref,Packages!$N163-1,COLUMN(L163)-1)&lt;&gt;"",OFFSET(packageref,Packages!$N163-1,COLUMN(L163)-1),"")</f>
        <v/>
      </c>
      <c r="M163" s="9" t="str">
        <f ca="1">IF(OFFSET(packageref,Packages!$N163-1,COLUMN(M163)-1)&lt;&gt;"",OFFSET(packageref,Packages!$N163-1,COLUMN(M163)-1),"")</f>
        <v>X</v>
      </c>
      <c r="N163">
        <f t="shared" ca="1" si="9"/>
        <v>323</v>
      </c>
      <c r="O163">
        <f t="shared" si="10"/>
        <v>323</v>
      </c>
      <c r="P163" t="e">
        <f t="shared" si="11"/>
        <v>#N/A</v>
      </c>
    </row>
    <row r="164" spans="1:16" x14ac:dyDescent="0.25">
      <c r="A164" s="6" t="s">
        <v>179</v>
      </c>
      <c r="B164" s="6" t="s">
        <v>180</v>
      </c>
      <c r="C164" s="6" t="s">
        <v>1029</v>
      </c>
      <c r="D164" t="s">
        <v>44</v>
      </c>
      <c r="E164" t="str">
        <f ca="1">IF(OFFSET(packageref,Packages!$N164-1,COLUMN(E164)-1)&lt;&gt;"",OFFSET(packageref,Packages!$N164-1,COLUMN(E164)-1),NA())</f>
        <v>LGPL2.1</v>
      </c>
      <c r="F164" t="str">
        <f ca="1">IF(OFFSET(packageref,Packages!$N164-1,COLUMN(F164)-1)&lt;&gt;"",OFFSET(packageref,Packages!$N164-1,COLUMN(F164)-1),"")</f>
        <v>GPL2ol</v>
      </c>
      <c r="G164" t="str">
        <f ca="1">IF(OFFSET(packageref,Packages!$N164-1,COLUMN(G164)-1)&lt;&gt;"",OFFSET(packageref,Packages!$N164-1,COLUMN(G164)-1),"")</f>
        <v>Demux libraries (LGPL) used by wyplayer.</v>
      </c>
      <c r="H164" s="9" t="str">
        <f ca="1">IF(OFFSET(packageref,Packages!$N164-1,COLUMN(H164)-1)&lt;&gt;"",OFFSET(packageref,Packages!$N164-1,COLUMN(H164)-1),"")</f>
        <v>X</v>
      </c>
      <c r="I164" s="9" t="str">
        <f ca="1">IF(OFFSET(packageref,Packages!$N164-1,COLUMN(I164)-1)&lt;&gt;"",OFFSET(packageref,Packages!$N164-1,COLUMN(I164)-1),"")</f>
        <v/>
      </c>
      <c r="J164" t="str">
        <f ca="1">IF(OFFSET(packageref,Packages!$N164-1,COLUMN(J164)-1)&lt;&gt;"",OFFSET(packageref,Packages!$N164-1,COLUMN(J164)-1),"")</f>
        <v/>
      </c>
      <c r="K164" t="str">
        <f ca="1">IF(OFFSET(packageref,Packages!$N164-1,COLUMN(K164)-1)&lt;&gt;"",OFFSET(packageref,Packages!$N164-1,COLUMN(K164)-1),"")</f>
        <v/>
      </c>
      <c r="L164" s="9" t="str">
        <f ca="1">IF(OFFSET(packageref,Packages!$N164-1,COLUMN(L164)-1)&lt;&gt;"",OFFSET(packageref,Packages!$N164-1,COLUMN(L164)-1),"")</f>
        <v/>
      </c>
      <c r="M164" s="9" t="str">
        <f ca="1">IF(OFFSET(packageref,Packages!$N164-1,COLUMN(M164)-1)&lt;&gt;"",OFFSET(packageref,Packages!$N164-1,COLUMN(M164)-1),"")</f>
        <v/>
      </c>
      <c r="N164">
        <f t="shared" ca="1" si="9"/>
        <v>826</v>
      </c>
      <c r="O164">
        <f t="shared" si="10"/>
        <v>188</v>
      </c>
      <c r="P164">
        <f t="shared" si="11"/>
        <v>826</v>
      </c>
    </row>
    <row r="165" spans="1:16" x14ac:dyDescent="0.25">
      <c r="A165" s="6" t="s">
        <v>179</v>
      </c>
      <c r="B165" s="6" t="s">
        <v>188</v>
      </c>
      <c r="C165" s="6" t="s">
        <v>1026</v>
      </c>
      <c r="E165" t="str">
        <f ca="1">IF(OFFSET(packageref,Packages!$N165-1,COLUMN(E165)-1)&lt;&gt;"",OFFSET(packageref,Packages!$N165-1,COLUMN(E165)-1),NA())</f>
        <v>Wyplay</v>
      </c>
      <c r="F165" t="str">
        <f ca="1">IF(OFFSET(packageref,Packages!$N165-1,COLUMN(F165)-1)&lt;&gt;"",OFFSET(packageref,Packages!$N165-1,COLUMN(F165)-1),"")</f>
        <v/>
      </c>
      <c r="G165" t="str">
        <f ca="1">IF(OFFSET(packageref,Packages!$N165-1,COLUMN(G165)-1)&lt;&gt;"",OFFSET(packageref,Packages!$N165-1,COLUMN(G165)-1),"")</f>
        <v>Wyplay scart drivers</v>
      </c>
      <c r="H165" s="9" t="str">
        <f ca="1">IF(OFFSET(packageref,Packages!$N165-1,COLUMN(H165)-1)&lt;&gt;"",OFFSET(packageref,Packages!$N165-1,COLUMN(H165)-1),"")</f>
        <v/>
      </c>
      <c r="I165" s="9" t="str">
        <f ca="1">IF(OFFSET(packageref,Packages!$N165-1,COLUMN(I165)-1)&lt;&gt;"",OFFSET(packageref,Packages!$N165-1,COLUMN(I165)-1),"")</f>
        <v/>
      </c>
      <c r="J165" t="str">
        <f ca="1">IF(OFFSET(packageref,Packages!$N165-1,COLUMN(J165)-1)&lt;&gt;"",OFFSET(packageref,Packages!$N165-1,COLUMN(J165)-1),"")</f>
        <v/>
      </c>
      <c r="K165" t="str">
        <f ca="1">IF(OFFSET(packageref,Packages!$N165-1,COLUMN(K165)-1)&lt;&gt;"",OFFSET(packageref,Packages!$N165-1,COLUMN(K165)-1),"")</f>
        <v/>
      </c>
      <c r="L165" s="9" t="str">
        <f ca="1">IF(OFFSET(packageref,Packages!$N165-1,COLUMN(L165)-1)&lt;&gt;"",OFFSET(packageref,Packages!$N165-1,COLUMN(L165)-1),"")</f>
        <v/>
      </c>
      <c r="M165" s="9" t="str">
        <f ca="1">IF(OFFSET(packageref,Packages!$N165-1,COLUMN(M165)-1)&lt;&gt;"",OFFSET(packageref,Packages!$N165-1,COLUMN(M165)-1),"")</f>
        <v>X</v>
      </c>
      <c r="N165">
        <f t="shared" ca="1" si="9"/>
        <v>191</v>
      </c>
      <c r="O165">
        <f t="shared" si="10"/>
        <v>191</v>
      </c>
      <c r="P165" t="e">
        <f t="shared" si="11"/>
        <v>#N/A</v>
      </c>
    </row>
    <row r="166" spans="1:16" x14ac:dyDescent="0.25">
      <c r="A166" s="6" t="s">
        <v>179</v>
      </c>
      <c r="B166" s="6" t="s">
        <v>184</v>
      </c>
      <c r="C166" s="6" t="s">
        <v>185</v>
      </c>
      <c r="D166" t="s">
        <v>33</v>
      </c>
      <c r="E166" t="str">
        <f ca="1">IF(OFFSET(packageref,Packages!$N166-1,COLUMN(E166)-1)&lt;&gt;"",OFFSET(packageref,Packages!$N166-1,COLUMN(E166)-1),NA())</f>
        <v>STMicro</v>
      </c>
      <c r="F166" t="str">
        <f ca="1">IF(OFFSET(packageref,Packages!$N166-1,COLUMN(F166)-1)&lt;&gt;"",OFFSET(packageref,Packages!$N166-1,COLUMN(F166)-1),"")</f>
        <v/>
      </c>
      <c r="G166" t="str">
        <f ca="1">IF(OFFSET(packageref,Packages!$N166-1,COLUMN(G166)-1)&lt;&gt;"",OFFSET(packageref,Packages!$N166-1,COLUMN(G166)-1),"")</f>
        <v>ST Microelectronics video firmware</v>
      </c>
      <c r="H166" s="9" t="str">
        <f ca="1">IF(OFFSET(packageref,Packages!$N166-1,COLUMN(H166)-1)&lt;&gt;"",OFFSET(packageref,Packages!$N166-1,COLUMN(H166)-1),"")</f>
        <v/>
      </c>
      <c r="I166" s="9" t="str">
        <f ca="1">IF(OFFSET(packageref,Packages!$N166-1,COLUMN(I166)-1)&lt;&gt;"",OFFSET(packageref,Packages!$N166-1,COLUMN(I166)-1),"")</f>
        <v/>
      </c>
      <c r="J166" t="str">
        <f ca="1">IF(OFFSET(packageref,Packages!$N166-1,COLUMN(J166)-1)&lt;&gt;"",OFFSET(packageref,Packages!$N166-1,COLUMN(J166)-1),"")</f>
        <v/>
      </c>
      <c r="K166" t="str">
        <f ca="1">IF(OFFSET(packageref,Packages!$N166-1,COLUMN(K166)-1)&lt;&gt;"",OFFSET(packageref,Packages!$N166-1,COLUMN(K166)-1),"")</f>
        <v/>
      </c>
      <c r="L166" s="9" t="str">
        <f ca="1">IF(OFFSET(packageref,Packages!$N166-1,COLUMN(L166)-1)&lt;&gt;"",OFFSET(packageref,Packages!$N166-1,COLUMN(L166)-1),"")</f>
        <v/>
      </c>
      <c r="M166" s="9" t="str">
        <f ca="1">IF(OFFSET(packageref,Packages!$N166-1,COLUMN(M166)-1)&lt;&gt;"",OFFSET(packageref,Packages!$N166-1,COLUMN(M166)-1),"")</f>
        <v>X</v>
      </c>
      <c r="N166">
        <f t="shared" ca="1" si="9"/>
        <v>394</v>
      </c>
      <c r="O166">
        <f t="shared" si="10"/>
        <v>394</v>
      </c>
      <c r="P166" t="e">
        <f t="shared" si="11"/>
        <v>#N/A</v>
      </c>
    </row>
    <row r="167" spans="1:16" x14ac:dyDescent="0.25">
      <c r="A167" s="6" t="s">
        <v>179</v>
      </c>
      <c r="B167" s="6" t="s">
        <v>186</v>
      </c>
      <c r="C167" s="6" t="s">
        <v>185</v>
      </c>
      <c r="D167" t="s">
        <v>33</v>
      </c>
      <c r="E167" t="str">
        <f ca="1">IF(OFFSET(packageref,Packages!$N167-1,COLUMN(E167)-1)&lt;&gt;"",OFFSET(packageref,Packages!$N167-1,COLUMN(E167)-1),NA())</f>
        <v>STMicro</v>
      </c>
      <c r="F167" t="str">
        <f ca="1">IF(OFFSET(packageref,Packages!$N167-1,COLUMN(F167)-1)&lt;&gt;"",OFFSET(packageref,Packages!$N167-1,COLUMN(F167)-1),"")</f>
        <v/>
      </c>
      <c r="G167" t="str">
        <f ca="1">IF(OFFSET(packageref,Packages!$N167-1,COLUMN(G167)-1)&lt;&gt;"",OFFSET(packageref,Packages!$N167-1,COLUMN(G167)-1),"")</f>
        <v>ST Microelectronics video firmware headers</v>
      </c>
      <c r="H167" s="9" t="str">
        <f ca="1">IF(OFFSET(packageref,Packages!$N167-1,COLUMN(H167)-1)&lt;&gt;"",OFFSET(packageref,Packages!$N167-1,COLUMN(H167)-1),"")</f>
        <v/>
      </c>
      <c r="I167" s="9" t="str">
        <f ca="1">IF(OFFSET(packageref,Packages!$N167-1,COLUMN(I167)-1)&lt;&gt;"",OFFSET(packageref,Packages!$N167-1,COLUMN(I167)-1),"")</f>
        <v/>
      </c>
      <c r="J167" t="str">
        <f ca="1">IF(OFFSET(packageref,Packages!$N167-1,COLUMN(J167)-1)&lt;&gt;"",OFFSET(packageref,Packages!$N167-1,COLUMN(J167)-1),"")</f>
        <v/>
      </c>
      <c r="K167" t="str">
        <f ca="1">IF(OFFSET(packageref,Packages!$N167-1,COLUMN(K167)-1)&lt;&gt;"",OFFSET(packageref,Packages!$N167-1,COLUMN(K167)-1),"")</f>
        <v/>
      </c>
      <c r="L167" s="9" t="str">
        <f ca="1">IF(OFFSET(packageref,Packages!$N167-1,COLUMN(L167)-1)&lt;&gt;"",OFFSET(packageref,Packages!$N167-1,COLUMN(L167)-1),"")</f>
        <v/>
      </c>
      <c r="M167" s="9" t="str">
        <f ca="1">IF(OFFSET(packageref,Packages!$N167-1,COLUMN(M167)-1)&lt;&gt;"",OFFSET(packageref,Packages!$N167-1,COLUMN(M167)-1),"")</f>
        <v>X</v>
      </c>
      <c r="N167">
        <f t="shared" ca="1" si="9"/>
        <v>392</v>
      </c>
      <c r="O167">
        <f t="shared" si="10"/>
        <v>392</v>
      </c>
      <c r="P167" t="e">
        <f t="shared" si="11"/>
        <v>#N/A</v>
      </c>
    </row>
    <row r="168" spans="1:16" x14ac:dyDescent="0.25">
      <c r="A168" s="6" t="s">
        <v>179</v>
      </c>
      <c r="B168" s="6" t="s">
        <v>182</v>
      </c>
      <c r="C168" s="6" t="s">
        <v>2289</v>
      </c>
      <c r="D168" t="s">
        <v>44</v>
      </c>
      <c r="E168" t="str">
        <f ca="1">IF(OFFSET(packageref,Packages!$N168-1,COLUMN(E168)-1)&lt;&gt;"",OFFSET(packageref,Packages!$N168-1,COLUMN(E168)-1),NA())</f>
        <v>GPL2</v>
      </c>
      <c r="F168" t="str">
        <f ca="1">IF(OFFSET(packageref,Packages!$N168-1,COLUMN(F168)-1)&lt;&gt;"",OFFSET(packageref,Packages!$N168-1,COLUMN(F168)-1),"")</f>
        <v/>
      </c>
      <c r="G168" t="str">
        <f ca="1">IF(OFFSET(packageref,Packages!$N168-1,COLUMN(G168)-1)&lt;&gt;"",OFFSET(packageref,Packages!$N168-1,COLUMN(G168)-1),"")</f>
        <v>ST Microelectronics codecs/player driver</v>
      </c>
      <c r="H168" s="9" t="str">
        <f ca="1">IF(OFFSET(packageref,Packages!$N168-1,COLUMN(H168)-1)&lt;&gt;"",OFFSET(packageref,Packages!$N168-1,COLUMN(H168)-1),"")</f>
        <v>X</v>
      </c>
      <c r="I168" s="9" t="str">
        <f ca="1">IF(OFFSET(packageref,Packages!$N168-1,COLUMN(I168)-1)&lt;&gt;"",OFFSET(packageref,Packages!$N168-1,COLUMN(I168)-1),"")</f>
        <v/>
      </c>
      <c r="J168" t="str">
        <f ca="1">IF(OFFSET(packageref,Packages!$N168-1,COLUMN(J168)-1)&lt;&gt;"",OFFSET(packageref,Packages!$N168-1,COLUMN(J168)-1),"")</f>
        <v/>
      </c>
      <c r="K168" t="str">
        <f ca="1">IF(OFFSET(packageref,Packages!$N168-1,COLUMN(K168)-1)&lt;&gt;"",OFFSET(packageref,Packages!$N168-1,COLUMN(K168)-1),"")</f>
        <v/>
      </c>
      <c r="L168" s="9" t="str">
        <f ca="1">IF(OFFSET(packageref,Packages!$N168-1,COLUMN(L168)-1)&lt;&gt;"",OFFSET(packageref,Packages!$N168-1,COLUMN(L168)-1),"")</f>
        <v/>
      </c>
      <c r="M168" s="9" t="str">
        <f ca="1">IF(OFFSET(packageref,Packages!$N168-1,COLUMN(M168)-1)&lt;&gt;"",OFFSET(packageref,Packages!$N168-1,COLUMN(M168)-1),"")</f>
        <v/>
      </c>
      <c r="N168">
        <f t="shared" ca="1" si="9"/>
        <v>827</v>
      </c>
      <c r="O168">
        <f t="shared" si="10"/>
        <v>189</v>
      </c>
      <c r="P168">
        <f t="shared" si="11"/>
        <v>827</v>
      </c>
    </row>
    <row r="169" spans="1:16" x14ac:dyDescent="0.25">
      <c r="A169" s="6" t="s">
        <v>179</v>
      </c>
      <c r="B169" s="6" t="s">
        <v>190</v>
      </c>
      <c r="C169" s="6" t="s">
        <v>2290</v>
      </c>
      <c r="E169" t="str">
        <f ca="1">IF(OFFSET(packageref,Packages!$N169-1,COLUMN(E169)-1)&lt;&gt;"",OFFSET(packageref,Packages!$N169-1,COLUMN(E169)-1),NA())</f>
        <v>Wyplay</v>
      </c>
      <c r="F169" t="str">
        <f ca="1">IF(OFFSET(packageref,Packages!$N169-1,COLUMN(F169)-1)&lt;&gt;"",OFFSET(packageref,Packages!$N169-1,COLUMN(F169)-1),"")</f>
        <v/>
      </c>
      <c r="G169" t="str">
        <f ca="1">IF(OFFSET(packageref,Packages!$N169-1,COLUMN(G169)-1)&lt;&gt;"",OFFSET(packageref,Packages!$N169-1,COLUMN(G169)-1),"")</f>
        <v>Wyplay A/V Player</v>
      </c>
      <c r="H169" s="9" t="str">
        <f ca="1">IF(OFFSET(packageref,Packages!$N169-1,COLUMN(H169)-1)&lt;&gt;"",OFFSET(packageref,Packages!$N169-1,COLUMN(H169)-1),"")</f>
        <v/>
      </c>
      <c r="I169" s="9" t="str">
        <f ca="1">IF(OFFSET(packageref,Packages!$N169-1,COLUMN(I169)-1)&lt;&gt;"",OFFSET(packageref,Packages!$N169-1,COLUMN(I169)-1),"")</f>
        <v/>
      </c>
      <c r="J169" t="str">
        <f ca="1">IF(OFFSET(packageref,Packages!$N169-1,COLUMN(J169)-1)&lt;&gt;"",OFFSET(packageref,Packages!$N169-1,COLUMN(J169)-1),"")</f>
        <v/>
      </c>
      <c r="K169" t="str">
        <f ca="1">IF(OFFSET(packageref,Packages!$N169-1,COLUMN(K169)-1)&lt;&gt;"",OFFSET(packageref,Packages!$N169-1,COLUMN(K169)-1),"")</f>
        <v/>
      </c>
      <c r="L169" s="9" t="str">
        <f ca="1">IF(OFFSET(packageref,Packages!$N169-1,COLUMN(L169)-1)&lt;&gt;"",OFFSET(packageref,Packages!$N169-1,COLUMN(L169)-1),"")</f>
        <v/>
      </c>
      <c r="M169" s="9" t="str">
        <f ca="1">IF(OFFSET(packageref,Packages!$N169-1,COLUMN(M169)-1)&lt;&gt;"",OFFSET(packageref,Packages!$N169-1,COLUMN(M169)-1),"")</f>
        <v>X</v>
      </c>
      <c r="N169">
        <f t="shared" ca="1" si="9"/>
        <v>193</v>
      </c>
      <c r="O169">
        <f t="shared" si="10"/>
        <v>193</v>
      </c>
      <c r="P169" t="e">
        <f t="shared" si="11"/>
        <v>#N/A</v>
      </c>
    </row>
    <row r="170" spans="1:16" x14ac:dyDescent="0.25">
      <c r="A170" s="6" t="s">
        <v>179</v>
      </c>
      <c r="B170" s="6" t="s">
        <v>187</v>
      </c>
      <c r="C170" s="6" t="s">
        <v>2291</v>
      </c>
      <c r="E170" t="str">
        <f ca="1">IF(OFFSET(packageref,Packages!$N170-1,COLUMN(E170)-1)&lt;&gt;"",OFFSET(packageref,Packages!$N170-1,COLUMN(E170)-1),NA())</f>
        <v>Wyplay</v>
      </c>
      <c r="F170" t="str">
        <f ca="1">IF(OFFSET(packageref,Packages!$N170-1,COLUMN(F170)-1)&lt;&gt;"",OFFSET(packageref,Packages!$N170-1,COLUMN(F170)-1),"")</f>
        <v/>
      </c>
      <c r="G170" t="str">
        <f ca="1">IF(OFFSET(packageref,Packages!$N170-1,COLUMN(G170)-1)&lt;&gt;"",OFFSET(packageref,Packages!$N170-1,COLUMN(G170)-1),"")</f>
        <v>STV6417 Scart matrix driver</v>
      </c>
      <c r="H170" s="9" t="str">
        <f ca="1">IF(OFFSET(packageref,Packages!$N170-1,COLUMN(H170)-1)&lt;&gt;"",OFFSET(packageref,Packages!$N170-1,COLUMN(H170)-1),"")</f>
        <v/>
      </c>
      <c r="I170" s="9" t="str">
        <f ca="1">IF(OFFSET(packageref,Packages!$N170-1,COLUMN(I170)-1)&lt;&gt;"",OFFSET(packageref,Packages!$N170-1,COLUMN(I170)-1),"")</f>
        <v/>
      </c>
      <c r="J170" t="str">
        <f ca="1">IF(OFFSET(packageref,Packages!$N170-1,COLUMN(J170)-1)&lt;&gt;"",OFFSET(packageref,Packages!$N170-1,COLUMN(J170)-1),"")</f>
        <v/>
      </c>
      <c r="K170" t="str">
        <f ca="1">IF(OFFSET(packageref,Packages!$N170-1,COLUMN(K170)-1)&lt;&gt;"",OFFSET(packageref,Packages!$N170-1,COLUMN(K170)-1),"")</f>
        <v/>
      </c>
      <c r="L170" s="9" t="str">
        <f ca="1">IF(OFFSET(packageref,Packages!$N170-1,COLUMN(L170)-1)&lt;&gt;"",OFFSET(packageref,Packages!$N170-1,COLUMN(L170)-1),"")</f>
        <v/>
      </c>
      <c r="M170" s="9" t="str">
        <f ca="1">IF(OFFSET(packageref,Packages!$N170-1,COLUMN(M170)-1)&lt;&gt;"",OFFSET(packageref,Packages!$N170-1,COLUMN(M170)-1),"")</f>
        <v>X</v>
      </c>
      <c r="N170">
        <f t="shared" ca="1" si="9"/>
        <v>190</v>
      </c>
      <c r="O170">
        <f t="shared" si="10"/>
        <v>190</v>
      </c>
      <c r="P170" t="e">
        <f t="shared" si="11"/>
        <v>#N/A</v>
      </c>
    </row>
    <row r="171" spans="1:16" x14ac:dyDescent="0.25">
      <c r="A171" s="6" t="s">
        <v>179</v>
      </c>
      <c r="B171" s="6" t="s">
        <v>189</v>
      </c>
      <c r="C171" s="6" t="s">
        <v>2292</v>
      </c>
      <c r="E171" t="str">
        <f ca="1">IF(OFFSET(packageref,Packages!$N171-1,COLUMN(E171)-1)&lt;&gt;"",OFFSET(packageref,Packages!$N171-1,COLUMN(E171)-1),NA())</f>
        <v>Wyplay</v>
      </c>
      <c r="F171" t="str">
        <f ca="1">IF(OFFSET(packageref,Packages!$N171-1,COLUMN(F171)-1)&lt;&gt;"",OFFSET(packageref,Packages!$N171-1,COLUMN(F171)-1),"")</f>
        <v/>
      </c>
      <c r="G171" t="str">
        <f ca="1">IF(OFFSET(packageref,Packages!$N171-1,COLUMN(G171)-1)&lt;&gt;"",OFFSET(packageref,Packages!$N171-1,COLUMN(G171)-1),"")</f>
        <v>Wyplay extensions for AV demuxers and transports</v>
      </c>
      <c r="H171" s="9" t="str">
        <f ca="1">IF(OFFSET(packageref,Packages!$N171-1,COLUMN(H171)-1)&lt;&gt;"",OFFSET(packageref,Packages!$N171-1,COLUMN(H171)-1),"")</f>
        <v/>
      </c>
      <c r="I171" s="9" t="str">
        <f ca="1">IF(OFFSET(packageref,Packages!$N171-1,COLUMN(I171)-1)&lt;&gt;"",OFFSET(packageref,Packages!$N171-1,COLUMN(I171)-1),"")</f>
        <v/>
      </c>
      <c r="J171" t="str">
        <f ca="1">IF(OFFSET(packageref,Packages!$N171-1,COLUMN(J171)-1)&lt;&gt;"",OFFSET(packageref,Packages!$N171-1,COLUMN(J171)-1),"")</f>
        <v/>
      </c>
      <c r="K171" t="str">
        <f ca="1">IF(OFFSET(packageref,Packages!$N171-1,COLUMN(K171)-1)&lt;&gt;"",OFFSET(packageref,Packages!$N171-1,COLUMN(K171)-1),"")</f>
        <v/>
      </c>
      <c r="L171" s="9" t="str">
        <f ca="1">IF(OFFSET(packageref,Packages!$N171-1,COLUMN(L171)-1)&lt;&gt;"",OFFSET(packageref,Packages!$N171-1,COLUMN(L171)-1),"")</f>
        <v/>
      </c>
      <c r="M171" s="9" t="str">
        <f ca="1">IF(OFFSET(packageref,Packages!$N171-1,COLUMN(M171)-1)&lt;&gt;"",OFFSET(packageref,Packages!$N171-1,COLUMN(M171)-1),"")</f>
        <v>X</v>
      </c>
      <c r="N171">
        <f t="shared" ca="1" si="9"/>
        <v>192</v>
      </c>
      <c r="O171">
        <f t="shared" si="10"/>
        <v>192</v>
      </c>
      <c r="P171" t="e">
        <f t="shared" si="11"/>
        <v>#N/A</v>
      </c>
    </row>
    <row r="172" spans="1:16" x14ac:dyDescent="0.25">
      <c r="A172" s="6" t="s">
        <v>100</v>
      </c>
      <c r="B172" s="6" t="s">
        <v>101</v>
      </c>
      <c r="C172" s="6" t="s">
        <v>2293</v>
      </c>
      <c r="E172" t="str">
        <f ca="1">IF(OFFSET(packageref,Packages!$N172-1,COLUMN(E172)-1)&lt;&gt;"",OFFSET(packageref,Packages!$N172-1,COLUMN(E172)-1),NA())</f>
        <v>Canal+/Wyplay</v>
      </c>
      <c r="F172" t="str">
        <f ca="1">IF(OFFSET(packageref,Packages!$N172-1,COLUMN(F172)-1)&lt;&gt;"",OFFSET(packageref,Packages!$N172-1,COLUMN(F172)-1),"")</f>
        <v/>
      </c>
      <c r="G172" t="str">
        <f ca="1">IF(OFFSET(packageref,Packages!$N172-1,COLUMN(G172)-1)&lt;&gt;"",OFFSET(packageref,Packages!$N172-1,COLUMN(G172)-1),"")</f>
        <v>REST API server developed by Canal+ (based on Python/uWSGI)</v>
      </c>
      <c r="H172" s="9" t="str">
        <f ca="1">IF(OFFSET(packageref,Packages!$N172-1,COLUMN(H172)-1)&lt;&gt;"",OFFSET(packageref,Packages!$N172-1,COLUMN(H172)-1),"")</f>
        <v/>
      </c>
      <c r="I172" s="9" t="str">
        <f ca="1">IF(OFFSET(packageref,Packages!$N172-1,COLUMN(I172)-1)&lt;&gt;"",OFFSET(packageref,Packages!$N172-1,COLUMN(I172)-1),"")</f>
        <v/>
      </c>
      <c r="J172" t="str">
        <f ca="1">IF(OFFSET(packageref,Packages!$N172-1,COLUMN(J172)-1)&lt;&gt;"",OFFSET(packageref,Packages!$N172-1,COLUMN(J172)-1),"")</f>
        <v/>
      </c>
      <c r="K172" t="str">
        <f ca="1">IF(OFFSET(packageref,Packages!$N172-1,COLUMN(K172)-1)&lt;&gt;"",OFFSET(packageref,Packages!$N172-1,COLUMN(K172)-1),"")</f>
        <v/>
      </c>
      <c r="L172" s="9" t="str">
        <f ca="1">IF(OFFSET(packageref,Packages!$N172-1,COLUMN(L172)-1)&lt;&gt;"",OFFSET(packageref,Packages!$N172-1,COLUMN(L172)-1),"")</f>
        <v/>
      </c>
      <c r="M172" s="9" t="str">
        <f ca="1">IF(OFFSET(packageref,Packages!$N172-1,COLUMN(M172)-1)&lt;&gt;"",OFFSET(packageref,Packages!$N172-1,COLUMN(M172)-1),"")</f>
        <v>X</v>
      </c>
      <c r="N172">
        <f t="shared" ca="1" si="9"/>
        <v>73</v>
      </c>
      <c r="O172">
        <f t="shared" si="10"/>
        <v>73</v>
      </c>
      <c r="P172" t="e">
        <f t="shared" si="11"/>
        <v>#N/A</v>
      </c>
    </row>
    <row r="173" spans="1:16" x14ac:dyDescent="0.25">
      <c r="A173" s="6" t="s">
        <v>100</v>
      </c>
      <c r="B173" s="6" t="s">
        <v>109</v>
      </c>
      <c r="C173" s="6" t="s">
        <v>965</v>
      </c>
      <c r="E173" t="str">
        <f ca="1">IF(OFFSET(packageref,Packages!$N173-1,COLUMN(E173)-1)&lt;&gt;"",OFFSET(packageref,Packages!$N173-1,COLUMN(E173)-1),NA())</f>
        <v>Wyplay</v>
      </c>
      <c r="F173" t="str">
        <f ca="1">IF(OFFSET(packageref,Packages!$N173-1,COLUMN(F173)-1)&lt;&gt;"",OFFSET(packageref,Packages!$N173-1,COLUMN(F173)-1),"")</f>
        <v/>
      </c>
      <c r="G173" t="str">
        <f ca="1">IF(OFFSET(packageref,Packages!$N173-1,COLUMN(G173)-1)&lt;&gt;"",OFFSET(packageref,Packages!$N173-1,COLUMN(G173)-1),"")</f>
        <v>Wyplay tools library for Python</v>
      </c>
      <c r="H173" s="9" t="str">
        <f ca="1">IF(OFFSET(packageref,Packages!$N173-1,COLUMN(H173)-1)&lt;&gt;"",OFFSET(packageref,Packages!$N173-1,COLUMN(H173)-1),"")</f>
        <v/>
      </c>
      <c r="I173" s="9" t="str">
        <f ca="1">IF(OFFSET(packageref,Packages!$N173-1,COLUMN(I173)-1)&lt;&gt;"",OFFSET(packageref,Packages!$N173-1,COLUMN(I173)-1),"")</f>
        <v/>
      </c>
      <c r="J173" t="str">
        <f ca="1">IF(OFFSET(packageref,Packages!$N173-1,COLUMN(J173)-1)&lt;&gt;"",OFFSET(packageref,Packages!$N173-1,COLUMN(J173)-1),"")</f>
        <v/>
      </c>
      <c r="K173" t="str">
        <f ca="1">IF(OFFSET(packageref,Packages!$N173-1,COLUMN(K173)-1)&lt;&gt;"",OFFSET(packageref,Packages!$N173-1,COLUMN(K173)-1),"")</f>
        <v/>
      </c>
      <c r="L173" s="9" t="str">
        <f ca="1">IF(OFFSET(packageref,Packages!$N173-1,COLUMN(L173)-1)&lt;&gt;"",OFFSET(packageref,Packages!$N173-1,COLUMN(L173)-1),"")</f>
        <v/>
      </c>
      <c r="M173" s="9" t="str">
        <f ca="1">IF(OFFSET(packageref,Packages!$N173-1,COLUMN(M173)-1)&lt;&gt;"",OFFSET(packageref,Packages!$N173-1,COLUMN(M173)-1),"")</f>
        <v>X</v>
      </c>
      <c r="N173">
        <f t="shared" ca="1" si="9"/>
        <v>78</v>
      </c>
      <c r="O173">
        <f t="shared" si="10"/>
        <v>78</v>
      </c>
      <c r="P173" t="e">
        <f t="shared" si="11"/>
        <v>#N/A</v>
      </c>
    </row>
    <row r="174" spans="1:16" x14ac:dyDescent="0.25">
      <c r="A174" s="6" t="s">
        <v>100</v>
      </c>
      <c r="B174" s="6" t="s">
        <v>110</v>
      </c>
      <c r="C174" s="6" t="s">
        <v>111</v>
      </c>
      <c r="D174" t="s">
        <v>33</v>
      </c>
      <c r="E174" t="str">
        <f ca="1">IF(OFFSET(packageref,Packages!$N174-1,COLUMN(E174)-1)&lt;&gt;"",OFFSET(packageref,Packages!$N174-1,COLUMN(E174)-1),NA())</f>
        <v>MIT</v>
      </c>
      <c r="F174" t="str">
        <f ca="1">IF(OFFSET(packageref,Packages!$N174-1,COLUMN(F174)-1)&lt;&gt;"",OFFSET(packageref,Packages!$N174-1,COLUMN(F174)-1),"")</f>
        <v/>
      </c>
      <c r="G174" t="str">
        <f ca="1">IF(OFFSET(packageref,Packages!$N174-1,COLUMN(G174)-1)&lt;&gt;"",OFFSET(packageref,Packages!$N174-1,COLUMN(G174)-1),"")</f>
        <v>JSON parser library</v>
      </c>
      <c r="H174" s="9" t="str">
        <f ca="1">IF(OFFSET(packageref,Packages!$N174-1,COLUMN(H174)-1)&lt;&gt;"",OFFSET(packageref,Packages!$N174-1,COLUMN(H174)-1),"")</f>
        <v/>
      </c>
      <c r="I174" s="9" t="str">
        <f ca="1">IF(OFFSET(packageref,Packages!$N174-1,COLUMN(I174)-1)&lt;&gt;"",OFFSET(packageref,Packages!$N174-1,COLUMN(I174)-1),"")</f>
        <v>X</v>
      </c>
      <c r="J174" t="str">
        <f ca="1">IF(OFFSET(packageref,Packages!$N174-1,COLUMN(J174)-1)&lt;&gt;"",OFFSET(packageref,Packages!$N174-1,COLUMN(J174)-1),"")</f>
        <v>simplejson MIT.txt</v>
      </c>
      <c r="K174" t="str">
        <f ca="1">IF(OFFSET(packageref,Packages!$N174-1,COLUMN(K174)-1)&lt;&gt;"",OFFSET(packageref,Packages!$N174-1,COLUMN(K174)-1),"")</f>
        <v>Complete license must be included, with the copyright.</v>
      </c>
      <c r="L174" s="9" t="str">
        <f ca="1">IF(OFFSET(packageref,Packages!$N174-1,COLUMN(L174)-1)&lt;&gt;"",OFFSET(packageref,Packages!$N174-1,COLUMN(L174)-1),"")</f>
        <v/>
      </c>
      <c r="M174" s="9" t="str">
        <f ca="1">IF(OFFSET(packageref,Packages!$N174-1,COLUMN(M174)-1)&lt;&gt;"",OFFSET(packageref,Packages!$N174-1,COLUMN(M174)-1),"")</f>
        <v/>
      </c>
      <c r="N174">
        <f t="shared" ca="1" si="9"/>
        <v>79</v>
      </c>
      <c r="O174">
        <f t="shared" si="10"/>
        <v>79</v>
      </c>
      <c r="P174">
        <f t="shared" si="11"/>
        <v>79</v>
      </c>
    </row>
    <row r="175" spans="1:16" x14ac:dyDescent="0.25">
      <c r="A175" s="6" t="s">
        <v>100</v>
      </c>
      <c r="B175" s="6" t="s">
        <v>812</v>
      </c>
      <c r="C175" s="6" t="s">
        <v>1295</v>
      </c>
      <c r="E175" t="str">
        <f ca="1">IF(OFFSET(packageref,Packages!$N175-1,COLUMN(E175)-1)&lt;&gt;"",OFFSET(packageref,Packages!$N175-1,COLUMN(E175)-1),NA())</f>
        <v>Wyplay</v>
      </c>
      <c r="F175" t="str">
        <f ca="1">IF(OFFSET(packageref,Packages!$N175-1,COLUMN(F175)-1)&lt;&gt;"",OFFSET(packageref,Packages!$N175-1,COLUMN(F175)-1),"")</f>
        <v/>
      </c>
      <c r="G175" t="str">
        <f ca="1">IF(OFFSET(packageref,Packages!$N175-1,COLUMN(G175)-1)&lt;&gt;"",OFFSET(packageref,Packages!$N175-1,COLUMN(G175)-1),"")</f>
        <v>Scripts to generate AVIO Dbus Python proxies</v>
      </c>
      <c r="H175" s="9" t="str">
        <f ca="1">IF(OFFSET(packageref,Packages!$N175-1,COLUMN(H175)-1)&lt;&gt;"",OFFSET(packageref,Packages!$N175-1,COLUMN(H175)-1),"")</f>
        <v/>
      </c>
      <c r="I175" s="9" t="str">
        <f ca="1">IF(OFFSET(packageref,Packages!$N175-1,COLUMN(I175)-1)&lt;&gt;"",OFFSET(packageref,Packages!$N175-1,COLUMN(I175)-1),"")</f>
        <v/>
      </c>
      <c r="J175" t="str">
        <f ca="1">IF(OFFSET(packageref,Packages!$N175-1,COLUMN(J175)-1)&lt;&gt;"",OFFSET(packageref,Packages!$N175-1,COLUMN(J175)-1),"")</f>
        <v/>
      </c>
      <c r="K175" t="str">
        <f ca="1">IF(OFFSET(packageref,Packages!$N175-1,COLUMN(K175)-1)&lt;&gt;"",OFFSET(packageref,Packages!$N175-1,COLUMN(K175)-1),"")</f>
        <v/>
      </c>
      <c r="L175" s="9" t="str">
        <f ca="1">IF(OFFSET(packageref,Packages!$N175-1,COLUMN(L175)-1)&lt;&gt;"",OFFSET(packageref,Packages!$N175-1,COLUMN(L175)-1),"")</f>
        <v/>
      </c>
      <c r="M175" s="9" t="str">
        <f ca="1">IF(OFFSET(packageref,Packages!$N175-1,COLUMN(M175)-1)&lt;&gt;"",OFFSET(packageref,Packages!$N175-1,COLUMN(M175)-1),"")</f>
        <v>X</v>
      </c>
      <c r="N175">
        <f t="shared" ca="1" si="9"/>
        <v>88</v>
      </c>
      <c r="O175">
        <f t="shared" si="10"/>
        <v>88</v>
      </c>
      <c r="P175" t="e">
        <f t="shared" si="11"/>
        <v>#N/A</v>
      </c>
    </row>
    <row r="176" spans="1:16" x14ac:dyDescent="0.25">
      <c r="A176" s="6" t="s">
        <v>100</v>
      </c>
      <c r="B176" s="6" t="s">
        <v>806</v>
      </c>
      <c r="C176" s="6" t="s">
        <v>960</v>
      </c>
      <c r="E176" t="str">
        <f ca="1">IF(OFFSET(packageref,Packages!$N176-1,COLUMN(E176)-1)&lt;&gt;"",OFFSET(packageref,Packages!$N176-1,COLUMN(E176)-1),NA())</f>
        <v>Wyplay</v>
      </c>
      <c r="F176" t="str">
        <f ca="1">IF(OFFSET(packageref,Packages!$N176-1,COLUMN(F176)-1)&lt;&gt;"",OFFSET(packageref,Packages!$N176-1,COLUMN(F176)-1),"")</f>
        <v/>
      </c>
      <c r="G176" t="str">
        <f ca="1">IF(OFFSET(packageref,Packages!$N176-1,COLUMN(G176)-1)&lt;&gt;"",OFFSET(packageref,Packages!$N176-1,COLUMN(G176)-1),"")</f>
        <v>Python proxy to list records from cds-pvr</v>
      </c>
      <c r="H176" s="9" t="str">
        <f ca="1">IF(OFFSET(packageref,Packages!$N176-1,COLUMN(H176)-1)&lt;&gt;"",OFFSET(packageref,Packages!$N176-1,COLUMN(H176)-1),"")</f>
        <v/>
      </c>
      <c r="I176" s="9" t="str">
        <f ca="1">IF(OFFSET(packageref,Packages!$N176-1,COLUMN(I176)-1)&lt;&gt;"",OFFSET(packageref,Packages!$N176-1,COLUMN(I176)-1),"")</f>
        <v/>
      </c>
      <c r="J176" t="str">
        <f ca="1">IF(OFFSET(packageref,Packages!$N176-1,COLUMN(J176)-1)&lt;&gt;"",OFFSET(packageref,Packages!$N176-1,COLUMN(J176)-1),"")</f>
        <v/>
      </c>
      <c r="K176" t="str">
        <f ca="1">IF(OFFSET(packageref,Packages!$N176-1,COLUMN(K176)-1)&lt;&gt;"",OFFSET(packageref,Packages!$N176-1,COLUMN(K176)-1),"")</f>
        <v/>
      </c>
      <c r="L176" s="9" t="str">
        <f ca="1">IF(OFFSET(packageref,Packages!$N176-1,COLUMN(L176)-1)&lt;&gt;"",OFFSET(packageref,Packages!$N176-1,COLUMN(L176)-1),"")</f>
        <v/>
      </c>
      <c r="M176" s="9" t="str">
        <f ca="1">IF(OFFSET(packageref,Packages!$N176-1,COLUMN(M176)-1)&lt;&gt;"",OFFSET(packageref,Packages!$N176-1,COLUMN(M176)-1),"")</f>
        <v>X</v>
      </c>
      <c r="N176">
        <f t="shared" ca="1" si="9"/>
        <v>91</v>
      </c>
      <c r="O176">
        <f t="shared" si="10"/>
        <v>91</v>
      </c>
      <c r="P176" t="e">
        <f t="shared" si="11"/>
        <v>#N/A</v>
      </c>
    </row>
    <row r="177" spans="1:16" x14ac:dyDescent="0.25">
      <c r="A177" s="6" t="s">
        <v>100</v>
      </c>
      <c r="B177" s="6" t="s">
        <v>108</v>
      </c>
      <c r="C177" s="6" t="s">
        <v>800</v>
      </c>
      <c r="D177" t="s">
        <v>33</v>
      </c>
      <c r="E177" t="str">
        <f ca="1">IF(OFFSET(packageref,Packages!$N177-1,COLUMN(E177)-1)&lt;&gt;"",OFFSET(packageref,Packages!$N177-1,COLUMN(E177)-1),NA())</f>
        <v>Wyplay</v>
      </c>
      <c r="F177" t="str">
        <f ca="1">IF(OFFSET(packageref,Packages!$N177-1,COLUMN(F177)-1)&lt;&gt;"",OFFSET(packageref,Packages!$N177-1,COLUMN(F177)-1),"")</f>
        <v/>
      </c>
      <c r="G177" t="str">
        <f ca="1">IF(OFFSET(packageref,Packages!$N177-1,COLUMN(G177)-1)&lt;&gt;"",OFFSET(packageref,Packages!$N177-1,COLUMN(G177)-1),"")</f>
        <v>Auto-generated python bindings for middleware Dbus API access</v>
      </c>
      <c r="H177" s="9" t="str">
        <f ca="1">IF(OFFSET(packageref,Packages!$N177-1,COLUMN(H177)-1)&lt;&gt;"",OFFSET(packageref,Packages!$N177-1,COLUMN(H177)-1),"")</f>
        <v/>
      </c>
      <c r="I177" s="9" t="str">
        <f ca="1">IF(OFFSET(packageref,Packages!$N177-1,COLUMN(I177)-1)&lt;&gt;"",OFFSET(packageref,Packages!$N177-1,COLUMN(I177)-1),"")</f>
        <v/>
      </c>
      <c r="J177" t="str">
        <f ca="1">IF(OFFSET(packageref,Packages!$N177-1,COLUMN(J177)-1)&lt;&gt;"",OFFSET(packageref,Packages!$N177-1,COLUMN(J177)-1),"")</f>
        <v/>
      </c>
      <c r="K177" t="str">
        <f ca="1">IF(OFFSET(packageref,Packages!$N177-1,COLUMN(K177)-1)&lt;&gt;"",OFFSET(packageref,Packages!$N177-1,COLUMN(K177)-1),"")</f>
        <v/>
      </c>
      <c r="L177" s="9" t="str">
        <f ca="1">IF(OFFSET(packageref,Packages!$N177-1,COLUMN(L177)-1)&lt;&gt;"",OFFSET(packageref,Packages!$N177-1,COLUMN(L177)-1),"")</f>
        <v/>
      </c>
      <c r="M177" s="9" t="str">
        <f ca="1">IF(OFFSET(packageref,Packages!$N177-1,COLUMN(M177)-1)&lt;&gt;"",OFFSET(packageref,Packages!$N177-1,COLUMN(M177)-1),"")</f>
        <v>X</v>
      </c>
      <c r="N177">
        <f t="shared" ca="1" si="9"/>
        <v>77</v>
      </c>
      <c r="O177">
        <f t="shared" si="10"/>
        <v>77</v>
      </c>
      <c r="P177" t="e">
        <f t="shared" si="11"/>
        <v>#N/A</v>
      </c>
    </row>
    <row r="178" spans="1:16" x14ac:dyDescent="0.25">
      <c r="A178" s="6" t="s">
        <v>100</v>
      </c>
      <c r="B178" s="6" t="s">
        <v>104</v>
      </c>
      <c r="C178" s="6" t="s">
        <v>797</v>
      </c>
      <c r="E178" t="str">
        <f ca="1">IF(OFFSET(packageref,Packages!$N178-1,COLUMN(E178)-1)&lt;&gt;"",OFFSET(packageref,Packages!$N178-1,COLUMN(E178)-1),NA())</f>
        <v>MIT</v>
      </c>
      <c r="F178" t="str">
        <f ca="1">IF(OFFSET(packageref,Packages!$N178-1,COLUMN(F178)-1)&lt;&gt;"",OFFSET(packageref,Packages!$N178-1,COLUMN(F178)-1),"")</f>
        <v/>
      </c>
      <c r="G178" t="str">
        <f ca="1">IF(OFFSET(packageref,Packages!$N178-1,COLUMN(G178)-1)&lt;&gt;"",OFFSET(packageref,Packages!$N178-1,COLUMN(G178)-1),"")</f>
        <v>Python WSGI micro Web framework</v>
      </c>
      <c r="H178" s="9" t="str">
        <f ca="1">IF(OFFSET(packageref,Packages!$N178-1,COLUMN(H178)-1)&lt;&gt;"",OFFSET(packageref,Packages!$N178-1,COLUMN(H178)-1),"")</f>
        <v/>
      </c>
      <c r="I178" s="9" t="str">
        <f ca="1">IF(OFFSET(packageref,Packages!$N178-1,COLUMN(I178)-1)&lt;&gt;"",OFFSET(packageref,Packages!$N178-1,COLUMN(I178)-1),"")</f>
        <v>X</v>
      </c>
      <c r="J178" t="str">
        <f ca="1">IF(OFFSET(packageref,Packages!$N178-1,COLUMN(J178)-1)&lt;&gt;"",OFFSET(packageref,Packages!$N178-1,COLUMN(J178)-1),"")</f>
        <v>bottle MIT.txt</v>
      </c>
      <c r="K178" t="str">
        <f ca="1">IF(OFFSET(packageref,Packages!$N178-1,COLUMN(K178)-1)&lt;&gt;"",OFFSET(packageref,Packages!$N178-1,COLUMN(K178)-1),"")</f>
        <v>Complete license must be included, with the copyright.</v>
      </c>
      <c r="L178" s="9" t="str">
        <f ca="1">IF(OFFSET(packageref,Packages!$N178-1,COLUMN(L178)-1)&lt;&gt;"",OFFSET(packageref,Packages!$N178-1,COLUMN(L178)-1),"")</f>
        <v/>
      </c>
      <c r="M178" s="9" t="str">
        <f ca="1">IF(OFFSET(packageref,Packages!$N178-1,COLUMN(M178)-1)&lt;&gt;"",OFFSET(packageref,Packages!$N178-1,COLUMN(M178)-1),"")</f>
        <v/>
      </c>
      <c r="N178">
        <f t="shared" ca="1" si="9"/>
        <v>89</v>
      </c>
      <c r="O178">
        <f t="shared" si="10"/>
        <v>75</v>
      </c>
      <c r="P178">
        <f t="shared" si="11"/>
        <v>89</v>
      </c>
    </row>
    <row r="179" spans="1:16" x14ac:dyDescent="0.25">
      <c r="A179" s="6" t="s">
        <v>100</v>
      </c>
      <c r="B179" s="6" t="s">
        <v>804</v>
      </c>
      <c r="C179" s="6" t="s">
        <v>805</v>
      </c>
      <c r="D179" t="s">
        <v>33</v>
      </c>
      <c r="E179" t="str">
        <f ca="1">IF(OFFSET(packageref,Packages!$N179-1,COLUMN(E179)-1)&lt;&gt;"",OFFSET(packageref,Packages!$N179-1,COLUMN(E179)-1),NA())</f>
        <v>Wyplay</v>
      </c>
      <c r="F179" t="str">
        <f ca="1">IF(OFFSET(packageref,Packages!$N179-1,COLUMN(F179)-1)&lt;&gt;"",OFFSET(packageref,Packages!$N179-1,COLUMN(F179)-1),"")</f>
        <v/>
      </c>
      <c r="G179" t="str">
        <f ca="1">IF(OFFSET(packageref,Packages!$N179-1,COLUMN(G179)-1)&lt;&gt;"",OFFSET(packageref,Packages!$N179-1,COLUMN(G179)-1),"")</f>
        <v>Scripts to generate wycas Dbus Python proxies</v>
      </c>
      <c r="H179" s="9" t="str">
        <f ca="1">IF(OFFSET(packageref,Packages!$N179-1,COLUMN(H179)-1)&lt;&gt;"",OFFSET(packageref,Packages!$N179-1,COLUMN(H179)-1),"")</f>
        <v/>
      </c>
      <c r="I179" s="9" t="str">
        <f ca="1">IF(OFFSET(packageref,Packages!$N179-1,COLUMN(I179)-1)&lt;&gt;"",OFFSET(packageref,Packages!$N179-1,COLUMN(I179)-1),"")</f>
        <v/>
      </c>
      <c r="J179" t="str">
        <f ca="1">IF(OFFSET(packageref,Packages!$N179-1,COLUMN(J179)-1)&lt;&gt;"",OFFSET(packageref,Packages!$N179-1,COLUMN(J179)-1),"")</f>
        <v/>
      </c>
      <c r="K179" t="str">
        <f ca="1">IF(OFFSET(packageref,Packages!$N179-1,COLUMN(K179)-1)&lt;&gt;"",OFFSET(packageref,Packages!$N179-1,COLUMN(K179)-1),"")</f>
        <v/>
      </c>
      <c r="L179" s="9" t="str">
        <f ca="1">IF(OFFSET(packageref,Packages!$N179-1,COLUMN(L179)-1)&lt;&gt;"",OFFSET(packageref,Packages!$N179-1,COLUMN(L179)-1),"")</f>
        <v/>
      </c>
      <c r="M179" s="9" t="str">
        <f ca="1">IF(OFFSET(packageref,Packages!$N179-1,COLUMN(M179)-1)&lt;&gt;"",OFFSET(packageref,Packages!$N179-1,COLUMN(M179)-1),"")</f>
        <v>X</v>
      </c>
      <c r="N179">
        <f t="shared" ca="1" si="9"/>
        <v>85</v>
      </c>
      <c r="O179">
        <f t="shared" si="10"/>
        <v>85</v>
      </c>
      <c r="P179">
        <f t="shared" si="11"/>
        <v>85</v>
      </c>
    </row>
    <row r="180" spans="1:16" x14ac:dyDescent="0.25">
      <c r="A180" s="6" t="s">
        <v>100</v>
      </c>
      <c r="B180" s="6" t="s">
        <v>801</v>
      </c>
      <c r="C180" s="6" t="s">
        <v>976</v>
      </c>
      <c r="E180" t="str">
        <f ca="1">IF(OFFSET(packageref,Packages!$N180-1,COLUMN(E180)-1)&lt;&gt;"",OFFSET(packageref,Packages!$N180-1,COLUMN(E180)-1),NA())</f>
        <v>Wyplay</v>
      </c>
      <c r="F180" t="str">
        <f ca="1">IF(OFFSET(packageref,Packages!$N180-1,COLUMN(F180)-1)&lt;&gt;"",OFFSET(packageref,Packages!$N180-1,COLUMN(F180)-1),"")</f>
        <v/>
      </c>
      <c r="G180" t="str">
        <f ca="1">IF(OFFSET(packageref,Packages!$N180-1,COLUMN(G180)-1)&lt;&gt;"",OFFSET(packageref,Packages!$N180-1,COLUMN(G180)-1),"")</f>
        <v>Notifier python Dbus proxy generation</v>
      </c>
      <c r="H180" s="9" t="str">
        <f ca="1">IF(OFFSET(packageref,Packages!$N180-1,COLUMN(H180)-1)&lt;&gt;"",OFFSET(packageref,Packages!$N180-1,COLUMN(H180)-1),"")</f>
        <v/>
      </c>
      <c r="I180" s="9" t="str">
        <f ca="1">IF(OFFSET(packageref,Packages!$N180-1,COLUMN(I180)-1)&lt;&gt;"",OFFSET(packageref,Packages!$N180-1,COLUMN(I180)-1),"")</f>
        <v/>
      </c>
      <c r="J180" t="str">
        <f ca="1">IF(OFFSET(packageref,Packages!$N180-1,COLUMN(J180)-1)&lt;&gt;"",OFFSET(packageref,Packages!$N180-1,COLUMN(J180)-1),"")</f>
        <v/>
      </c>
      <c r="K180" t="str">
        <f ca="1">IF(OFFSET(packageref,Packages!$N180-1,COLUMN(K180)-1)&lt;&gt;"",OFFSET(packageref,Packages!$N180-1,COLUMN(K180)-1),"")</f>
        <v/>
      </c>
      <c r="L180" s="9" t="str">
        <f ca="1">IF(OFFSET(packageref,Packages!$N180-1,COLUMN(L180)-1)&lt;&gt;"",OFFSET(packageref,Packages!$N180-1,COLUMN(L180)-1),"")</f>
        <v/>
      </c>
      <c r="M180" s="9" t="str">
        <f ca="1">IF(OFFSET(packageref,Packages!$N180-1,COLUMN(M180)-1)&lt;&gt;"",OFFSET(packageref,Packages!$N180-1,COLUMN(M180)-1),"")</f>
        <v>X</v>
      </c>
      <c r="N180">
        <f t="shared" ca="1" si="9"/>
        <v>84</v>
      </c>
      <c r="O180">
        <f t="shared" si="10"/>
        <v>84</v>
      </c>
      <c r="P180" t="e">
        <f t="shared" si="11"/>
        <v>#N/A</v>
      </c>
    </row>
    <row r="181" spans="1:16" x14ac:dyDescent="0.25">
      <c r="A181" s="6" t="s">
        <v>100</v>
      </c>
      <c r="B181" s="6" t="s">
        <v>112</v>
      </c>
      <c r="C181" s="6" t="s">
        <v>2294</v>
      </c>
      <c r="E181" t="str">
        <f ca="1">IF(OFFSET(packageref,Packages!$N181-1,COLUMN(E181)-1)&lt;&gt;"",OFFSET(packageref,Packages!$N181-1,COLUMN(E181)-1),NA())</f>
        <v>BSD</v>
      </c>
      <c r="F181" t="str">
        <f ca="1">IF(OFFSET(packageref,Packages!$N181-1,COLUMN(F181)-1)&lt;&gt;"",OFFSET(packageref,Packages!$N181-1,COLUMN(F181)-1),"")</f>
        <v/>
      </c>
      <c r="G181" t="str">
        <f ca="1">IF(OFFSET(packageref,Packages!$N181-1,COLUMN(G181)-1)&lt;&gt;"",OFFSET(packageref,Packages!$N181-1,COLUMN(G181)-1),"")</f>
        <v>Ultra fast JSON encoder and decoder for Python</v>
      </c>
      <c r="H181" s="9" t="str">
        <f ca="1">IF(OFFSET(packageref,Packages!$N181-1,COLUMN(H181)-1)&lt;&gt;"",OFFSET(packageref,Packages!$N181-1,COLUMN(H181)-1),"")</f>
        <v/>
      </c>
      <c r="I181" s="9" t="str">
        <f ca="1">IF(OFFSET(packageref,Packages!$N181-1,COLUMN(I181)-1)&lt;&gt;"",OFFSET(packageref,Packages!$N181-1,COLUMN(I181)-1),"")</f>
        <v>X</v>
      </c>
      <c r="J181" t="str">
        <f ca="1">IF(OFFSET(packageref,Packages!$N181-1,COLUMN(J181)-1)&lt;&gt;"",OFFSET(packageref,Packages!$N181-1,COLUMN(J181)-1),"")</f>
        <v>ujson BSD.txt</v>
      </c>
      <c r="K181" t="str">
        <f ca="1">IF(OFFSET(packageref,Packages!$N181-1,COLUMN(K181)-1)&lt;&gt;"",OFFSET(packageref,Packages!$N181-1,COLUMN(K181)-1),"")</f>
        <v>Complete license must be included, with the copyright.</v>
      </c>
      <c r="L181" s="9" t="str">
        <f ca="1">IF(OFFSET(packageref,Packages!$N181-1,COLUMN(L181)-1)&lt;&gt;"",OFFSET(packageref,Packages!$N181-1,COLUMN(L181)-1),"")</f>
        <v/>
      </c>
      <c r="M181" s="9" t="str">
        <f ca="1">IF(OFFSET(packageref,Packages!$N181-1,COLUMN(M181)-1)&lt;&gt;"",OFFSET(packageref,Packages!$N181-1,COLUMN(M181)-1),"")</f>
        <v/>
      </c>
      <c r="N181">
        <f t="shared" ref="N181:N187" ca="1" si="15">IF(OFFSET(packageref,O181-1,12)="X",O181,P181)</f>
        <v>828</v>
      </c>
      <c r="O181">
        <f t="shared" ref="O181:O187" si="16">MATCH(B181,packagelist,0)</f>
        <v>80</v>
      </c>
      <c r="P181">
        <f t="shared" ref="P181:P187" si="17">MATCH(IF(D181&lt;&gt;"",CONCATENATE(B181,"-",C181,"-",D181),CONCATENATE(B181,"-",C181)),pkgversion,0)</f>
        <v>828</v>
      </c>
    </row>
    <row r="182" spans="1:16" x14ac:dyDescent="0.25">
      <c r="A182" s="6" t="s">
        <v>100</v>
      </c>
      <c r="B182" s="6" t="s">
        <v>808</v>
      </c>
      <c r="C182" s="6" t="s">
        <v>805</v>
      </c>
      <c r="D182" t="s">
        <v>33</v>
      </c>
      <c r="E182" t="str">
        <f ca="1">IF(OFFSET(packageref,Packages!$N182-1,COLUMN(E182)-1)&lt;&gt;"",OFFSET(packageref,Packages!$N182-1,COLUMN(E182)-1),NA())</f>
        <v>Wyplay</v>
      </c>
      <c r="F182" t="str">
        <f ca="1">IF(OFFSET(packageref,Packages!$N182-1,COLUMN(F182)-1)&lt;&gt;"",OFFSET(packageref,Packages!$N182-1,COLUMN(F182)-1),"")</f>
        <v/>
      </c>
      <c r="G182" t="str">
        <f ca="1">IF(OFFSET(packageref,Packages!$N182-1,COLUMN(G182)-1)&lt;&gt;"",OFFSET(packageref,Packages!$N182-1,COLUMN(G182)-1),"")</f>
        <v>Python proxy for libwycas Dbus API</v>
      </c>
      <c r="H182" s="9" t="str">
        <f ca="1">IF(OFFSET(packageref,Packages!$N182-1,COLUMN(H182)-1)&lt;&gt;"",OFFSET(packageref,Packages!$N182-1,COLUMN(H182)-1),"")</f>
        <v/>
      </c>
      <c r="I182" s="9" t="str">
        <f ca="1">IF(OFFSET(packageref,Packages!$N182-1,COLUMN(I182)-1)&lt;&gt;"",OFFSET(packageref,Packages!$N182-1,COLUMN(I182)-1),"")</f>
        <v/>
      </c>
      <c r="J182" t="str">
        <f ca="1">IF(OFFSET(packageref,Packages!$N182-1,COLUMN(J182)-1)&lt;&gt;"",OFFSET(packageref,Packages!$N182-1,COLUMN(J182)-1),"")</f>
        <v/>
      </c>
      <c r="K182" t="str">
        <f ca="1">IF(OFFSET(packageref,Packages!$N182-1,COLUMN(K182)-1)&lt;&gt;"",OFFSET(packageref,Packages!$N182-1,COLUMN(K182)-1),"")</f>
        <v/>
      </c>
      <c r="L182" s="9" t="str">
        <f ca="1">IF(OFFSET(packageref,Packages!$N182-1,COLUMN(L182)-1)&lt;&gt;"",OFFSET(packageref,Packages!$N182-1,COLUMN(L182)-1),"")</f>
        <v/>
      </c>
      <c r="M182" s="9" t="str">
        <f ca="1">IF(OFFSET(packageref,Packages!$N182-1,COLUMN(M182)-1)&lt;&gt;"",OFFSET(packageref,Packages!$N182-1,COLUMN(M182)-1),"")</f>
        <v>X</v>
      </c>
      <c r="N182">
        <f t="shared" ca="1" si="15"/>
        <v>92</v>
      </c>
      <c r="O182">
        <f t="shared" si="16"/>
        <v>92</v>
      </c>
      <c r="P182">
        <f t="shared" si="17"/>
        <v>92</v>
      </c>
    </row>
    <row r="183" spans="1:16" x14ac:dyDescent="0.25">
      <c r="A183" s="6" t="s">
        <v>100</v>
      </c>
      <c r="B183" s="6" t="s">
        <v>802</v>
      </c>
      <c r="C183" s="6" t="s">
        <v>966</v>
      </c>
      <c r="E183" t="str">
        <f ca="1">IF(OFFSET(packageref,Packages!$N183-1,COLUMN(E183)-1)&lt;&gt;"",OFFSET(packageref,Packages!$N183-1,COLUMN(E183)-1),NA())</f>
        <v>Wyplay</v>
      </c>
      <c r="F183" t="str">
        <f ca="1">IF(OFFSET(packageref,Packages!$N183-1,COLUMN(F183)-1)&lt;&gt;"",OFFSET(packageref,Packages!$N183-1,COLUMN(F183)-1),"")</f>
        <v/>
      </c>
      <c r="G183" t="str">
        <f ca="1">IF(OFFSET(packageref,Packages!$N183-1,COLUMN(G183)-1)&lt;&gt;"",OFFSET(packageref,Packages!$N183-1,COLUMN(G183)-1),"")</f>
        <v>Python proxy to listen to changes in EIT/programs</v>
      </c>
      <c r="H183" s="9" t="str">
        <f ca="1">IF(OFFSET(packageref,Packages!$N183-1,COLUMN(H183)-1)&lt;&gt;"",OFFSET(packageref,Packages!$N183-1,COLUMN(H183)-1),"")</f>
        <v/>
      </c>
      <c r="I183" s="9" t="str">
        <f ca="1">IF(OFFSET(packageref,Packages!$N183-1,COLUMN(I183)-1)&lt;&gt;"",OFFSET(packageref,Packages!$N183-1,COLUMN(I183)-1),"")</f>
        <v/>
      </c>
      <c r="J183" t="str">
        <f ca="1">IF(OFFSET(packageref,Packages!$N183-1,COLUMN(J183)-1)&lt;&gt;"",OFFSET(packageref,Packages!$N183-1,COLUMN(J183)-1),"")</f>
        <v/>
      </c>
      <c r="K183" t="str">
        <f ca="1">IF(OFFSET(packageref,Packages!$N183-1,COLUMN(K183)-1)&lt;&gt;"",OFFSET(packageref,Packages!$N183-1,COLUMN(K183)-1),"")</f>
        <v/>
      </c>
      <c r="L183" s="9" t="str">
        <f ca="1">IF(OFFSET(packageref,Packages!$N183-1,COLUMN(L183)-1)&lt;&gt;"",OFFSET(packageref,Packages!$N183-1,COLUMN(L183)-1),"")</f>
        <v/>
      </c>
      <c r="M183" s="9" t="str">
        <f ca="1">IF(OFFSET(packageref,Packages!$N183-1,COLUMN(M183)-1)&lt;&gt;"",OFFSET(packageref,Packages!$N183-1,COLUMN(M183)-1),"")</f>
        <v>X</v>
      </c>
      <c r="N183">
        <f t="shared" ca="1" si="15"/>
        <v>90</v>
      </c>
      <c r="O183">
        <f t="shared" si="16"/>
        <v>90</v>
      </c>
      <c r="P183" t="e">
        <f t="shared" si="17"/>
        <v>#N/A</v>
      </c>
    </row>
    <row r="184" spans="1:16" x14ac:dyDescent="0.25">
      <c r="A184" s="6" t="s">
        <v>100</v>
      </c>
      <c r="B184" s="6" t="s">
        <v>1316</v>
      </c>
      <c r="C184" s="6" t="s">
        <v>2295</v>
      </c>
      <c r="E184" t="str">
        <f ca="1">IF(OFFSET(packageref,Packages!$N184-1,COLUMN(E184)-1)&lt;&gt;"",OFFSET(packageref,Packages!$N184-1,COLUMN(E184)-1),NA())</f>
        <v>Wyplay</v>
      </c>
      <c r="F184" t="str">
        <f ca="1">IF(OFFSET(packageref,Packages!$N184-1,COLUMN(F184)-1)&lt;&gt;"",OFFSET(packageref,Packages!$N184-1,COLUMN(F184)-1),"")</f>
        <v/>
      </c>
      <c r="G184" t="str">
        <f ca="1">IF(OFFSET(packageref,Packages!$N184-1,COLUMN(G184)-1)&lt;&gt;"",OFFSET(packageref,Packages!$N184-1,COLUMN(G184)-1),"")</f>
        <v>Code generator for wydbus proxies in Python</v>
      </c>
      <c r="H184" s="9" t="str">
        <f ca="1">IF(OFFSET(packageref,Packages!$N184-1,COLUMN(H184)-1)&lt;&gt;"",OFFSET(packageref,Packages!$N184-1,COLUMN(H184)-1),"")</f>
        <v/>
      </c>
      <c r="I184" s="9" t="str">
        <f ca="1">IF(OFFSET(packageref,Packages!$N184-1,COLUMN(I184)-1)&lt;&gt;"",OFFSET(packageref,Packages!$N184-1,COLUMN(I184)-1),"")</f>
        <v/>
      </c>
      <c r="J184" t="str">
        <f ca="1">IF(OFFSET(packageref,Packages!$N184-1,COLUMN(J184)-1)&lt;&gt;"",OFFSET(packageref,Packages!$N184-1,COLUMN(J184)-1),"")</f>
        <v/>
      </c>
      <c r="K184" t="str">
        <f ca="1">IF(OFFSET(packageref,Packages!$N184-1,COLUMN(K184)-1)&lt;&gt;"",OFFSET(packageref,Packages!$N184-1,COLUMN(K184)-1),"")</f>
        <v/>
      </c>
      <c r="L184" s="9" t="str">
        <f ca="1">IF(OFFSET(packageref,Packages!$N184-1,COLUMN(L184)-1)&lt;&gt;"",OFFSET(packageref,Packages!$N184-1,COLUMN(L184)-1),"")</f>
        <v/>
      </c>
      <c r="M184" s="9" t="str">
        <f ca="1">IF(OFFSET(packageref,Packages!$N184-1,COLUMN(M184)-1)&lt;&gt;"",OFFSET(packageref,Packages!$N184-1,COLUMN(M184)-1),"")</f>
        <v>X</v>
      </c>
      <c r="N184">
        <f t="shared" ca="1" si="15"/>
        <v>354</v>
      </c>
      <c r="O184">
        <f t="shared" si="16"/>
        <v>354</v>
      </c>
      <c r="P184" t="e">
        <f t="shared" si="17"/>
        <v>#N/A</v>
      </c>
    </row>
    <row r="185" spans="1:16" x14ac:dyDescent="0.25">
      <c r="A185" s="6" t="s">
        <v>100</v>
      </c>
      <c r="B185" s="6" t="s">
        <v>977</v>
      </c>
      <c r="C185" s="6" t="s">
        <v>969</v>
      </c>
      <c r="E185" t="str">
        <f ca="1">IF(OFFSET(packageref,Packages!$N185-1,COLUMN(E185)-1)&lt;&gt;"",OFFSET(packageref,Packages!$N185-1,COLUMN(E185)-1),NA())</f>
        <v>Wyplay</v>
      </c>
      <c r="F185" t="str">
        <f ca="1">IF(OFFSET(packageref,Packages!$N185-1,COLUMN(F185)-1)&lt;&gt;"",OFFSET(packageref,Packages!$N185-1,COLUMN(F185)-1),"")</f>
        <v/>
      </c>
      <c r="G185" t="str">
        <f ca="1">IF(OFFSET(packageref,Packages!$N185-1,COLUMN(G185)-1)&lt;&gt;"",OFFSET(packageref,Packages!$N185-1,COLUMN(G185)-1),"")</f>
        <v>Autodelete python Dbus proxy generation</v>
      </c>
      <c r="H185" s="9" t="str">
        <f ca="1">IF(OFFSET(packageref,Packages!$N185-1,COLUMN(H185)-1)&lt;&gt;"",OFFSET(packageref,Packages!$N185-1,COLUMN(H185)-1),"")</f>
        <v/>
      </c>
      <c r="I185" s="9" t="str">
        <f ca="1">IF(OFFSET(packageref,Packages!$N185-1,COLUMN(I185)-1)&lt;&gt;"",OFFSET(packageref,Packages!$N185-1,COLUMN(I185)-1),"")</f>
        <v/>
      </c>
      <c r="J185" t="str">
        <f ca="1">IF(OFFSET(packageref,Packages!$N185-1,COLUMN(J185)-1)&lt;&gt;"",OFFSET(packageref,Packages!$N185-1,COLUMN(J185)-1),"")</f>
        <v/>
      </c>
      <c r="K185" t="str">
        <f ca="1">IF(OFFSET(packageref,Packages!$N185-1,COLUMN(K185)-1)&lt;&gt;"",OFFSET(packageref,Packages!$N185-1,COLUMN(K185)-1),"")</f>
        <v/>
      </c>
      <c r="L185" s="9" t="str">
        <f ca="1">IF(OFFSET(packageref,Packages!$N185-1,COLUMN(L185)-1)&lt;&gt;"",OFFSET(packageref,Packages!$N185-1,COLUMN(L185)-1),"")</f>
        <v/>
      </c>
      <c r="M185" s="9" t="str">
        <f ca="1">IF(OFFSET(packageref,Packages!$N185-1,COLUMN(M185)-1)&lt;&gt;"",OFFSET(packageref,Packages!$N185-1,COLUMN(M185)-1),"")</f>
        <v>X</v>
      </c>
      <c r="N185">
        <f t="shared" ca="1" si="15"/>
        <v>93</v>
      </c>
      <c r="O185">
        <f t="shared" si="16"/>
        <v>93</v>
      </c>
      <c r="P185">
        <f t="shared" si="17"/>
        <v>93</v>
      </c>
    </row>
    <row r="186" spans="1:16" x14ac:dyDescent="0.25">
      <c r="A186" s="6" t="s">
        <v>100</v>
      </c>
      <c r="B186" s="6" t="s">
        <v>102</v>
      </c>
      <c r="C186" s="6" t="s">
        <v>103</v>
      </c>
      <c r="E186" t="str">
        <f ca="1">IF(OFFSET(packageref,Packages!$N186-1,COLUMN(E186)-1)&lt;&gt;"",OFFSET(packageref,Packages!$N186-1,COLUMN(E186)-1),NA())</f>
        <v>MIT</v>
      </c>
      <c r="F186" t="str">
        <f ca="1">IF(OFFSET(packageref,Packages!$N186-1,COLUMN(F186)-1)&lt;&gt;"",OFFSET(packageref,Packages!$N186-1,COLUMN(F186)-1),"")</f>
        <v/>
      </c>
      <c r="G186" t="str">
        <f ca="1">IF(OFFSET(packageref,Packages!$N186-1,COLUMN(G186)-1)&lt;&gt;"",OFFSET(packageref,Packages!$N186-1,COLUMN(G186)-1),"")</f>
        <v>Another Python Sqlite wrapper</v>
      </c>
      <c r="H186" s="9" t="str">
        <f ca="1">IF(OFFSET(packageref,Packages!$N186-1,COLUMN(H186)-1)&lt;&gt;"",OFFSET(packageref,Packages!$N186-1,COLUMN(H186)-1),"")</f>
        <v/>
      </c>
      <c r="I186" s="9" t="str">
        <f ca="1">IF(OFFSET(packageref,Packages!$N186-1,COLUMN(I186)-1)&lt;&gt;"",OFFSET(packageref,Packages!$N186-1,COLUMN(I186)-1),"")</f>
        <v>X</v>
      </c>
      <c r="J186" t="str">
        <f ca="1">IF(OFFSET(packageref,Packages!$N186-1,COLUMN(J186)-1)&lt;&gt;"",OFFSET(packageref,Packages!$N186-1,COLUMN(J186)-1),"")</f>
        <v>apsw.txt</v>
      </c>
      <c r="K186" t="str">
        <f ca="1">IF(OFFSET(packageref,Packages!$N186-1,COLUMN(K186)-1)&lt;&gt;"",OFFSET(packageref,Packages!$N186-1,COLUMN(K186)-1),"")</f>
        <v>Complete license must be included, with the copyright.</v>
      </c>
      <c r="L186" s="9" t="str">
        <f ca="1">IF(OFFSET(packageref,Packages!$N186-1,COLUMN(L186)-1)&lt;&gt;"",OFFSET(packageref,Packages!$N186-1,COLUMN(L186)-1),"")</f>
        <v/>
      </c>
      <c r="M186" s="9" t="str">
        <f ca="1">IF(OFFSET(packageref,Packages!$N186-1,COLUMN(M186)-1)&lt;&gt;"",OFFSET(packageref,Packages!$N186-1,COLUMN(M186)-1),"")</f>
        <v/>
      </c>
      <c r="N186">
        <f t="shared" ca="1" si="15"/>
        <v>74</v>
      </c>
      <c r="O186">
        <f t="shared" si="16"/>
        <v>74</v>
      </c>
      <c r="P186">
        <f t="shared" si="17"/>
        <v>74</v>
      </c>
    </row>
    <row r="187" spans="1:16" x14ac:dyDescent="0.25">
      <c r="A187" s="6" t="s">
        <v>100</v>
      </c>
      <c r="B187" s="6" t="s">
        <v>809</v>
      </c>
      <c r="C187" s="6" t="s">
        <v>740</v>
      </c>
      <c r="D187" t="s">
        <v>41</v>
      </c>
      <c r="E187" t="str">
        <f ca="1">IF(OFFSET(packageref,Packages!$N187-1,COLUMN(E187)-1)&lt;&gt;"",OFFSET(packageref,Packages!$N187-1,COLUMN(E187)-1),NA())</f>
        <v>Wyplay</v>
      </c>
      <c r="F187" t="str">
        <f ca="1">IF(OFFSET(packageref,Packages!$N187-1,COLUMN(F187)-1)&lt;&gt;"",OFFSET(packageref,Packages!$N187-1,COLUMN(F187)-1),"")</f>
        <v/>
      </c>
      <c r="G187" t="str">
        <f ca="1">IF(OFFSET(packageref,Packages!$N187-1,COLUMN(G187)-1)&lt;&gt;"",OFFSET(packageref,Packages!$N187-1,COLUMN(G187)-1),"")</f>
        <v>Scripts to generate freedesktop Dbus Python proxies</v>
      </c>
      <c r="H187" s="9" t="str">
        <f ca="1">IF(OFFSET(packageref,Packages!$N187-1,COLUMN(H187)-1)&lt;&gt;"",OFFSET(packageref,Packages!$N187-1,COLUMN(H187)-1),"")</f>
        <v/>
      </c>
      <c r="I187" s="9" t="str">
        <f ca="1">IF(OFFSET(packageref,Packages!$N187-1,COLUMN(I187)-1)&lt;&gt;"",OFFSET(packageref,Packages!$N187-1,COLUMN(I187)-1),"")</f>
        <v/>
      </c>
      <c r="J187" t="str">
        <f ca="1">IF(OFFSET(packageref,Packages!$N187-1,COLUMN(J187)-1)&lt;&gt;"",OFFSET(packageref,Packages!$N187-1,COLUMN(J187)-1),"")</f>
        <v/>
      </c>
      <c r="K187" t="str">
        <f ca="1">IF(OFFSET(packageref,Packages!$N187-1,COLUMN(K187)-1)&lt;&gt;"",OFFSET(packageref,Packages!$N187-1,COLUMN(K187)-1),"")</f>
        <v/>
      </c>
      <c r="L187" s="9" t="str">
        <f ca="1">IF(OFFSET(packageref,Packages!$N187-1,COLUMN(L187)-1)&lt;&gt;"",OFFSET(packageref,Packages!$N187-1,COLUMN(L187)-1),"")</f>
        <v/>
      </c>
      <c r="M187" s="9" t="str">
        <f ca="1">IF(OFFSET(packageref,Packages!$N187-1,COLUMN(M187)-1)&lt;&gt;"",OFFSET(packageref,Packages!$N187-1,COLUMN(M187)-1),"")</f>
        <v>X</v>
      </c>
      <c r="N187">
        <f t="shared" ca="1" si="15"/>
        <v>86</v>
      </c>
      <c r="O187">
        <f t="shared" si="16"/>
        <v>86</v>
      </c>
      <c r="P187" t="e">
        <f t="shared" si="17"/>
        <v>#N/A</v>
      </c>
    </row>
  </sheetData>
  <conditionalFormatting sqref="E1 N1 E153:N180 E152:F152 H152:N152 F188:F329 E188:E1048576 E2:N151 E181:M183 N181:N1048576">
    <cfRule type="containsErrors" dxfId="41" priority="26">
      <formula>ISERROR(E1)</formula>
    </cfRule>
  </conditionalFormatting>
  <conditionalFormatting sqref="G152">
    <cfRule type="containsErrors" dxfId="40" priority="7">
      <formula>ISERROR(G152)</formula>
    </cfRule>
  </conditionalFormatting>
  <conditionalFormatting sqref="E184:M184">
    <cfRule type="containsErrors" dxfId="39" priority="6">
      <formula>ISERROR(E184)</formula>
    </cfRule>
  </conditionalFormatting>
  <conditionalFormatting sqref="E185:M185">
    <cfRule type="containsErrors" dxfId="38" priority="5">
      <formula>ISERROR(E185)</formula>
    </cfRule>
  </conditionalFormatting>
  <conditionalFormatting sqref="E186:M186">
    <cfRule type="containsErrors" dxfId="37" priority="4">
      <formula>ISERROR(E186)</formula>
    </cfRule>
  </conditionalFormatting>
  <conditionalFormatting sqref="E187:M187">
    <cfRule type="containsErrors" dxfId="36" priority="3">
      <formula>ISERROR(E187)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33"/>
  <sheetViews>
    <sheetView workbookViewId="0">
      <selection activeCell="A17" sqref="A17"/>
    </sheetView>
  </sheetViews>
  <sheetFormatPr baseColWidth="10" defaultRowHeight="15" x14ac:dyDescent="0.25"/>
  <cols>
    <col min="1" max="1" width="24" customWidth="1"/>
    <col min="2" max="2" width="62.42578125" customWidth="1"/>
  </cols>
  <sheetData>
    <row r="1" spans="1:3" ht="18" x14ac:dyDescent="0.25">
      <c r="A1" s="13" t="s">
        <v>678</v>
      </c>
    </row>
    <row r="2" spans="1:3" ht="45" x14ac:dyDescent="0.25">
      <c r="A2" s="1" t="s">
        <v>1</v>
      </c>
      <c r="B2" s="17" t="s">
        <v>2</v>
      </c>
    </row>
    <row r="3" spans="1:3" x14ac:dyDescent="0.25">
      <c r="A3" t="s">
        <v>937</v>
      </c>
      <c r="B3" t="s">
        <v>679</v>
      </c>
      <c r="C3" t="s">
        <v>713</v>
      </c>
    </row>
    <row r="4" spans="1:3" x14ac:dyDescent="0.25">
      <c r="A4" t="s">
        <v>938</v>
      </c>
      <c r="B4" t="s">
        <v>679</v>
      </c>
      <c r="C4" t="s">
        <v>713</v>
      </c>
    </row>
    <row r="5" spans="1:3" x14ac:dyDescent="0.25">
      <c r="A5" t="s">
        <v>939</v>
      </c>
      <c r="B5" t="s">
        <v>411</v>
      </c>
      <c r="C5" t="s">
        <v>713</v>
      </c>
    </row>
    <row r="6" spans="1:3" x14ac:dyDescent="0.25">
      <c r="A6" t="s">
        <v>940</v>
      </c>
      <c r="B6" t="s">
        <v>411</v>
      </c>
    </row>
    <row r="7" spans="1:3" x14ac:dyDescent="0.25">
      <c r="A7" t="s">
        <v>941</v>
      </c>
      <c r="B7" t="s">
        <v>411</v>
      </c>
    </row>
    <row r="8" spans="1:3" x14ac:dyDescent="0.25">
      <c r="A8" t="s">
        <v>942</v>
      </c>
      <c r="B8" t="s">
        <v>411</v>
      </c>
    </row>
    <row r="9" spans="1:3" x14ac:dyDescent="0.25">
      <c r="A9" t="s">
        <v>943</v>
      </c>
      <c r="B9" t="s">
        <v>411</v>
      </c>
    </row>
    <row r="10" spans="1:3" x14ac:dyDescent="0.25">
      <c r="A10" t="s">
        <v>945</v>
      </c>
      <c r="B10" t="s">
        <v>311</v>
      </c>
      <c r="C10" t="s">
        <v>955</v>
      </c>
    </row>
    <row r="11" spans="1:3" x14ac:dyDescent="0.25">
      <c r="A11" t="s">
        <v>712</v>
      </c>
      <c r="B11" t="s">
        <v>311</v>
      </c>
      <c r="C11" t="s">
        <v>954</v>
      </c>
    </row>
    <row r="12" spans="1:3" x14ac:dyDescent="0.25">
      <c r="A12" t="s">
        <v>946</v>
      </c>
      <c r="B12" t="s">
        <v>311</v>
      </c>
      <c r="C12" t="s">
        <v>953</v>
      </c>
    </row>
    <row r="13" spans="1:3" x14ac:dyDescent="0.25">
      <c r="A13" t="s">
        <v>947</v>
      </c>
      <c r="B13" t="s">
        <v>311</v>
      </c>
      <c r="C13" t="s">
        <v>952</v>
      </c>
    </row>
    <row r="14" spans="1:3" x14ac:dyDescent="0.25">
      <c r="A14" t="s">
        <v>948</v>
      </c>
      <c r="B14" t="s">
        <v>311</v>
      </c>
      <c r="C14" t="s">
        <v>951</v>
      </c>
    </row>
    <row r="15" spans="1:3" x14ac:dyDescent="0.25">
      <c r="A15" t="s">
        <v>949</v>
      </c>
      <c r="B15" t="s">
        <v>311</v>
      </c>
      <c r="C15" t="s">
        <v>950</v>
      </c>
    </row>
    <row r="16" spans="1:3" x14ac:dyDescent="0.25">
      <c r="A16" t="s">
        <v>1288</v>
      </c>
      <c r="B16" t="s">
        <v>311</v>
      </c>
    </row>
    <row r="17" spans="1:3" x14ac:dyDescent="0.25">
      <c r="A17" t="s">
        <v>1287</v>
      </c>
      <c r="B17" t="s">
        <v>1289</v>
      </c>
    </row>
    <row r="19" spans="1:3" x14ac:dyDescent="0.25">
      <c r="A19" t="s">
        <v>944</v>
      </c>
      <c r="B19" t="s">
        <v>311</v>
      </c>
      <c r="C19" t="s">
        <v>2646</v>
      </c>
    </row>
    <row r="21" spans="1:3" x14ac:dyDescent="0.25">
      <c r="A21" t="s">
        <v>289</v>
      </c>
      <c r="B21" t="s">
        <v>421</v>
      </c>
      <c r="C21" t="s">
        <v>1542</v>
      </c>
    </row>
    <row r="23" spans="1:3" ht="18.75" x14ac:dyDescent="0.3">
      <c r="A23" s="23" t="s">
        <v>956</v>
      </c>
    </row>
    <row r="24" spans="1:3" x14ac:dyDescent="0.25">
      <c r="A24" t="s">
        <v>957</v>
      </c>
      <c r="C24" t="s">
        <v>958</v>
      </c>
    </row>
    <row r="25" spans="1:3" x14ac:dyDescent="0.25">
      <c r="A25" t="s">
        <v>1543</v>
      </c>
    </row>
    <row r="26" spans="1:3" x14ac:dyDescent="0.25">
      <c r="A26" t="s">
        <v>964</v>
      </c>
    </row>
    <row r="27" spans="1:3" x14ac:dyDescent="0.25">
      <c r="A27" t="s">
        <v>32</v>
      </c>
    </row>
    <row r="28" spans="1:3" x14ac:dyDescent="0.25">
      <c r="A28" t="s">
        <v>1544</v>
      </c>
      <c r="C28" t="s">
        <v>1545</v>
      </c>
    </row>
    <row r="30" spans="1:3" ht="18.75" x14ac:dyDescent="0.3">
      <c r="A30" s="23"/>
    </row>
    <row r="31" spans="1:3" x14ac:dyDescent="0.25">
      <c r="A31" s="22"/>
    </row>
    <row r="32" spans="1:3" x14ac:dyDescent="0.25">
      <c r="A32" s="26"/>
    </row>
    <row r="33" spans="1:1" x14ac:dyDescent="0.25">
      <c r="A33" s="26"/>
    </row>
  </sheetData>
  <conditionalFormatting sqref="B2">
    <cfRule type="containsErrors" dxfId="33" priority="2">
      <formula>ISERROR(B2)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J8"/>
  <sheetViews>
    <sheetView workbookViewId="0">
      <selection activeCell="I6" sqref="I6"/>
    </sheetView>
  </sheetViews>
  <sheetFormatPr baseColWidth="10" defaultRowHeight="15" x14ac:dyDescent="0.25"/>
  <cols>
    <col min="1" max="1" width="25.28515625" customWidth="1"/>
    <col min="2" max="2" width="21.85546875" customWidth="1"/>
    <col min="3" max="3" width="10.140625" customWidth="1"/>
    <col min="4" max="4" width="8.85546875" customWidth="1"/>
    <col min="9" max="9" width="24.28515625" customWidth="1"/>
    <col min="10" max="10" width="21.85546875" customWidth="1"/>
  </cols>
  <sheetData>
    <row r="1" spans="1:10" ht="26.25" x14ac:dyDescent="0.4">
      <c r="A1" s="15" t="s">
        <v>629</v>
      </c>
      <c r="I1" s="15" t="s">
        <v>634</v>
      </c>
    </row>
    <row r="2" spans="1:10" x14ac:dyDescent="0.25">
      <c r="I2" s="10" t="s">
        <v>6</v>
      </c>
      <c r="J2" t="s">
        <v>676</v>
      </c>
    </row>
    <row r="3" spans="1:10" x14ac:dyDescent="0.25">
      <c r="A3" s="10" t="s">
        <v>2</v>
      </c>
      <c r="B3" t="s">
        <v>676</v>
      </c>
      <c r="I3" s="10" t="s">
        <v>309</v>
      </c>
      <c r="J3" t="s">
        <v>625</v>
      </c>
    </row>
    <row r="4" spans="1:10" x14ac:dyDescent="0.25">
      <c r="A4" s="10" t="s">
        <v>309</v>
      </c>
      <c r="B4" t="s">
        <v>625</v>
      </c>
      <c r="I4" s="10" t="s">
        <v>7</v>
      </c>
      <c r="J4" t="s">
        <v>625</v>
      </c>
    </row>
    <row r="5" spans="1:10" ht="15.75" thickBot="1" x14ac:dyDescent="0.3"/>
    <row r="6" spans="1:10" x14ac:dyDescent="0.25">
      <c r="A6" s="10" t="s">
        <v>623</v>
      </c>
      <c r="B6" s="10" t="s">
        <v>1</v>
      </c>
      <c r="C6" s="10" t="s">
        <v>301</v>
      </c>
      <c r="D6" s="10" t="s">
        <v>677</v>
      </c>
      <c r="I6" s="10" t="s">
        <v>623</v>
      </c>
      <c r="J6" s="12" t="s">
        <v>653</v>
      </c>
    </row>
    <row r="7" spans="1:10" ht="21" x14ac:dyDescent="0.35">
      <c r="I7" s="11" t="s">
        <v>676</v>
      </c>
    </row>
    <row r="8" spans="1:10" ht="2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21" customWidth="1"/>
    <col min="2" max="2" width="21.85546875" bestFit="1" customWidth="1"/>
  </cols>
  <sheetData>
    <row r="1" spans="1:3" ht="21" x14ac:dyDescent="0.35">
      <c r="A1" s="10" t="s">
        <v>5</v>
      </c>
      <c r="B1" t="s">
        <v>313</v>
      </c>
      <c r="C1" s="27" t="s">
        <v>2645</v>
      </c>
    </row>
    <row r="2" spans="1:3" x14ac:dyDescent="0.25">
      <c r="A2" s="10" t="s">
        <v>309</v>
      </c>
      <c r="B2" t="s">
        <v>625</v>
      </c>
    </row>
    <row r="4" spans="1:3" x14ac:dyDescent="0.25">
      <c r="A4" s="10" t="s">
        <v>623</v>
      </c>
    </row>
    <row r="5" spans="1:3" x14ac:dyDescent="0.25">
      <c r="A5" s="11" t="s">
        <v>163</v>
      </c>
    </row>
    <row r="6" spans="1:3" x14ac:dyDescent="0.25">
      <c r="A6" s="11" t="s">
        <v>121</v>
      </c>
    </row>
    <row r="7" spans="1:3" x14ac:dyDescent="0.25">
      <c r="A7" s="21" t="s">
        <v>30</v>
      </c>
      <c r="C7" t="s">
        <v>714</v>
      </c>
    </row>
    <row r="8" spans="1:3" x14ac:dyDescent="0.25">
      <c r="A8" s="21" t="s">
        <v>32</v>
      </c>
      <c r="C8" t="s">
        <v>714</v>
      </c>
    </row>
    <row r="9" spans="1:3" x14ac:dyDescent="0.25">
      <c r="A9" s="21" t="s">
        <v>34</v>
      </c>
      <c r="C9" t="s">
        <v>714</v>
      </c>
    </row>
    <row r="10" spans="1:3" x14ac:dyDescent="0.25">
      <c r="A10" s="11" t="s">
        <v>227</v>
      </c>
    </row>
    <row r="11" spans="1:3" x14ac:dyDescent="0.25">
      <c r="A11" s="11" t="s">
        <v>229</v>
      </c>
    </row>
    <row r="12" spans="1:3" x14ac:dyDescent="0.25">
      <c r="A12" s="11" t="s">
        <v>64</v>
      </c>
    </row>
    <row r="13" spans="1:3" x14ac:dyDescent="0.25">
      <c r="A13" s="11" t="s">
        <v>180</v>
      </c>
    </row>
    <row r="14" spans="1:3" x14ac:dyDescent="0.25">
      <c r="A14" s="11" t="s">
        <v>277</v>
      </c>
    </row>
    <row r="15" spans="1:3" x14ac:dyDescent="0.25">
      <c r="A15" s="11" t="s">
        <v>279</v>
      </c>
    </row>
    <row r="16" spans="1:3" x14ac:dyDescent="0.25">
      <c r="A16" s="11" t="s">
        <v>68</v>
      </c>
    </row>
    <row r="17" spans="1:1" x14ac:dyDescent="0.25">
      <c r="A17" s="11" t="s">
        <v>21</v>
      </c>
    </row>
    <row r="18" spans="1:1" x14ac:dyDescent="0.25">
      <c r="A18" s="11" t="s">
        <v>182</v>
      </c>
    </row>
    <row r="19" spans="1:1" x14ac:dyDescent="0.25">
      <c r="A19" s="11" t="s">
        <v>238</v>
      </c>
    </row>
    <row r="20" spans="1:1" x14ac:dyDescent="0.25">
      <c r="A20" s="11" t="s">
        <v>262</v>
      </c>
    </row>
    <row r="21" spans="1:1" x14ac:dyDescent="0.25">
      <c r="A21" s="11" t="s">
        <v>71</v>
      </c>
    </row>
    <row r="22" spans="1:1" x14ac:dyDescent="0.25">
      <c r="A22" s="11" t="s">
        <v>171</v>
      </c>
    </row>
    <row r="23" spans="1:1" x14ac:dyDescent="0.25">
      <c r="A23" s="11" t="s">
        <v>45</v>
      </c>
    </row>
    <row r="24" spans="1:1" x14ac:dyDescent="0.25">
      <c r="A24" s="11" t="s">
        <v>242</v>
      </c>
    </row>
    <row r="25" spans="1:1" x14ac:dyDescent="0.25">
      <c r="A25" s="11" t="s">
        <v>263</v>
      </c>
    </row>
    <row r="26" spans="1:1" x14ac:dyDescent="0.25">
      <c r="A26" s="11" t="s">
        <v>299</v>
      </c>
    </row>
    <row r="27" spans="1:1" x14ac:dyDescent="0.25">
      <c r="A27" s="11" t="s">
        <v>118</v>
      </c>
    </row>
    <row r="28" spans="1:1" x14ac:dyDescent="0.25">
      <c r="A28" s="11" t="s">
        <v>265</v>
      </c>
    </row>
    <row r="29" spans="1:1" x14ac:dyDescent="0.25">
      <c r="A29" s="11" t="s">
        <v>274</v>
      </c>
    </row>
    <row r="30" spans="1:1" x14ac:dyDescent="0.25">
      <c r="A30" s="11" t="s">
        <v>168</v>
      </c>
    </row>
    <row r="31" spans="1:1" x14ac:dyDescent="0.25">
      <c r="A31" s="11" t="s">
        <v>267</v>
      </c>
    </row>
    <row r="32" spans="1:1" x14ac:dyDescent="0.25">
      <c r="A32" s="11" t="s">
        <v>251</v>
      </c>
    </row>
    <row r="33" spans="1:3" x14ac:dyDescent="0.25">
      <c r="A33" s="11" t="s">
        <v>218</v>
      </c>
    </row>
    <row r="34" spans="1:3" x14ac:dyDescent="0.25">
      <c r="A34" s="11" t="s">
        <v>174</v>
      </c>
    </row>
    <row r="35" spans="1:3" x14ac:dyDescent="0.25">
      <c r="A35" s="11" t="s">
        <v>152</v>
      </c>
    </row>
    <row r="36" spans="1:3" x14ac:dyDescent="0.25">
      <c r="A36" s="11" t="s">
        <v>665</v>
      </c>
    </row>
    <row r="37" spans="1:3" x14ac:dyDescent="0.25">
      <c r="A37" s="11" t="s">
        <v>737</v>
      </c>
    </row>
    <row r="38" spans="1:3" x14ac:dyDescent="0.25">
      <c r="A38" s="11" t="s">
        <v>739</v>
      </c>
    </row>
    <row r="39" spans="1:3" x14ac:dyDescent="0.25">
      <c r="A39" s="11" t="s">
        <v>757</v>
      </c>
    </row>
    <row r="40" spans="1:3" x14ac:dyDescent="0.25">
      <c r="A40" s="11" t="s">
        <v>1011</v>
      </c>
    </row>
    <row r="41" spans="1:3" x14ac:dyDescent="0.25">
      <c r="A41" s="11" t="s">
        <v>624</v>
      </c>
    </row>
    <row r="42" spans="1:3" x14ac:dyDescent="0.25">
      <c r="A42" s="11"/>
    </row>
    <row r="43" spans="1:3" ht="21" x14ac:dyDescent="0.35">
      <c r="B43" s="27"/>
      <c r="C43" s="27"/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B5"/>
  <sheetViews>
    <sheetView workbookViewId="0">
      <selection activeCell="A3" sqref="A3"/>
    </sheetView>
  </sheetViews>
  <sheetFormatPr baseColWidth="10" defaultRowHeight="15" x14ac:dyDescent="0.25"/>
  <cols>
    <col min="2" max="2" width="54.5703125" customWidth="1"/>
  </cols>
  <sheetData>
    <row r="1" spans="1:2" ht="26.25" x14ac:dyDescent="0.4">
      <c r="A1" s="15" t="s">
        <v>611</v>
      </c>
    </row>
    <row r="2" spans="1:2" x14ac:dyDescent="0.25">
      <c r="A2" s="18" t="s">
        <v>30</v>
      </c>
      <c r="B2" s="19" t="s">
        <v>609</v>
      </c>
    </row>
    <row r="3" spans="1:2" x14ac:dyDescent="0.25">
      <c r="A3" s="18" t="s">
        <v>32</v>
      </c>
      <c r="B3" s="19" t="s">
        <v>609</v>
      </c>
    </row>
    <row r="4" spans="1:2" x14ac:dyDescent="0.25">
      <c r="A4" s="18" t="s">
        <v>34</v>
      </c>
      <c r="B4" s="19" t="s">
        <v>609</v>
      </c>
    </row>
    <row r="5" spans="1:2" x14ac:dyDescent="0.25">
      <c r="A5" s="18" t="s">
        <v>208</v>
      </c>
      <c r="B5" s="19" t="s">
        <v>609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B23"/>
  <sheetViews>
    <sheetView workbookViewId="0">
      <selection activeCell="A15" sqref="A15"/>
    </sheetView>
  </sheetViews>
  <sheetFormatPr baseColWidth="10" defaultColWidth="9.140625" defaultRowHeight="15" x14ac:dyDescent="0.25"/>
  <cols>
    <col min="1" max="1" width="63.28515625" bestFit="1" customWidth="1"/>
  </cols>
  <sheetData>
    <row r="1" spans="1:2" ht="23.25" x14ac:dyDescent="0.35">
      <c r="A1" s="16" t="s">
        <v>631</v>
      </c>
    </row>
    <row r="2" spans="1:2" ht="23.25" x14ac:dyDescent="0.35">
      <c r="A2" s="16"/>
    </row>
    <row r="3" spans="1:2" x14ac:dyDescent="0.25">
      <c r="A3" s="3" t="s">
        <v>1</v>
      </c>
    </row>
    <row r="4" spans="1:2" x14ac:dyDescent="0.25">
      <c r="A4" t="s">
        <v>9</v>
      </c>
    </row>
    <row r="5" spans="1:2" x14ac:dyDescent="0.25">
      <c r="A5" s="4" t="s">
        <v>10</v>
      </c>
    </row>
    <row r="6" spans="1:2" x14ac:dyDescent="0.25">
      <c r="A6" s="4" t="s">
        <v>11</v>
      </c>
    </row>
    <row r="7" spans="1:2" x14ac:dyDescent="0.25">
      <c r="A7" s="4" t="s">
        <v>12</v>
      </c>
    </row>
    <row r="8" spans="1:2" x14ac:dyDescent="0.25">
      <c r="A8" s="4" t="s">
        <v>13</v>
      </c>
      <c r="B8" t="s">
        <v>14</v>
      </c>
    </row>
    <row r="9" spans="1:2" x14ac:dyDescent="0.25">
      <c r="A9" s="4" t="s">
        <v>628</v>
      </c>
      <c r="B9" t="s">
        <v>16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17</v>
      </c>
      <c r="B11" t="s">
        <v>16</v>
      </c>
    </row>
    <row r="12" spans="1:2" x14ac:dyDescent="0.25">
      <c r="A12" s="4" t="s">
        <v>18</v>
      </c>
    </row>
    <row r="13" spans="1:2" x14ac:dyDescent="0.25">
      <c r="A13" s="4" t="s">
        <v>19</v>
      </c>
    </row>
    <row r="14" spans="1:2" x14ac:dyDescent="0.25">
      <c r="A14" s="4" t="s">
        <v>20</v>
      </c>
    </row>
    <row r="15" spans="1:2" x14ac:dyDescent="0.25">
      <c r="A15" t="s">
        <v>21</v>
      </c>
      <c r="B15" t="s">
        <v>630</v>
      </c>
    </row>
    <row r="16" spans="1:2" x14ac:dyDescent="0.25">
      <c r="A16" t="s">
        <v>22</v>
      </c>
    </row>
    <row r="18" spans="1:1" x14ac:dyDescent="0.25">
      <c r="A18" s="14" t="s">
        <v>633</v>
      </c>
    </row>
    <row r="19" spans="1:1" x14ac:dyDescent="0.25">
      <c r="A19" s="5"/>
    </row>
    <row r="20" spans="1:1" x14ac:dyDescent="0.25">
      <c r="A20" s="14" t="s">
        <v>632</v>
      </c>
    </row>
    <row r="21" spans="1:1" x14ac:dyDescent="0.25">
      <c r="A21" s="5"/>
    </row>
    <row r="22" spans="1:1" x14ac:dyDescent="0.25">
      <c r="A22" s="5"/>
    </row>
    <row r="23" spans="1:1" x14ac:dyDescent="0.25">
      <c r="A23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17"/>
  <sheetViews>
    <sheetView workbookViewId="0">
      <selection activeCell="A16" sqref="A16"/>
    </sheetView>
  </sheetViews>
  <sheetFormatPr baseColWidth="10" defaultRowHeight="15" x14ac:dyDescent="0.25"/>
  <cols>
    <col min="1" max="1" width="21" customWidth="1"/>
    <col min="2" max="2" width="4.42578125" bestFit="1" customWidth="1"/>
  </cols>
  <sheetData>
    <row r="1" spans="1:3" x14ac:dyDescent="0.25">
      <c r="A1" s="10" t="s">
        <v>309</v>
      </c>
      <c r="B1" t="s">
        <v>313</v>
      </c>
    </row>
    <row r="3" spans="1:3" x14ac:dyDescent="0.25">
      <c r="A3" s="10" t="s">
        <v>623</v>
      </c>
    </row>
    <row r="4" spans="1:3" x14ac:dyDescent="0.25">
      <c r="A4" s="11" t="s">
        <v>199</v>
      </c>
    </row>
    <row r="5" spans="1:3" x14ac:dyDescent="0.25">
      <c r="A5" s="11" t="s">
        <v>23</v>
      </c>
    </row>
    <row r="6" spans="1:3" x14ac:dyDescent="0.25">
      <c r="A6" s="11" t="s">
        <v>292</v>
      </c>
    </row>
    <row r="7" spans="1:3" x14ac:dyDescent="0.25">
      <c r="A7" s="11" t="s">
        <v>89</v>
      </c>
      <c r="C7" s="24" t="s">
        <v>1280</v>
      </c>
    </row>
    <row r="8" spans="1:3" x14ac:dyDescent="0.25">
      <c r="A8" s="11" t="s">
        <v>24</v>
      </c>
    </row>
    <row r="9" spans="1:3" x14ac:dyDescent="0.25">
      <c r="A9" s="11" t="s">
        <v>193</v>
      </c>
    </row>
    <row r="10" spans="1:3" x14ac:dyDescent="0.25">
      <c r="A10" s="11" t="s">
        <v>212</v>
      </c>
    </row>
    <row r="11" spans="1:3" x14ac:dyDescent="0.25">
      <c r="A11" s="11" t="s">
        <v>284</v>
      </c>
    </row>
    <row r="12" spans="1:3" x14ac:dyDescent="0.25">
      <c r="A12" s="11" t="s">
        <v>49</v>
      </c>
    </row>
    <row r="13" spans="1:3" x14ac:dyDescent="0.25">
      <c r="A13" s="11" t="s">
        <v>115</v>
      </c>
    </row>
    <row r="14" spans="1:3" x14ac:dyDescent="0.25">
      <c r="A14" s="11" t="s">
        <v>759</v>
      </c>
    </row>
    <row r="15" spans="1:3" x14ac:dyDescent="0.25">
      <c r="A15" s="11" t="s">
        <v>967</v>
      </c>
    </row>
    <row r="16" spans="1:3" x14ac:dyDescent="0.25">
      <c r="A16" s="11" t="s">
        <v>1023</v>
      </c>
    </row>
    <row r="17" spans="1:1" x14ac:dyDescent="0.25">
      <c r="A17" s="11" t="s">
        <v>624</v>
      </c>
    </row>
  </sheetData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C40"/>
  <sheetViews>
    <sheetView tabSelected="1" workbookViewId="0">
      <selection activeCell="A38" sqref="A38"/>
    </sheetView>
  </sheetViews>
  <sheetFormatPr baseColWidth="10" defaultColWidth="9.140625" defaultRowHeight="15" x14ac:dyDescent="0.25"/>
  <cols>
    <col min="1" max="1" width="24.28515625" customWidth="1"/>
    <col min="2" max="2" width="22" customWidth="1"/>
    <col min="10" max="10" width="21" bestFit="1" customWidth="1"/>
  </cols>
  <sheetData>
    <row r="1" spans="1:2" ht="18" x14ac:dyDescent="0.25">
      <c r="A1" s="13" t="s">
        <v>626</v>
      </c>
    </row>
    <row r="3" spans="1:2" x14ac:dyDescent="0.25">
      <c r="A3" t="s">
        <v>635</v>
      </c>
    </row>
    <row r="4" spans="1:2" x14ac:dyDescent="0.25">
      <c r="A4" t="s">
        <v>880</v>
      </c>
    </row>
    <row r="5" spans="1:2" x14ac:dyDescent="0.25">
      <c r="A5" t="s">
        <v>636</v>
      </c>
    </row>
    <row r="6" spans="1:2" x14ac:dyDescent="0.25">
      <c r="A6" s="4" t="s">
        <v>637</v>
      </c>
    </row>
    <row r="7" spans="1:2" x14ac:dyDescent="0.25">
      <c r="A7" t="s">
        <v>638</v>
      </c>
    </row>
    <row r="9" spans="1:2" ht="18" x14ac:dyDescent="0.25">
      <c r="A9" s="13" t="s">
        <v>627</v>
      </c>
    </row>
    <row r="10" spans="1:2" x14ac:dyDescent="0.25">
      <c r="A10" s="10" t="s">
        <v>6</v>
      </c>
      <c r="B10" t="s">
        <v>313</v>
      </c>
    </row>
    <row r="11" spans="1:2" x14ac:dyDescent="0.25">
      <c r="A11" s="10" t="s">
        <v>309</v>
      </c>
      <c r="B11" t="s">
        <v>625</v>
      </c>
    </row>
    <row r="13" spans="1:2" x14ac:dyDescent="0.25">
      <c r="A13" s="10" t="s">
        <v>623</v>
      </c>
      <c r="B13" s="10" t="s">
        <v>651</v>
      </c>
    </row>
    <row r="14" spans="1:2" x14ac:dyDescent="0.25">
      <c r="A14" t="s">
        <v>102</v>
      </c>
      <c r="B14" t="s">
        <v>471</v>
      </c>
    </row>
    <row r="15" spans="1:2" x14ac:dyDescent="0.25">
      <c r="A15" t="s">
        <v>104</v>
      </c>
      <c r="B15" t="s">
        <v>959</v>
      </c>
    </row>
    <row r="16" spans="1:2" x14ac:dyDescent="0.25">
      <c r="A16" t="s">
        <v>197</v>
      </c>
      <c r="B16" t="s">
        <v>567</v>
      </c>
    </row>
    <row r="17" spans="1:3" x14ac:dyDescent="0.25">
      <c r="A17" t="s">
        <v>66</v>
      </c>
      <c r="B17" t="s">
        <v>423</v>
      </c>
    </row>
    <row r="18" spans="1:3" x14ac:dyDescent="0.25">
      <c r="A18" t="s">
        <v>125</v>
      </c>
      <c r="B18" t="s">
        <v>493</v>
      </c>
    </row>
    <row r="19" spans="1:3" x14ac:dyDescent="0.25">
      <c r="A19" t="s">
        <v>127</v>
      </c>
      <c r="B19" t="s">
        <v>496</v>
      </c>
    </row>
    <row r="20" spans="1:3" x14ac:dyDescent="0.25">
      <c r="A20" t="s">
        <v>21</v>
      </c>
      <c r="B20" t="s">
        <v>602</v>
      </c>
    </row>
    <row r="21" spans="1:3" x14ac:dyDescent="0.25">
      <c r="A21" t="s">
        <v>129</v>
      </c>
      <c r="B21" t="s">
        <v>500</v>
      </c>
    </row>
    <row r="22" spans="1:3" x14ac:dyDescent="0.25">
      <c r="A22" t="s">
        <v>70</v>
      </c>
      <c r="B22" s="24" t="s">
        <v>1579</v>
      </c>
    </row>
    <row r="23" spans="1:3" x14ac:dyDescent="0.25">
      <c r="A23" t="s">
        <v>73</v>
      </c>
      <c r="B23" t="s">
        <v>431</v>
      </c>
    </row>
    <row r="24" spans="1:3" x14ac:dyDescent="0.25">
      <c r="A24" t="s">
        <v>75</v>
      </c>
      <c r="B24" t="s">
        <v>433</v>
      </c>
    </row>
    <row r="25" spans="1:3" x14ac:dyDescent="0.25">
      <c r="A25" t="s">
        <v>77</v>
      </c>
      <c r="B25" t="s">
        <v>616</v>
      </c>
    </row>
    <row r="26" spans="1:3" x14ac:dyDescent="0.25">
      <c r="A26" t="s">
        <v>85</v>
      </c>
      <c r="B26" t="s">
        <v>453</v>
      </c>
    </row>
    <row r="27" spans="1:3" x14ac:dyDescent="0.25">
      <c r="A27" t="s">
        <v>201</v>
      </c>
      <c r="B27" t="s">
        <v>571</v>
      </c>
    </row>
    <row r="28" spans="1:3" x14ac:dyDescent="0.25">
      <c r="A28" t="s">
        <v>208</v>
      </c>
      <c r="B28" t="s">
        <v>617</v>
      </c>
      <c r="C28" s="14" t="s">
        <v>652</v>
      </c>
    </row>
    <row r="29" spans="1:3" x14ac:dyDescent="0.25">
      <c r="A29" t="s">
        <v>91</v>
      </c>
      <c r="B29" t="s">
        <v>834</v>
      </c>
    </row>
    <row r="30" spans="1:3" x14ac:dyDescent="0.25">
      <c r="A30" t="s">
        <v>245</v>
      </c>
      <c r="B30" t="s">
        <v>406</v>
      </c>
    </row>
    <row r="31" spans="1:3" x14ac:dyDescent="0.25">
      <c r="A31" t="s">
        <v>299</v>
      </c>
      <c r="B31" t="s">
        <v>408</v>
      </c>
    </row>
    <row r="32" spans="1:3" x14ac:dyDescent="0.25">
      <c r="A32" t="s">
        <v>110</v>
      </c>
      <c r="B32" t="s">
        <v>480</v>
      </c>
    </row>
    <row r="33" spans="1:2" x14ac:dyDescent="0.25">
      <c r="A33" t="s">
        <v>112</v>
      </c>
      <c r="B33" t="s">
        <v>483</v>
      </c>
    </row>
    <row r="34" spans="1:2" x14ac:dyDescent="0.25">
      <c r="A34" t="s">
        <v>220</v>
      </c>
      <c r="B34" t="s">
        <v>579</v>
      </c>
    </row>
    <row r="35" spans="1:2" x14ac:dyDescent="0.25">
      <c r="A35" t="s">
        <v>98</v>
      </c>
      <c r="B35" t="s">
        <v>997</v>
      </c>
    </row>
    <row r="36" spans="1:2" x14ac:dyDescent="0.25">
      <c r="A36" t="s">
        <v>657</v>
      </c>
      <c r="B36" t="s">
        <v>695</v>
      </c>
    </row>
    <row r="37" spans="1:2" x14ac:dyDescent="0.25">
      <c r="A37" t="s">
        <v>665</v>
      </c>
      <c r="B37" t="s">
        <v>689</v>
      </c>
    </row>
    <row r="38" spans="1:2" x14ac:dyDescent="0.25">
      <c r="A38" t="s">
        <v>757</v>
      </c>
      <c r="B38" t="s">
        <v>876</v>
      </c>
    </row>
    <row r="39" spans="1:2" x14ac:dyDescent="0.25">
      <c r="A39" t="s">
        <v>2277</v>
      </c>
      <c r="B39" s="24" t="s">
        <v>2569</v>
      </c>
    </row>
    <row r="40" spans="1:2" x14ac:dyDescent="0.25">
      <c r="A40" t="s">
        <v>624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N893"/>
  <sheetViews>
    <sheetView workbookViewId="0">
      <selection activeCell="C33" sqref="C33"/>
    </sheetView>
  </sheetViews>
  <sheetFormatPr baseColWidth="10" defaultRowHeight="15" x14ac:dyDescent="0.25"/>
  <cols>
    <col min="1" max="1" width="14.85546875" bestFit="1" customWidth="1"/>
    <col min="2" max="2" width="32.42578125" bestFit="1" customWidth="1"/>
    <col min="3" max="3" width="19.7109375" bestFit="1" customWidth="1"/>
    <col min="4" max="4" width="17" bestFit="1" customWidth="1"/>
    <col min="5" max="5" width="27.42578125" bestFit="1" customWidth="1"/>
    <col min="6" max="6" width="32" bestFit="1" customWidth="1"/>
    <col min="7" max="7" width="81.140625" bestFit="1" customWidth="1"/>
    <col min="8" max="8" width="18" bestFit="1" customWidth="1"/>
    <col min="9" max="9" width="26.42578125" bestFit="1" customWidth="1"/>
    <col min="10" max="10" width="25.85546875" bestFit="1" customWidth="1"/>
    <col min="11" max="11" width="81.140625" bestFit="1" customWidth="1"/>
    <col min="12" max="12" width="11.5703125" bestFit="1" customWidth="1"/>
    <col min="13" max="13" width="16" bestFit="1" customWidth="1"/>
    <col min="14" max="14" width="51.5703125" bestFit="1" customWidth="1"/>
    <col min="16" max="16" width="13" bestFit="1" customWidth="1"/>
    <col min="17" max="17" width="16" bestFit="1" customWidth="1"/>
  </cols>
  <sheetData>
    <row r="1" spans="1:14" x14ac:dyDescent="0.25">
      <c r="A1" t="s">
        <v>0</v>
      </c>
      <c r="B1" t="s">
        <v>1</v>
      </c>
      <c r="C1" t="s">
        <v>301</v>
      </c>
      <c r="D1" t="s">
        <v>303</v>
      </c>
      <c r="E1" t="s">
        <v>304</v>
      </c>
      <c r="F1" t="s">
        <v>305</v>
      </c>
      <c r="G1" t="s">
        <v>4</v>
      </c>
      <c r="H1" t="s">
        <v>306</v>
      </c>
      <c r="I1" t="s">
        <v>307</v>
      </c>
      <c r="J1" t="s">
        <v>308</v>
      </c>
      <c r="K1" t="s">
        <v>8</v>
      </c>
      <c r="L1" t="s">
        <v>309</v>
      </c>
      <c r="M1" t="s">
        <v>310</v>
      </c>
      <c r="N1" t="s">
        <v>317</v>
      </c>
    </row>
    <row r="2" spans="1:14" x14ac:dyDescent="0.25">
      <c r="A2" t="s">
        <v>29</v>
      </c>
      <c r="B2" t="s">
        <v>30</v>
      </c>
      <c r="C2" s="6" t="s">
        <v>31</v>
      </c>
      <c r="E2" t="s">
        <v>26</v>
      </c>
      <c r="F2" t="s">
        <v>415</v>
      </c>
      <c r="G2" t="s">
        <v>612</v>
      </c>
      <c r="H2" t="s">
        <v>313</v>
      </c>
      <c r="N2" t="s">
        <v>318</v>
      </c>
    </row>
    <row r="3" spans="1:14" x14ac:dyDescent="0.25">
      <c r="A3" t="s">
        <v>29</v>
      </c>
      <c r="B3" s="6" t="s">
        <v>32</v>
      </c>
      <c r="C3" t="s">
        <v>31</v>
      </c>
      <c r="D3" t="s">
        <v>33</v>
      </c>
      <c r="E3" t="s">
        <v>26</v>
      </c>
      <c r="F3" t="s">
        <v>415</v>
      </c>
      <c r="G3" t="s">
        <v>613</v>
      </c>
      <c r="H3" t="s">
        <v>313</v>
      </c>
      <c r="N3" t="s">
        <v>437</v>
      </c>
    </row>
    <row r="4" spans="1:14" x14ac:dyDescent="0.25">
      <c r="A4" t="s">
        <v>29</v>
      </c>
      <c r="B4" t="s">
        <v>34</v>
      </c>
      <c r="C4" t="s">
        <v>31</v>
      </c>
      <c r="D4" t="s">
        <v>33</v>
      </c>
      <c r="E4" t="s">
        <v>26</v>
      </c>
      <c r="F4" t="s">
        <v>415</v>
      </c>
      <c r="G4" t="s">
        <v>614</v>
      </c>
      <c r="H4" t="s">
        <v>313</v>
      </c>
      <c r="N4" t="s">
        <v>438</v>
      </c>
    </row>
    <row r="5" spans="1:14" x14ac:dyDescent="0.25">
      <c r="A5" t="s">
        <v>35</v>
      </c>
      <c r="B5" t="s">
        <v>36</v>
      </c>
      <c r="E5" t="s">
        <v>311</v>
      </c>
      <c r="F5" t="s">
        <v>411</v>
      </c>
      <c r="G5" t="s">
        <v>412</v>
      </c>
      <c r="M5" t="s">
        <v>313</v>
      </c>
      <c r="N5" t="s">
        <v>439</v>
      </c>
    </row>
    <row r="6" spans="1:14" x14ac:dyDescent="0.25">
      <c r="A6" t="s">
        <v>35</v>
      </c>
      <c r="B6" t="s">
        <v>766</v>
      </c>
      <c r="C6" t="s">
        <v>200</v>
      </c>
      <c r="E6" t="s">
        <v>311</v>
      </c>
      <c r="G6" t="s">
        <v>890</v>
      </c>
      <c r="M6" t="s">
        <v>313</v>
      </c>
      <c r="N6" t="s">
        <v>891</v>
      </c>
    </row>
    <row r="7" spans="1:14" x14ac:dyDescent="0.25">
      <c r="A7" t="s">
        <v>35</v>
      </c>
      <c r="B7" t="s">
        <v>963</v>
      </c>
      <c r="D7" t="s">
        <v>33</v>
      </c>
      <c r="E7" t="s">
        <v>311</v>
      </c>
      <c r="G7" t="s">
        <v>993</v>
      </c>
      <c r="M7" t="s">
        <v>313</v>
      </c>
      <c r="N7" t="s">
        <v>994</v>
      </c>
    </row>
    <row r="8" spans="1:14" x14ac:dyDescent="0.25">
      <c r="A8" t="s">
        <v>1191</v>
      </c>
      <c r="B8" t="s">
        <v>1192</v>
      </c>
      <c r="E8" t="s">
        <v>311</v>
      </c>
      <c r="G8" s="8" t="s">
        <v>1193</v>
      </c>
      <c r="H8" s="9"/>
      <c r="L8" t="s">
        <v>313</v>
      </c>
      <c r="M8" t="s">
        <v>313</v>
      </c>
      <c r="N8" t="s">
        <v>1194</v>
      </c>
    </row>
    <row r="9" spans="1:14" x14ac:dyDescent="0.25">
      <c r="A9" t="s">
        <v>1191</v>
      </c>
      <c r="B9" t="s">
        <v>1195</v>
      </c>
      <c r="E9" t="s">
        <v>311</v>
      </c>
      <c r="G9" t="s">
        <v>1196</v>
      </c>
      <c r="L9" t="s">
        <v>313</v>
      </c>
      <c r="M9" t="s">
        <v>313</v>
      </c>
      <c r="N9" t="s">
        <v>1197</v>
      </c>
    </row>
    <row r="10" spans="1:14" x14ac:dyDescent="0.25">
      <c r="A10" t="s">
        <v>1191</v>
      </c>
      <c r="B10" t="s">
        <v>1198</v>
      </c>
      <c r="E10" t="s">
        <v>311</v>
      </c>
      <c r="G10" t="s">
        <v>1199</v>
      </c>
      <c r="L10" t="s">
        <v>313</v>
      </c>
      <c r="M10" t="s">
        <v>313</v>
      </c>
      <c r="N10" t="s">
        <v>1200</v>
      </c>
    </row>
    <row r="11" spans="1:14" x14ac:dyDescent="0.25">
      <c r="A11" t="s">
        <v>1191</v>
      </c>
      <c r="B11" t="s">
        <v>1201</v>
      </c>
      <c r="E11" t="s">
        <v>311</v>
      </c>
      <c r="G11" t="s">
        <v>1202</v>
      </c>
      <c r="L11" t="s">
        <v>313</v>
      </c>
      <c r="M11" t="s">
        <v>313</v>
      </c>
      <c r="N11" t="s">
        <v>1203</v>
      </c>
    </row>
    <row r="12" spans="1:14" x14ac:dyDescent="0.25">
      <c r="A12" t="s">
        <v>1191</v>
      </c>
      <c r="B12" t="s">
        <v>1204</v>
      </c>
      <c r="E12" t="s">
        <v>311</v>
      </c>
      <c r="G12" t="s">
        <v>1205</v>
      </c>
      <c r="L12" t="s">
        <v>313</v>
      </c>
      <c r="M12" t="s">
        <v>313</v>
      </c>
      <c r="N12" t="s">
        <v>1206</v>
      </c>
    </row>
    <row r="13" spans="1:14" x14ac:dyDescent="0.25">
      <c r="A13" t="s">
        <v>38</v>
      </c>
      <c r="B13" t="s">
        <v>39</v>
      </c>
      <c r="C13" t="s">
        <v>40</v>
      </c>
      <c r="D13" t="s">
        <v>41</v>
      </c>
      <c r="E13" t="s">
        <v>26</v>
      </c>
      <c r="F13" t="s">
        <v>413</v>
      </c>
      <c r="G13" t="s">
        <v>414</v>
      </c>
      <c r="H13" t="s">
        <v>313</v>
      </c>
      <c r="N13" t="s">
        <v>440</v>
      </c>
    </row>
    <row r="14" spans="1:14" x14ac:dyDescent="0.25">
      <c r="A14" t="s">
        <v>38</v>
      </c>
      <c r="B14" t="s">
        <v>42</v>
      </c>
      <c r="C14" t="s">
        <v>43</v>
      </c>
      <c r="D14" t="s">
        <v>44</v>
      </c>
      <c r="E14" t="s">
        <v>25</v>
      </c>
      <c r="F14" t="s">
        <v>26</v>
      </c>
      <c r="G14" t="s">
        <v>410</v>
      </c>
      <c r="H14" t="s">
        <v>313</v>
      </c>
      <c r="N14" t="s">
        <v>441</v>
      </c>
    </row>
    <row r="15" spans="1:14" x14ac:dyDescent="0.25">
      <c r="A15" t="s">
        <v>38</v>
      </c>
      <c r="B15" t="s">
        <v>45</v>
      </c>
      <c r="C15" t="s">
        <v>46</v>
      </c>
      <c r="E15" t="s">
        <v>26</v>
      </c>
      <c r="F15" t="s">
        <v>415</v>
      </c>
      <c r="G15" t="s">
        <v>416</v>
      </c>
      <c r="H15" t="s">
        <v>313</v>
      </c>
      <c r="N15" t="s">
        <v>319</v>
      </c>
    </row>
    <row r="16" spans="1:14" x14ac:dyDescent="0.25">
      <c r="A16" t="s">
        <v>38</v>
      </c>
      <c r="B16" t="s">
        <v>47</v>
      </c>
      <c r="E16" t="s">
        <v>311</v>
      </c>
      <c r="G16" t="s">
        <v>417</v>
      </c>
      <c r="M16" t="s">
        <v>313</v>
      </c>
      <c r="N16" t="s">
        <v>442</v>
      </c>
    </row>
    <row r="17" spans="1:14" x14ac:dyDescent="0.25">
      <c r="A17" t="s">
        <v>38</v>
      </c>
      <c r="B17" t="s">
        <v>49</v>
      </c>
      <c r="C17" t="s">
        <v>50</v>
      </c>
      <c r="E17" t="s">
        <v>26</v>
      </c>
      <c r="F17" t="s">
        <v>415</v>
      </c>
      <c r="G17" t="s">
        <v>615</v>
      </c>
      <c r="H17" t="s">
        <v>313</v>
      </c>
      <c r="L17" t="s">
        <v>313</v>
      </c>
      <c r="N17" t="s">
        <v>320</v>
      </c>
    </row>
    <row r="18" spans="1:14" x14ac:dyDescent="0.25">
      <c r="A18" t="s">
        <v>38</v>
      </c>
      <c r="B18" t="s">
        <v>51</v>
      </c>
      <c r="E18" t="s">
        <v>311</v>
      </c>
      <c r="G18" t="s">
        <v>418</v>
      </c>
      <c r="M18" t="s">
        <v>313</v>
      </c>
      <c r="N18" t="s">
        <v>443</v>
      </c>
    </row>
    <row r="19" spans="1:14" x14ac:dyDescent="0.25">
      <c r="A19" t="s">
        <v>38</v>
      </c>
      <c r="B19" t="s">
        <v>53</v>
      </c>
      <c r="E19" t="s">
        <v>311</v>
      </c>
      <c r="G19" t="s">
        <v>419</v>
      </c>
      <c r="M19" t="s">
        <v>313</v>
      </c>
      <c r="N19" t="s">
        <v>444</v>
      </c>
    </row>
    <row r="20" spans="1:14" x14ac:dyDescent="0.25">
      <c r="A20" t="s">
        <v>38</v>
      </c>
      <c r="B20" t="s">
        <v>655</v>
      </c>
      <c r="C20" t="s">
        <v>200</v>
      </c>
      <c r="E20" t="s">
        <v>468</v>
      </c>
      <c r="G20" t="s">
        <v>711</v>
      </c>
      <c r="M20" t="s">
        <v>313</v>
      </c>
      <c r="N20" t="s">
        <v>710</v>
      </c>
    </row>
    <row r="21" spans="1:14" x14ac:dyDescent="0.25">
      <c r="A21" t="s">
        <v>38</v>
      </c>
      <c r="B21" t="s">
        <v>715</v>
      </c>
      <c r="C21" t="s">
        <v>52</v>
      </c>
      <c r="E21" t="s">
        <v>311</v>
      </c>
      <c r="G21" t="s">
        <v>815</v>
      </c>
      <c r="M21" t="s">
        <v>313</v>
      </c>
      <c r="N21" t="s">
        <v>816</v>
      </c>
    </row>
    <row r="22" spans="1:14" x14ac:dyDescent="0.25">
      <c r="A22" t="s">
        <v>38</v>
      </c>
      <c r="B22" t="s">
        <v>716</v>
      </c>
      <c r="C22" t="s">
        <v>717</v>
      </c>
      <c r="E22" t="s">
        <v>311</v>
      </c>
      <c r="G22" t="s">
        <v>842</v>
      </c>
      <c r="M22" t="s">
        <v>313</v>
      </c>
      <c r="N22" t="s">
        <v>843</v>
      </c>
    </row>
    <row r="23" spans="1:14" x14ac:dyDescent="0.25">
      <c r="A23" t="s">
        <v>38</v>
      </c>
      <c r="B23" t="s">
        <v>39</v>
      </c>
      <c r="E23" t="s">
        <v>26</v>
      </c>
      <c r="F23" t="s">
        <v>413</v>
      </c>
      <c r="G23" t="s">
        <v>414</v>
      </c>
      <c r="H23" t="s">
        <v>313</v>
      </c>
      <c r="N23" t="s">
        <v>1030</v>
      </c>
    </row>
    <row r="24" spans="1:14" x14ac:dyDescent="0.25">
      <c r="A24" t="s">
        <v>38</v>
      </c>
      <c r="B24" t="s">
        <v>45</v>
      </c>
      <c r="C24" t="s">
        <v>46</v>
      </c>
      <c r="D24" t="s">
        <v>244</v>
      </c>
      <c r="E24" t="s">
        <v>26</v>
      </c>
      <c r="F24" t="s">
        <v>415</v>
      </c>
      <c r="G24" t="s">
        <v>416</v>
      </c>
      <c r="H24" t="s">
        <v>313</v>
      </c>
      <c r="N24" t="s">
        <v>1253</v>
      </c>
    </row>
    <row r="25" spans="1:14" x14ac:dyDescent="0.25">
      <c r="A25" t="s">
        <v>741</v>
      </c>
      <c r="B25" t="s">
        <v>742</v>
      </c>
      <c r="C25" t="s">
        <v>743</v>
      </c>
      <c r="E25" t="s">
        <v>311</v>
      </c>
      <c r="G25" t="s">
        <v>819</v>
      </c>
      <c r="M25" t="s">
        <v>313</v>
      </c>
      <c r="N25" t="s">
        <v>820</v>
      </c>
    </row>
    <row r="26" spans="1:14" x14ac:dyDescent="0.25">
      <c r="A26" t="s">
        <v>741</v>
      </c>
      <c r="B26" t="s">
        <v>744</v>
      </c>
      <c r="C26" t="s">
        <v>656</v>
      </c>
      <c r="E26" t="s">
        <v>311</v>
      </c>
      <c r="G26" t="s">
        <v>821</v>
      </c>
      <c r="M26" t="s">
        <v>313</v>
      </c>
      <c r="N26" t="s">
        <v>822</v>
      </c>
    </row>
    <row r="27" spans="1:14" x14ac:dyDescent="0.25">
      <c r="A27" t="s">
        <v>741</v>
      </c>
      <c r="B27" t="s">
        <v>745</v>
      </c>
      <c r="C27" t="s">
        <v>656</v>
      </c>
      <c r="D27" t="s">
        <v>33</v>
      </c>
      <c r="E27" t="s">
        <v>311</v>
      </c>
      <c r="G27" t="s">
        <v>823</v>
      </c>
      <c r="M27" t="s">
        <v>313</v>
      </c>
      <c r="N27" t="s">
        <v>824</v>
      </c>
    </row>
    <row r="28" spans="1:14" x14ac:dyDescent="0.25">
      <c r="A28" t="s">
        <v>741</v>
      </c>
      <c r="B28" t="s">
        <v>746</v>
      </c>
      <c r="C28" t="s">
        <v>747</v>
      </c>
      <c r="E28" t="s">
        <v>311</v>
      </c>
      <c r="G28" t="s">
        <v>825</v>
      </c>
      <c r="M28" t="s">
        <v>313</v>
      </c>
      <c r="N28" t="s">
        <v>826</v>
      </c>
    </row>
    <row r="29" spans="1:14" x14ac:dyDescent="0.25">
      <c r="A29" t="s">
        <v>741</v>
      </c>
      <c r="B29" t="s">
        <v>748</v>
      </c>
      <c r="C29" t="s">
        <v>749</v>
      </c>
      <c r="D29" t="s">
        <v>33</v>
      </c>
      <c r="E29" t="s">
        <v>311</v>
      </c>
      <c r="G29" t="s">
        <v>827</v>
      </c>
      <c r="M29" t="s">
        <v>313</v>
      </c>
      <c r="N29" t="s">
        <v>828</v>
      </c>
    </row>
    <row r="30" spans="1:14" x14ac:dyDescent="0.25">
      <c r="A30" t="s">
        <v>741</v>
      </c>
      <c r="B30" t="s">
        <v>750</v>
      </c>
      <c r="C30" t="s">
        <v>137</v>
      </c>
      <c r="E30" t="s">
        <v>311</v>
      </c>
      <c r="G30" t="s">
        <v>829</v>
      </c>
      <c r="M30" t="s">
        <v>313</v>
      </c>
      <c r="N30" t="s">
        <v>830</v>
      </c>
    </row>
    <row r="31" spans="1:14" x14ac:dyDescent="0.25">
      <c r="A31" t="s">
        <v>741</v>
      </c>
      <c r="B31" t="s">
        <v>751</v>
      </c>
      <c r="C31" t="s">
        <v>656</v>
      </c>
      <c r="E31" t="s">
        <v>311</v>
      </c>
      <c r="G31" t="s">
        <v>831</v>
      </c>
      <c r="M31" t="s">
        <v>313</v>
      </c>
      <c r="N31" t="s">
        <v>832</v>
      </c>
    </row>
    <row r="32" spans="1:14" x14ac:dyDescent="0.25">
      <c r="A32" t="s">
        <v>55</v>
      </c>
      <c r="B32" t="s">
        <v>56</v>
      </c>
      <c r="C32" t="s">
        <v>57</v>
      </c>
      <c r="E32" t="s">
        <v>402</v>
      </c>
      <c r="G32" t="s">
        <v>403</v>
      </c>
      <c r="N32" t="s">
        <v>321</v>
      </c>
    </row>
    <row r="33" spans="1:14" x14ac:dyDescent="0.25">
      <c r="A33" t="s">
        <v>58</v>
      </c>
      <c r="B33" t="s">
        <v>59</v>
      </c>
      <c r="C33" t="s">
        <v>60</v>
      </c>
      <c r="D33" t="s">
        <v>41</v>
      </c>
      <c r="E33" t="s">
        <v>28</v>
      </c>
      <c r="G33" t="s">
        <v>400</v>
      </c>
      <c r="N33" t="s">
        <v>445</v>
      </c>
    </row>
    <row r="34" spans="1:14" x14ac:dyDescent="0.25">
      <c r="A34" t="s">
        <v>58</v>
      </c>
      <c r="B34" t="s">
        <v>59</v>
      </c>
      <c r="C34" t="s">
        <v>60</v>
      </c>
      <c r="D34" t="s">
        <v>244</v>
      </c>
      <c r="E34" t="s">
        <v>28</v>
      </c>
      <c r="G34" t="s">
        <v>400</v>
      </c>
      <c r="N34" t="s">
        <v>699</v>
      </c>
    </row>
    <row r="35" spans="1:14" x14ac:dyDescent="0.25">
      <c r="A35" t="s">
        <v>58</v>
      </c>
      <c r="B35" t="s">
        <v>59</v>
      </c>
      <c r="C35" t="s">
        <v>1070</v>
      </c>
      <c r="D35" t="s">
        <v>33</v>
      </c>
      <c r="E35" t="s">
        <v>28</v>
      </c>
      <c r="G35" t="s">
        <v>400</v>
      </c>
      <c r="N35" t="s">
        <v>1071</v>
      </c>
    </row>
    <row r="36" spans="1:14" x14ac:dyDescent="0.25">
      <c r="A36" t="s">
        <v>61</v>
      </c>
      <c r="B36" t="s">
        <v>62</v>
      </c>
      <c r="C36" t="s">
        <v>63</v>
      </c>
      <c r="D36" t="s">
        <v>41</v>
      </c>
      <c r="E36" t="s">
        <v>25</v>
      </c>
      <c r="F36" t="s">
        <v>415</v>
      </c>
      <c r="G36" t="s">
        <v>420</v>
      </c>
      <c r="H36" t="s">
        <v>313</v>
      </c>
      <c r="N36" t="s">
        <v>446</v>
      </c>
    </row>
    <row r="37" spans="1:14" x14ac:dyDescent="0.25">
      <c r="A37" t="s">
        <v>61</v>
      </c>
      <c r="B37" t="s">
        <v>64</v>
      </c>
      <c r="C37" t="s">
        <v>65</v>
      </c>
      <c r="E37" t="s">
        <v>27</v>
      </c>
      <c r="F37" t="s">
        <v>401</v>
      </c>
      <c r="G37" t="s">
        <v>654</v>
      </c>
      <c r="H37" t="s">
        <v>313</v>
      </c>
      <c r="N37" t="s">
        <v>322</v>
      </c>
    </row>
    <row r="38" spans="1:14" x14ac:dyDescent="0.25">
      <c r="A38" t="s">
        <v>61</v>
      </c>
      <c r="B38" t="s">
        <v>66</v>
      </c>
      <c r="C38" t="s">
        <v>67</v>
      </c>
      <c r="E38" t="s">
        <v>421</v>
      </c>
      <c r="G38" t="s">
        <v>422</v>
      </c>
      <c r="I38" t="s">
        <v>313</v>
      </c>
      <c r="J38" t="s">
        <v>423</v>
      </c>
      <c r="K38" t="s">
        <v>424</v>
      </c>
      <c r="N38" t="s">
        <v>323</v>
      </c>
    </row>
    <row r="39" spans="1:14" x14ac:dyDescent="0.25">
      <c r="A39" t="s">
        <v>61</v>
      </c>
      <c r="B39" t="s">
        <v>68</v>
      </c>
      <c r="C39" t="s">
        <v>69</v>
      </c>
      <c r="D39" t="s">
        <v>33</v>
      </c>
      <c r="E39" t="s">
        <v>27</v>
      </c>
      <c r="F39" t="s">
        <v>425</v>
      </c>
      <c r="G39" t="s">
        <v>426</v>
      </c>
      <c r="H39" t="s">
        <v>313</v>
      </c>
      <c r="N39" t="s">
        <v>447</v>
      </c>
    </row>
    <row r="40" spans="1:14" x14ac:dyDescent="0.25">
      <c r="A40" t="s">
        <v>61</v>
      </c>
      <c r="B40" t="s">
        <v>70</v>
      </c>
      <c r="C40" t="s">
        <v>54</v>
      </c>
      <c r="D40" t="s">
        <v>41</v>
      </c>
      <c r="E40" t="s">
        <v>421</v>
      </c>
      <c r="G40" t="s">
        <v>427</v>
      </c>
      <c r="I40" t="s">
        <v>313</v>
      </c>
      <c r="J40" t="s">
        <v>428</v>
      </c>
      <c r="K40" t="s">
        <v>424</v>
      </c>
      <c r="N40" t="s">
        <v>448</v>
      </c>
    </row>
    <row r="41" spans="1:14" x14ac:dyDescent="0.25">
      <c r="A41" t="s">
        <v>61</v>
      </c>
      <c r="B41" t="s">
        <v>71</v>
      </c>
      <c r="C41" t="s">
        <v>72</v>
      </c>
      <c r="E41" t="s">
        <v>27</v>
      </c>
      <c r="F41" t="s">
        <v>401</v>
      </c>
      <c r="G41" t="s">
        <v>429</v>
      </c>
      <c r="H41" t="s">
        <v>313</v>
      </c>
      <c r="N41" t="s">
        <v>324</v>
      </c>
    </row>
    <row r="42" spans="1:14" x14ac:dyDescent="0.25">
      <c r="A42" t="s">
        <v>61</v>
      </c>
      <c r="B42" t="s">
        <v>73</v>
      </c>
      <c r="C42" t="s">
        <v>74</v>
      </c>
      <c r="E42" t="s">
        <v>404</v>
      </c>
      <c r="G42" t="s">
        <v>430</v>
      </c>
      <c r="I42" t="s">
        <v>313</v>
      </c>
      <c r="J42" t="s">
        <v>431</v>
      </c>
      <c r="K42" t="s">
        <v>424</v>
      </c>
      <c r="N42" t="s">
        <v>325</v>
      </c>
    </row>
    <row r="43" spans="1:14" x14ac:dyDescent="0.25">
      <c r="A43" t="s">
        <v>61</v>
      </c>
      <c r="B43" t="s">
        <v>75</v>
      </c>
      <c r="C43" t="s">
        <v>76</v>
      </c>
      <c r="E43" t="s">
        <v>421</v>
      </c>
      <c r="G43" t="s">
        <v>432</v>
      </c>
      <c r="I43" t="s">
        <v>313</v>
      </c>
      <c r="J43" t="s">
        <v>433</v>
      </c>
      <c r="K43" t="s">
        <v>424</v>
      </c>
      <c r="N43" t="s">
        <v>326</v>
      </c>
    </row>
    <row r="44" spans="1:14" x14ac:dyDescent="0.25">
      <c r="A44" t="s">
        <v>61</v>
      </c>
      <c r="B44" t="s">
        <v>77</v>
      </c>
      <c r="C44" t="s">
        <v>78</v>
      </c>
      <c r="D44" t="s">
        <v>33</v>
      </c>
      <c r="E44" t="s">
        <v>404</v>
      </c>
      <c r="G44" t="s">
        <v>870</v>
      </c>
      <c r="I44" t="s">
        <v>313</v>
      </c>
      <c r="J44" t="s">
        <v>616</v>
      </c>
      <c r="K44" t="s">
        <v>424</v>
      </c>
      <c r="N44" t="s">
        <v>449</v>
      </c>
    </row>
    <row r="45" spans="1:14" x14ac:dyDescent="0.25">
      <c r="A45" t="s">
        <v>61</v>
      </c>
      <c r="B45" t="s">
        <v>79</v>
      </c>
      <c r="C45" t="s">
        <v>80</v>
      </c>
      <c r="D45" t="s">
        <v>33</v>
      </c>
      <c r="E45" t="s">
        <v>402</v>
      </c>
      <c r="G45" t="s">
        <v>434</v>
      </c>
      <c r="N45" t="s">
        <v>450</v>
      </c>
    </row>
    <row r="46" spans="1:14" x14ac:dyDescent="0.25">
      <c r="A46" t="s">
        <v>61</v>
      </c>
      <c r="B46" t="s">
        <v>81</v>
      </c>
      <c r="C46" t="s">
        <v>82</v>
      </c>
      <c r="D46" t="s">
        <v>44</v>
      </c>
      <c r="E46" t="s">
        <v>27</v>
      </c>
      <c r="F46" t="s">
        <v>401</v>
      </c>
      <c r="G46" t="s">
        <v>435</v>
      </c>
      <c r="H46" t="s">
        <v>313</v>
      </c>
      <c r="N46" t="s">
        <v>451</v>
      </c>
    </row>
    <row r="47" spans="1:14" x14ac:dyDescent="0.25">
      <c r="A47" t="s">
        <v>61</v>
      </c>
      <c r="B47" t="s">
        <v>83</v>
      </c>
      <c r="C47" t="s">
        <v>84</v>
      </c>
      <c r="E47" t="s">
        <v>27</v>
      </c>
      <c r="F47" t="s">
        <v>401</v>
      </c>
      <c r="G47" t="s">
        <v>435</v>
      </c>
      <c r="H47" t="s">
        <v>313</v>
      </c>
      <c r="N47" t="s">
        <v>327</v>
      </c>
    </row>
    <row r="48" spans="1:14" x14ac:dyDescent="0.25">
      <c r="A48" t="s">
        <v>61</v>
      </c>
      <c r="B48" t="s">
        <v>85</v>
      </c>
      <c r="C48" t="s">
        <v>86</v>
      </c>
      <c r="E48" t="s">
        <v>421</v>
      </c>
      <c r="G48" t="s">
        <v>452</v>
      </c>
      <c r="I48" t="s">
        <v>313</v>
      </c>
      <c r="J48" t="s">
        <v>453</v>
      </c>
      <c r="K48" t="s">
        <v>424</v>
      </c>
      <c r="N48" t="s">
        <v>328</v>
      </c>
    </row>
    <row r="49" spans="1:14" x14ac:dyDescent="0.25">
      <c r="A49" t="s">
        <v>61</v>
      </c>
      <c r="B49" t="s">
        <v>87</v>
      </c>
      <c r="C49" t="s">
        <v>88</v>
      </c>
      <c r="D49" t="s">
        <v>41</v>
      </c>
      <c r="E49" t="s">
        <v>421</v>
      </c>
      <c r="G49" t="s">
        <v>454</v>
      </c>
      <c r="I49" t="s">
        <v>313</v>
      </c>
      <c r="J49" t="s">
        <v>455</v>
      </c>
      <c r="K49" t="s">
        <v>424</v>
      </c>
      <c r="N49" t="s">
        <v>456</v>
      </c>
    </row>
    <row r="50" spans="1:14" x14ac:dyDescent="0.25">
      <c r="A50" t="s">
        <v>61</v>
      </c>
      <c r="B50" t="s">
        <v>89</v>
      </c>
      <c r="C50" t="s">
        <v>90</v>
      </c>
      <c r="D50" t="s">
        <v>41</v>
      </c>
      <c r="E50" t="s">
        <v>26</v>
      </c>
      <c r="F50" t="s">
        <v>415</v>
      </c>
      <c r="G50" t="s">
        <v>457</v>
      </c>
      <c r="H50" t="s">
        <v>313</v>
      </c>
      <c r="L50" t="s">
        <v>313</v>
      </c>
      <c r="N50" t="s">
        <v>458</v>
      </c>
    </row>
    <row r="51" spans="1:14" x14ac:dyDescent="0.25">
      <c r="A51" t="s">
        <v>61</v>
      </c>
      <c r="B51" t="s">
        <v>91</v>
      </c>
      <c r="C51" t="s">
        <v>92</v>
      </c>
      <c r="D51" t="s">
        <v>33</v>
      </c>
      <c r="E51" t="s">
        <v>459</v>
      </c>
      <c r="F51" t="s">
        <v>460</v>
      </c>
      <c r="G51" t="s">
        <v>461</v>
      </c>
      <c r="I51" t="s">
        <v>313</v>
      </c>
      <c r="J51" t="s">
        <v>462</v>
      </c>
      <c r="K51" t="s">
        <v>463</v>
      </c>
      <c r="N51" t="s">
        <v>464</v>
      </c>
    </row>
    <row r="52" spans="1:14" x14ac:dyDescent="0.25">
      <c r="A52" t="s">
        <v>61</v>
      </c>
      <c r="B52" t="s">
        <v>93</v>
      </c>
      <c r="C52" t="s">
        <v>94</v>
      </c>
      <c r="D52" t="s">
        <v>95</v>
      </c>
      <c r="E52" t="s">
        <v>421</v>
      </c>
      <c r="G52" t="s">
        <v>465</v>
      </c>
      <c r="I52" t="s">
        <v>313</v>
      </c>
      <c r="J52" t="s">
        <v>466</v>
      </c>
      <c r="K52" t="s">
        <v>424</v>
      </c>
      <c r="N52" t="s">
        <v>467</v>
      </c>
    </row>
    <row r="53" spans="1:14" x14ac:dyDescent="0.25">
      <c r="A53" t="s">
        <v>61</v>
      </c>
      <c r="B53" t="s">
        <v>96</v>
      </c>
      <c r="E53" t="s">
        <v>311</v>
      </c>
      <c r="G53" t="s">
        <v>357</v>
      </c>
      <c r="M53" t="s">
        <v>313</v>
      </c>
      <c r="N53" t="s">
        <v>358</v>
      </c>
    </row>
    <row r="54" spans="1:14" x14ac:dyDescent="0.25">
      <c r="A54" t="s">
        <v>61</v>
      </c>
      <c r="B54" t="s">
        <v>97</v>
      </c>
      <c r="E54" t="s">
        <v>311</v>
      </c>
      <c r="G54" t="s">
        <v>359</v>
      </c>
      <c r="I54" t="s">
        <v>313</v>
      </c>
      <c r="J54" t="s">
        <v>997</v>
      </c>
      <c r="K54" t="s">
        <v>424</v>
      </c>
      <c r="M54" t="s">
        <v>313</v>
      </c>
      <c r="N54" t="s">
        <v>360</v>
      </c>
    </row>
    <row r="55" spans="1:14" x14ac:dyDescent="0.25">
      <c r="A55" t="s">
        <v>61</v>
      </c>
      <c r="B55" t="s">
        <v>98</v>
      </c>
      <c r="E55" t="s">
        <v>311</v>
      </c>
      <c r="G55" t="s">
        <v>361</v>
      </c>
      <c r="I55" t="s">
        <v>313</v>
      </c>
      <c r="J55" t="s">
        <v>997</v>
      </c>
      <c r="K55" t="s">
        <v>424</v>
      </c>
      <c r="M55" t="s">
        <v>313</v>
      </c>
      <c r="N55" t="s">
        <v>362</v>
      </c>
    </row>
    <row r="56" spans="1:14" x14ac:dyDescent="0.25">
      <c r="A56" t="s">
        <v>61</v>
      </c>
      <c r="B56" t="s">
        <v>99</v>
      </c>
      <c r="E56" t="s">
        <v>311</v>
      </c>
      <c r="G56" t="s">
        <v>363</v>
      </c>
      <c r="M56" t="s">
        <v>313</v>
      </c>
      <c r="N56" t="s">
        <v>364</v>
      </c>
    </row>
    <row r="57" spans="1:14" x14ac:dyDescent="0.25">
      <c r="A57" t="s">
        <v>61</v>
      </c>
      <c r="B57" t="s">
        <v>73</v>
      </c>
      <c r="C57" t="s">
        <v>74</v>
      </c>
      <c r="D57" t="s">
        <v>33</v>
      </c>
      <c r="E57" t="s">
        <v>404</v>
      </c>
      <c r="G57" t="s">
        <v>430</v>
      </c>
      <c r="I57" t="s">
        <v>313</v>
      </c>
      <c r="J57" t="s">
        <v>431</v>
      </c>
      <c r="K57" t="s">
        <v>424</v>
      </c>
      <c r="N57" t="s">
        <v>693</v>
      </c>
    </row>
    <row r="58" spans="1:14" x14ac:dyDescent="0.25">
      <c r="A58" t="s">
        <v>61</v>
      </c>
      <c r="B58" t="s">
        <v>657</v>
      </c>
      <c r="C58" t="s">
        <v>658</v>
      </c>
      <c r="E58" t="s">
        <v>404</v>
      </c>
      <c r="G58" t="s">
        <v>694</v>
      </c>
      <c r="I58" t="s">
        <v>313</v>
      </c>
      <c r="J58" t="s">
        <v>695</v>
      </c>
      <c r="K58" t="s">
        <v>696</v>
      </c>
      <c r="N58" t="s">
        <v>697</v>
      </c>
    </row>
    <row r="59" spans="1:14" x14ac:dyDescent="0.25">
      <c r="A59" t="s">
        <v>61</v>
      </c>
      <c r="B59" t="s">
        <v>64</v>
      </c>
      <c r="C59" t="s">
        <v>752</v>
      </c>
      <c r="E59" t="s">
        <v>27</v>
      </c>
      <c r="F59" t="s">
        <v>401</v>
      </c>
      <c r="G59" t="s">
        <v>654</v>
      </c>
      <c r="H59" t="s">
        <v>313</v>
      </c>
      <c r="N59" t="s">
        <v>833</v>
      </c>
    </row>
    <row r="60" spans="1:14" x14ac:dyDescent="0.25">
      <c r="A60" t="s">
        <v>61</v>
      </c>
      <c r="B60" t="s">
        <v>91</v>
      </c>
      <c r="C60" t="s">
        <v>753</v>
      </c>
      <c r="D60" t="s">
        <v>41</v>
      </c>
      <c r="E60" t="s">
        <v>459</v>
      </c>
      <c r="F60" t="s">
        <v>460</v>
      </c>
      <c r="G60" t="s">
        <v>461</v>
      </c>
      <c r="I60" t="s">
        <v>313</v>
      </c>
      <c r="J60" t="s">
        <v>834</v>
      </c>
      <c r="K60" t="s">
        <v>463</v>
      </c>
      <c r="N60" t="s">
        <v>835</v>
      </c>
    </row>
    <row r="61" spans="1:14" x14ac:dyDescent="0.25">
      <c r="A61" t="s">
        <v>61</v>
      </c>
      <c r="B61" t="s">
        <v>71</v>
      </c>
      <c r="C61" t="s">
        <v>754</v>
      </c>
      <c r="E61" t="s">
        <v>27</v>
      </c>
      <c r="F61" t="s">
        <v>401</v>
      </c>
      <c r="G61" t="s">
        <v>429</v>
      </c>
      <c r="H61" t="s">
        <v>313</v>
      </c>
      <c r="N61" t="s">
        <v>866</v>
      </c>
    </row>
    <row r="62" spans="1:14" x14ac:dyDescent="0.25">
      <c r="A62" t="s">
        <v>61</v>
      </c>
      <c r="B62" t="s">
        <v>755</v>
      </c>
      <c r="C62" t="s">
        <v>756</v>
      </c>
      <c r="E62" t="s">
        <v>311</v>
      </c>
      <c r="G62" t="s">
        <v>867</v>
      </c>
      <c r="M62" t="s">
        <v>313</v>
      </c>
      <c r="N62" t="s">
        <v>868</v>
      </c>
    </row>
    <row r="63" spans="1:14" x14ac:dyDescent="0.25">
      <c r="A63" t="s">
        <v>61</v>
      </c>
      <c r="B63" t="s">
        <v>73</v>
      </c>
      <c r="C63" t="s">
        <v>74</v>
      </c>
      <c r="D63" t="s">
        <v>41</v>
      </c>
      <c r="E63" t="s">
        <v>404</v>
      </c>
      <c r="G63" t="s">
        <v>430</v>
      </c>
      <c r="I63" t="s">
        <v>313</v>
      </c>
      <c r="J63" t="s">
        <v>431</v>
      </c>
      <c r="K63" t="s">
        <v>424</v>
      </c>
      <c r="N63" t="s">
        <v>869</v>
      </c>
    </row>
    <row r="64" spans="1:14" x14ac:dyDescent="0.25">
      <c r="A64" t="s">
        <v>61</v>
      </c>
      <c r="B64" t="s">
        <v>757</v>
      </c>
      <c r="C64" t="s">
        <v>758</v>
      </c>
      <c r="D64" t="s">
        <v>33</v>
      </c>
      <c r="E64" t="s">
        <v>874</v>
      </c>
      <c r="G64" t="s">
        <v>875</v>
      </c>
      <c r="H64" t="s">
        <v>313</v>
      </c>
      <c r="I64" t="s">
        <v>313</v>
      </c>
      <c r="J64" t="s">
        <v>876</v>
      </c>
      <c r="K64" t="s">
        <v>424</v>
      </c>
      <c r="N64" t="s">
        <v>877</v>
      </c>
    </row>
    <row r="65" spans="1:14" x14ac:dyDescent="0.25">
      <c r="A65" t="s">
        <v>61</v>
      </c>
      <c r="B65" t="s">
        <v>85</v>
      </c>
      <c r="C65" t="s">
        <v>1098</v>
      </c>
      <c r="E65" t="s">
        <v>421</v>
      </c>
      <c r="G65" t="s">
        <v>452</v>
      </c>
      <c r="I65" t="s">
        <v>313</v>
      </c>
      <c r="J65" t="s">
        <v>453</v>
      </c>
      <c r="K65" t="s">
        <v>424</v>
      </c>
      <c r="N65" t="s">
        <v>1099</v>
      </c>
    </row>
    <row r="66" spans="1:14" x14ac:dyDescent="0.25">
      <c r="A66" t="s">
        <v>61</v>
      </c>
      <c r="B66" t="s">
        <v>75</v>
      </c>
      <c r="C66" t="s">
        <v>1100</v>
      </c>
      <c r="E66" t="s">
        <v>421</v>
      </c>
      <c r="G66" t="s">
        <v>1101</v>
      </c>
      <c r="I66" t="s">
        <v>313</v>
      </c>
      <c r="J66" t="s">
        <v>1102</v>
      </c>
      <c r="K66" t="s">
        <v>424</v>
      </c>
      <c r="N66" t="s">
        <v>1103</v>
      </c>
    </row>
    <row r="67" spans="1:14" x14ac:dyDescent="0.25">
      <c r="A67" t="s">
        <v>61</v>
      </c>
      <c r="B67" t="s">
        <v>71</v>
      </c>
      <c r="C67" t="s">
        <v>1104</v>
      </c>
      <c r="E67" t="s">
        <v>27</v>
      </c>
      <c r="F67" t="s">
        <v>401</v>
      </c>
      <c r="G67" t="s">
        <v>429</v>
      </c>
      <c r="H67" t="s">
        <v>313</v>
      </c>
      <c r="N67" t="s">
        <v>1105</v>
      </c>
    </row>
    <row r="68" spans="1:14" x14ac:dyDescent="0.25">
      <c r="A68" t="s">
        <v>61</v>
      </c>
      <c r="B68" t="s">
        <v>89</v>
      </c>
      <c r="C68" t="s">
        <v>90</v>
      </c>
      <c r="D68" t="s">
        <v>44</v>
      </c>
      <c r="E68" t="s">
        <v>26</v>
      </c>
      <c r="F68" t="s">
        <v>415</v>
      </c>
      <c r="G68" t="s">
        <v>457</v>
      </c>
      <c r="H68" t="s">
        <v>313</v>
      </c>
      <c r="L68" t="s">
        <v>313</v>
      </c>
      <c r="N68" t="s">
        <v>1106</v>
      </c>
    </row>
    <row r="69" spans="1:14" x14ac:dyDescent="0.25">
      <c r="A69" t="s">
        <v>61</v>
      </c>
      <c r="B69" t="s">
        <v>68</v>
      </c>
      <c r="C69" t="s">
        <v>69</v>
      </c>
      <c r="D69" t="s">
        <v>44</v>
      </c>
      <c r="E69" t="s">
        <v>27</v>
      </c>
      <c r="F69" t="s">
        <v>425</v>
      </c>
      <c r="G69" t="s">
        <v>426</v>
      </c>
      <c r="H69" t="s">
        <v>313</v>
      </c>
      <c r="N69" t="s">
        <v>1107</v>
      </c>
    </row>
    <row r="70" spans="1:14" x14ac:dyDescent="0.25">
      <c r="A70" t="s">
        <v>61</v>
      </c>
      <c r="B70" t="s">
        <v>71</v>
      </c>
      <c r="C70" t="s">
        <v>1207</v>
      </c>
      <c r="E70" t="s">
        <v>27</v>
      </c>
      <c r="F70" t="s">
        <v>401</v>
      </c>
      <c r="G70" t="s">
        <v>429</v>
      </c>
      <c r="H70" t="s">
        <v>313</v>
      </c>
      <c r="N70" t="s">
        <v>1208</v>
      </c>
    </row>
    <row r="71" spans="1:14" x14ac:dyDescent="0.25">
      <c r="A71" t="s">
        <v>61</v>
      </c>
      <c r="B71" t="s">
        <v>71</v>
      </c>
      <c r="C71" t="s">
        <v>1236</v>
      </c>
      <c r="E71" t="s">
        <v>27</v>
      </c>
      <c r="F71" t="s">
        <v>401</v>
      </c>
      <c r="G71" t="s">
        <v>429</v>
      </c>
      <c r="H71" t="s">
        <v>313</v>
      </c>
      <c r="N71" t="s">
        <v>1237</v>
      </c>
    </row>
    <row r="72" spans="1:14" x14ac:dyDescent="0.25">
      <c r="A72" t="s">
        <v>61</v>
      </c>
      <c r="B72" t="s">
        <v>64</v>
      </c>
      <c r="C72" t="s">
        <v>1003</v>
      </c>
      <c r="E72" t="s">
        <v>27</v>
      </c>
      <c r="F72" t="s">
        <v>401</v>
      </c>
      <c r="G72" t="s">
        <v>654</v>
      </c>
      <c r="H72" t="s">
        <v>313</v>
      </c>
      <c r="N72" t="s">
        <v>1258</v>
      </c>
    </row>
    <row r="73" spans="1:14" x14ac:dyDescent="0.25">
      <c r="A73" t="s">
        <v>100</v>
      </c>
      <c r="B73" t="s">
        <v>101</v>
      </c>
      <c r="E73" t="s">
        <v>564</v>
      </c>
      <c r="G73" t="s">
        <v>469</v>
      </c>
      <c r="M73" t="s">
        <v>313</v>
      </c>
      <c r="N73" t="s">
        <v>639</v>
      </c>
    </row>
    <row r="74" spans="1:14" x14ac:dyDescent="0.25">
      <c r="A74" t="s">
        <v>100</v>
      </c>
      <c r="B74" t="s">
        <v>102</v>
      </c>
      <c r="C74" t="s">
        <v>103</v>
      </c>
      <c r="E74" t="s">
        <v>421</v>
      </c>
      <c r="G74" t="s">
        <v>470</v>
      </c>
      <c r="I74" t="s">
        <v>313</v>
      </c>
      <c r="J74" t="s">
        <v>471</v>
      </c>
      <c r="K74" t="s">
        <v>424</v>
      </c>
      <c r="N74" t="s">
        <v>329</v>
      </c>
    </row>
    <row r="75" spans="1:14" x14ac:dyDescent="0.25">
      <c r="A75" t="s">
        <v>100</v>
      </c>
      <c r="B75" t="s">
        <v>104</v>
      </c>
      <c r="C75" t="s">
        <v>105</v>
      </c>
      <c r="E75" t="s">
        <v>421</v>
      </c>
      <c r="G75" t="s">
        <v>472</v>
      </c>
      <c r="I75" t="s">
        <v>313</v>
      </c>
      <c r="J75" t="s">
        <v>959</v>
      </c>
      <c r="K75" t="s">
        <v>424</v>
      </c>
      <c r="N75" t="s">
        <v>330</v>
      </c>
    </row>
    <row r="76" spans="1:14" x14ac:dyDescent="0.25">
      <c r="A76" t="s">
        <v>100</v>
      </c>
      <c r="B76" t="s">
        <v>106</v>
      </c>
      <c r="C76" t="s">
        <v>107</v>
      </c>
      <c r="E76" t="s">
        <v>404</v>
      </c>
      <c r="G76" t="s">
        <v>473</v>
      </c>
      <c r="I76" t="s">
        <v>313</v>
      </c>
      <c r="J76" t="s">
        <v>474</v>
      </c>
      <c r="K76" t="s">
        <v>424</v>
      </c>
      <c r="N76" t="s">
        <v>331</v>
      </c>
    </row>
    <row r="77" spans="1:14" x14ac:dyDescent="0.25">
      <c r="A77" t="s">
        <v>100</v>
      </c>
      <c r="B77" t="s">
        <v>108</v>
      </c>
      <c r="E77" t="s">
        <v>311</v>
      </c>
      <c r="G77" t="s">
        <v>475</v>
      </c>
      <c r="M77" t="s">
        <v>313</v>
      </c>
      <c r="N77" t="s">
        <v>476</v>
      </c>
    </row>
    <row r="78" spans="1:14" x14ac:dyDescent="0.25">
      <c r="A78" t="s">
        <v>100</v>
      </c>
      <c r="B78" t="s">
        <v>109</v>
      </c>
      <c r="E78" t="s">
        <v>311</v>
      </c>
      <c r="G78" t="s">
        <v>477</v>
      </c>
      <c r="M78" t="s">
        <v>313</v>
      </c>
      <c r="N78" t="s">
        <v>478</v>
      </c>
    </row>
    <row r="79" spans="1:14" x14ac:dyDescent="0.25">
      <c r="A79" t="s">
        <v>100</v>
      </c>
      <c r="B79" t="s">
        <v>110</v>
      </c>
      <c r="C79" t="s">
        <v>111</v>
      </c>
      <c r="D79" t="s">
        <v>33</v>
      </c>
      <c r="E79" t="s">
        <v>421</v>
      </c>
      <c r="G79" t="s">
        <v>479</v>
      </c>
      <c r="I79" t="s">
        <v>313</v>
      </c>
      <c r="J79" t="s">
        <v>480</v>
      </c>
      <c r="K79" t="s">
        <v>424</v>
      </c>
      <c r="N79" t="s">
        <v>481</v>
      </c>
    </row>
    <row r="80" spans="1:14" x14ac:dyDescent="0.25">
      <c r="A80" t="s">
        <v>100</v>
      </c>
      <c r="B80" t="s">
        <v>112</v>
      </c>
      <c r="C80" t="s">
        <v>113</v>
      </c>
      <c r="E80" t="s">
        <v>404</v>
      </c>
      <c r="G80" t="s">
        <v>482</v>
      </c>
      <c r="I80" t="s">
        <v>313</v>
      </c>
      <c r="J80" t="s">
        <v>483</v>
      </c>
      <c r="K80" t="s">
        <v>424</v>
      </c>
      <c r="N80" t="s">
        <v>332</v>
      </c>
    </row>
    <row r="81" spans="1:14" x14ac:dyDescent="0.25">
      <c r="A81" t="s">
        <v>100</v>
      </c>
      <c r="B81" t="s">
        <v>104</v>
      </c>
      <c r="C81" t="s">
        <v>659</v>
      </c>
      <c r="E81" t="s">
        <v>421</v>
      </c>
      <c r="G81" t="s">
        <v>472</v>
      </c>
      <c r="I81" t="s">
        <v>313</v>
      </c>
      <c r="J81" t="s">
        <v>959</v>
      </c>
      <c r="K81" t="s">
        <v>424</v>
      </c>
      <c r="N81" t="s">
        <v>684</v>
      </c>
    </row>
    <row r="82" spans="1:14" x14ac:dyDescent="0.25">
      <c r="A82" t="s">
        <v>100</v>
      </c>
      <c r="B82" t="s">
        <v>796</v>
      </c>
      <c r="C82" t="s">
        <v>720</v>
      </c>
      <c r="E82" t="s">
        <v>311</v>
      </c>
      <c r="G82" t="s">
        <v>839</v>
      </c>
      <c r="M82" t="s">
        <v>313</v>
      </c>
      <c r="N82" t="s">
        <v>836</v>
      </c>
    </row>
    <row r="83" spans="1:14" x14ac:dyDescent="0.25">
      <c r="A83" t="s">
        <v>100</v>
      </c>
      <c r="B83" t="s">
        <v>798</v>
      </c>
      <c r="C83" t="s">
        <v>799</v>
      </c>
      <c r="E83" t="s">
        <v>311</v>
      </c>
      <c r="G83" t="s">
        <v>837</v>
      </c>
      <c r="M83" t="s">
        <v>313</v>
      </c>
      <c r="N83" t="s">
        <v>838</v>
      </c>
    </row>
    <row r="84" spans="1:14" x14ac:dyDescent="0.25">
      <c r="A84" t="s">
        <v>100</v>
      </c>
      <c r="B84" t="s">
        <v>801</v>
      </c>
      <c r="C84" t="s">
        <v>52</v>
      </c>
      <c r="E84" t="s">
        <v>311</v>
      </c>
      <c r="G84" t="s">
        <v>840</v>
      </c>
      <c r="M84" t="s">
        <v>313</v>
      </c>
      <c r="N84" t="s">
        <v>841</v>
      </c>
    </row>
    <row r="85" spans="1:14" x14ac:dyDescent="0.25">
      <c r="A85" t="s">
        <v>100</v>
      </c>
      <c r="B85" t="s">
        <v>804</v>
      </c>
      <c r="C85" t="s">
        <v>805</v>
      </c>
      <c r="D85" t="s">
        <v>33</v>
      </c>
      <c r="E85" t="s">
        <v>311</v>
      </c>
      <c r="G85" t="s">
        <v>910</v>
      </c>
      <c r="M85" t="s">
        <v>313</v>
      </c>
      <c r="N85" t="s">
        <v>911</v>
      </c>
    </row>
    <row r="86" spans="1:14" x14ac:dyDescent="0.25">
      <c r="A86" t="s">
        <v>100</v>
      </c>
      <c r="B86" t="s">
        <v>809</v>
      </c>
      <c r="C86" t="s">
        <v>740</v>
      </c>
      <c r="D86" t="s">
        <v>33</v>
      </c>
      <c r="E86" t="s">
        <v>311</v>
      </c>
      <c r="G86" t="s">
        <v>912</v>
      </c>
      <c r="M86" t="s">
        <v>313</v>
      </c>
      <c r="N86" t="s">
        <v>913</v>
      </c>
    </row>
    <row r="87" spans="1:14" x14ac:dyDescent="0.25">
      <c r="A87" t="s">
        <v>100</v>
      </c>
      <c r="B87" t="s">
        <v>810</v>
      </c>
      <c r="C87" t="s">
        <v>811</v>
      </c>
      <c r="E87" t="s">
        <v>311</v>
      </c>
      <c r="G87" t="s">
        <v>914</v>
      </c>
      <c r="M87" t="s">
        <v>313</v>
      </c>
      <c r="N87" t="s">
        <v>915</v>
      </c>
    </row>
    <row r="88" spans="1:14" x14ac:dyDescent="0.25">
      <c r="A88" t="s">
        <v>100</v>
      </c>
      <c r="B88" t="s">
        <v>812</v>
      </c>
      <c r="C88" t="s">
        <v>720</v>
      </c>
      <c r="E88" t="s">
        <v>311</v>
      </c>
      <c r="G88" t="s">
        <v>916</v>
      </c>
      <c r="M88" t="s">
        <v>313</v>
      </c>
      <c r="N88" t="s">
        <v>917</v>
      </c>
    </row>
    <row r="89" spans="1:14" x14ac:dyDescent="0.25">
      <c r="A89" t="s">
        <v>100</v>
      </c>
      <c r="B89" t="s">
        <v>104</v>
      </c>
      <c r="C89" t="s">
        <v>797</v>
      </c>
      <c r="E89" t="s">
        <v>421</v>
      </c>
      <c r="G89" t="s">
        <v>472</v>
      </c>
      <c r="I89" t="s">
        <v>313</v>
      </c>
      <c r="J89" t="s">
        <v>959</v>
      </c>
      <c r="K89" t="s">
        <v>424</v>
      </c>
      <c r="N89" t="s">
        <v>930</v>
      </c>
    </row>
    <row r="90" spans="1:14" x14ac:dyDescent="0.25">
      <c r="A90" t="s">
        <v>100</v>
      </c>
      <c r="B90" t="s">
        <v>802</v>
      </c>
      <c r="C90" t="s">
        <v>803</v>
      </c>
      <c r="E90" t="s">
        <v>311</v>
      </c>
      <c r="G90" t="s">
        <v>931</v>
      </c>
      <c r="M90" t="s">
        <v>313</v>
      </c>
      <c r="N90" t="s">
        <v>932</v>
      </c>
    </row>
    <row r="91" spans="1:14" x14ac:dyDescent="0.25">
      <c r="A91" t="s">
        <v>100</v>
      </c>
      <c r="B91" t="s">
        <v>806</v>
      </c>
      <c r="C91" t="s">
        <v>807</v>
      </c>
      <c r="E91" t="s">
        <v>311</v>
      </c>
      <c r="G91" t="s">
        <v>933</v>
      </c>
      <c r="M91" t="s">
        <v>313</v>
      </c>
      <c r="N91" t="s">
        <v>934</v>
      </c>
    </row>
    <row r="92" spans="1:14" x14ac:dyDescent="0.25">
      <c r="A92" t="s">
        <v>100</v>
      </c>
      <c r="B92" t="s">
        <v>808</v>
      </c>
      <c r="C92" t="s">
        <v>805</v>
      </c>
      <c r="D92" t="s">
        <v>33</v>
      </c>
      <c r="E92" t="s">
        <v>311</v>
      </c>
      <c r="G92" t="s">
        <v>935</v>
      </c>
      <c r="M92" t="s">
        <v>313</v>
      </c>
      <c r="N92" t="s">
        <v>936</v>
      </c>
    </row>
    <row r="93" spans="1:14" x14ac:dyDescent="0.25">
      <c r="A93" t="s">
        <v>100</v>
      </c>
      <c r="B93" t="s">
        <v>977</v>
      </c>
      <c r="C93" t="s">
        <v>969</v>
      </c>
      <c r="E93" t="s">
        <v>311</v>
      </c>
      <c r="G93" t="s">
        <v>988</v>
      </c>
      <c r="M93" t="s">
        <v>313</v>
      </c>
      <c r="N93" t="s">
        <v>989</v>
      </c>
    </row>
    <row r="94" spans="1:14" x14ac:dyDescent="0.25">
      <c r="A94" t="s">
        <v>100</v>
      </c>
      <c r="B94" t="s">
        <v>1173</v>
      </c>
      <c r="C94" t="s">
        <v>1174</v>
      </c>
      <c r="E94" t="s">
        <v>311</v>
      </c>
      <c r="G94" t="s">
        <v>1175</v>
      </c>
      <c r="M94" t="s">
        <v>313</v>
      </c>
      <c r="N94" t="s">
        <v>1176</v>
      </c>
    </row>
    <row r="95" spans="1:14" x14ac:dyDescent="0.25">
      <c r="A95" t="s">
        <v>100</v>
      </c>
      <c r="B95" t="s">
        <v>104</v>
      </c>
      <c r="C95" t="s">
        <v>1177</v>
      </c>
      <c r="E95" t="s">
        <v>421</v>
      </c>
      <c r="G95" t="s">
        <v>472</v>
      </c>
      <c r="I95" t="s">
        <v>313</v>
      </c>
      <c r="J95" t="s">
        <v>959</v>
      </c>
      <c r="K95" t="s">
        <v>424</v>
      </c>
      <c r="N95" t="s">
        <v>1178</v>
      </c>
    </row>
    <row r="96" spans="1:14" x14ac:dyDescent="0.25">
      <c r="A96" t="s">
        <v>100</v>
      </c>
      <c r="B96" t="s">
        <v>110</v>
      </c>
      <c r="C96" t="s">
        <v>111</v>
      </c>
      <c r="D96" t="s">
        <v>41</v>
      </c>
      <c r="E96" t="s">
        <v>421</v>
      </c>
      <c r="G96" t="s">
        <v>479</v>
      </c>
      <c r="I96" t="s">
        <v>313</v>
      </c>
      <c r="J96" t="s">
        <v>480</v>
      </c>
      <c r="K96" t="s">
        <v>424</v>
      </c>
      <c r="N96" t="s">
        <v>1179</v>
      </c>
    </row>
    <row r="97" spans="1:14" x14ac:dyDescent="0.25">
      <c r="A97" t="s">
        <v>100</v>
      </c>
      <c r="B97" t="s">
        <v>104</v>
      </c>
      <c r="C97" t="s">
        <v>1177</v>
      </c>
      <c r="D97" t="s">
        <v>33</v>
      </c>
      <c r="E97" t="s">
        <v>421</v>
      </c>
      <c r="G97" t="s">
        <v>472</v>
      </c>
      <c r="I97" t="s">
        <v>313</v>
      </c>
      <c r="J97" t="s">
        <v>959</v>
      </c>
      <c r="K97" t="s">
        <v>424</v>
      </c>
      <c r="N97" t="s">
        <v>1248</v>
      </c>
    </row>
    <row r="98" spans="1:14" x14ac:dyDescent="0.25">
      <c r="A98" t="s">
        <v>114</v>
      </c>
      <c r="B98" t="s">
        <v>115</v>
      </c>
      <c r="C98" t="s">
        <v>116</v>
      </c>
      <c r="E98" t="s">
        <v>404</v>
      </c>
      <c r="G98" t="s">
        <v>484</v>
      </c>
      <c r="I98" t="s">
        <v>313</v>
      </c>
      <c r="K98" t="s">
        <v>424</v>
      </c>
      <c r="L98" t="s">
        <v>313</v>
      </c>
      <c r="N98" t="s">
        <v>333</v>
      </c>
    </row>
    <row r="99" spans="1:14" x14ac:dyDescent="0.25">
      <c r="A99" t="s">
        <v>114</v>
      </c>
      <c r="B99" t="s">
        <v>739</v>
      </c>
      <c r="C99" t="s">
        <v>740</v>
      </c>
      <c r="E99" t="s">
        <v>27</v>
      </c>
      <c r="F99" t="s">
        <v>401</v>
      </c>
      <c r="G99" t="s">
        <v>864</v>
      </c>
      <c r="H99" t="s">
        <v>313</v>
      </c>
      <c r="N99" t="s">
        <v>865</v>
      </c>
    </row>
    <row r="100" spans="1:14" x14ac:dyDescent="0.25">
      <c r="A100" t="s">
        <v>1111</v>
      </c>
      <c r="B100" t="s">
        <v>1112</v>
      </c>
      <c r="C100" t="s">
        <v>1032</v>
      </c>
      <c r="D100" t="s">
        <v>33</v>
      </c>
      <c r="E100" t="s">
        <v>311</v>
      </c>
      <c r="G100" t="s">
        <v>1113</v>
      </c>
      <c r="M100" t="s">
        <v>313</v>
      </c>
      <c r="N100" t="s">
        <v>1114</v>
      </c>
    </row>
    <row r="101" spans="1:14" x14ac:dyDescent="0.25">
      <c r="A101" t="s">
        <v>1111</v>
      </c>
      <c r="B101" t="s">
        <v>1115</v>
      </c>
      <c r="C101" t="s">
        <v>1036</v>
      </c>
      <c r="D101" t="s">
        <v>33</v>
      </c>
      <c r="E101" t="s">
        <v>311</v>
      </c>
      <c r="G101" t="s">
        <v>1116</v>
      </c>
      <c r="M101" t="s">
        <v>313</v>
      </c>
      <c r="N101" t="s">
        <v>1117</v>
      </c>
    </row>
    <row r="102" spans="1:14" x14ac:dyDescent="0.25">
      <c r="A102" t="s">
        <v>761</v>
      </c>
      <c r="B102" t="s">
        <v>762</v>
      </c>
      <c r="C102" t="s">
        <v>763</v>
      </c>
      <c r="E102" t="s">
        <v>883</v>
      </c>
      <c r="G102" t="s">
        <v>884</v>
      </c>
      <c r="N102" t="s">
        <v>885</v>
      </c>
    </row>
    <row r="103" spans="1:14" x14ac:dyDescent="0.25">
      <c r="A103" t="s">
        <v>117</v>
      </c>
      <c r="B103" t="s">
        <v>118</v>
      </c>
      <c r="C103" t="s">
        <v>119</v>
      </c>
      <c r="D103" t="s">
        <v>44</v>
      </c>
      <c r="E103" t="s">
        <v>26</v>
      </c>
      <c r="F103" t="s">
        <v>411</v>
      </c>
      <c r="G103" t="s">
        <v>485</v>
      </c>
      <c r="H103" t="s">
        <v>313</v>
      </c>
      <c r="N103" t="s">
        <v>486</v>
      </c>
    </row>
    <row r="104" spans="1:14" x14ac:dyDescent="0.25">
      <c r="A104" t="s">
        <v>117</v>
      </c>
      <c r="B104" t="s">
        <v>118</v>
      </c>
      <c r="C104" t="s">
        <v>765</v>
      </c>
      <c r="D104" t="s">
        <v>33</v>
      </c>
      <c r="E104" t="s">
        <v>26</v>
      </c>
      <c r="F104" t="s">
        <v>411</v>
      </c>
      <c r="G104" t="s">
        <v>485</v>
      </c>
      <c r="H104" t="s">
        <v>313</v>
      </c>
      <c r="N104" t="s">
        <v>889</v>
      </c>
    </row>
    <row r="105" spans="1:14" x14ac:dyDescent="0.25">
      <c r="A105" t="s">
        <v>117</v>
      </c>
      <c r="B105" t="s">
        <v>1131</v>
      </c>
      <c r="C105" t="s">
        <v>1132</v>
      </c>
      <c r="E105" t="s">
        <v>311</v>
      </c>
      <c r="G105" t="s">
        <v>1133</v>
      </c>
      <c r="M105" t="s">
        <v>313</v>
      </c>
      <c r="N105" t="s">
        <v>1134</v>
      </c>
    </row>
    <row r="106" spans="1:14" x14ac:dyDescent="0.25">
      <c r="A106" t="s">
        <v>117</v>
      </c>
      <c r="B106" t="s">
        <v>118</v>
      </c>
      <c r="C106" t="s">
        <v>1006</v>
      </c>
      <c r="E106" t="s">
        <v>26</v>
      </c>
      <c r="F106" t="s">
        <v>411</v>
      </c>
      <c r="G106" t="s">
        <v>485</v>
      </c>
      <c r="H106" t="s">
        <v>313</v>
      </c>
      <c r="N106" t="s">
        <v>1260</v>
      </c>
    </row>
    <row r="107" spans="1:14" x14ac:dyDescent="0.25">
      <c r="A107" t="s">
        <v>120</v>
      </c>
      <c r="B107" t="s">
        <v>121</v>
      </c>
      <c r="C107" t="s">
        <v>122</v>
      </c>
      <c r="D107" t="s">
        <v>123</v>
      </c>
      <c r="E107" t="s">
        <v>27</v>
      </c>
      <c r="F107" t="s">
        <v>401</v>
      </c>
      <c r="G107" t="s">
        <v>487</v>
      </c>
      <c r="H107" t="s">
        <v>313</v>
      </c>
      <c r="N107" t="s">
        <v>488</v>
      </c>
    </row>
    <row r="108" spans="1:14" x14ac:dyDescent="0.25">
      <c r="A108" t="s">
        <v>120</v>
      </c>
      <c r="B108" t="s">
        <v>124</v>
      </c>
      <c r="E108" t="s">
        <v>311</v>
      </c>
      <c r="G108" t="s">
        <v>489</v>
      </c>
      <c r="M108" t="s">
        <v>313</v>
      </c>
      <c r="N108" t="s">
        <v>490</v>
      </c>
    </row>
    <row r="109" spans="1:14" x14ac:dyDescent="0.25">
      <c r="A109" t="s">
        <v>120</v>
      </c>
      <c r="B109" t="s">
        <v>125</v>
      </c>
      <c r="C109" t="s">
        <v>126</v>
      </c>
      <c r="E109" t="s">
        <v>491</v>
      </c>
      <c r="F109" t="s">
        <v>26</v>
      </c>
      <c r="G109" t="s">
        <v>492</v>
      </c>
      <c r="I109" t="s">
        <v>313</v>
      </c>
      <c r="J109" t="s">
        <v>493</v>
      </c>
      <c r="K109" t="s">
        <v>494</v>
      </c>
      <c r="N109" t="s">
        <v>334</v>
      </c>
    </row>
    <row r="110" spans="1:14" x14ac:dyDescent="0.25">
      <c r="A110" t="s">
        <v>120</v>
      </c>
      <c r="B110" t="s">
        <v>127</v>
      </c>
      <c r="C110" t="s">
        <v>128</v>
      </c>
      <c r="D110" t="s">
        <v>44</v>
      </c>
      <c r="E110" t="s">
        <v>421</v>
      </c>
      <c r="G110" t="s">
        <v>495</v>
      </c>
      <c r="I110" t="s">
        <v>313</v>
      </c>
      <c r="J110" t="s">
        <v>496</v>
      </c>
      <c r="K110" t="s">
        <v>424</v>
      </c>
      <c r="N110" t="s">
        <v>497</v>
      </c>
    </row>
    <row r="111" spans="1:14" x14ac:dyDescent="0.25">
      <c r="A111" t="s">
        <v>120</v>
      </c>
      <c r="B111" t="s">
        <v>129</v>
      </c>
      <c r="C111" t="s">
        <v>130</v>
      </c>
      <c r="D111" t="s">
        <v>131</v>
      </c>
      <c r="E111" t="s">
        <v>498</v>
      </c>
      <c r="G111" t="s">
        <v>499</v>
      </c>
      <c r="I111" t="s">
        <v>313</v>
      </c>
      <c r="J111" t="s">
        <v>500</v>
      </c>
      <c r="K111" t="s">
        <v>501</v>
      </c>
      <c r="N111" t="s">
        <v>502</v>
      </c>
    </row>
    <row r="112" spans="1:14" x14ac:dyDescent="0.25">
      <c r="A112" t="s">
        <v>120</v>
      </c>
      <c r="B112" t="s">
        <v>132</v>
      </c>
      <c r="E112" t="s">
        <v>311</v>
      </c>
      <c r="G112" t="s">
        <v>503</v>
      </c>
      <c r="M112" t="s">
        <v>313</v>
      </c>
      <c r="N112" t="s">
        <v>504</v>
      </c>
    </row>
    <row r="113" spans="1:14" x14ac:dyDescent="0.25">
      <c r="A113" t="s">
        <v>120</v>
      </c>
      <c r="B113" t="s">
        <v>133</v>
      </c>
      <c r="E113" t="s">
        <v>311</v>
      </c>
      <c r="G113" t="s">
        <v>505</v>
      </c>
      <c r="M113" t="s">
        <v>313</v>
      </c>
      <c r="N113" t="s">
        <v>506</v>
      </c>
    </row>
    <row r="114" spans="1:14" x14ac:dyDescent="0.25">
      <c r="A114" t="s">
        <v>120</v>
      </c>
      <c r="B114" t="s">
        <v>134</v>
      </c>
      <c r="C114" t="s">
        <v>135</v>
      </c>
      <c r="E114" t="s">
        <v>134</v>
      </c>
      <c r="G114" t="s">
        <v>507</v>
      </c>
      <c r="N114" t="s">
        <v>335</v>
      </c>
    </row>
    <row r="115" spans="1:14" x14ac:dyDescent="0.25">
      <c r="A115" t="s">
        <v>120</v>
      </c>
      <c r="B115" t="s">
        <v>136</v>
      </c>
      <c r="E115" t="s">
        <v>311</v>
      </c>
      <c r="G115" t="s">
        <v>508</v>
      </c>
      <c r="M115" t="s">
        <v>313</v>
      </c>
      <c r="N115" t="s">
        <v>509</v>
      </c>
    </row>
    <row r="116" spans="1:14" x14ac:dyDescent="0.25">
      <c r="A116" t="s">
        <v>120</v>
      </c>
      <c r="B116" t="s">
        <v>138</v>
      </c>
      <c r="E116" t="s">
        <v>311</v>
      </c>
      <c r="G116" t="s">
        <v>365</v>
      </c>
      <c r="M116" t="s">
        <v>313</v>
      </c>
      <c r="N116" t="s">
        <v>366</v>
      </c>
    </row>
    <row r="117" spans="1:14" x14ac:dyDescent="0.25">
      <c r="A117" t="s">
        <v>120</v>
      </c>
      <c r="B117" t="s">
        <v>139</v>
      </c>
      <c r="E117" t="s">
        <v>311</v>
      </c>
      <c r="G117" t="s">
        <v>640</v>
      </c>
      <c r="M117" t="s">
        <v>313</v>
      </c>
      <c r="N117" t="s">
        <v>367</v>
      </c>
    </row>
    <row r="118" spans="1:14" x14ac:dyDescent="0.25">
      <c r="A118" t="s">
        <v>120</v>
      </c>
      <c r="B118" t="s">
        <v>140</v>
      </c>
      <c r="E118" t="s">
        <v>311</v>
      </c>
      <c r="G118" t="s">
        <v>355</v>
      </c>
      <c r="M118" t="s">
        <v>313</v>
      </c>
      <c r="N118" t="s">
        <v>368</v>
      </c>
    </row>
    <row r="119" spans="1:14" x14ac:dyDescent="0.25">
      <c r="A119" t="s">
        <v>120</v>
      </c>
      <c r="B119" t="s">
        <v>141</v>
      </c>
      <c r="E119" t="s">
        <v>311</v>
      </c>
      <c r="G119" t="s">
        <v>356</v>
      </c>
      <c r="M119" t="s">
        <v>313</v>
      </c>
      <c r="N119" t="s">
        <v>369</v>
      </c>
    </row>
    <row r="120" spans="1:14" x14ac:dyDescent="0.25">
      <c r="A120" t="s">
        <v>120</v>
      </c>
      <c r="B120" t="s">
        <v>142</v>
      </c>
      <c r="E120" t="s">
        <v>311</v>
      </c>
      <c r="G120" t="s">
        <v>510</v>
      </c>
      <c r="M120" t="s">
        <v>313</v>
      </c>
      <c r="N120" t="s">
        <v>511</v>
      </c>
    </row>
    <row r="121" spans="1:14" x14ac:dyDescent="0.25">
      <c r="A121" t="s">
        <v>120</v>
      </c>
      <c r="B121" t="s">
        <v>143</v>
      </c>
      <c r="E121" t="s">
        <v>311</v>
      </c>
      <c r="G121" t="s">
        <v>512</v>
      </c>
      <c r="M121" t="s">
        <v>313</v>
      </c>
      <c r="N121" t="s">
        <v>513</v>
      </c>
    </row>
    <row r="122" spans="1:14" x14ac:dyDescent="0.25">
      <c r="A122" t="s">
        <v>120</v>
      </c>
      <c r="B122" t="s">
        <v>144</v>
      </c>
      <c r="C122" t="s">
        <v>145</v>
      </c>
      <c r="D122" t="s">
        <v>146</v>
      </c>
      <c r="E122" t="s">
        <v>421</v>
      </c>
      <c r="G122" t="s">
        <v>514</v>
      </c>
      <c r="I122" t="s">
        <v>313</v>
      </c>
      <c r="J122" t="s">
        <v>515</v>
      </c>
      <c r="K122" t="s">
        <v>424</v>
      </c>
      <c r="N122" t="s">
        <v>516</v>
      </c>
    </row>
    <row r="123" spans="1:14" x14ac:dyDescent="0.25">
      <c r="A123" t="s">
        <v>120</v>
      </c>
      <c r="B123" t="s">
        <v>147</v>
      </c>
      <c r="E123" t="s">
        <v>311</v>
      </c>
      <c r="G123" t="s">
        <v>370</v>
      </c>
      <c r="M123" t="s">
        <v>313</v>
      </c>
      <c r="N123" t="s">
        <v>371</v>
      </c>
    </row>
    <row r="124" spans="1:14" x14ac:dyDescent="0.25">
      <c r="A124" t="s">
        <v>120</v>
      </c>
      <c r="B124" t="s">
        <v>148</v>
      </c>
      <c r="E124" t="s">
        <v>311</v>
      </c>
      <c r="G124" t="s">
        <v>372</v>
      </c>
      <c r="M124" t="s">
        <v>313</v>
      </c>
      <c r="N124" t="s">
        <v>373</v>
      </c>
    </row>
    <row r="125" spans="1:14" x14ac:dyDescent="0.25">
      <c r="A125" t="s">
        <v>120</v>
      </c>
      <c r="B125" t="s">
        <v>149</v>
      </c>
      <c r="E125" t="s">
        <v>311</v>
      </c>
      <c r="G125" t="s">
        <v>374</v>
      </c>
      <c r="M125" t="s">
        <v>313</v>
      </c>
      <c r="N125" t="s">
        <v>375</v>
      </c>
    </row>
    <row r="126" spans="1:14" x14ac:dyDescent="0.25">
      <c r="A126" t="s">
        <v>120</v>
      </c>
      <c r="B126" t="s">
        <v>150</v>
      </c>
      <c r="E126" t="s">
        <v>311</v>
      </c>
      <c r="G126" t="s">
        <v>376</v>
      </c>
      <c r="M126" t="s">
        <v>313</v>
      </c>
      <c r="N126" t="s">
        <v>377</v>
      </c>
    </row>
    <row r="127" spans="1:14" x14ac:dyDescent="0.25">
      <c r="A127" t="s">
        <v>120</v>
      </c>
      <c r="B127" t="s">
        <v>151</v>
      </c>
      <c r="E127" t="s">
        <v>311</v>
      </c>
      <c r="G127" t="s">
        <v>378</v>
      </c>
      <c r="M127" t="s">
        <v>313</v>
      </c>
      <c r="N127" t="s">
        <v>379</v>
      </c>
    </row>
    <row r="128" spans="1:14" x14ac:dyDescent="0.25">
      <c r="A128" t="s">
        <v>120</v>
      </c>
      <c r="B128" t="s">
        <v>152</v>
      </c>
      <c r="C128" t="s">
        <v>153</v>
      </c>
      <c r="E128" t="s">
        <v>27</v>
      </c>
      <c r="F128" t="s">
        <v>401</v>
      </c>
      <c r="G128" t="s">
        <v>517</v>
      </c>
      <c r="H128" t="s">
        <v>313</v>
      </c>
      <c r="N128" t="s">
        <v>336</v>
      </c>
    </row>
    <row r="129" spans="1:14" x14ac:dyDescent="0.25">
      <c r="A129" t="s">
        <v>120</v>
      </c>
      <c r="B129" t="s">
        <v>121</v>
      </c>
      <c r="C129" t="s">
        <v>122</v>
      </c>
      <c r="D129" t="s">
        <v>146</v>
      </c>
      <c r="E129" t="s">
        <v>27</v>
      </c>
      <c r="F129" t="s">
        <v>401</v>
      </c>
      <c r="G129" t="s">
        <v>487</v>
      </c>
      <c r="H129" t="s">
        <v>313</v>
      </c>
      <c r="N129" t="s">
        <v>692</v>
      </c>
    </row>
    <row r="130" spans="1:14" x14ac:dyDescent="0.25">
      <c r="A130" t="s">
        <v>120</v>
      </c>
      <c r="B130" t="s">
        <v>767</v>
      </c>
      <c r="C130" t="s">
        <v>768</v>
      </c>
      <c r="E130" t="s">
        <v>311</v>
      </c>
      <c r="G130" t="s">
        <v>892</v>
      </c>
      <c r="M130" t="s">
        <v>313</v>
      </c>
      <c r="N130" t="s">
        <v>893</v>
      </c>
    </row>
    <row r="131" spans="1:14" x14ac:dyDescent="0.25">
      <c r="A131" t="s">
        <v>120</v>
      </c>
      <c r="B131" t="s">
        <v>770</v>
      </c>
      <c r="C131" t="s">
        <v>771</v>
      </c>
      <c r="E131" t="s">
        <v>311</v>
      </c>
      <c r="G131" t="s">
        <v>894</v>
      </c>
      <c r="M131" t="s">
        <v>313</v>
      </c>
      <c r="N131" t="s">
        <v>895</v>
      </c>
    </row>
    <row r="132" spans="1:14" x14ac:dyDescent="0.25">
      <c r="A132" t="s">
        <v>120</v>
      </c>
      <c r="B132" t="s">
        <v>772</v>
      </c>
      <c r="C132" t="s">
        <v>773</v>
      </c>
      <c r="D132" t="s">
        <v>33</v>
      </c>
      <c r="E132" t="s">
        <v>311</v>
      </c>
      <c r="G132" t="s">
        <v>896</v>
      </c>
      <c r="M132" t="s">
        <v>313</v>
      </c>
      <c r="N132" t="s">
        <v>897</v>
      </c>
    </row>
    <row r="133" spans="1:14" x14ac:dyDescent="0.25">
      <c r="A133" t="s">
        <v>120</v>
      </c>
      <c r="B133" t="s">
        <v>152</v>
      </c>
      <c r="C133" t="s">
        <v>153</v>
      </c>
      <c r="D133" t="s">
        <v>41</v>
      </c>
      <c r="E133" t="s">
        <v>27</v>
      </c>
      <c r="F133" t="s">
        <v>401</v>
      </c>
      <c r="G133" t="s">
        <v>517</v>
      </c>
      <c r="H133" t="s">
        <v>313</v>
      </c>
      <c r="N133" t="s">
        <v>898</v>
      </c>
    </row>
    <row r="134" spans="1:14" x14ac:dyDescent="0.25">
      <c r="A134" t="s">
        <v>120</v>
      </c>
      <c r="B134" t="s">
        <v>129</v>
      </c>
      <c r="C134" t="s">
        <v>1137</v>
      </c>
      <c r="E134" t="s">
        <v>498</v>
      </c>
      <c r="G134" t="s">
        <v>499</v>
      </c>
      <c r="I134" t="s">
        <v>313</v>
      </c>
      <c r="J134" t="s">
        <v>500</v>
      </c>
      <c r="K134" t="s">
        <v>501</v>
      </c>
      <c r="N134" t="s">
        <v>1138</v>
      </c>
    </row>
    <row r="135" spans="1:14" x14ac:dyDescent="0.25">
      <c r="A135" t="s">
        <v>120</v>
      </c>
      <c r="B135" t="s">
        <v>1139</v>
      </c>
      <c r="C135" t="s">
        <v>728</v>
      </c>
      <c r="E135" t="s">
        <v>311</v>
      </c>
      <c r="G135" t="s">
        <v>372</v>
      </c>
      <c r="M135" t="s">
        <v>313</v>
      </c>
      <c r="N135" t="s">
        <v>1140</v>
      </c>
    </row>
    <row r="136" spans="1:14" x14ac:dyDescent="0.25">
      <c r="A136" t="s">
        <v>120</v>
      </c>
      <c r="B136" t="s">
        <v>134</v>
      </c>
      <c r="C136" t="s">
        <v>1141</v>
      </c>
      <c r="E136" t="s">
        <v>134</v>
      </c>
      <c r="G136" t="s">
        <v>507</v>
      </c>
      <c r="N136" t="s">
        <v>1142</v>
      </c>
    </row>
    <row r="137" spans="1:14" x14ac:dyDescent="0.25">
      <c r="A137" t="s">
        <v>120</v>
      </c>
      <c r="B137" t="s">
        <v>1143</v>
      </c>
      <c r="C137" t="s">
        <v>1144</v>
      </c>
      <c r="E137" t="s">
        <v>1145</v>
      </c>
      <c r="G137" t="s">
        <v>1146</v>
      </c>
      <c r="M137" t="s">
        <v>313</v>
      </c>
      <c r="N137" t="s">
        <v>1147</v>
      </c>
    </row>
    <row r="138" spans="1:14" x14ac:dyDescent="0.25">
      <c r="A138" t="s">
        <v>120</v>
      </c>
      <c r="B138" t="s">
        <v>152</v>
      </c>
      <c r="C138" t="s">
        <v>1148</v>
      </c>
      <c r="E138" t="s">
        <v>27</v>
      </c>
      <c r="F138" t="s">
        <v>401</v>
      </c>
      <c r="G138" t="s">
        <v>517</v>
      </c>
      <c r="H138" t="s">
        <v>313</v>
      </c>
      <c r="N138" t="s">
        <v>1149</v>
      </c>
    </row>
    <row r="139" spans="1:14" x14ac:dyDescent="0.25">
      <c r="A139" t="s">
        <v>120</v>
      </c>
      <c r="B139" t="s">
        <v>152</v>
      </c>
      <c r="C139" t="s">
        <v>1148</v>
      </c>
      <c r="D139" t="s">
        <v>33</v>
      </c>
      <c r="E139" t="s">
        <v>27</v>
      </c>
      <c r="F139" t="s">
        <v>401</v>
      </c>
      <c r="G139" t="s">
        <v>517</v>
      </c>
      <c r="H139" t="s">
        <v>313</v>
      </c>
      <c r="N139" t="s">
        <v>1239</v>
      </c>
    </row>
    <row r="140" spans="1:14" x14ac:dyDescent="0.25">
      <c r="A140" t="s">
        <v>154</v>
      </c>
      <c r="B140" t="s">
        <v>155</v>
      </c>
      <c r="E140" t="s">
        <v>311</v>
      </c>
      <c r="G140" t="s">
        <v>518</v>
      </c>
      <c r="M140" t="s">
        <v>313</v>
      </c>
      <c r="N140" t="s">
        <v>519</v>
      </c>
    </row>
    <row r="141" spans="1:14" x14ac:dyDescent="0.25">
      <c r="A141" t="s">
        <v>154</v>
      </c>
      <c r="B141" t="s">
        <v>156</v>
      </c>
      <c r="E141" t="s">
        <v>311</v>
      </c>
      <c r="G141" t="s">
        <v>520</v>
      </c>
      <c r="M141" t="s">
        <v>313</v>
      </c>
      <c r="N141" t="s">
        <v>521</v>
      </c>
    </row>
    <row r="142" spans="1:14" x14ac:dyDescent="0.25">
      <c r="A142" t="s">
        <v>154</v>
      </c>
      <c r="B142" t="s">
        <v>157</v>
      </c>
      <c r="E142" t="s">
        <v>311</v>
      </c>
      <c r="G142" t="s">
        <v>522</v>
      </c>
      <c r="M142" t="s">
        <v>313</v>
      </c>
      <c r="N142" t="s">
        <v>523</v>
      </c>
    </row>
    <row r="143" spans="1:14" x14ac:dyDescent="0.25">
      <c r="A143" t="s">
        <v>154</v>
      </c>
      <c r="B143" t="s">
        <v>159</v>
      </c>
      <c r="E143" t="s">
        <v>311</v>
      </c>
      <c r="G143" t="s">
        <v>524</v>
      </c>
      <c r="M143" t="s">
        <v>313</v>
      </c>
      <c r="N143" t="s">
        <v>525</v>
      </c>
    </row>
    <row r="144" spans="1:14" x14ac:dyDescent="0.25">
      <c r="A144" t="s">
        <v>154</v>
      </c>
      <c r="B144" t="s">
        <v>161</v>
      </c>
      <c r="E144" t="s">
        <v>311</v>
      </c>
      <c r="G144" t="s">
        <v>526</v>
      </c>
      <c r="M144" t="s">
        <v>313</v>
      </c>
      <c r="N144" t="s">
        <v>527</v>
      </c>
    </row>
    <row r="145" spans="1:14" x14ac:dyDescent="0.25">
      <c r="A145" t="s">
        <v>154</v>
      </c>
      <c r="B145" t="s">
        <v>719</v>
      </c>
      <c r="C145" t="s">
        <v>720</v>
      </c>
      <c r="E145" t="s">
        <v>311</v>
      </c>
      <c r="G145" t="s">
        <v>813</v>
      </c>
      <c r="M145" t="s">
        <v>313</v>
      </c>
      <c r="N145" t="s">
        <v>814</v>
      </c>
    </row>
    <row r="146" spans="1:14" x14ac:dyDescent="0.25">
      <c r="A146" t="s">
        <v>154</v>
      </c>
      <c r="B146" t="s">
        <v>727</v>
      </c>
      <c r="C146" t="s">
        <v>728</v>
      </c>
      <c r="E146" t="s">
        <v>311</v>
      </c>
      <c r="G146" t="s">
        <v>818</v>
      </c>
      <c r="M146" t="s">
        <v>313</v>
      </c>
      <c r="N146" t="s">
        <v>817</v>
      </c>
    </row>
    <row r="147" spans="1:14" x14ac:dyDescent="0.25">
      <c r="A147" t="s">
        <v>154</v>
      </c>
      <c r="B147" t="s">
        <v>718</v>
      </c>
      <c r="C147" t="s">
        <v>200</v>
      </c>
      <c r="E147" t="s">
        <v>311</v>
      </c>
      <c r="G147" t="s">
        <v>844</v>
      </c>
      <c r="M147" t="s">
        <v>313</v>
      </c>
      <c r="N147" t="s">
        <v>845</v>
      </c>
    </row>
    <row r="148" spans="1:14" x14ac:dyDescent="0.25">
      <c r="A148" t="s">
        <v>154</v>
      </c>
      <c r="B148" t="s">
        <v>721</v>
      </c>
      <c r="C148" t="s">
        <v>722</v>
      </c>
      <c r="E148" t="s">
        <v>311</v>
      </c>
      <c r="G148" t="s">
        <v>846</v>
      </c>
      <c r="M148" t="s">
        <v>313</v>
      </c>
      <c r="N148" t="s">
        <v>847</v>
      </c>
    </row>
    <row r="149" spans="1:14" x14ac:dyDescent="0.25">
      <c r="A149" t="s">
        <v>154</v>
      </c>
      <c r="B149" t="s">
        <v>723</v>
      </c>
      <c r="C149" t="s">
        <v>200</v>
      </c>
      <c r="D149" t="s">
        <v>44</v>
      </c>
      <c r="E149" t="s">
        <v>311</v>
      </c>
      <c r="G149" t="s">
        <v>848</v>
      </c>
      <c r="M149" t="s">
        <v>313</v>
      </c>
      <c r="N149" t="s">
        <v>849</v>
      </c>
    </row>
    <row r="150" spans="1:14" x14ac:dyDescent="0.25">
      <c r="A150" t="s">
        <v>154</v>
      </c>
      <c r="B150" t="s">
        <v>724</v>
      </c>
      <c r="C150" t="s">
        <v>200</v>
      </c>
      <c r="E150" t="s">
        <v>311</v>
      </c>
      <c r="G150" t="s">
        <v>850</v>
      </c>
      <c r="M150" t="s">
        <v>313</v>
      </c>
      <c r="N150" t="s">
        <v>851</v>
      </c>
    </row>
    <row r="151" spans="1:14" x14ac:dyDescent="0.25">
      <c r="A151" t="s">
        <v>154</v>
      </c>
      <c r="B151" t="s">
        <v>725</v>
      </c>
      <c r="C151" t="s">
        <v>726</v>
      </c>
      <c r="E151" t="s">
        <v>311</v>
      </c>
      <c r="G151" t="s">
        <v>852</v>
      </c>
      <c r="M151" t="s">
        <v>313</v>
      </c>
      <c r="N151" t="s">
        <v>853</v>
      </c>
    </row>
    <row r="152" spans="1:14" x14ac:dyDescent="0.25">
      <c r="A152" t="s">
        <v>154</v>
      </c>
      <c r="B152" t="s">
        <v>729</v>
      </c>
      <c r="E152" t="s">
        <v>311</v>
      </c>
      <c r="G152" t="s">
        <v>854</v>
      </c>
      <c r="M152" t="s">
        <v>313</v>
      </c>
      <c r="N152" t="s">
        <v>855</v>
      </c>
    </row>
    <row r="153" spans="1:14" x14ac:dyDescent="0.25">
      <c r="A153" t="s">
        <v>154</v>
      </c>
      <c r="B153" t="s">
        <v>1031</v>
      </c>
      <c r="C153" t="s">
        <v>1032</v>
      </c>
      <c r="E153" t="s">
        <v>311</v>
      </c>
      <c r="G153" t="s">
        <v>1033</v>
      </c>
      <c r="M153" t="s">
        <v>313</v>
      </c>
      <c r="N153" t="s">
        <v>1034</v>
      </c>
    </row>
    <row r="154" spans="1:14" x14ac:dyDescent="0.25">
      <c r="A154" t="s">
        <v>154</v>
      </c>
      <c r="B154" t="s">
        <v>1035</v>
      </c>
      <c r="C154" t="s">
        <v>1036</v>
      </c>
      <c r="E154" t="s">
        <v>311</v>
      </c>
      <c r="G154" t="s">
        <v>1037</v>
      </c>
      <c r="M154" t="s">
        <v>313</v>
      </c>
      <c r="N154" t="s">
        <v>1038</v>
      </c>
    </row>
    <row r="155" spans="1:14" x14ac:dyDescent="0.25">
      <c r="A155" t="s">
        <v>154</v>
      </c>
      <c r="B155" t="s">
        <v>1039</v>
      </c>
      <c r="C155" t="s">
        <v>1032</v>
      </c>
      <c r="E155" t="s">
        <v>311</v>
      </c>
      <c r="G155" t="s">
        <v>1040</v>
      </c>
      <c r="M155" t="s">
        <v>313</v>
      </c>
      <c r="N155" t="s">
        <v>1041</v>
      </c>
    </row>
    <row r="156" spans="1:14" x14ac:dyDescent="0.25">
      <c r="A156" t="s">
        <v>154</v>
      </c>
      <c r="B156" t="s">
        <v>1042</v>
      </c>
      <c r="C156" t="s">
        <v>1043</v>
      </c>
      <c r="E156" t="s">
        <v>311</v>
      </c>
      <c r="G156" t="s">
        <v>1044</v>
      </c>
      <c r="M156" t="s">
        <v>313</v>
      </c>
      <c r="N156" t="s">
        <v>1045</v>
      </c>
    </row>
    <row r="157" spans="1:14" x14ac:dyDescent="0.25">
      <c r="A157" t="s">
        <v>154</v>
      </c>
      <c r="B157" t="s">
        <v>1046</v>
      </c>
      <c r="C157" t="s">
        <v>1036</v>
      </c>
      <c r="E157" t="s">
        <v>311</v>
      </c>
      <c r="G157" t="s">
        <v>1047</v>
      </c>
      <c r="M157" t="s">
        <v>313</v>
      </c>
      <c r="N157" t="s">
        <v>1048</v>
      </c>
    </row>
    <row r="158" spans="1:14" x14ac:dyDescent="0.25">
      <c r="A158" t="s">
        <v>154</v>
      </c>
      <c r="B158" t="s">
        <v>1049</v>
      </c>
      <c r="C158" t="s">
        <v>1050</v>
      </c>
      <c r="E158" t="s">
        <v>311</v>
      </c>
      <c r="G158" t="s">
        <v>1051</v>
      </c>
      <c r="M158" t="s">
        <v>313</v>
      </c>
      <c r="N158" t="s">
        <v>1052</v>
      </c>
    </row>
    <row r="159" spans="1:14" x14ac:dyDescent="0.25">
      <c r="A159" t="s">
        <v>154</v>
      </c>
      <c r="B159" t="s">
        <v>1053</v>
      </c>
      <c r="C159" t="s">
        <v>1054</v>
      </c>
      <c r="E159" t="s">
        <v>311</v>
      </c>
      <c r="G159" t="s">
        <v>1055</v>
      </c>
      <c r="M159" t="s">
        <v>313</v>
      </c>
      <c r="N159" t="s">
        <v>1056</v>
      </c>
    </row>
    <row r="160" spans="1:14" x14ac:dyDescent="0.25">
      <c r="A160" t="s">
        <v>154</v>
      </c>
      <c r="B160" t="s">
        <v>1057</v>
      </c>
      <c r="C160" t="s">
        <v>1032</v>
      </c>
      <c r="D160" t="s">
        <v>33</v>
      </c>
      <c r="E160" t="s">
        <v>311</v>
      </c>
      <c r="G160" t="s">
        <v>1058</v>
      </c>
      <c r="M160" t="s">
        <v>313</v>
      </c>
      <c r="N160" t="s">
        <v>1059</v>
      </c>
    </row>
    <row r="161" spans="1:14" x14ac:dyDescent="0.25">
      <c r="A161" t="s">
        <v>154</v>
      </c>
      <c r="B161" t="s">
        <v>1060</v>
      </c>
      <c r="C161" t="s">
        <v>1036</v>
      </c>
      <c r="E161" t="s">
        <v>311</v>
      </c>
      <c r="G161" t="s">
        <v>1061</v>
      </c>
      <c r="M161" t="s">
        <v>313</v>
      </c>
      <c r="N161" t="s">
        <v>1062</v>
      </c>
    </row>
    <row r="162" spans="1:14" x14ac:dyDescent="0.25">
      <c r="A162" t="s">
        <v>154</v>
      </c>
      <c r="B162" t="s">
        <v>1063</v>
      </c>
      <c r="C162" t="s">
        <v>1064</v>
      </c>
      <c r="D162" t="s">
        <v>44</v>
      </c>
      <c r="E162" t="s">
        <v>311</v>
      </c>
      <c r="G162" t="s">
        <v>1065</v>
      </c>
      <c r="M162" t="s">
        <v>313</v>
      </c>
      <c r="N162" t="s">
        <v>1066</v>
      </c>
    </row>
    <row r="163" spans="1:14" x14ac:dyDescent="0.25">
      <c r="A163" t="s">
        <v>154</v>
      </c>
      <c r="B163" t="s">
        <v>1225</v>
      </c>
      <c r="C163" t="s">
        <v>1226</v>
      </c>
      <c r="E163" t="s">
        <v>311</v>
      </c>
      <c r="G163" t="s">
        <v>1227</v>
      </c>
      <c r="M163" t="s">
        <v>313</v>
      </c>
      <c r="N163" t="s">
        <v>1228</v>
      </c>
    </row>
    <row r="164" spans="1:14" x14ac:dyDescent="0.25">
      <c r="A164" t="s">
        <v>154</v>
      </c>
      <c r="B164" t="s">
        <v>1229</v>
      </c>
      <c r="C164" t="s">
        <v>1211</v>
      </c>
      <c r="E164" t="s">
        <v>311</v>
      </c>
      <c r="G164" t="s">
        <v>1230</v>
      </c>
      <c r="M164" t="s">
        <v>313</v>
      </c>
      <c r="N164" t="s">
        <v>1231</v>
      </c>
    </row>
    <row r="165" spans="1:14" x14ac:dyDescent="0.25">
      <c r="A165" t="s">
        <v>154</v>
      </c>
      <c r="B165" t="s">
        <v>1232</v>
      </c>
      <c r="C165" t="s">
        <v>1233</v>
      </c>
      <c r="E165" t="s">
        <v>311</v>
      </c>
      <c r="G165" t="s">
        <v>1234</v>
      </c>
      <c r="M165" t="s">
        <v>313</v>
      </c>
      <c r="N165" t="s">
        <v>1235</v>
      </c>
    </row>
    <row r="166" spans="1:14" x14ac:dyDescent="0.25">
      <c r="A166" t="s">
        <v>154</v>
      </c>
      <c r="B166" t="s">
        <v>999</v>
      </c>
      <c r="C166" t="s">
        <v>1000</v>
      </c>
      <c r="D166" t="s">
        <v>33</v>
      </c>
      <c r="E166" t="s">
        <v>311</v>
      </c>
      <c r="G166" t="s">
        <v>1254</v>
      </c>
      <c r="M166" t="s">
        <v>313</v>
      </c>
      <c r="N166" t="s">
        <v>1255</v>
      </c>
    </row>
    <row r="167" spans="1:14" x14ac:dyDescent="0.25">
      <c r="A167" t="s">
        <v>162</v>
      </c>
      <c r="B167" t="s">
        <v>163</v>
      </c>
      <c r="C167" t="s">
        <v>164</v>
      </c>
      <c r="E167" t="s">
        <v>26</v>
      </c>
      <c r="F167" t="s">
        <v>415</v>
      </c>
      <c r="G167" t="s">
        <v>528</v>
      </c>
      <c r="H167" t="s">
        <v>313</v>
      </c>
      <c r="N167" t="s">
        <v>337</v>
      </c>
    </row>
    <row r="168" spans="1:14" x14ac:dyDescent="0.25">
      <c r="A168" t="s">
        <v>162</v>
      </c>
      <c r="B168" t="s">
        <v>168</v>
      </c>
      <c r="C168" t="s">
        <v>169</v>
      </c>
      <c r="E168" t="s">
        <v>26</v>
      </c>
      <c r="F168" t="s">
        <v>415</v>
      </c>
      <c r="G168" t="s">
        <v>529</v>
      </c>
      <c r="H168" t="s">
        <v>313</v>
      </c>
      <c r="N168" t="s">
        <v>338</v>
      </c>
    </row>
    <row r="169" spans="1:14" x14ac:dyDescent="0.25">
      <c r="A169" t="s">
        <v>170</v>
      </c>
      <c r="B169" t="s">
        <v>171</v>
      </c>
      <c r="C169" t="s">
        <v>172</v>
      </c>
      <c r="E169" t="s">
        <v>27</v>
      </c>
      <c r="G169" t="s">
        <v>530</v>
      </c>
      <c r="H169" t="s">
        <v>313</v>
      </c>
      <c r="N169" t="s">
        <v>339</v>
      </c>
    </row>
    <row r="170" spans="1:14" x14ac:dyDescent="0.25">
      <c r="A170" t="s">
        <v>170</v>
      </c>
      <c r="B170" t="s">
        <v>173</v>
      </c>
      <c r="E170" t="s">
        <v>311</v>
      </c>
      <c r="G170" t="s">
        <v>531</v>
      </c>
      <c r="M170" t="s">
        <v>313</v>
      </c>
      <c r="N170" t="s">
        <v>532</v>
      </c>
    </row>
    <row r="171" spans="1:14" x14ac:dyDescent="0.25">
      <c r="A171" t="s">
        <v>170</v>
      </c>
      <c r="B171" t="s">
        <v>174</v>
      </c>
      <c r="C171" t="s">
        <v>175</v>
      </c>
      <c r="E171" t="s">
        <v>26</v>
      </c>
      <c r="G171" t="s">
        <v>533</v>
      </c>
      <c r="H171" t="s">
        <v>313</v>
      </c>
      <c r="N171" t="s">
        <v>340</v>
      </c>
    </row>
    <row r="172" spans="1:14" x14ac:dyDescent="0.25">
      <c r="A172" t="s">
        <v>170</v>
      </c>
      <c r="B172" t="s">
        <v>176</v>
      </c>
      <c r="E172" t="s">
        <v>311</v>
      </c>
      <c r="G172" t="s">
        <v>534</v>
      </c>
      <c r="M172" t="s">
        <v>313</v>
      </c>
      <c r="N172" t="s">
        <v>535</v>
      </c>
    </row>
    <row r="173" spans="1:14" x14ac:dyDescent="0.25">
      <c r="A173" t="s">
        <v>170</v>
      </c>
      <c r="B173" t="s">
        <v>177</v>
      </c>
      <c r="E173" t="s">
        <v>311</v>
      </c>
      <c r="G173" t="s">
        <v>380</v>
      </c>
      <c r="M173" t="s">
        <v>313</v>
      </c>
      <c r="N173" t="s">
        <v>381</v>
      </c>
    </row>
    <row r="174" spans="1:14" x14ac:dyDescent="0.25">
      <c r="A174" t="s">
        <v>170</v>
      </c>
      <c r="B174" t="s">
        <v>660</v>
      </c>
      <c r="C174" t="s">
        <v>661</v>
      </c>
      <c r="E174" t="s">
        <v>311</v>
      </c>
      <c r="G174" t="s">
        <v>700</v>
      </c>
      <c r="M174" t="s">
        <v>313</v>
      </c>
      <c r="N174" t="s">
        <v>701</v>
      </c>
    </row>
    <row r="175" spans="1:14" x14ac:dyDescent="0.25">
      <c r="A175" t="s">
        <v>170</v>
      </c>
      <c r="B175" t="s">
        <v>662</v>
      </c>
      <c r="C175" t="s">
        <v>52</v>
      </c>
      <c r="E175" t="s">
        <v>311</v>
      </c>
      <c r="G175" t="s">
        <v>702</v>
      </c>
      <c r="M175" t="s">
        <v>313</v>
      </c>
      <c r="N175" t="s">
        <v>703</v>
      </c>
    </row>
    <row r="176" spans="1:14" x14ac:dyDescent="0.25">
      <c r="A176" t="s">
        <v>170</v>
      </c>
      <c r="B176" t="s">
        <v>779</v>
      </c>
      <c r="C176" t="s">
        <v>780</v>
      </c>
      <c r="E176" t="s">
        <v>311</v>
      </c>
      <c r="G176" t="s">
        <v>902</v>
      </c>
      <c r="M176" t="s">
        <v>313</v>
      </c>
      <c r="N176" t="s">
        <v>903</v>
      </c>
    </row>
    <row r="177" spans="1:14" x14ac:dyDescent="0.25">
      <c r="A177" t="s">
        <v>170</v>
      </c>
      <c r="B177" t="s">
        <v>174</v>
      </c>
      <c r="C177" t="s">
        <v>781</v>
      </c>
      <c r="E177" t="s">
        <v>26</v>
      </c>
      <c r="G177" t="s">
        <v>533</v>
      </c>
      <c r="H177" t="s">
        <v>313</v>
      </c>
      <c r="N177" t="s">
        <v>904</v>
      </c>
    </row>
    <row r="178" spans="1:14" x14ac:dyDescent="0.25">
      <c r="A178" t="s">
        <v>170</v>
      </c>
      <c r="B178" t="s">
        <v>171</v>
      </c>
      <c r="C178" t="s">
        <v>782</v>
      </c>
      <c r="E178" t="s">
        <v>27</v>
      </c>
      <c r="G178" t="s">
        <v>530</v>
      </c>
      <c r="H178" t="s">
        <v>313</v>
      </c>
      <c r="N178" t="s">
        <v>905</v>
      </c>
    </row>
    <row r="179" spans="1:14" x14ac:dyDescent="0.25">
      <c r="A179" t="s">
        <v>170</v>
      </c>
      <c r="B179" t="s">
        <v>786</v>
      </c>
      <c r="C179" t="s">
        <v>37</v>
      </c>
      <c r="E179" t="s">
        <v>311</v>
      </c>
      <c r="G179" t="s">
        <v>906</v>
      </c>
      <c r="M179" t="s">
        <v>313</v>
      </c>
      <c r="N179" t="s">
        <v>907</v>
      </c>
    </row>
    <row r="180" spans="1:14" x14ac:dyDescent="0.25">
      <c r="A180" t="s">
        <v>170</v>
      </c>
      <c r="B180" t="s">
        <v>784</v>
      </c>
      <c r="C180" t="s">
        <v>785</v>
      </c>
      <c r="E180" t="s">
        <v>311</v>
      </c>
      <c r="G180" t="s">
        <v>908</v>
      </c>
      <c r="M180" t="s">
        <v>313</v>
      </c>
      <c r="N180" t="s">
        <v>909</v>
      </c>
    </row>
    <row r="181" spans="1:14" x14ac:dyDescent="0.25">
      <c r="A181" t="s">
        <v>170</v>
      </c>
      <c r="B181" t="s">
        <v>783</v>
      </c>
      <c r="C181" t="s">
        <v>235</v>
      </c>
      <c r="E181" t="s">
        <v>311</v>
      </c>
      <c r="G181" t="s">
        <v>918</v>
      </c>
      <c r="M181" t="s">
        <v>313</v>
      </c>
      <c r="N181" t="s">
        <v>919</v>
      </c>
    </row>
    <row r="182" spans="1:14" x14ac:dyDescent="0.25">
      <c r="A182" t="s">
        <v>170</v>
      </c>
      <c r="B182" t="s">
        <v>787</v>
      </c>
      <c r="C182" t="s">
        <v>788</v>
      </c>
      <c r="E182" t="s">
        <v>920</v>
      </c>
      <c r="F182" t="s">
        <v>311</v>
      </c>
      <c r="G182" t="s">
        <v>921</v>
      </c>
      <c r="M182" t="s">
        <v>313</v>
      </c>
    </row>
    <row r="183" spans="1:14" x14ac:dyDescent="0.25">
      <c r="A183" t="s">
        <v>170</v>
      </c>
      <c r="B183" t="s">
        <v>789</v>
      </c>
      <c r="C183" t="s">
        <v>790</v>
      </c>
      <c r="D183" t="s">
        <v>41</v>
      </c>
      <c r="E183" t="s">
        <v>920</v>
      </c>
      <c r="G183" t="s">
        <v>922</v>
      </c>
      <c r="M183" t="s">
        <v>313</v>
      </c>
      <c r="N183" t="s">
        <v>923</v>
      </c>
    </row>
    <row r="184" spans="1:14" x14ac:dyDescent="0.25">
      <c r="A184" t="s">
        <v>170</v>
      </c>
      <c r="B184" t="s">
        <v>171</v>
      </c>
      <c r="C184" t="s">
        <v>971</v>
      </c>
      <c r="E184" t="s">
        <v>27</v>
      </c>
      <c r="G184" t="s">
        <v>530</v>
      </c>
      <c r="H184" t="s">
        <v>313</v>
      </c>
      <c r="N184" t="s">
        <v>983</v>
      </c>
    </row>
    <row r="185" spans="1:14" x14ac:dyDescent="0.25">
      <c r="A185" t="s">
        <v>170</v>
      </c>
      <c r="B185" t="s">
        <v>174</v>
      </c>
      <c r="C185" t="s">
        <v>972</v>
      </c>
      <c r="E185" t="s">
        <v>26</v>
      </c>
      <c r="G185" t="s">
        <v>533</v>
      </c>
      <c r="H185" t="s">
        <v>313</v>
      </c>
      <c r="N185" t="s">
        <v>984</v>
      </c>
    </row>
    <row r="186" spans="1:14" x14ac:dyDescent="0.25">
      <c r="A186" t="s">
        <v>170</v>
      </c>
      <c r="B186" t="s">
        <v>1214</v>
      </c>
      <c r="C186" t="s">
        <v>966</v>
      </c>
      <c r="E186" t="s">
        <v>1215</v>
      </c>
      <c r="G186" t="s">
        <v>1216</v>
      </c>
      <c r="I186" t="s">
        <v>313</v>
      </c>
      <c r="J186" t="s">
        <v>1217</v>
      </c>
      <c r="N186" t="s">
        <v>1218</v>
      </c>
    </row>
    <row r="187" spans="1:14" x14ac:dyDescent="0.25">
      <c r="A187" t="s">
        <v>170</v>
      </c>
      <c r="B187" t="s">
        <v>1214</v>
      </c>
      <c r="C187" t="s">
        <v>37</v>
      </c>
      <c r="E187" t="s">
        <v>1249</v>
      </c>
      <c r="G187" t="s">
        <v>1250</v>
      </c>
      <c r="I187" t="s">
        <v>313</v>
      </c>
      <c r="J187" t="s">
        <v>1217</v>
      </c>
      <c r="N187" t="s">
        <v>1251</v>
      </c>
    </row>
    <row r="188" spans="1:14" x14ac:dyDescent="0.25">
      <c r="A188" t="s">
        <v>179</v>
      </c>
      <c r="B188" t="s">
        <v>180</v>
      </c>
      <c r="C188" t="s">
        <v>181</v>
      </c>
      <c r="E188" t="s">
        <v>27</v>
      </c>
      <c r="F188" t="s">
        <v>415</v>
      </c>
      <c r="G188" t="s">
        <v>536</v>
      </c>
      <c r="H188" t="s">
        <v>313</v>
      </c>
      <c r="N188" t="s">
        <v>341</v>
      </c>
    </row>
    <row r="189" spans="1:14" x14ac:dyDescent="0.25">
      <c r="A189" t="s">
        <v>179</v>
      </c>
      <c r="B189" t="s">
        <v>182</v>
      </c>
      <c r="C189" t="s">
        <v>183</v>
      </c>
      <c r="E189" t="s">
        <v>26</v>
      </c>
      <c r="G189" t="s">
        <v>537</v>
      </c>
      <c r="H189" t="s">
        <v>313</v>
      </c>
      <c r="N189" t="s">
        <v>342</v>
      </c>
    </row>
    <row r="190" spans="1:14" x14ac:dyDescent="0.25">
      <c r="A190" t="s">
        <v>179</v>
      </c>
      <c r="B190" t="s">
        <v>187</v>
      </c>
      <c r="E190" t="s">
        <v>311</v>
      </c>
      <c r="G190" t="s">
        <v>538</v>
      </c>
      <c r="M190" t="s">
        <v>313</v>
      </c>
      <c r="N190" t="s">
        <v>539</v>
      </c>
    </row>
    <row r="191" spans="1:14" x14ac:dyDescent="0.25">
      <c r="A191" t="s">
        <v>179</v>
      </c>
      <c r="B191" t="s">
        <v>188</v>
      </c>
      <c r="E191" t="s">
        <v>311</v>
      </c>
      <c r="G191" t="s">
        <v>382</v>
      </c>
      <c r="M191" t="s">
        <v>313</v>
      </c>
      <c r="N191" t="s">
        <v>383</v>
      </c>
    </row>
    <row r="192" spans="1:14" x14ac:dyDescent="0.25">
      <c r="A192" t="s">
        <v>179</v>
      </c>
      <c r="B192" t="s">
        <v>189</v>
      </c>
      <c r="E192" t="s">
        <v>311</v>
      </c>
      <c r="G192" t="s">
        <v>384</v>
      </c>
      <c r="M192" t="s">
        <v>313</v>
      </c>
      <c r="N192" t="s">
        <v>385</v>
      </c>
    </row>
    <row r="193" spans="1:14" x14ac:dyDescent="0.25">
      <c r="A193" t="s">
        <v>179</v>
      </c>
      <c r="B193" t="s">
        <v>190</v>
      </c>
      <c r="E193" t="s">
        <v>311</v>
      </c>
      <c r="G193" t="s">
        <v>386</v>
      </c>
      <c r="M193" t="s">
        <v>313</v>
      </c>
      <c r="N193" t="s">
        <v>387</v>
      </c>
    </row>
    <row r="194" spans="1:14" x14ac:dyDescent="0.25">
      <c r="A194" t="s">
        <v>179</v>
      </c>
      <c r="B194" t="s">
        <v>191</v>
      </c>
      <c r="C194" t="s">
        <v>48</v>
      </c>
      <c r="E194" t="s">
        <v>27</v>
      </c>
      <c r="F194" t="s">
        <v>401</v>
      </c>
      <c r="G194" t="s">
        <v>540</v>
      </c>
      <c r="H194" t="s">
        <v>313</v>
      </c>
      <c r="N194" t="s">
        <v>343</v>
      </c>
    </row>
    <row r="195" spans="1:14" x14ac:dyDescent="0.25">
      <c r="A195" t="s">
        <v>179</v>
      </c>
      <c r="B195" t="s">
        <v>180</v>
      </c>
      <c r="C195" t="s">
        <v>181</v>
      </c>
      <c r="D195" t="s">
        <v>33</v>
      </c>
      <c r="E195" t="s">
        <v>27</v>
      </c>
      <c r="F195" t="s">
        <v>415</v>
      </c>
      <c r="G195" t="s">
        <v>536</v>
      </c>
      <c r="H195" t="s">
        <v>313</v>
      </c>
      <c r="N195" t="s">
        <v>698</v>
      </c>
    </row>
    <row r="196" spans="1:14" x14ac:dyDescent="0.25">
      <c r="A196" t="s">
        <v>179</v>
      </c>
      <c r="B196" t="s">
        <v>182</v>
      </c>
      <c r="C196" t="s">
        <v>794</v>
      </c>
      <c r="E196" t="s">
        <v>26</v>
      </c>
      <c r="G196" t="s">
        <v>537</v>
      </c>
      <c r="H196" t="s">
        <v>313</v>
      </c>
      <c r="N196" t="s">
        <v>927</v>
      </c>
    </row>
    <row r="197" spans="1:14" x14ac:dyDescent="0.25">
      <c r="A197" t="s">
        <v>179</v>
      </c>
      <c r="B197" t="s">
        <v>191</v>
      </c>
      <c r="C197" t="s">
        <v>795</v>
      </c>
      <c r="E197" t="s">
        <v>311</v>
      </c>
      <c r="G197" t="s">
        <v>928</v>
      </c>
      <c r="N197" t="s">
        <v>929</v>
      </c>
    </row>
    <row r="198" spans="1:14" x14ac:dyDescent="0.25">
      <c r="A198" t="s">
        <v>179</v>
      </c>
      <c r="B198" t="s">
        <v>191</v>
      </c>
      <c r="C198" t="s">
        <v>973</v>
      </c>
      <c r="E198" t="s">
        <v>311</v>
      </c>
      <c r="G198" t="s">
        <v>928</v>
      </c>
      <c r="N198" t="s">
        <v>985</v>
      </c>
    </row>
    <row r="199" spans="1:14" x14ac:dyDescent="0.25">
      <c r="A199" t="s">
        <v>179</v>
      </c>
      <c r="B199" t="s">
        <v>180</v>
      </c>
      <c r="C199" t="s">
        <v>974</v>
      </c>
      <c r="E199" t="s">
        <v>27</v>
      </c>
      <c r="F199" t="s">
        <v>415</v>
      </c>
      <c r="G199" t="s">
        <v>536</v>
      </c>
      <c r="H199" t="s">
        <v>313</v>
      </c>
      <c r="N199" t="s">
        <v>986</v>
      </c>
    </row>
    <row r="200" spans="1:14" x14ac:dyDescent="0.25">
      <c r="A200" t="s">
        <v>179</v>
      </c>
      <c r="B200" t="s">
        <v>182</v>
      </c>
      <c r="C200" t="s">
        <v>975</v>
      </c>
      <c r="E200" t="s">
        <v>26</v>
      </c>
      <c r="G200" t="s">
        <v>537</v>
      </c>
      <c r="H200" t="s">
        <v>313</v>
      </c>
      <c r="N200" t="s">
        <v>987</v>
      </c>
    </row>
    <row r="201" spans="1:14" x14ac:dyDescent="0.25">
      <c r="A201" t="s">
        <v>179</v>
      </c>
      <c r="B201" t="s">
        <v>180</v>
      </c>
      <c r="C201" t="s">
        <v>1171</v>
      </c>
      <c r="E201" t="s">
        <v>27</v>
      </c>
      <c r="F201" t="s">
        <v>415</v>
      </c>
      <c r="G201" t="s">
        <v>536</v>
      </c>
      <c r="H201" t="s">
        <v>313</v>
      </c>
      <c r="N201" t="s">
        <v>1172</v>
      </c>
    </row>
    <row r="202" spans="1:14" x14ac:dyDescent="0.25">
      <c r="A202" t="s">
        <v>179</v>
      </c>
      <c r="B202" t="s">
        <v>180</v>
      </c>
      <c r="C202" t="s">
        <v>1219</v>
      </c>
      <c r="E202" t="s">
        <v>27</v>
      </c>
      <c r="F202" t="s">
        <v>415</v>
      </c>
      <c r="G202" t="s">
        <v>536</v>
      </c>
      <c r="H202" t="s">
        <v>313</v>
      </c>
      <c r="N202" t="s">
        <v>1220</v>
      </c>
    </row>
    <row r="203" spans="1:14" x14ac:dyDescent="0.25">
      <c r="A203" t="s">
        <v>179</v>
      </c>
      <c r="B203" t="s">
        <v>180</v>
      </c>
      <c r="C203" t="s">
        <v>1219</v>
      </c>
      <c r="D203" t="s">
        <v>33</v>
      </c>
      <c r="E203" t="s">
        <v>27</v>
      </c>
      <c r="F203" t="s">
        <v>415</v>
      </c>
      <c r="G203" t="s">
        <v>1246</v>
      </c>
      <c r="H203" t="s">
        <v>313</v>
      </c>
      <c r="N203" t="s">
        <v>1247</v>
      </c>
    </row>
    <row r="204" spans="1:14" x14ac:dyDescent="0.25">
      <c r="A204" t="s">
        <v>179</v>
      </c>
      <c r="B204" t="s">
        <v>180</v>
      </c>
      <c r="C204" t="s">
        <v>1029</v>
      </c>
      <c r="E204" t="s">
        <v>27</v>
      </c>
      <c r="F204" t="s">
        <v>415</v>
      </c>
      <c r="G204" t="s">
        <v>1246</v>
      </c>
      <c r="H204" t="s">
        <v>313</v>
      </c>
      <c r="N204" t="s">
        <v>1252</v>
      </c>
    </row>
    <row r="205" spans="1:14" x14ac:dyDescent="0.25">
      <c r="A205" t="s">
        <v>192</v>
      </c>
      <c r="B205" t="s">
        <v>193</v>
      </c>
      <c r="C205" t="s">
        <v>158</v>
      </c>
      <c r="D205" t="s">
        <v>95</v>
      </c>
      <c r="E205" t="s">
        <v>26</v>
      </c>
      <c r="G205" t="s">
        <v>565</v>
      </c>
      <c r="H205" t="s">
        <v>313</v>
      </c>
      <c r="L205" t="s">
        <v>313</v>
      </c>
      <c r="N205" t="s">
        <v>541</v>
      </c>
    </row>
    <row r="206" spans="1:14" x14ac:dyDescent="0.25">
      <c r="A206" t="s">
        <v>194</v>
      </c>
      <c r="B206" t="s">
        <v>195</v>
      </c>
      <c r="E206" t="s">
        <v>311</v>
      </c>
      <c r="G206" t="s">
        <v>388</v>
      </c>
      <c r="M206" t="s">
        <v>313</v>
      </c>
      <c r="N206" t="s">
        <v>389</v>
      </c>
    </row>
    <row r="207" spans="1:14" x14ac:dyDescent="0.25">
      <c r="A207" t="s">
        <v>194</v>
      </c>
      <c r="B207" t="s">
        <v>1094</v>
      </c>
      <c r="C207" t="s">
        <v>1095</v>
      </c>
      <c r="E207" t="s">
        <v>27</v>
      </c>
      <c r="F207" t="s">
        <v>401</v>
      </c>
      <c r="G207" t="s">
        <v>1096</v>
      </c>
      <c r="H207" t="s">
        <v>313</v>
      </c>
      <c r="N207" t="s">
        <v>1097</v>
      </c>
    </row>
    <row r="208" spans="1:14" x14ac:dyDescent="0.25">
      <c r="A208" t="s">
        <v>196</v>
      </c>
      <c r="B208" t="s">
        <v>197</v>
      </c>
      <c r="C208" t="s">
        <v>198</v>
      </c>
      <c r="E208" t="s">
        <v>421</v>
      </c>
      <c r="G208" t="s">
        <v>566</v>
      </c>
      <c r="I208" t="s">
        <v>313</v>
      </c>
      <c r="J208" t="s">
        <v>567</v>
      </c>
      <c r="K208" t="s">
        <v>424</v>
      </c>
      <c r="N208" t="s">
        <v>344</v>
      </c>
    </row>
    <row r="209" spans="1:14" x14ac:dyDescent="0.25">
      <c r="A209" t="s">
        <v>196</v>
      </c>
      <c r="B209" t="s">
        <v>199</v>
      </c>
      <c r="C209" t="s">
        <v>200</v>
      </c>
      <c r="E209" t="s">
        <v>26</v>
      </c>
      <c r="F209" t="s">
        <v>415</v>
      </c>
      <c r="G209" t="s">
        <v>568</v>
      </c>
      <c r="H209" t="s">
        <v>313</v>
      </c>
      <c r="L209" t="s">
        <v>313</v>
      </c>
      <c r="N209" t="s">
        <v>345</v>
      </c>
    </row>
    <row r="210" spans="1:14" x14ac:dyDescent="0.25">
      <c r="A210" t="s">
        <v>196</v>
      </c>
      <c r="B210" t="s">
        <v>201</v>
      </c>
      <c r="C210" t="s">
        <v>202</v>
      </c>
      <c r="E210" t="s">
        <v>569</v>
      </c>
      <c r="G210" t="s">
        <v>570</v>
      </c>
      <c r="I210" t="s">
        <v>313</v>
      </c>
      <c r="J210" t="s">
        <v>571</v>
      </c>
      <c r="K210" t="s">
        <v>572</v>
      </c>
      <c r="N210" t="s">
        <v>346</v>
      </c>
    </row>
    <row r="211" spans="1:14" x14ac:dyDescent="0.25">
      <c r="A211" t="s">
        <v>196</v>
      </c>
      <c r="B211" t="s">
        <v>203</v>
      </c>
      <c r="D211" t="s">
        <v>33</v>
      </c>
      <c r="E211" t="s">
        <v>311</v>
      </c>
      <c r="G211" t="s">
        <v>573</v>
      </c>
      <c r="M211" t="s">
        <v>313</v>
      </c>
      <c r="N211" t="s">
        <v>641</v>
      </c>
    </row>
    <row r="212" spans="1:14" x14ac:dyDescent="0.25">
      <c r="A212" t="s">
        <v>196</v>
      </c>
      <c r="B212" t="s">
        <v>205</v>
      </c>
      <c r="C212" t="s">
        <v>206</v>
      </c>
      <c r="D212" t="s">
        <v>207</v>
      </c>
      <c r="E212" t="s">
        <v>574</v>
      </c>
      <c r="G212" t="s">
        <v>575</v>
      </c>
      <c r="I212" t="s">
        <v>313</v>
      </c>
      <c r="J212" t="s">
        <v>576</v>
      </c>
      <c r="K212" t="s">
        <v>424</v>
      </c>
      <c r="N212" t="s">
        <v>542</v>
      </c>
    </row>
    <row r="213" spans="1:14" x14ac:dyDescent="0.25">
      <c r="A213" t="s">
        <v>196</v>
      </c>
      <c r="B213" t="s">
        <v>208</v>
      </c>
      <c r="C213" t="s">
        <v>209</v>
      </c>
      <c r="D213" t="s">
        <v>41</v>
      </c>
      <c r="E213" t="s">
        <v>404</v>
      </c>
      <c r="G213" t="s">
        <v>609</v>
      </c>
      <c r="I213" t="s">
        <v>313</v>
      </c>
      <c r="J213" t="s">
        <v>617</v>
      </c>
      <c r="K213" t="s">
        <v>618</v>
      </c>
      <c r="N213" t="s">
        <v>543</v>
      </c>
    </row>
    <row r="214" spans="1:14" x14ac:dyDescent="0.25">
      <c r="A214" t="s">
        <v>196</v>
      </c>
      <c r="B214" t="s">
        <v>210</v>
      </c>
      <c r="C214" t="s">
        <v>2296</v>
      </c>
      <c r="E214" t="s">
        <v>311</v>
      </c>
      <c r="G214" t="s">
        <v>312</v>
      </c>
      <c r="N214" t="s">
        <v>2297</v>
      </c>
    </row>
    <row r="215" spans="1:14" x14ac:dyDescent="0.25">
      <c r="A215" t="s">
        <v>196</v>
      </c>
      <c r="B215" t="s">
        <v>663</v>
      </c>
      <c r="C215" t="s">
        <v>664</v>
      </c>
      <c r="E215" t="s">
        <v>311</v>
      </c>
      <c r="G215" t="s">
        <v>685</v>
      </c>
      <c r="M215" t="s">
        <v>313</v>
      </c>
      <c r="N215" t="s">
        <v>686</v>
      </c>
    </row>
    <row r="216" spans="1:14" x14ac:dyDescent="0.25">
      <c r="A216" t="s">
        <v>196</v>
      </c>
      <c r="B216" t="s">
        <v>201</v>
      </c>
      <c r="C216" t="s">
        <v>793</v>
      </c>
      <c r="D216" t="s">
        <v>33</v>
      </c>
      <c r="E216" t="s">
        <v>569</v>
      </c>
      <c r="G216" t="s">
        <v>570</v>
      </c>
      <c r="I216" t="s">
        <v>313</v>
      </c>
      <c r="J216" t="s">
        <v>571</v>
      </c>
      <c r="K216" t="s">
        <v>572</v>
      </c>
      <c r="N216" t="s">
        <v>926</v>
      </c>
    </row>
    <row r="217" spans="1:14" x14ac:dyDescent="0.25">
      <c r="A217" t="s">
        <v>196</v>
      </c>
      <c r="B217" t="s">
        <v>197</v>
      </c>
      <c r="C217" t="s">
        <v>1024</v>
      </c>
      <c r="E217" t="s">
        <v>421</v>
      </c>
      <c r="G217" t="s">
        <v>566</v>
      </c>
      <c r="I217" t="s">
        <v>313</v>
      </c>
      <c r="J217" t="s">
        <v>567</v>
      </c>
      <c r="K217" t="s">
        <v>424</v>
      </c>
      <c r="N217" t="s">
        <v>1163</v>
      </c>
    </row>
    <row r="218" spans="1:14" x14ac:dyDescent="0.25">
      <c r="A218" t="s">
        <v>196</v>
      </c>
      <c r="B218" t="s">
        <v>201</v>
      </c>
      <c r="C218" t="s">
        <v>793</v>
      </c>
      <c r="D218" t="s">
        <v>44</v>
      </c>
      <c r="E218" t="s">
        <v>569</v>
      </c>
      <c r="G218" t="s">
        <v>570</v>
      </c>
      <c r="I218" t="s">
        <v>313</v>
      </c>
      <c r="J218" t="s">
        <v>571</v>
      </c>
      <c r="K218" t="s">
        <v>572</v>
      </c>
      <c r="N218" t="s">
        <v>1224</v>
      </c>
    </row>
    <row r="219" spans="1:14" x14ac:dyDescent="0.25">
      <c r="A219" t="s">
        <v>211</v>
      </c>
      <c r="B219" t="s">
        <v>212</v>
      </c>
      <c r="C219" t="s">
        <v>213</v>
      </c>
      <c r="D219" t="s">
        <v>214</v>
      </c>
      <c r="E219" t="s">
        <v>404</v>
      </c>
      <c r="G219" t="s">
        <v>619</v>
      </c>
      <c r="I219" t="s">
        <v>313</v>
      </c>
      <c r="L219" t="s">
        <v>313</v>
      </c>
      <c r="N219" t="s">
        <v>544</v>
      </c>
    </row>
    <row r="220" spans="1:14" x14ac:dyDescent="0.25">
      <c r="A220" t="s">
        <v>215</v>
      </c>
      <c r="B220" t="s">
        <v>216</v>
      </c>
      <c r="C220" t="s">
        <v>217</v>
      </c>
      <c r="E220" t="s">
        <v>26</v>
      </c>
      <c r="F220" t="s">
        <v>415</v>
      </c>
      <c r="G220" t="s">
        <v>620</v>
      </c>
      <c r="H220" t="s">
        <v>313</v>
      </c>
      <c r="N220" t="s">
        <v>347</v>
      </c>
    </row>
    <row r="221" spans="1:14" x14ac:dyDescent="0.25">
      <c r="A221" t="s">
        <v>215</v>
      </c>
      <c r="B221" t="s">
        <v>218</v>
      </c>
      <c r="C221" t="s">
        <v>219</v>
      </c>
      <c r="D221" t="s">
        <v>41</v>
      </c>
      <c r="E221" t="s">
        <v>26</v>
      </c>
      <c r="G221" t="s">
        <v>577</v>
      </c>
      <c r="H221" t="s">
        <v>313</v>
      </c>
      <c r="N221" t="s">
        <v>545</v>
      </c>
    </row>
    <row r="222" spans="1:14" x14ac:dyDescent="0.25">
      <c r="A222" t="s">
        <v>215</v>
      </c>
      <c r="B222" t="s">
        <v>220</v>
      </c>
      <c r="C222" t="s">
        <v>221</v>
      </c>
      <c r="D222" t="s">
        <v>33</v>
      </c>
      <c r="E222" t="s">
        <v>404</v>
      </c>
      <c r="F222" t="s">
        <v>26</v>
      </c>
      <c r="G222" t="s">
        <v>578</v>
      </c>
      <c r="I222" t="s">
        <v>313</v>
      </c>
      <c r="J222" t="s">
        <v>579</v>
      </c>
      <c r="N222" t="s">
        <v>546</v>
      </c>
    </row>
    <row r="223" spans="1:14" x14ac:dyDescent="0.25">
      <c r="A223" t="s">
        <v>215</v>
      </c>
      <c r="B223" t="s">
        <v>220</v>
      </c>
      <c r="C223" t="s">
        <v>736</v>
      </c>
      <c r="D223" t="s">
        <v>33</v>
      </c>
      <c r="E223" t="s">
        <v>404</v>
      </c>
      <c r="F223" t="s">
        <v>26</v>
      </c>
      <c r="G223" t="s">
        <v>578</v>
      </c>
      <c r="I223" t="s">
        <v>313</v>
      </c>
      <c r="J223" t="s">
        <v>579</v>
      </c>
      <c r="N223" t="s">
        <v>862</v>
      </c>
    </row>
    <row r="224" spans="1:14" x14ac:dyDescent="0.25">
      <c r="A224" t="s">
        <v>215</v>
      </c>
      <c r="B224" t="s">
        <v>737</v>
      </c>
      <c r="C224" t="s">
        <v>738</v>
      </c>
      <c r="E224" t="s">
        <v>990</v>
      </c>
      <c r="F224" t="s">
        <v>415</v>
      </c>
      <c r="G224" t="s">
        <v>991</v>
      </c>
      <c r="H224" t="s">
        <v>313</v>
      </c>
      <c r="N224" t="s">
        <v>863</v>
      </c>
    </row>
    <row r="225" spans="1:14" x14ac:dyDescent="0.25">
      <c r="A225" t="s">
        <v>222</v>
      </c>
      <c r="B225" t="s">
        <v>223</v>
      </c>
      <c r="E225" t="s">
        <v>311</v>
      </c>
      <c r="G225" t="s">
        <v>390</v>
      </c>
      <c r="M225" t="s">
        <v>313</v>
      </c>
      <c r="N225" t="s">
        <v>391</v>
      </c>
    </row>
    <row r="226" spans="1:14" x14ac:dyDescent="0.25">
      <c r="A226" t="s">
        <v>222</v>
      </c>
      <c r="B226" t="s">
        <v>665</v>
      </c>
      <c r="C226" t="s">
        <v>666</v>
      </c>
      <c r="E226" t="s">
        <v>27</v>
      </c>
      <c r="F226" t="s">
        <v>401</v>
      </c>
      <c r="G226" t="s">
        <v>688</v>
      </c>
      <c r="H226" t="s">
        <v>313</v>
      </c>
      <c r="I226" t="s">
        <v>313</v>
      </c>
      <c r="J226" t="s">
        <v>689</v>
      </c>
      <c r="K226" t="s">
        <v>690</v>
      </c>
      <c r="N226" t="s">
        <v>691</v>
      </c>
    </row>
    <row r="227" spans="1:14" x14ac:dyDescent="0.25">
      <c r="A227" t="s">
        <v>222</v>
      </c>
      <c r="B227" t="s">
        <v>730</v>
      </c>
      <c r="C227" t="s">
        <v>731</v>
      </c>
      <c r="E227" t="s">
        <v>311</v>
      </c>
      <c r="G227" t="s">
        <v>856</v>
      </c>
      <c r="M227" t="s">
        <v>313</v>
      </c>
      <c r="N227" t="s">
        <v>857</v>
      </c>
    </row>
    <row r="228" spans="1:14" x14ac:dyDescent="0.25">
      <c r="A228" t="s">
        <v>222</v>
      </c>
      <c r="B228" t="s">
        <v>665</v>
      </c>
      <c r="C228" t="s">
        <v>732</v>
      </c>
      <c r="E228" t="s">
        <v>27</v>
      </c>
      <c r="F228" t="s">
        <v>401</v>
      </c>
      <c r="G228" t="s">
        <v>688</v>
      </c>
      <c r="H228" t="s">
        <v>313</v>
      </c>
      <c r="I228" t="s">
        <v>313</v>
      </c>
      <c r="J228" t="s">
        <v>689</v>
      </c>
      <c r="K228" t="s">
        <v>690</v>
      </c>
      <c r="N228" t="s">
        <v>858</v>
      </c>
    </row>
    <row r="229" spans="1:14" x14ac:dyDescent="0.25">
      <c r="A229" t="s">
        <v>222</v>
      </c>
      <c r="B229" t="s">
        <v>1067</v>
      </c>
      <c r="C229" t="s">
        <v>1068</v>
      </c>
      <c r="E229" t="s">
        <v>27</v>
      </c>
      <c r="F229" t="s">
        <v>401</v>
      </c>
      <c r="G229" t="s">
        <v>688</v>
      </c>
      <c r="H229" t="s">
        <v>313</v>
      </c>
      <c r="I229" t="s">
        <v>313</v>
      </c>
      <c r="J229" t="s">
        <v>689</v>
      </c>
      <c r="K229" t="s">
        <v>690</v>
      </c>
      <c r="N229" t="s">
        <v>1069</v>
      </c>
    </row>
    <row r="230" spans="1:14" x14ac:dyDescent="0.25">
      <c r="A230" t="s">
        <v>222</v>
      </c>
      <c r="B230" t="s">
        <v>1067</v>
      </c>
      <c r="C230" t="s">
        <v>1189</v>
      </c>
      <c r="E230" t="s">
        <v>27</v>
      </c>
      <c r="F230" t="s">
        <v>401</v>
      </c>
      <c r="G230" t="s">
        <v>688</v>
      </c>
      <c r="H230" t="s">
        <v>313</v>
      </c>
      <c r="I230" t="s">
        <v>313</v>
      </c>
      <c r="J230" t="s">
        <v>689</v>
      </c>
      <c r="K230" t="s">
        <v>690</v>
      </c>
      <c r="N230" t="s">
        <v>1190</v>
      </c>
    </row>
    <row r="231" spans="1:14" x14ac:dyDescent="0.25">
      <c r="A231" t="s">
        <v>222</v>
      </c>
      <c r="B231" t="s">
        <v>665</v>
      </c>
      <c r="C231" t="s">
        <v>732</v>
      </c>
      <c r="D231" t="s">
        <v>41</v>
      </c>
      <c r="E231" t="s">
        <v>27</v>
      </c>
      <c r="F231" t="s">
        <v>401</v>
      </c>
      <c r="G231" t="s">
        <v>688</v>
      </c>
      <c r="H231" t="s">
        <v>313</v>
      </c>
      <c r="I231" t="s">
        <v>313</v>
      </c>
      <c r="J231" t="s">
        <v>689</v>
      </c>
      <c r="K231" t="s">
        <v>690</v>
      </c>
      <c r="N231" t="s">
        <v>1256</v>
      </c>
    </row>
    <row r="232" spans="1:14" x14ac:dyDescent="0.25">
      <c r="A232" t="s">
        <v>224</v>
      </c>
      <c r="B232" t="s">
        <v>225</v>
      </c>
      <c r="E232" t="s">
        <v>311</v>
      </c>
      <c r="G232" t="s">
        <v>610</v>
      </c>
      <c r="M232" t="s">
        <v>313</v>
      </c>
      <c r="N232" t="s">
        <v>642</v>
      </c>
    </row>
    <row r="233" spans="1:14" x14ac:dyDescent="0.25">
      <c r="A233" t="s">
        <v>224</v>
      </c>
      <c r="B233" t="s">
        <v>1087</v>
      </c>
      <c r="C233" t="s">
        <v>1088</v>
      </c>
      <c r="E233" t="s">
        <v>311</v>
      </c>
      <c r="G233" t="s">
        <v>610</v>
      </c>
      <c r="M233" t="s">
        <v>313</v>
      </c>
      <c r="N233" t="s">
        <v>1089</v>
      </c>
    </row>
    <row r="234" spans="1:14" x14ac:dyDescent="0.25">
      <c r="A234" t="s">
        <v>226</v>
      </c>
      <c r="B234" t="s">
        <v>227</v>
      </c>
      <c r="C234" t="s">
        <v>228</v>
      </c>
      <c r="D234" t="s">
        <v>214</v>
      </c>
      <c r="E234" t="s">
        <v>26</v>
      </c>
      <c r="F234" t="s">
        <v>415</v>
      </c>
      <c r="G234" t="s">
        <v>580</v>
      </c>
      <c r="H234" t="s">
        <v>313</v>
      </c>
      <c r="N234" t="s">
        <v>547</v>
      </c>
    </row>
    <row r="235" spans="1:14" x14ac:dyDescent="0.25">
      <c r="A235" t="s">
        <v>226</v>
      </c>
      <c r="B235" t="s">
        <v>229</v>
      </c>
      <c r="C235" t="s">
        <v>230</v>
      </c>
      <c r="D235" t="s">
        <v>33</v>
      </c>
      <c r="E235" t="s">
        <v>25</v>
      </c>
      <c r="F235" t="s">
        <v>415</v>
      </c>
      <c r="G235" t="s">
        <v>581</v>
      </c>
      <c r="H235" t="s">
        <v>313</v>
      </c>
      <c r="N235" t="s">
        <v>548</v>
      </c>
    </row>
    <row r="236" spans="1:14" x14ac:dyDescent="0.25">
      <c r="A236" t="s">
        <v>226</v>
      </c>
      <c r="B236" t="s">
        <v>231</v>
      </c>
      <c r="C236" t="s">
        <v>232</v>
      </c>
      <c r="D236" t="s">
        <v>44</v>
      </c>
      <c r="E236" t="s">
        <v>404</v>
      </c>
      <c r="G236" t="s">
        <v>582</v>
      </c>
      <c r="I236" t="s">
        <v>313</v>
      </c>
      <c r="J236" t="s">
        <v>583</v>
      </c>
      <c r="K236" t="s">
        <v>407</v>
      </c>
      <c r="N236" t="s">
        <v>549</v>
      </c>
    </row>
    <row r="237" spans="1:14" x14ac:dyDescent="0.25">
      <c r="A237" t="s">
        <v>226</v>
      </c>
      <c r="B237" t="s">
        <v>233</v>
      </c>
      <c r="E237" t="s">
        <v>311</v>
      </c>
      <c r="G237" t="s">
        <v>643</v>
      </c>
      <c r="M237" t="s">
        <v>313</v>
      </c>
      <c r="N237" t="s">
        <v>644</v>
      </c>
    </row>
    <row r="238" spans="1:14" x14ac:dyDescent="0.25">
      <c r="A238" t="s">
        <v>226</v>
      </c>
      <c r="B238" t="s">
        <v>234</v>
      </c>
      <c r="E238" t="s">
        <v>311</v>
      </c>
      <c r="G238" t="s">
        <v>584</v>
      </c>
      <c r="M238" t="s">
        <v>313</v>
      </c>
      <c r="N238" t="s">
        <v>645</v>
      </c>
    </row>
    <row r="239" spans="1:14" x14ac:dyDescent="0.25">
      <c r="A239" t="s">
        <v>226</v>
      </c>
      <c r="B239" t="s">
        <v>236</v>
      </c>
      <c r="C239" t="s">
        <v>237</v>
      </c>
      <c r="D239" t="s">
        <v>33</v>
      </c>
      <c r="E239" t="s">
        <v>25</v>
      </c>
      <c r="F239" t="s">
        <v>415</v>
      </c>
      <c r="H239" t="s">
        <v>313</v>
      </c>
      <c r="N239" t="s">
        <v>550</v>
      </c>
    </row>
    <row r="240" spans="1:14" x14ac:dyDescent="0.25">
      <c r="A240" t="s">
        <v>226</v>
      </c>
      <c r="B240" t="s">
        <v>238</v>
      </c>
      <c r="C240" t="s">
        <v>239</v>
      </c>
      <c r="E240" t="s">
        <v>26</v>
      </c>
      <c r="F240" t="s">
        <v>415</v>
      </c>
      <c r="G240" t="s">
        <v>585</v>
      </c>
      <c r="H240" t="s">
        <v>313</v>
      </c>
      <c r="N240" t="s">
        <v>348</v>
      </c>
    </row>
    <row r="241" spans="1:14" x14ac:dyDescent="0.25">
      <c r="A241" t="s">
        <v>226</v>
      </c>
      <c r="B241" t="s">
        <v>240</v>
      </c>
      <c r="C241" t="s">
        <v>241</v>
      </c>
      <c r="E241" t="s">
        <v>311</v>
      </c>
      <c r="G241" t="s">
        <v>621</v>
      </c>
      <c r="N241" t="s">
        <v>349</v>
      </c>
    </row>
    <row r="242" spans="1:14" x14ac:dyDescent="0.25">
      <c r="A242" t="s">
        <v>226</v>
      </c>
      <c r="B242" t="s">
        <v>242</v>
      </c>
      <c r="C242" t="s">
        <v>243</v>
      </c>
      <c r="D242" t="s">
        <v>244</v>
      </c>
      <c r="E242" t="s">
        <v>26</v>
      </c>
      <c r="F242" t="s">
        <v>415</v>
      </c>
      <c r="G242" t="s">
        <v>586</v>
      </c>
      <c r="H242" t="s">
        <v>313</v>
      </c>
      <c r="N242" t="s">
        <v>551</v>
      </c>
    </row>
    <row r="243" spans="1:14" x14ac:dyDescent="0.25">
      <c r="A243" t="s">
        <v>226</v>
      </c>
      <c r="B243" t="s">
        <v>245</v>
      </c>
      <c r="C243" t="s">
        <v>246</v>
      </c>
      <c r="D243" t="s">
        <v>41</v>
      </c>
      <c r="E243" t="s">
        <v>404</v>
      </c>
      <c r="G243" t="s">
        <v>405</v>
      </c>
      <c r="I243" t="s">
        <v>313</v>
      </c>
      <c r="J243" t="s">
        <v>406</v>
      </c>
      <c r="K243" t="s">
        <v>407</v>
      </c>
      <c r="N243" t="s">
        <v>552</v>
      </c>
    </row>
    <row r="244" spans="1:14" x14ac:dyDescent="0.25">
      <c r="A244" t="s">
        <v>226</v>
      </c>
      <c r="B244" t="s">
        <v>247</v>
      </c>
      <c r="E244" t="s">
        <v>311</v>
      </c>
      <c r="G244" t="s">
        <v>392</v>
      </c>
      <c r="M244" t="s">
        <v>313</v>
      </c>
      <c r="N244" t="s">
        <v>393</v>
      </c>
    </row>
    <row r="245" spans="1:14" x14ac:dyDescent="0.25">
      <c r="A245" t="s">
        <v>226</v>
      </c>
      <c r="B245" t="s">
        <v>248</v>
      </c>
      <c r="C245" t="s">
        <v>160</v>
      </c>
      <c r="D245" t="s">
        <v>41</v>
      </c>
      <c r="E245" t="s">
        <v>411</v>
      </c>
      <c r="G245" t="s">
        <v>587</v>
      </c>
      <c r="N245" t="s">
        <v>553</v>
      </c>
    </row>
    <row r="246" spans="1:14" x14ac:dyDescent="0.25">
      <c r="A246" t="s">
        <v>226</v>
      </c>
      <c r="B246" t="s">
        <v>249</v>
      </c>
      <c r="C246" t="s">
        <v>250</v>
      </c>
      <c r="D246" t="s">
        <v>41</v>
      </c>
      <c r="E246" t="s">
        <v>26</v>
      </c>
      <c r="F246" t="s">
        <v>415</v>
      </c>
      <c r="G246" t="s">
        <v>588</v>
      </c>
      <c r="H246" t="s">
        <v>313</v>
      </c>
      <c r="N246" t="s">
        <v>554</v>
      </c>
    </row>
    <row r="247" spans="1:14" x14ac:dyDescent="0.25">
      <c r="A247" t="s">
        <v>226</v>
      </c>
      <c r="B247" t="s">
        <v>251</v>
      </c>
      <c r="C247" t="s">
        <v>252</v>
      </c>
      <c r="D247" t="s">
        <v>95</v>
      </c>
      <c r="E247" t="s">
        <v>26</v>
      </c>
      <c r="F247" t="s">
        <v>415</v>
      </c>
      <c r="G247" t="s">
        <v>589</v>
      </c>
      <c r="H247" t="s">
        <v>313</v>
      </c>
      <c r="N247" t="s">
        <v>555</v>
      </c>
    </row>
    <row r="248" spans="1:14" x14ac:dyDescent="0.25">
      <c r="A248" t="s">
        <v>226</v>
      </c>
      <c r="B248" t="s">
        <v>253</v>
      </c>
      <c r="E248" t="s">
        <v>311</v>
      </c>
      <c r="G248" t="s">
        <v>394</v>
      </c>
      <c r="M248" t="s">
        <v>313</v>
      </c>
      <c r="N248" t="s">
        <v>395</v>
      </c>
    </row>
    <row r="249" spans="1:14" x14ac:dyDescent="0.25">
      <c r="A249" t="s">
        <v>226</v>
      </c>
      <c r="B249" t="s">
        <v>245</v>
      </c>
      <c r="C249" t="s">
        <v>246</v>
      </c>
      <c r="D249" t="s">
        <v>44</v>
      </c>
      <c r="E249" t="s">
        <v>404</v>
      </c>
      <c r="G249" t="s">
        <v>405</v>
      </c>
      <c r="I249" t="s">
        <v>313</v>
      </c>
      <c r="J249" t="s">
        <v>406</v>
      </c>
      <c r="K249" t="s">
        <v>407</v>
      </c>
      <c r="N249" t="s">
        <v>687</v>
      </c>
    </row>
    <row r="250" spans="1:14" x14ac:dyDescent="0.25">
      <c r="A250" t="s">
        <v>226</v>
      </c>
      <c r="B250" t="s">
        <v>227</v>
      </c>
      <c r="C250" t="s">
        <v>228</v>
      </c>
      <c r="D250" t="s">
        <v>667</v>
      </c>
      <c r="E250" t="s">
        <v>26</v>
      </c>
      <c r="F250" t="s">
        <v>415</v>
      </c>
      <c r="G250" t="s">
        <v>580</v>
      </c>
      <c r="H250" t="s">
        <v>313</v>
      </c>
      <c r="N250" t="s">
        <v>704</v>
      </c>
    </row>
    <row r="251" spans="1:14" x14ac:dyDescent="0.25">
      <c r="A251" t="s">
        <v>226</v>
      </c>
      <c r="B251" t="s">
        <v>240</v>
      </c>
      <c r="C251" t="s">
        <v>668</v>
      </c>
      <c r="E251" t="s">
        <v>311</v>
      </c>
      <c r="G251" t="s">
        <v>621</v>
      </c>
      <c r="N251" t="s">
        <v>705</v>
      </c>
    </row>
    <row r="252" spans="1:14" x14ac:dyDescent="0.25">
      <c r="A252" t="s">
        <v>226</v>
      </c>
      <c r="B252" t="s">
        <v>240</v>
      </c>
      <c r="C252" t="s">
        <v>776</v>
      </c>
      <c r="E252" t="s">
        <v>311</v>
      </c>
      <c r="G252" t="s">
        <v>621</v>
      </c>
      <c r="N252" t="s">
        <v>899</v>
      </c>
    </row>
    <row r="253" spans="1:14" x14ac:dyDescent="0.25">
      <c r="A253" t="s">
        <v>226</v>
      </c>
      <c r="B253" t="s">
        <v>227</v>
      </c>
      <c r="C253" t="s">
        <v>777</v>
      </c>
      <c r="E253" t="s">
        <v>26</v>
      </c>
      <c r="F253" t="s">
        <v>415</v>
      </c>
      <c r="G253" t="s">
        <v>580</v>
      </c>
      <c r="H253" t="s">
        <v>313</v>
      </c>
      <c r="N253" t="s">
        <v>900</v>
      </c>
    </row>
    <row r="254" spans="1:14" x14ac:dyDescent="0.25">
      <c r="A254" t="s">
        <v>226</v>
      </c>
      <c r="B254" t="s">
        <v>245</v>
      </c>
      <c r="C254" t="s">
        <v>778</v>
      </c>
      <c r="E254" t="s">
        <v>404</v>
      </c>
      <c r="G254" t="s">
        <v>405</v>
      </c>
      <c r="I254" t="s">
        <v>313</v>
      </c>
      <c r="J254" t="s">
        <v>406</v>
      </c>
      <c r="K254" t="s">
        <v>407</v>
      </c>
      <c r="N254" t="s">
        <v>901</v>
      </c>
    </row>
    <row r="255" spans="1:14" x14ac:dyDescent="0.25">
      <c r="A255" t="s">
        <v>226</v>
      </c>
      <c r="B255" t="s">
        <v>245</v>
      </c>
      <c r="C255" t="s">
        <v>778</v>
      </c>
      <c r="D255" t="s">
        <v>33</v>
      </c>
      <c r="E255" t="s">
        <v>404</v>
      </c>
      <c r="G255" t="s">
        <v>405</v>
      </c>
      <c r="I255" t="s">
        <v>313</v>
      </c>
      <c r="J255" t="s">
        <v>406</v>
      </c>
      <c r="K255" t="s">
        <v>407</v>
      </c>
      <c r="N255" t="s">
        <v>981</v>
      </c>
    </row>
    <row r="256" spans="1:14" x14ac:dyDescent="0.25">
      <c r="A256" t="s">
        <v>226</v>
      </c>
      <c r="B256" t="s">
        <v>240</v>
      </c>
      <c r="C256" t="s">
        <v>970</v>
      </c>
      <c r="E256" t="s">
        <v>311</v>
      </c>
      <c r="G256" t="s">
        <v>621</v>
      </c>
      <c r="N256" t="s">
        <v>982</v>
      </c>
    </row>
    <row r="257" spans="1:14" x14ac:dyDescent="0.25">
      <c r="A257" t="s">
        <v>226</v>
      </c>
      <c r="B257" t="s">
        <v>964</v>
      </c>
      <c r="C257" t="s">
        <v>200</v>
      </c>
      <c r="D257" t="s">
        <v>44</v>
      </c>
      <c r="E257" t="s">
        <v>311</v>
      </c>
      <c r="G257" t="s">
        <v>995</v>
      </c>
      <c r="M257" t="s">
        <v>313</v>
      </c>
      <c r="N257" t="s">
        <v>996</v>
      </c>
    </row>
    <row r="258" spans="1:14" x14ac:dyDescent="0.25">
      <c r="A258" t="s">
        <v>226</v>
      </c>
      <c r="B258" t="s">
        <v>229</v>
      </c>
      <c r="C258" t="s">
        <v>1150</v>
      </c>
      <c r="E258" t="s">
        <v>25</v>
      </c>
      <c r="F258" t="s">
        <v>415</v>
      </c>
      <c r="G258" t="s">
        <v>581</v>
      </c>
      <c r="H258" t="s">
        <v>313</v>
      </c>
      <c r="N258" t="s">
        <v>1151</v>
      </c>
    </row>
    <row r="259" spans="1:14" x14ac:dyDescent="0.25">
      <c r="A259" t="s">
        <v>226</v>
      </c>
      <c r="B259" t="s">
        <v>1152</v>
      </c>
      <c r="C259" t="s">
        <v>1153</v>
      </c>
      <c r="E259" t="s">
        <v>311</v>
      </c>
      <c r="G259" t="s">
        <v>1154</v>
      </c>
      <c r="N259" t="s">
        <v>1155</v>
      </c>
    </row>
    <row r="260" spans="1:14" x14ac:dyDescent="0.25">
      <c r="A260" t="s">
        <v>226</v>
      </c>
      <c r="B260" t="s">
        <v>1156</v>
      </c>
      <c r="C260" t="s">
        <v>998</v>
      </c>
      <c r="E260" t="s">
        <v>311</v>
      </c>
      <c r="G260" t="s">
        <v>1157</v>
      </c>
      <c r="M260" t="s">
        <v>313</v>
      </c>
      <c r="N260" t="s">
        <v>1158</v>
      </c>
    </row>
    <row r="261" spans="1:14" x14ac:dyDescent="0.25">
      <c r="A261" t="s">
        <v>226</v>
      </c>
      <c r="B261" t="s">
        <v>1159</v>
      </c>
      <c r="C261" t="s">
        <v>48</v>
      </c>
      <c r="E261" t="s">
        <v>311</v>
      </c>
      <c r="G261" t="s">
        <v>1160</v>
      </c>
      <c r="N261" t="s">
        <v>1161</v>
      </c>
    </row>
    <row r="262" spans="1:14" x14ac:dyDescent="0.25">
      <c r="A262" t="s">
        <v>226</v>
      </c>
      <c r="B262" t="s">
        <v>251</v>
      </c>
      <c r="C262" t="s">
        <v>1018</v>
      </c>
      <c r="E262" t="s">
        <v>26</v>
      </c>
      <c r="F262" t="s">
        <v>415</v>
      </c>
      <c r="G262" t="s">
        <v>589</v>
      </c>
      <c r="H262" t="s">
        <v>313</v>
      </c>
      <c r="N262" t="s">
        <v>1162</v>
      </c>
    </row>
    <row r="263" spans="1:14" x14ac:dyDescent="0.25">
      <c r="A263" t="s">
        <v>226</v>
      </c>
      <c r="B263" t="s">
        <v>1221</v>
      </c>
      <c r="C263" t="s">
        <v>775</v>
      </c>
      <c r="E263" t="s">
        <v>311</v>
      </c>
      <c r="G263" t="s">
        <v>1222</v>
      </c>
      <c r="M263" t="s">
        <v>313</v>
      </c>
      <c r="N263" t="s">
        <v>1223</v>
      </c>
    </row>
    <row r="264" spans="1:14" x14ac:dyDescent="0.25">
      <c r="A264" t="s">
        <v>226</v>
      </c>
      <c r="B264" t="s">
        <v>238</v>
      </c>
      <c r="C264" t="s">
        <v>1240</v>
      </c>
      <c r="E264" t="s">
        <v>26</v>
      </c>
      <c r="F264" t="s">
        <v>415</v>
      </c>
      <c r="G264" t="s">
        <v>585</v>
      </c>
      <c r="H264" t="s">
        <v>313</v>
      </c>
      <c r="N264" t="s">
        <v>1241</v>
      </c>
    </row>
    <row r="265" spans="1:14" x14ac:dyDescent="0.25">
      <c r="A265" t="s">
        <v>226</v>
      </c>
      <c r="B265" t="s">
        <v>1152</v>
      </c>
      <c r="C265" t="s">
        <v>160</v>
      </c>
      <c r="E265" t="s">
        <v>311</v>
      </c>
      <c r="G265" t="s">
        <v>1154</v>
      </c>
      <c r="N265" t="s">
        <v>1242</v>
      </c>
    </row>
    <row r="266" spans="1:14" x14ac:dyDescent="0.25">
      <c r="A266" t="s">
        <v>226</v>
      </c>
      <c r="B266" t="s">
        <v>1159</v>
      </c>
      <c r="C266" t="s">
        <v>48</v>
      </c>
      <c r="D266" t="s">
        <v>33</v>
      </c>
      <c r="E266" t="s">
        <v>311</v>
      </c>
      <c r="G266" t="s">
        <v>1160</v>
      </c>
      <c r="N266" t="s">
        <v>1243</v>
      </c>
    </row>
    <row r="267" spans="1:14" x14ac:dyDescent="0.25">
      <c r="A267" t="s">
        <v>226</v>
      </c>
      <c r="B267" t="s">
        <v>1011</v>
      </c>
      <c r="C267" t="s">
        <v>1012</v>
      </c>
      <c r="D267" t="s">
        <v>33</v>
      </c>
      <c r="E267" t="s">
        <v>26</v>
      </c>
      <c r="F267" t="s">
        <v>415</v>
      </c>
      <c r="G267" t="s">
        <v>1244</v>
      </c>
      <c r="H267" t="s">
        <v>313</v>
      </c>
      <c r="N267" t="s">
        <v>1245</v>
      </c>
    </row>
    <row r="268" spans="1:14" x14ac:dyDescent="0.25">
      <c r="A268" t="s">
        <v>254</v>
      </c>
      <c r="B268" t="s">
        <v>255</v>
      </c>
      <c r="E268" t="s">
        <v>311</v>
      </c>
      <c r="G268" t="s">
        <v>590</v>
      </c>
      <c r="M268" t="s">
        <v>313</v>
      </c>
      <c r="N268" t="s">
        <v>646</v>
      </c>
    </row>
    <row r="269" spans="1:14" x14ac:dyDescent="0.25">
      <c r="A269" t="s">
        <v>256</v>
      </c>
      <c r="B269" t="s">
        <v>257</v>
      </c>
      <c r="E269" t="s">
        <v>311</v>
      </c>
      <c r="G269" t="s">
        <v>591</v>
      </c>
      <c r="M269" t="s">
        <v>313</v>
      </c>
      <c r="N269" t="s">
        <v>647</v>
      </c>
    </row>
    <row r="270" spans="1:14" x14ac:dyDescent="0.25">
      <c r="A270" t="s">
        <v>256</v>
      </c>
      <c r="B270" t="s">
        <v>258</v>
      </c>
      <c r="E270" t="s">
        <v>311</v>
      </c>
      <c r="G270" t="s">
        <v>622</v>
      </c>
      <c r="M270" t="s">
        <v>313</v>
      </c>
      <c r="N270" t="s">
        <v>648</v>
      </c>
    </row>
    <row r="271" spans="1:14" x14ac:dyDescent="0.25">
      <c r="A271" t="s">
        <v>256</v>
      </c>
      <c r="B271" t="s">
        <v>759</v>
      </c>
      <c r="E271" t="s">
        <v>311</v>
      </c>
      <c r="G271" t="s">
        <v>878</v>
      </c>
      <c r="L271" t="s">
        <v>313</v>
      </c>
      <c r="M271" t="s">
        <v>313</v>
      </c>
      <c r="N271" t="s">
        <v>879</v>
      </c>
    </row>
    <row r="272" spans="1:14" x14ac:dyDescent="0.25">
      <c r="A272" t="s">
        <v>256</v>
      </c>
      <c r="B272" t="s">
        <v>760</v>
      </c>
      <c r="C272" t="s">
        <v>48</v>
      </c>
      <c r="E272" t="s">
        <v>311</v>
      </c>
      <c r="G272" t="s">
        <v>881</v>
      </c>
      <c r="N272" t="s">
        <v>882</v>
      </c>
    </row>
    <row r="273" spans="1:14" x14ac:dyDescent="0.25">
      <c r="A273" t="s">
        <v>256</v>
      </c>
      <c r="B273" t="s">
        <v>1108</v>
      </c>
      <c r="C273" t="s">
        <v>200</v>
      </c>
      <c r="E273" t="s">
        <v>311</v>
      </c>
      <c r="G273" t="s">
        <v>1109</v>
      </c>
      <c r="M273" t="s">
        <v>313</v>
      </c>
      <c r="N273" t="s">
        <v>1110</v>
      </c>
    </row>
    <row r="274" spans="1:14" x14ac:dyDescent="0.25">
      <c r="A274" t="s">
        <v>256</v>
      </c>
      <c r="B274" t="s">
        <v>760</v>
      </c>
      <c r="C274" t="s">
        <v>788</v>
      </c>
      <c r="E274" t="s">
        <v>311</v>
      </c>
      <c r="G274" t="s">
        <v>881</v>
      </c>
      <c r="N274" t="s">
        <v>1259</v>
      </c>
    </row>
    <row r="275" spans="1:14" x14ac:dyDescent="0.25">
      <c r="A275" t="s">
        <v>791</v>
      </c>
      <c r="B275" t="s">
        <v>792</v>
      </c>
      <c r="E275" t="s">
        <v>311</v>
      </c>
      <c r="G275" t="s">
        <v>924</v>
      </c>
      <c r="M275" t="s">
        <v>313</v>
      </c>
      <c r="N275" t="s">
        <v>925</v>
      </c>
    </row>
    <row r="276" spans="1:14" x14ac:dyDescent="0.25">
      <c r="A276" t="s">
        <v>791</v>
      </c>
      <c r="B276" t="s">
        <v>1180</v>
      </c>
      <c r="C276" t="s">
        <v>656</v>
      </c>
      <c r="E276" t="s">
        <v>311</v>
      </c>
      <c r="G276" t="s">
        <v>1181</v>
      </c>
      <c r="L276" t="s">
        <v>313</v>
      </c>
      <c r="M276" t="s">
        <v>313</v>
      </c>
      <c r="N276" t="s">
        <v>1182</v>
      </c>
    </row>
    <row r="277" spans="1:14" x14ac:dyDescent="0.25">
      <c r="A277" t="s">
        <v>791</v>
      </c>
      <c r="B277" t="s">
        <v>1023</v>
      </c>
      <c r="E277" t="s">
        <v>311</v>
      </c>
      <c r="G277" t="s">
        <v>1183</v>
      </c>
      <c r="L277" t="s">
        <v>313</v>
      </c>
      <c r="M277" t="s">
        <v>313</v>
      </c>
      <c r="N277" t="s">
        <v>1184</v>
      </c>
    </row>
    <row r="278" spans="1:14" x14ac:dyDescent="0.25">
      <c r="A278" t="s">
        <v>259</v>
      </c>
      <c r="B278" t="s">
        <v>23</v>
      </c>
      <c r="C278" t="s">
        <v>260</v>
      </c>
      <c r="E278" t="s">
        <v>26</v>
      </c>
      <c r="F278" t="s">
        <v>415</v>
      </c>
      <c r="G278" t="s">
        <v>592</v>
      </c>
      <c r="H278" t="s">
        <v>313</v>
      </c>
      <c r="L278" t="s">
        <v>313</v>
      </c>
      <c r="N278" t="s">
        <v>350</v>
      </c>
    </row>
    <row r="279" spans="1:14" x14ac:dyDescent="0.25">
      <c r="A279" t="s">
        <v>259</v>
      </c>
      <c r="B279" t="s">
        <v>23</v>
      </c>
      <c r="C279" t="s">
        <v>735</v>
      </c>
      <c r="D279" t="s">
        <v>33</v>
      </c>
      <c r="E279" t="s">
        <v>26</v>
      </c>
      <c r="F279" t="s">
        <v>415</v>
      </c>
      <c r="G279" t="s">
        <v>592</v>
      </c>
      <c r="H279" t="s">
        <v>313</v>
      </c>
      <c r="L279" t="s">
        <v>313</v>
      </c>
      <c r="N279" t="s">
        <v>861</v>
      </c>
    </row>
    <row r="280" spans="1:14" x14ac:dyDescent="0.25">
      <c r="A280" t="s">
        <v>259</v>
      </c>
      <c r="B280" t="s">
        <v>23</v>
      </c>
      <c r="C280" t="s">
        <v>1084</v>
      </c>
      <c r="E280" t="s">
        <v>26</v>
      </c>
      <c r="F280" t="s">
        <v>415</v>
      </c>
      <c r="G280" t="s">
        <v>1085</v>
      </c>
      <c r="L280" t="s">
        <v>313</v>
      </c>
      <c r="N280" t="s">
        <v>1086</v>
      </c>
    </row>
    <row r="281" spans="1:14" x14ac:dyDescent="0.25">
      <c r="A281" t="s">
        <v>259</v>
      </c>
      <c r="B281" t="s">
        <v>1185</v>
      </c>
      <c r="C281" t="s">
        <v>1186</v>
      </c>
      <c r="E281" t="s">
        <v>311</v>
      </c>
      <c r="G281" t="s">
        <v>1187</v>
      </c>
      <c r="M281" t="s">
        <v>313</v>
      </c>
      <c r="N281" t="s">
        <v>1188</v>
      </c>
    </row>
    <row r="282" spans="1:14" x14ac:dyDescent="0.25">
      <c r="A282" t="s">
        <v>261</v>
      </c>
      <c r="B282" t="s">
        <v>263</v>
      </c>
      <c r="C282" t="s">
        <v>264</v>
      </c>
      <c r="D282" t="s">
        <v>33</v>
      </c>
      <c r="E282" t="s">
        <v>26</v>
      </c>
      <c r="G282" t="s">
        <v>593</v>
      </c>
      <c r="H282" t="s">
        <v>313</v>
      </c>
      <c r="N282" t="s">
        <v>556</v>
      </c>
    </row>
    <row r="283" spans="1:14" x14ac:dyDescent="0.25">
      <c r="A283" t="s">
        <v>261</v>
      </c>
      <c r="B283" t="s">
        <v>265</v>
      </c>
      <c r="C283" t="s">
        <v>266</v>
      </c>
      <c r="D283" t="s">
        <v>44</v>
      </c>
      <c r="E283" t="s">
        <v>27</v>
      </c>
      <c r="F283" t="s">
        <v>401</v>
      </c>
      <c r="G283" t="s">
        <v>594</v>
      </c>
      <c r="H283" t="s">
        <v>313</v>
      </c>
      <c r="N283" t="s">
        <v>557</v>
      </c>
    </row>
    <row r="284" spans="1:14" x14ac:dyDescent="0.25">
      <c r="A284" t="s">
        <v>261</v>
      </c>
      <c r="B284" t="s">
        <v>267</v>
      </c>
      <c r="C284" t="s">
        <v>268</v>
      </c>
      <c r="D284" t="s">
        <v>146</v>
      </c>
      <c r="E284" t="s">
        <v>26</v>
      </c>
      <c r="G284" t="s">
        <v>595</v>
      </c>
      <c r="H284" t="s">
        <v>313</v>
      </c>
      <c r="N284" t="s">
        <v>558</v>
      </c>
    </row>
    <row r="285" spans="1:14" x14ac:dyDescent="0.25">
      <c r="A285" t="s">
        <v>261</v>
      </c>
      <c r="B285" t="s">
        <v>269</v>
      </c>
      <c r="C285" t="s">
        <v>270</v>
      </c>
      <c r="D285" t="s">
        <v>33</v>
      </c>
      <c r="E285" t="s">
        <v>26</v>
      </c>
      <c r="G285" t="s">
        <v>596</v>
      </c>
      <c r="H285" t="s">
        <v>313</v>
      </c>
      <c r="N285" t="s">
        <v>559</v>
      </c>
    </row>
    <row r="286" spans="1:14" x14ac:dyDescent="0.25">
      <c r="A286" t="s">
        <v>261</v>
      </c>
      <c r="B286" t="s">
        <v>262</v>
      </c>
      <c r="C286" t="s">
        <v>669</v>
      </c>
      <c r="E286" t="s">
        <v>26</v>
      </c>
      <c r="F286" t="s">
        <v>415</v>
      </c>
      <c r="G286" t="s">
        <v>706</v>
      </c>
      <c r="H286" t="s">
        <v>313</v>
      </c>
      <c r="N286" t="s">
        <v>707</v>
      </c>
    </row>
    <row r="287" spans="1:14" x14ac:dyDescent="0.25">
      <c r="A287" t="s">
        <v>261</v>
      </c>
      <c r="B287" t="s">
        <v>263</v>
      </c>
      <c r="C287" t="s">
        <v>670</v>
      </c>
      <c r="D287" t="s">
        <v>33</v>
      </c>
      <c r="E287" t="s">
        <v>26</v>
      </c>
      <c r="G287" t="s">
        <v>593</v>
      </c>
      <c r="H287" t="s">
        <v>313</v>
      </c>
      <c r="N287" t="s">
        <v>708</v>
      </c>
    </row>
    <row r="288" spans="1:14" x14ac:dyDescent="0.25">
      <c r="A288" t="s">
        <v>261</v>
      </c>
      <c r="B288" t="s">
        <v>262</v>
      </c>
      <c r="C288" t="s">
        <v>734</v>
      </c>
      <c r="E288" t="s">
        <v>26</v>
      </c>
      <c r="F288" t="s">
        <v>415</v>
      </c>
      <c r="G288" t="s">
        <v>706</v>
      </c>
      <c r="H288" t="s">
        <v>313</v>
      </c>
      <c r="N288" t="s">
        <v>860</v>
      </c>
    </row>
    <row r="289" spans="1:14" x14ac:dyDescent="0.25">
      <c r="A289" t="s">
        <v>261</v>
      </c>
      <c r="B289" t="s">
        <v>267</v>
      </c>
      <c r="C289" t="s">
        <v>268</v>
      </c>
      <c r="D289" t="s">
        <v>207</v>
      </c>
      <c r="E289" t="s">
        <v>26</v>
      </c>
      <c r="G289" t="s">
        <v>595</v>
      </c>
      <c r="H289" t="s">
        <v>313</v>
      </c>
      <c r="N289" t="s">
        <v>979</v>
      </c>
    </row>
    <row r="290" spans="1:14" x14ac:dyDescent="0.25">
      <c r="A290" t="s">
        <v>261</v>
      </c>
      <c r="B290" t="s">
        <v>267</v>
      </c>
      <c r="C290" t="s">
        <v>1073</v>
      </c>
      <c r="E290" t="s">
        <v>1074</v>
      </c>
      <c r="F290" t="s">
        <v>1075</v>
      </c>
      <c r="G290" t="s">
        <v>1076</v>
      </c>
      <c r="H290" t="s">
        <v>313</v>
      </c>
      <c r="N290" t="s">
        <v>1077</v>
      </c>
    </row>
    <row r="291" spans="1:14" x14ac:dyDescent="0.25">
      <c r="A291" t="s">
        <v>261</v>
      </c>
      <c r="B291" t="s">
        <v>262</v>
      </c>
      <c r="C291" t="s">
        <v>1078</v>
      </c>
      <c r="E291" t="s">
        <v>26</v>
      </c>
      <c r="F291" t="s">
        <v>415</v>
      </c>
      <c r="G291" t="s">
        <v>706</v>
      </c>
      <c r="H291" t="s">
        <v>313</v>
      </c>
      <c r="N291" t="s">
        <v>1079</v>
      </c>
    </row>
    <row r="292" spans="1:14" x14ac:dyDescent="0.25">
      <c r="A292" t="s">
        <v>261</v>
      </c>
      <c r="B292" t="s">
        <v>1080</v>
      </c>
      <c r="C292" t="s">
        <v>1081</v>
      </c>
      <c r="D292" t="s">
        <v>95</v>
      </c>
      <c r="E292" t="s">
        <v>26</v>
      </c>
      <c r="F292" t="s">
        <v>26</v>
      </c>
      <c r="G292" t="s">
        <v>1082</v>
      </c>
      <c r="H292" t="s">
        <v>313</v>
      </c>
      <c r="N292" t="s">
        <v>1083</v>
      </c>
    </row>
    <row r="293" spans="1:14" x14ac:dyDescent="0.25">
      <c r="A293" t="s">
        <v>261</v>
      </c>
      <c r="B293" t="s">
        <v>267</v>
      </c>
      <c r="E293" t="s">
        <v>1074</v>
      </c>
      <c r="F293" t="s">
        <v>1075</v>
      </c>
      <c r="G293" t="s">
        <v>1076</v>
      </c>
      <c r="H293" t="s">
        <v>313</v>
      </c>
      <c r="N293" t="s">
        <v>1257</v>
      </c>
    </row>
    <row r="294" spans="1:14" x14ac:dyDescent="0.25">
      <c r="A294" t="s">
        <v>271</v>
      </c>
      <c r="B294" t="s">
        <v>272</v>
      </c>
      <c r="E294" t="s">
        <v>26</v>
      </c>
      <c r="G294" t="s">
        <v>597</v>
      </c>
      <c r="H294" t="s">
        <v>313</v>
      </c>
      <c r="L294" t="s">
        <v>313</v>
      </c>
      <c r="M294" t="s">
        <v>313</v>
      </c>
      <c r="N294" t="s">
        <v>649</v>
      </c>
    </row>
    <row r="295" spans="1:14" x14ac:dyDescent="0.25">
      <c r="A295" t="s">
        <v>271</v>
      </c>
      <c r="B295" t="s">
        <v>274</v>
      </c>
      <c r="E295" t="s">
        <v>26</v>
      </c>
      <c r="G295" t="s">
        <v>436</v>
      </c>
      <c r="H295" t="s">
        <v>313</v>
      </c>
      <c r="M295" t="s">
        <v>313</v>
      </c>
      <c r="N295" t="s">
        <v>650</v>
      </c>
    </row>
    <row r="296" spans="1:14" x14ac:dyDescent="0.25">
      <c r="A296" t="s">
        <v>271</v>
      </c>
      <c r="B296" t="s">
        <v>967</v>
      </c>
      <c r="C296" t="s">
        <v>273</v>
      </c>
      <c r="E296" t="s">
        <v>26</v>
      </c>
      <c r="G296" t="s">
        <v>597</v>
      </c>
      <c r="H296" t="s">
        <v>313</v>
      </c>
      <c r="L296" t="s">
        <v>313</v>
      </c>
      <c r="M296" t="s">
        <v>313</v>
      </c>
      <c r="N296" t="s">
        <v>992</v>
      </c>
    </row>
    <row r="297" spans="1:14" x14ac:dyDescent="0.25">
      <c r="A297" t="s">
        <v>271</v>
      </c>
      <c r="B297" t="s">
        <v>1090</v>
      </c>
      <c r="C297" t="s">
        <v>1091</v>
      </c>
      <c r="D297" t="s">
        <v>33</v>
      </c>
      <c r="E297" t="s">
        <v>26</v>
      </c>
      <c r="G297" t="s">
        <v>1092</v>
      </c>
      <c r="H297" t="s">
        <v>313</v>
      </c>
      <c r="M297" t="s">
        <v>313</v>
      </c>
      <c r="N297" t="s">
        <v>1093</v>
      </c>
    </row>
    <row r="298" spans="1:14" x14ac:dyDescent="0.25">
      <c r="A298" t="s">
        <v>275</v>
      </c>
      <c r="B298" t="s">
        <v>276</v>
      </c>
      <c r="E298" t="s">
        <v>311</v>
      </c>
      <c r="G298" t="s">
        <v>396</v>
      </c>
      <c r="M298" t="s">
        <v>313</v>
      </c>
      <c r="N298" t="s">
        <v>397</v>
      </c>
    </row>
    <row r="299" spans="1:14" x14ac:dyDescent="0.25">
      <c r="A299" t="s">
        <v>275</v>
      </c>
      <c r="B299" t="s">
        <v>277</v>
      </c>
      <c r="C299" t="s">
        <v>278</v>
      </c>
      <c r="D299" t="s">
        <v>41</v>
      </c>
      <c r="E299" t="s">
        <v>598</v>
      </c>
      <c r="F299" t="s">
        <v>599</v>
      </c>
      <c r="G299" t="s">
        <v>600</v>
      </c>
      <c r="H299" t="s">
        <v>313</v>
      </c>
      <c r="N299" t="s">
        <v>560</v>
      </c>
    </row>
    <row r="300" spans="1:14" x14ac:dyDescent="0.25">
      <c r="A300" t="s">
        <v>275</v>
      </c>
      <c r="B300" t="s">
        <v>279</v>
      </c>
      <c r="C300" t="s">
        <v>671</v>
      </c>
      <c r="E300" t="s">
        <v>598</v>
      </c>
      <c r="F300" t="s">
        <v>599</v>
      </c>
      <c r="G300" t="s">
        <v>680</v>
      </c>
      <c r="H300" t="s">
        <v>313</v>
      </c>
      <c r="N300" t="s">
        <v>675</v>
      </c>
    </row>
    <row r="301" spans="1:14" x14ac:dyDescent="0.25">
      <c r="A301" t="s">
        <v>275</v>
      </c>
      <c r="B301" t="s">
        <v>21</v>
      </c>
      <c r="C301" t="s">
        <v>280</v>
      </c>
      <c r="E301" t="s">
        <v>27</v>
      </c>
      <c r="F301" t="s">
        <v>401</v>
      </c>
      <c r="G301" t="s">
        <v>601</v>
      </c>
      <c r="H301" t="s">
        <v>313</v>
      </c>
      <c r="I301" t="s">
        <v>313</v>
      </c>
      <c r="J301" t="s">
        <v>602</v>
      </c>
      <c r="K301" t="s">
        <v>603</v>
      </c>
      <c r="N301" t="s">
        <v>351</v>
      </c>
    </row>
    <row r="302" spans="1:14" x14ac:dyDescent="0.25">
      <c r="A302" t="s">
        <v>275</v>
      </c>
      <c r="B302" t="s">
        <v>24</v>
      </c>
      <c r="C302" t="s">
        <v>283</v>
      </c>
      <c r="D302" t="s">
        <v>44</v>
      </c>
      <c r="E302" t="s">
        <v>421</v>
      </c>
      <c r="G302" t="s">
        <v>604</v>
      </c>
      <c r="I302" t="s">
        <v>313</v>
      </c>
      <c r="L302" t="s">
        <v>313</v>
      </c>
      <c r="N302" t="s">
        <v>561</v>
      </c>
    </row>
    <row r="303" spans="1:14" x14ac:dyDescent="0.25">
      <c r="A303" t="s">
        <v>275</v>
      </c>
      <c r="B303" t="s">
        <v>284</v>
      </c>
      <c r="C303" t="s">
        <v>285</v>
      </c>
      <c r="E303" t="s">
        <v>26</v>
      </c>
      <c r="F303" t="s">
        <v>415</v>
      </c>
      <c r="G303" t="s">
        <v>605</v>
      </c>
      <c r="H303" t="s">
        <v>313</v>
      </c>
      <c r="L303" t="s">
        <v>313</v>
      </c>
      <c r="N303" t="s">
        <v>352</v>
      </c>
    </row>
    <row r="304" spans="1:14" x14ac:dyDescent="0.25">
      <c r="A304" t="s">
        <v>275</v>
      </c>
      <c r="B304" t="s">
        <v>286</v>
      </c>
      <c r="C304" t="s">
        <v>287</v>
      </c>
      <c r="D304" t="s">
        <v>41</v>
      </c>
      <c r="E304" t="s">
        <v>402</v>
      </c>
      <c r="G304" t="s">
        <v>871</v>
      </c>
      <c r="N304" t="s">
        <v>562</v>
      </c>
    </row>
    <row r="305" spans="1:14" x14ac:dyDescent="0.25">
      <c r="A305" t="s">
        <v>275</v>
      </c>
      <c r="B305" t="s">
        <v>288</v>
      </c>
      <c r="E305" t="s">
        <v>311</v>
      </c>
      <c r="G305" t="s">
        <v>398</v>
      </c>
      <c r="M305" t="s">
        <v>313</v>
      </c>
      <c r="N305" t="s">
        <v>399</v>
      </c>
    </row>
    <row r="306" spans="1:14" x14ac:dyDescent="0.25">
      <c r="A306" t="s">
        <v>275</v>
      </c>
      <c r="B306" t="s">
        <v>289</v>
      </c>
      <c r="C306" t="s">
        <v>290</v>
      </c>
      <c r="E306" t="s">
        <v>421</v>
      </c>
      <c r="G306" t="s">
        <v>606</v>
      </c>
      <c r="N306" t="s">
        <v>353</v>
      </c>
    </row>
    <row r="307" spans="1:14" x14ac:dyDescent="0.25">
      <c r="A307" t="s">
        <v>275</v>
      </c>
      <c r="B307" t="s">
        <v>21</v>
      </c>
      <c r="C307" t="s">
        <v>672</v>
      </c>
      <c r="E307" t="s">
        <v>27</v>
      </c>
      <c r="F307" t="s">
        <v>401</v>
      </c>
      <c r="G307" t="s">
        <v>601</v>
      </c>
      <c r="H307" t="s">
        <v>313</v>
      </c>
      <c r="I307" t="s">
        <v>313</v>
      </c>
      <c r="J307" t="s">
        <v>602</v>
      </c>
      <c r="K307" t="s">
        <v>603</v>
      </c>
      <c r="N307" t="s">
        <v>709</v>
      </c>
    </row>
    <row r="308" spans="1:14" x14ac:dyDescent="0.25">
      <c r="A308" t="s">
        <v>275</v>
      </c>
      <c r="B308" t="s">
        <v>289</v>
      </c>
      <c r="C308" t="s">
        <v>764</v>
      </c>
      <c r="E308" t="s">
        <v>421</v>
      </c>
      <c r="G308" t="s">
        <v>606</v>
      </c>
      <c r="N308" t="s">
        <v>886</v>
      </c>
    </row>
    <row r="309" spans="1:14" x14ac:dyDescent="0.25">
      <c r="A309" t="s">
        <v>275</v>
      </c>
      <c r="B309" t="s">
        <v>281</v>
      </c>
      <c r="C309" t="s">
        <v>282</v>
      </c>
      <c r="D309" t="s">
        <v>146</v>
      </c>
      <c r="E309" t="s">
        <v>411</v>
      </c>
      <c r="G309" t="s">
        <v>888</v>
      </c>
      <c r="N309" t="s">
        <v>887</v>
      </c>
    </row>
    <row r="310" spans="1:14" x14ac:dyDescent="0.25">
      <c r="A310" t="s">
        <v>275</v>
      </c>
      <c r="B310" t="s">
        <v>21</v>
      </c>
      <c r="C310" t="s">
        <v>968</v>
      </c>
      <c r="E310" t="s">
        <v>27</v>
      </c>
      <c r="F310" t="s">
        <v>401</v>
      </c>
      <c r="G310" t="s">
        <v>601</v>
      </c>
      <c r="H310" t="s">
        <v>313</v>
      </c>
      <c r="I310" t="s">
        <v>313</v>
      </c>
      <c r="J310" t="s">
        <v>602</v>
      </c>
      <c r="K310" t="s">
        <v>603</v>
      </c>
      <c r="N310" t="s">
        <v>980</v>
      </c>
    </row>
    <row r="311" spans="1:14" x14ac:dyDescent="0.25">
      <c r="A311" t="s">
        <v>275</v>
      </c>
      <c r="B311" t="s">
        <v>279</v>
      </c>
      <c r="C311" t="s">
        <v>1118</v>
      </c>
      <c r="E311" t="s">
        <v>598</v>
      </c>
      <c r="F311" t="s">
        <v>599</v>
      </c>
      <c r="G311" t="s">
        <v>680</v>
      </c>
      <c r="H311" t="s">
        <v>313</v>
      </c>
      <c r="N311" t="s">
        <v>1119</v>
      </c>
    </row>
    <row r="312" spans="1:14" x14ac:dyDescent="0.25">
      <c r="A312" t="s">
        <v>275</v>
      </c>
      <c r="B312" t="s">
        <v>1120</v>
      </c>
      <c r="C312" t="s">
        <v>1121</v>
      </c>
      <c r="E312" t="s">
        <v>26</v>
      </c>
      <c r="F312" t="s">
        <v>26</v>
      </c>
      <c r="G312" t="s">
        <v>1122</v>
      </c>
      <c r="N312" t="s">
        <v>1123</v>
      </c>
    </row>
    <row r="313" spans="1:14" x14ac:dyDescent="0.25">
      <c r="A313" t="s">
        <v>275</v>
      </c>
      <c r="B313" t="s">
        <v>1124</v>
      </c>
      <c r="C313" t="s">
        <v>1125</v>
      </c>
      <c r="D313" t="s">
        <v>41</v>
      </c>
      <c r="E313" t="s">
        <v>27</v>
      </c>
      <c r="F313" t="s">
        <v>401</v>
      </c>
      <c r="G313" t="s">
        <v>601</v>
      </c>
      <c r="H313" t="s">
        <v>313</v>
      </c>
      <c r="I313" t="s">
        <v>313</v>
      </c>
      <c r="J313" t="s">
        <v>602</v>
      </c>
      <c r="K313" t="s">
        <v>603</v>
      </c>
      <c r="N313" t="s">
        <v>1126</v>
      </c>
    </row>
    <row r="314" spans="1:14" x14ac:dyDescent="0.25">
      <c r="A314" t="s">
        <v>275</v>
      </c>
      <c r="B314" t="s">
        <v>277</v>
      </c>
      <c r="C314" t="s">
        <v>1127</v>
      </c>
      <c r="E314" t="s">
        <v>598</v>
      </c>
      <c r="F314" t="s">
        <v>599</v>
      </c>
      <c r="G314" t="s">
        <v>600</v>
      </c>
      <c r="H314" t="s">
        <v>313</v>
      </c>
      <c r="N314" t="s">
        <v>1128</v>
      </c>
    </row>
    <row r="315" spans="1:14" x14ac:dyDescent="0.25">
      <c r="A315" t="s">
        <v>275</v>
      </c>
      <c r="B315" t="s">
        <v>289</v>
      </c>
      <c r="C315" t="s">
        <v>1129</v>
      </c>
      <c r="E315" t="s">
        <v>421</v>
      </c>
      <c r="G315" t="s">
        <v>606</v>
      </c>
      <c r="N315" t="s">
        <v>1130</v>
      </c>
    </row>
    <row r="316" spans="1:14" x14ac:dyDescent="0.25">
      <c r="A316" t="s">
        <v>275</v>
      </c>
      <c r="B316" t="s">
        <v>286</v>
      </c>
      <c r="C316" t="s">
        <v>1135</v>
      </c>
      <c r="D316" t="s">
        <v>41</v>
      </c>
      <c r="E316" t="s">
        <v>402</v>
      </c>
      <c r="G316" t="s">
        <v>871</v>
      </c>
      <c r="N316" t="s">
        <v>1136</v>
      </c>
    </row>
    <row r="317" spans="1:14" x14ac:dyDescent="0.25">
      <c r="A317" t="s">
        <v>275</v>
      </c>
      <c r="B317" t="s">
        <v>24</v>
      </c>
      <c r="C317" t="s">
        <v>283</v>
      </c>
      <c r="D317" t="s">
        <v>244</v>
      </c>
      <c r="E317" t="s">
        <v>421</v>
      </c>
      <c r="G317" t="s">
        <v>604</v>
      </c>
      <c r="I317" t="s">
        <v>313</v>
      </c>
      <c r="L317" t="s">
        <v>313</v>
      </c>
      <c r="N317" t="s">
        <v>1238</v>
      </c>
    </row>
    <row r="318" spans="1:14" x14ac:dyDescent="0.25">
      <c r="A318" t="s">
        <v>1209</v>
      </c>
      <c r="B318" t="s">
        <v>1210</v>
      </c>
      <c r="C318" t="s">
        <v>1211</v>
      </c>
      <c r="E318" t="s">
        <v>311</v>
      </c>
      <c r="G318" t="s">
        <v>1212</v>
      </c>
      <c r="M318" t="s">
        <v>313</v>
      </c>
      <c r="N318" t="s">
        <v>1213</v>
      </c>
    </row>
    <row r="319" spans="1:14" x14ac:dyDescent="0.25">
      <c r="A319" t="s">
        <v>291</v>
      </c>
      <c r="B319" t="s">
        <v>292</v>
      </c>
      <c r="C319" t="s">
        <v>293</v>
      </c>
      <c r="E319" t="s">
        <v>27</v>
      </c>
      <c r="G319" t="s">
        <v>607</v>
      </c>
      <c r="L319" t="s">
        <v>313</v>
      </c>
      <c r="N319" t="s">
        <v>354</v>
      </c>
    </row>
    <row r="320" spans="1:14" x14ac:dyDescent="0.25">
      <c r="A320" t="s">
        <v>291</v>
      </c>
      <c r="B320" t="s">
        <v>1164</v>
      </c>
      <c r="C320" t="s">
        <v>656</v>
      </c>
      <c r="E320" t="s">
        <v>311</v>
      </c>
      <c r="G320" t="s">
        <v>1165</v>
      </c>
      <c r="M320" t="s">
        <v>313</v>
      </c>
      <c r="N320" t="s">
        <v>1166</v>
      </c>
    </row>
    <row r="321" spans="1:14" x14ac:dyDescent="0.25">
      <c r="A321" t="s">
        <v>291</v>
      </c>
      <c r="B321" t="s">
        <v>1167</v>
      </c>
      <c r="C321" t="s">
        <v>1168</v>
      </c>
      <c r="E321" t="s">
        <v>311</v>
      </c>
      <c r="G321" t="s">
        <v>1169</v>
      </c>
      <c r="M321" t="s">
        <v>313</v>
      </c>
      <c r="N321" t="s">
        <v>1170</v>
      </c>
    </row>
    <row r="322" spans="1:14" x14ac:dyDescent="0.25">
      <c r="A322" t="s">
        <v>294</v>
      </c>
      <c r="B322" t="s">
        <v>295</v>
      </c>
      <c r="E322" t="s">
        <v>468</v>
      </c>
      <c r="G322" t="s">
        <v>872</v>
      </c>
      <c r="M322" t="s">
        <v>313</v>
      </c>
      <c r="N322" t="s">
        <v>681</v>
      </c>
    </row>
    <row r="323" spans="1:14" x14ac:dyDescent="0.25">
      <c r="A323" t="s">
        <v>296</v>
      </c>
      <c r="B323" t="s">
        <v>297</v>
      </c>
      <c r="E323" t="s">
        <v>608</v>
      </c>
      <c r="G323" t="s">
        <v>873</v>
      </c>
      <c r="M323" t="s">
        <v>313</v>
      </c>
      <c r="N323" t="s">
        <v>682</v>
      </c>
    </row>
    <row r="324" spans="1:14" x14ac:dyDescent="0.25">
      <c r="A324" t="s">
        <v>298</v>
      </c>
      <c r="B324" t="s">
        <v>299</v>
      </c>
      <c r="C324" t="s">
        <v>300</v>
      </c>
      <c r="D324" t="s">
        <v>44</v>
      </c>
      <c r="E324" t="s">
        <v>27</v>
      </c>
      <c r="F324" t="s">
        <v>401</v>
      </c>
      <c r="G324" t="s">
        <v>674</v>
      </c>
      <c r="H324" t="s">
        <v>313</v>
      </c>
      <c r="I324" t="s">
        <v>313</v>
      </c>
      <c r="J324" t="s">
        <v>408</v>
      </c>
      <c r="K324" t="s">
        <v>409</v>
      </c>
      <c r="N324" t="s">
        <v>563</v>
      </c>
    </row>
    <row r="325" spans="1:14" x14ac:dyDescent="0.25">
      <c r="A325" t="s">
        <v>298</v>
      </c>
      <c r="B325" t="s">
        <v>299</v>
      </c>
      <c r="C325" t="s">
        <v>673</v>
      </c>
      <c r="D325" t="s">
        <v>41</v>
      </c>
      <c r="E325" t="s">
        <v>27</v>
      </c>
      <c r="F325" t="s">
        <v>401</v>
      </c>
      <c r="G325" t="s">
        <v>674</v>
      </c>
      <c r="H325" t="s">
        <v>313</v>
      </c>
      <c r="I325" t="s">
        <v>313</v>
      </c>
      <c r="J325" t="s">
        <v>408</v>
      </c>
      <c r="K325" t="s">
        <v>409</v>
      </c>
      <c r="N325" t="s">
        <v>683</v>
      </c>
    </row>
    <row r="326" spans="1:14" x14ac:dyDescent="0.25">
      <c r="A326" t="s">
        <v>298</v>
      </c>
      <c r="B326" t="s">
        <v>299</v>
      </c>
      <c r="C326" t="s">
        <v>733</v>
      </c>
      <c r="D326" t="s">
        <v>33</v>
      </c>
      <c r="E326" t="s">
        <v>27</v>
      </c>
      <c r="F326" t="s">
        <v>401</v>
      </c>
      <c r="G326" t="s">
        <v>674</v>
      </c>
      <c r="H326" t="s">
        <v>313</v>
      </c>
      <c r="I326" t="s">
        <v>313</v>
      </c>
      <c r="J326" t="s">
        <v>408</v>
      </c>
      <c r="K326" t="s">
        <v>409</v>
      </c>
      <c r="N326" t="s">
        <v>859</v>
      </c>
    </row>
    <row r="327" spans="1:14" x14ac:dyDescent="0.25">
      <c r="A327" t="s">
        <v>298</v>
      </c>
      <c r="B327" t="s">
        <v>299</v>
      </c>
      <c r="C327" t="s">
        <v>961</v>
      </c>
      <c r="E327" t="s">
        <v>27</v>
      </c>
      <c r="F327" t="s">
        <v>401</v>
      </c>
      <c r="G327" t="s">
        <v>674</v>
      </c>
      <c r="H327" t="s">
        <v>313</v>
      </c>
      <c r="I327" t="s">
        <v>313</v>
      </c>
      <c r="J327" t="s">
        <v>408</v>
      </c>
      <c r="K327" t="s">
        <v>409</v>
      </c>
      <c r="N327" t="s">
        <v>978</v>
      </c>
    </row>
    <row r="328" spans="1:14" x14ac:dyDescent="0.25">
      <c r="A328" t="s">
        <v>298</v>
      </c>
      <c r="B328" t="s">
        <v>299</v>
      </c>
      <c r="C328" t="s">
        <v>961</v>
      </c>
      <c r="D328" t="s">
        <v>44</v>
      </c>
      <c r="E328" t="s">
        <v>27</v>
      </c>
      <c r="F328" t="s">
        <v>401</v>
      </c>
      <c r="G328" t="s">
        <v>674</v>
      </c>
      <c r="H328" t="s">
        <v>313</v>
      </c>
      <c r="I328" t="s">
        <v>313</v>
      </c>
      <c r="J328" t="s">
        <v>408</v>
      </c>
      <c r="K328" t="s">
        <v>409</v>
      </c>
      <c r="N328" t="s">
        <v>1072</v>
      </c>
    </row>
    <row r="329" spans="1:14" x14ac:dyDescent="0.25">
      <c r="A329" t="s">
        <v>226</v>
      </c>
      <c r="B329" t="s">
        <v>1011</v>
      </c>
      <c r="C329" t="s">
        <v>1012</v>
      </c>
      <c r="E329" t="s">
        <v>26</v>
      </c>
      <c r="F329" t="s">
        <v>415</v>
      </c>
      <c r="G329" t="s">
        <v>1244</v>
      </c>
      <c r="H329" t="s">
        <v>313</v>
      </c>
      <c r="N329" t="s">
        <v>1261</v>
      </c>
    </row>
    <row r="330" spans="1:14" x14ac:dyDescent="0.25">
      <c r="A330" t="s">
        <v>226</v>
      </c>
      <c r="B330" t="s">
        <v>227</v>
      </c>
      <c r="C330" t="s">
        <v>777</v>
      </c>
      <c r="D330" t="s">
        <v>33</v>
      </c>
      <c r="E330" t="s">
        <v>26</v>
      </c>
      <c r="F330" t="s">
        <v>415</v>
      </c>
      <c r="G330" t="s">
        <v>580</v>
      </c>
      <c r="H330" t="s">
        <v>313</v>
      </c>
      <c r="N330" t="s">
        <v>1262</v>
      </c>
    </row>
    <row r="331" spans="1:14" x14ac:dyDescent="0.25">
      <c r="A331" t="s">
        <v>226</v>
      </c>
      <c r="B331" t="s">
        <v>229</v>
      </c>
      <c r="C331" t="s">
        <v>1013</v>
      </c>
      <c r="D331" t="s">
        <v>33</v>
      </c>
      <c r="E331" t="s">
        <v>25</v>
      </c>
      <c r="F331" t="s">
        <v>415</v>
      </c>
      <c r="G331" t="s">
        <v>581</v>
      </c>
      <c r="H331" t="s">
        <v>313</v>
      </c>
      <c r="N331" t="s">
        <v>1263</v>
      </c>
    </row>
    <row r="332" spans="1:14" x14ac:dyDescent="0.25">
      <c r="A332" t="s">
        <v>226</v>
      </c>
      <c r="B332" t="s">
        <v>238</v>
      </c>
      <c r="C332" t="s">
        <v>1019</v>
      </c>
      <c r="E332" t="s">
        <v>26</v>
      </c>
      <c r="F332" t="s">
        <v>415</v>
      </c>
      <c r="G332" t="s">
        <v>585</v>
      </c>
      <c r="H332" t="s">
        <v>313</v>
      </c>
      <c r="N332" t="s">
        <v>1264</v>
      </c>
    </row>
    <row r="333" spans="1:14" x14ac:dyDescent="0.25">
      <c r="A333" t="s">
        <v>170</v>
      </c>
      <c r="B333" t="s">
        <v>174</v>
      </c>
      <c r="C333" t="s">
        <v>1020</v>
      </c>
      <c r="D333" t="s">
        <v>33</v>
      </c>
      <c r="E333" t="s">
        <v>26</v>
      </c>
      <c r="G333" t="s">
        <v>533</v>
      </c>
      <c r="H333" t="s">
        <v>313</v>
      </c>
      <c r="N333" t="s">
        <v>1265</v>
      </c>
    </row>
    <row r="334" spans="1:14" x14ac:dyDescent="0.25">
      <c r="A334" t="s">
        <v>170</v>
      </c>
      <c r="B334" t="s">
        <v>171</v>
      </c>
      <c r="C334" t="s">
        <v>1021</v>
      </c>
      <c r="E334" t="s">
        <v>27</v>
      </c>
      <c r="G334" t="s">
        <v>530</v>
      </c>
      <c r="H334" t="s">
        <v>313</v>
      </c>
      <c r="N334" t="s">
        <v>1266</v>
      </c>
    </row>
    <row r="335" spans="1:14" x14ac:dyDescent="0.25">
      <c r="A335" t="s">
        <v>271</v>
      </c>
      <c r="B335" t="s">
        <v>1001</v>
      </c>
      <c r="E335" t="s">
        <v>311</v>
      </c>
      <c r="G335" t="s">
        <v>1267</v>
      </c>
      <c r="M335" t="s">
        <v>313</v>
      </c>
      <c r="N335" t="s">
        <v>1268</v>
      </c>
    </row>
    <row r="336" spans="1:14" x14ac:dyDescent="0.25">
      <c r="A336" t="s">
        <v>226</v>
      </c>
      <c r="B336" t="s">
        <v>1016</v>
      </c>
      <c r="E336" t="s">
        <v>311</v>
      </c>
      <c r="G336" t="s">
        <v>1270</v>
      </c>
      <c r="M336" t="s">
        <v>313</v>
      </c>
      <c r="N336" t="s">
        <v>1269</v>
      </c>
    </row>
    <row r="337" spans="1:14" x14ac:dyDescent="0.25">
      <c r="A337" t="s">
        <v>791</v>
      </c>
      <c r="B337" t="s">
        <v>1022</v>
      </c>
      <c r="D337" t="s">
        <v>244</v>
      </c>
      <c r="E337" t="s">
        <v>311</v>
      </c>
      <c r="G337" t="s">
        <v>1271</v>
      </c>
      <c r="M337" t="s">
        <v>313</v>
      </c>
      <c r="N337" t="s">
        <v>1272</v>
      </c>
    </row>
    <row r="338" spans="1:14" x14ac:dyDescent="0.25">
      <c r="A338" t="s">
        <v>226</v>
      </c>
      <c r="B338" t="s">
        <v>240</v>
      </c>
      <c r="C338" t="s">
        <v>1017</v>
      </c>
      <c r="E338" t="s">
        <v>311</v>
      </c>
      <c r="G338" t="s">
        <v>621</v>
      </c>
      <c r="N338" t="s">
        <v>1273</v>
      </c>
    </row>
    <row r="339" spans="1:14" x14ac:dyDescent="0.25">
      <c r="A339" t="s">
        <v>226</v>
      </c>
      <c r="B339" t="s">
        <v>1015</v>
      </c>
      <c r="C339" t="s">
        <v>1000</v>
      </c>
      <c r="E339" t="s">
        <v>311</v>
      </c>
      <c r="G339" t="s">
        <v>1274</v>
      </c>
      <c r="M339" t="s">
        <v>313</v>
      </c>
      <c r="N339" t="s">
        <v>1275</v>
      </c>
    </row>
    <row r="340" spans="1:14" x14ac:dyDescent="0.25">
      <c r="A340" t="s">
        <v>196</v>
      </c>
      <c r="B340" t="s">
        <v>199</v>
      </c>
      <c r="C340" t="s">
        <v>48</v>
      </c>
      <c r="E340" t="s">
        <v>415</v>
      </c>
      <c r="G340" t="s">
        <v>1276</v>
      </c>
      <c r="H340" t="s">
        <v>313</v>
      </c>
      <c r="L340" t="s">
        <v>313</v>
      </c>
      <c r="N340" t="s">
        <v>1277</v>
      </c>
    </row>
    <row r="341" spans="1:14" x14ac:dyDescent="0.25">
      <c r="A341" t="s">
        <v>179</v>
      </c>
      <c r="B341" t="s">
        <v>182</v>
      </c>
      <c r="C341" t="s">
        <v>1027</v>
      </c>
      <c r="E341" t="s">
        <v>26</v>
      </c>
      <c r="G341" t="s">
        <v>537</v>
      </c>
      <c r="H341" t="s">
        <v>313</v>
      </c>
      <c r="N341" t="s">
        <v>1278</v>
      </c>
    </row>
    <row r="342" spans="1:14" x14ac:dyDescent="0.25">
      <c r="A342" t="s">
        <v>179</v>
      </c>
      <c r="B342" t="s">
        <v>191</v>
      </c>
      <c r="C342" t="s">
        <v>1028</v>
      </c>
      <c r="E342" t="s">
        <v>311</v>
      </c>
      <c r="G342" t="s">
        <v>928</v>
      </c>
      <c r="N342" t="s">
        <v>1279</v>
      </c>
    </row>
    <row r="343" spans="1:14" x14ac:dyDescent="0.25">
      <c r="A343" t="s">
        <v>215</v>
      </c>
      <c r="B343" t="s">
        <v>737</v>
      </c>
      <c r="C343" t="s">
        <v>1281</v>
      </c>
      <c r="E343" t="s">
        <v>990</v>
      </c>
      <c r="F343" t="s">
        <v>415</v>
      </c>
      <c r="G343" t="s">
        <v>991</v>
      </c>
      <c r="H343" t="s">
        <v>313</v>
      </c>
      <c r="N343" t="s">
        <v>1285</v>
      </c>
    </row>
    <row r="344" spans="1:14" x14ac:dyDescent="0.25">
      <c r="A344" t="s">
        <v>179</v>
      </c>
      <c r="B344" t="s">
        <v>180</v>
      </c>
      <c r="C344" t="s">
        <v>1029</v>
      </c>
      <c r="D344" t="s">
        <v>33</v>
      </c>
      <c r="E344" t="s">
        <v>27</v>
      </c>
      <c r="F344" t="s">
        <v>415</v>
      </c>
      <c r="G344" t="s">
        <v>1246</v>
      </c>
      <c r="H344" t="s">
        <v>313</v>
      </c>
      <c r="N344" t="s">
        <v>1286</v>
      </c>
    </row>
    <row r="345" spans="1:14" x14ac:dyDescent="0.25">
      <c r="A345" t="s">
        <v>154</v>
      </c>
      <c r="B345" t="s">
        <v>1317</v>
      </c>
      <c r="C345" t="s">
        <v>1318</v>
      </c>
      <c r="E345" t="s">
        <v>311</v>
      </c>
      <c r="G345" t="s">
        <v>1319</v>
      </c>
      <c r="M345" t="s">
        <v>313</v>
      </c>
      <c r="N345" t="s">
        <v>1320</v>
      </c>
    </row>
    <row r="346" spans="1:14" x14ac:dyDescent="0.25">
      <c r="A346" t="s">
        <v>179</v>
      </c>
      <c r="B346" t="s">
        <v>180</v>
      </c>
      <c r="C346" t="s">
        <v>1321</v>
      </c>
      <c r="E346" t="s">
        <v>27</v>
      </c>
      <c r="F346" t="s">
        <v>415</v>
      </c>
      <c r="G346" t="s">
        <v>1246</v>
      </c>
      <c r="H346" t="s">
        <v>313</v>
      </c>
      <c r="N346" t="s">
        <v>1322</v>
      </c>
    </row>
    <row r="347" spans="1:14" x14ac:dyDescent="0.25">
      <c r="A347" t="s">
        <v>222</v>
      </c>
      <c r="B347" t="s">
        <v>1067</v>
      </c>
      <c r="C347" t="s">
        <v>1189</v>
      </c>
      <c r="D347" t="s">
        <v>33</v>
      </c>
      <c r="E347" t="s">
        <v>27</v>
      </c>
      <c r="F347" t="s">
        <v>401</v>
      </c>
      <c r="G347" t="s">
        <v>688</v>
      </c>
      <c r="H347" t="s">
        <v>313</v>
      </c>
      <c r="I347" t="s">
        <v>313</v>
      </c>
      <c r="J347" t="s">
        <v>689</v>
      </c>
      <c r="K347" t="s">
        <v>690</v>
      </c>
      <c r="N347" t="s">
        <v>1323</v>
      </c>
    </row>
    <row r="348" spans="1:14" x14ac:dyDescent="0.25">
      <c r="A348" t="s">
        <v>61</v>
      </c>
      <c r="B348" t="s">
        <v>71</v>
      </c>
      <c r="C348" t="s">
        <v>1324</v>
      </c>
      <c r="E348" t="s">
        <v>27</v>
      </c>
      <c r="F348" t="s">
        <v>401</v>
      </c>
      <c r="G348" t="s">
        <v>429</v>
      </c>
      <c r="H348" t="s">
        <v>313</v>
      </c>
      <c r="N348" t="s">
        <v>1325</v>
      </c>
    </row>
    <row r="349" spans="1:14" x14ac:dyDescent="0.25">
      <c r="A349" t="s">
        <v>275</v>
      </c>
      <c r="B349" t="s">
        <v>286</v>
      </c>
      <c r="C349" t="s">
        <v>1326</v>
      </c>
      <c r="E349" t="s">
        <v>402</v>
      </c>
      <c r="G349" t="s">
        <v>871</v>
      </c>
      <c r="N349" t="s">
        <v>1327</v>
      </c>
    </row>
    <row r="350" spans="1:14" x14ac:dyDescent="0.25">
      <c r="A350" t="s">
        <v>275</v>
      </c>
      <c r="B350" t="s">
        <v>1328</v>
      </c>
      <c r="C350" t="s">
        <v>1329</v>
      </c>
      <c r="E350" t="s">
        <v>402</v>
      </c>
      <c r="G350" t="s">
        <v>1330</v>
      </c>
      <c r="N350" t="s">
        <v>1331</v>
      </c>
    </row>
    <row r="351" spans="1:14" x14ac:dyDescent="0.25">
      <c r="A351" t="s">
        <v>100</v>
      </c>
      <c r="B351" t="s">
        <v>104</v>
      </c>
      <c r="C351" t="s">
        <v>1332</v>
      </c>
      <c r="E351" t="s">
        <v>421</v>
      </c>
      <c r="G351" t="s">
        <v>472</v>
      </c>
      <c r="I351" t="s">
        <v>313</v>
      </c>
      <c r="J351" t="s">
        <v>1333</v>
      </c>
      <c r="K351" t="s">
        <v>424</v>
      </c>
      <c r="N351" t="s">
        <v>1334</v>
      </c>
    </row>
    <row r="352" spans="1:14" x14ac:dyDescent="0.25">
      <c r="A352" t="s">
        <v>226</v>
      </c>
      <c r="B352" t="s">
        <v>1152</v>
      </c>
      <c r="C352" t="s">
        <v>749</v>
      </c>
      <c r="E352" t="s">
        <v>311</v>
      </c>
      <c r="G352" t="s">
        <v>1154</v>
      </c>
      <c r="N352" t="s">
        <v>1335</v>
      </c>
    </row>
    <row r="353" spans="1:14" x14ac:dyDescent="0.25">
      <c r="A353" t="s">
        <v>154</v>
      </c>
      <c r="B353" t="s">
        <v>1336</v>
      </c>
      <c r="C353" t="s">
        <v>1337</v>
      </c>
      <c r="E353" t="s">
        <v>311</v>
      </c>
      <c r="G353" t="s">
        <v>1338</v>
      </c>
      <c r="M353" t="s">
        <v>313</v>
      </c>
      <c r="N353" t="s">
        <v>1339</v>
      </c>
    </row>
    <row r="354" spans="1:14" x14ac:dyDescent="0.25">
      <c r="A354" t="s">
        <v>100</v>
      </c>
      <c r="B354" t="s">
        <v>1316</v>
      </c>
      <c r="C354" t="s">
        <v>52</v>
      </c>
      <c r="E354" t="s">
        <v>311</v>
      </c>
      <c r="G354" t="s">
        <v>1340</v>
      </c>
      <c r="M354" t="s">
        <v>313</v>
      </c>
      <c r="N354" t="s">
        <v>1341</v>
      </c>
    </row>
    <row r="355" spans="1:14" x14ac:dyDescent="0.25">
      <c r="A355" t="s">
        <v>194</v>
      </c>
      <c r="B355" t="s">
        <v>1094</v>
      </c>
      <c r="C355" t="s">
        <v>1342</v>
      </c>
      <c r="E355" t="s">
        <v>27</v>
      </c>
      <c r="F355" t="s">
        <v>401</v>
      </c>
      <c r="G355" t="s">
        <v>1096</v>
      </c>
      <c r="H355" t="s">
        <v>313</v>
      </c>
      <c r="N355" t="s">
        <v>1343</v>
      </c>
    </row>
    <row r="356" spans="1:14" x14ac:dyDescent="0.25">
      <c r="A356" t="s">
        <v>298</v>
      </c>
      <c r="B356" t="s">
        <v>299</v>
      </c>
      <c r="C356" t="s">
        <v>1344</v>
      </c>
      <c r="E356" t="s">
        <v>27</v>
      </c>
      <c r="F356" t="s">
        <v>401</v>
      </c>
      <c r="G356" t="s">
        <v>674</v>
      </c>
      <c r="H356" t="s">
        <v>313</v>
      </c>
      <c r="I356" t="s">
        <v>313</v>
      </c>
      <c r="J356" t="s">
        <v>408</v>
      </c>
      <c r="K356" t="s">
        <v>409</v>
      </c>
      <c r="N356" t="s">
        <v>1345</v>
      </c>
    </row>
    <row r="357" spans="1:14" x14ac:dyDescent="0.25">
      <c r="A357" t="s">
        <v>275</v>
      </c>
      <c r="B357" t="s">
        <v>286</v>
      </c>
      <c r="C357" t="s">
        <v>1326</v>
      </c>
      <c r="D357" t="s">
        <v>33</v>
      </c>
      <c r="E357" t="s">
        <v>402</v>
      </c>
      <c r="G357" t="s">
        <v>871</v>
      </c>
      <c r="N357" t="s">
        <v>1346</v>
      </c>
    </row>
    <row r="358" spans="1:14" x14ac:dyDescent="0.25">
      <c r="A358" t="s">
        <v>226</v>
      </c>
      <c r="B358" t="s">
        <v>1152</v>
      </c>
      <c r="C358" t="s">
        <v>795</v>
      </c>
      <c r="E358" t="s">
        <v>311</v>
      </c>
      <c r="G358" t="s">
        <v>1154</v>
      </c>
      <c r="N358" t="s">
        <v>1347</v>
      </c>
    </row>
    <row r="359" spans="1:14" x14ac:dyDescent="0.25">
      <c r="A359" t="s">
        <v>120</v>
      </c>
      <c r="B359" t="s">
        <v>1348</v>
      </c>
      <c r="C359" t="s">
        <v>52</v>
      </c>
      <c r="E359" t="s">
        <v>311</v>
      </c>
      <c r="G359" t="s">
        <v>1349</v>
      </c>
      <c r="M359" t="s">
        <v>313</v>
      </c>
      <c r="N359" t="s">
        <v>1350</v>
      </c>
    </row>
    <row r="360" spans="1:14" x14ac:dyDescent="0.25">
      <c r="A360" t="s">
        <v>222</v>
      </c>
      <c r="B360" t="s">
        <v>1351</v>
      </c>
      <c r="C360" t="s">
        <v>976</v>
      </c>
      <c r="D360" t="s">
        <v>33</v>
      </c>
      <c r="E360" t="s">
        <v>1352</v>
      </c>
      <c r="G360" t="s">
        <v>1353</v>
      </c>
      <c r="I360" t="s">
        <v>313</v>
      </c>
      <c r="J360" t="s">
        <v>1354</v>
      </c>
      <c r="N360" t="s">
        <v>1355</v>
      </c>
    </row>
    <row r="361" spans="1:14" x14ac:dyDescent="0.25">
      <c r="A361" t="s">
        <v>38</v>
      </c>
      <c r="B361" t="s">
        <v>45</v>
      </c>
      <c r="C361" t="s">
        <v>1356</v>
      </c>
      <c r="D361" t="s">
        <v>33</v>
      </c>
      <c r="E361" t="s">
        <v>26</v>
      </c>
      <c r="F361" t="s">
        <v>415</v>
      </c>
      <c r="G361" t="s">
        <v>416</v>
      </c>
      <c r="H361" t="s">
        <v>313</v>
      </c>
      <c r="N361" t="s">
        <v>1357</v>
      </c>
    </row>
    <row r="362" spans="1:14" x14ac:dyDescent="0.25">
      <c r="A362" t="s">
        <v>275</v>
      </c>
      <c r="B362" t="s">
        <v>279</v>
      </c>
      <c r="C362" t="s">
        <v>1358</v>
      </c>
      <c r="E362" t="s">
        <v>598</v>
      </c>
      <c r="F362" t="s">
        <v>599</v>
      </c>
      <c r="G362" t="s">
        <v>680</v>
      </c>
      <c r="H362" t="s">
        <v>313</v>
      </c>
      <c r="N362" t="s">
        <v>1359</v>
      </c>
    </row>
    <row r="363" spans="1:14" x14ac:dyDescent="0.25">
      <c r="A363" t="s">
        <v>275</v>
      </c>
      <c r="B363" t="s">
        <v>277</v>
      </c>
      <c r="C363" t="s">
        <v>1358</v>
      </c>
      <c r="E363" t="s">
        <v>598</v>
      </c>
      <c r="F363" t="s">
        <v>599</v>
      </c>
      <c r="G363" t="s">
        <v>600</v>
      </c>
      <c r="H363" t="s">
        <v>313</v>
      </c>
      <c r="N363" t="s">
        <v>1360</v>
      </c>
    </row>
    <row r="364" spans="1:14" x14ac:dyDescent="0.25">
      <c r="A364" t="s">
        <v>275</v>
      </c>
      <c r="B364" t="s">
        <v>1124</v>
      </c>
      <c r="C364" t="s">
        <v>1361</v>
      </c>
      <c r="D364" t="s">
        <v>95</v>
      </c>
      <c r="E364" t="s">
        <v>27</v>
      </c>
      <c r="F364" t="s">
        <v>401</v>
      </c>
      <c r="G364" t="s">
        <v>601</v>
      </c>
      <c r="H364" t="s">
        <v>313</v>
      </c>
      <c r="I364" t="s">
        <v>313</v>
      </c>
      <c r="J364" t="s">
        <v>602</v>
      </c>
      <c r="K364" t="s">
        <v>603</v>
      </c>
      <c r="N364" t="s">
        <v>1362</v>
      </c>
    </row>
    <row r="365" spans="1:14" x14ac:dyDescent="0.25">
      <c r="A365" t="s">
        <v>271</v>
      </c>
      <c r="B365" t="s">
        <v>1363</v>
      </c>
      <c r="C365" t="s">
        <v>1364</v>
      </c>
      <c r="D365" t="s">
        <v>41</v>
      </c>
      <c r="E365" t="s">
        <v>26</v>
      </c>
      <c r="G365" t="s">
        <v>1365</v>
      </c>
      <c r="H365" t="s">
        <v>313</v>
      </c>
      <c r="M365" t="s">
        <v>313</v>
      </c>
      <c r="N365" t="s">
        <v>1366</v>
      </c>
    </row>
    <row r="366" spans="1:14" x14ac:dyDescent="0.25">
      <c r="A366" t="s">
        <v>1111</v>
      </c>
      <c r="B366" t="s">
        <v>1367</v>
      </c>
      <c r="C366" t="s">
        <v>1368</v>
      </c>
      <c r="D366" t="s">
        <v>33</v>
      </c>
      <c r="E366" t="s">
        <v>311</v>
      </c>
      <c r="G366" t="s">
        <v>1369</v>
      </c>
      <c r="M366" t="s">
        <v>313</v>
      </c>
      <c r="N366" t="s">
        <v>1370</v>
      </c>
    </row>
    <row r="367" spans="1:14" x14ac:dyDescent="0.25">
      <c r="A367" t="s">
        <v>222</v>
      </c>
      <c r="B367" t="s">
        <v>1067</v>
      </c>
      <c r="C367" t="s">
        <v>1371</v>
      </c>
      <c r="E367" t="s">
        <v>27</v>
      </c>
      <c r="F367" t="s">
        <v>401</v>
      </c>
      <c r="G367" t="s">
        <v>688</v>
      </c>
      <c r="H367" t="s">
        <v>313</v>
      </c>
      <c r="I367" t="s">
        <v>313</v>
      </c>
      <c r="J367" t="s">
        <v>689</v>
      </c>
      <c r="K367" t="s">
        <v>690</v>
      </c>
      <c r="N367" t="s">
        <v>1372</v>
      </c>
    </row>
    <row r="368" spans="1:14" x14ac:dyDescent="0.25">
      <c r="A368" t="s">
        <v>154</v>
      </c>
      <c r="B368" t="s">
        <v>1373</v>
      </c>
      <c r="C368" t="s">
        <v>1374</v>
      </c>
      <c r="E368" t="s">
        <v>311</v>
      </c>
      <c r="G368" t="s">
        <v>1375</v>
      </c>
      <c r="M368" t="s">
        <v>313</v>
      </c>
      <c r="N368" t="s">
        <v>1376</v>
      </c>
    </row>
    <row r="369" spans="1:14" x14ac:dyDescent="0.25">
      <c r="A369" t="s">
        <v>271</v>
      </c>
      <c r="B369" t="s">
        <v>1377</v>
      </c>
      <c r="C369" t="s">
        <v>1378</v>
      </c>
      <c r="E369" t="s">
        <v>26</v>
      </c>
      <c r="G369" t="s">
        <v>597</v>
      </c>
      <c r="H369" t="s">
        <v>313</v>
      </c>
      <c r="L369" t="s">
        <v>313</v>
      </c>
      <c r="M369" t="s">
        <v>313</v>
      </c>
      <c r="N369" t="s">
        <v>1379</v>
      </c>
    </row>
    <row r="370" spans="1:14" x14ac:dyDescent="0.25">
      <c r="A370" t="s">
        <v>271</v>
      </c>
      <c r="B370" t="s">
        <v>1380</v>
      </c>
      <c r="C370" t="s">
        <v>1381</v>
      </c>
      <c r="E370" t="s">
        <v>411</v>
      </c>
      <c r="G370" t="s">
        <v>1382</v>
      </c>
      <c r="M370" t="s">
        <v>313</v>
      </c>
      <c r="N370" t="s">
        <v>1383</v>
      </c>
    </row>
    <row r="371" spans="1:14" x14ac:dyDescent="0.25">
      <c r="A371" t="s">
        <v>61</v>
      </c>
      <c r="B371" t="s">
        <v>64</v>
      </c>
      <c r="C371" t="s">
        <v>1384</v>
      </c>
      <c r="E371" t="s">
        <v>27</v>
      </c>
      <c r="F371" t="s">
        <v>401</v>
      </c>
      <c r="G371" t="s">
        <v>654</v>
      </c>
      <c r="H371" t="s">
        <v>313</v>
      </c>
      <c r="N371" t="s">
        <v>1385</v>
      </c>
    </row>
    <row r="372" spans="1:14" x14ac:dyDescent="0.25">
      <c r="A372" t="s">
        <v>61</v>
      </c>
      <c r="B372" t="s">
        <v>1386</v>
      </c>
      <c r="C372" t="s">
        <v>1387</v>
      </c>
      <c r="E372" t="s">
        <v>27</v>
      </c>
      <c r="F372" t="s">
        <v>401</v>
      </c>
      <c r="G372" t="s">
        <v>1388</v>
      </c>
      <c r="H372" t="s">
        <v>313</v>
      </c>
      <c r="N372" t="s">
        <v>1389</v>
      </c>
    </row>
    <row r="373" spans="1:14" x14ac:dyDescent="0.25">
      <c r="A373" t="s">
        <v>275</v>
      </c>
      <c r="B373" t="s">
        <v>1390</v>
      </c>
      <c r="C373" t="s">
        <v>1391</v>
      </c>
      <c r="D373" t="s">
        <v>33</v>
      </c>
      <c r="E373" t="s">
        <v>26</v>
      </c>
      <c r="G373" t="s">
        <v>1392</v>
      </c>
      <c r="H373" t="s">
        <v>313</v>
      </c>
      <c r="N373" t="s">
        <v>1393</v>
      </c>
    </row>
    <row r="374" spans="1:14" x14ac:dyDescent="0.25">
      <c r="A374" t="s">
        <v>275</v>
      </c>
      <c r="B374" t="s">
        <v>1394</v>
      </c>
      <c r="C374" t="s">
        <v>1395</v>
      </c>
      <c r="D374" t="s">
        <v>244</v>
      </c>
      <c r="E374" t="s">
        <v>26</v>
      </c>
      <c r="G374" t="s">
        <v>1396</v>
      </c>
      <c r="H374" t="s">
        <v>313</v>
      </c>
      <c r="N374" t="s">
        <v>1397</v>
      </c>
    </row>
    <row r="375" spans="1:14" x14ac:dyDescent="0.25">
      <c r="A375" t="s">
        <v>275</v>
      </c>
      <c r="B375" t="s">
        <v>1398</v>
      </c>
      <c r="C375" t="s">
        <v>1399</v>
      </c>
      <c r="E375" t="s">
        <v>411</v>
      </c>
      <c r="G375" t="s">
        <v>1400</v>
      </c>
      <c r="M375" t="s">
        <v>313</v>
      </c>
      <c r="N375" t="s">
        <v>1401</v>
      </c>
    </row>
    <row r="376" spans="1:14" x14ac:dyDescent="0.25">
      <c r="A376" t="s">
        <v>275</v>
      </c>
      <c r="B376" t="s">
        <v>1402</v>
      </c>
      <c r="C376" t="s">
        <v>1403</v>
      </c>
      <c r="E376" t="s">
        <v>411</v>
      </c>
      <c r="G376" t="s">
        <v>1404</v>
      </c>
      <c r="M376" t="s">
        <v>313</v>
      </c>
      <c r="N376" t="s">
        <v>1405</v>
      </c>
    </row>
    <row r="377" spans="1:14" x14ac:dyDescent="0.25">
      <c r="A377" t="s">
        <v>275</v>
      </c>
      <c r="B377" t="s">
        <v>281</v>
      </c>
      <c r="C377" t="s">
        <v>1406</v>
      </c>
      <c r="D377" t="s">
        <v>33</v>
      </c>
      <c r="E377" t="s">
        <v>411</v>
      </c>
      <c r="G377" t="s">
        <v>888</v>
      </c>
      <c r="N377" t="s">
        <v>1407</v>
      </c>
    </row>
    <row r="378" spans="1:14" x14ac:dyDescent="0.25">
      <c r="A378" t="s">
        <v>117</v>
      </c>
      <c r="B378" t="s">
        <v>1408</v>
      </c>
      <c r="C378" t="s">
        <v>1387</v>
      </c>
      <c r="D378" t="s">
        <v>33</v>
      </c>
      <c r="E378" t="s">
        <v>26</v>
      </c>
      <c r="G378" t="s">
        <v>1409</v>
      </c>
      <c r="H378" t="s">
        <v>313</v>
      </c>
      <c r="N378" t="s">
        <v>1410</v>
      </c>
    </row>
    <row r="379" spans="1:14" x14ac:dyDescent="0.25">
      <c r="A379" t="s">
        <v>117</v>
      </c>
      <c r="B379" t="s">
        <v>118</v>
      </c>
      <c r="C379" t="s">
        <v>1411</v>
      </c>
      <c r="E379" t="s">
        <v>26</v>
      </c>
      <c r="G379" t="s">
        <v>1412</v>
      </c>
      <c r="H379" t="s">
        <v>313</v>
      </c>
      <c r="N379" t="s">
        <v>1413</v>
      </c>
    </row>
    <row r="380" spans="1:14" x14ac:dyDescent="0.25">
      <c r="A380" t="s">
        <v>117</v>
      </c>
      <c r="B380" t="s">
        <v>1414</v>
      </c>
      <c r="C380" t="s">
        <v>1415</v>
      </c>
      <c r="E380" t="s">
        <v>411</v>
      </c>
      <c r="G380" t="s">
        <v>1416</v>
      </c>
      <c r="M380" t="s">
        <v>313</v>
      </c>
      <c r="N380" t="s">
        <v>1417</v>
      </c>
    </row>
    <row r="381" spans="1:14" x14ac:dyDescent="0.25">
      <c r="A381" t="s">
        <v>117</v>
      </c>
      <c r="B381" t="s">
        <v>1418</v>
      </c>
      <c r="C381" t="s">
        <v>1419</v>
      </c>
      <c r="E381" t="s">
        <v>1420</v>
      </c>
      <c r="G381" t="s">
        <v>1421</v>
      </c>
      <c r="M381" t="s">
        <v>313</v>
      </c>
      <c r="N381" t="s">
        <v>1422</v>
      </c>
    </row>
    <row r="382" spans="1:14" x14ac:dyDescent="0.25">
      <c r="A382" t="s">
        <v>162</v>
      </c>
      <c r="B382" t="s">
        <v>167</v>
      </c>
      <c r="C382" t="s">
        <v>1423</v>
      </c>
      <c r="E382" t="s">
        <v>411</v>
      </c>
      <c r="G382" t="s">
        <v>1424</v>
      </c>
      <c r="M382" t="s">
        <v>313</v>
      </c>
      <c r="N382" t="s">
        <v>1425</v>
      </c>
    </row>
    <row r="383" spans="1:14" x14ac:dyDescent="0.25">
      <c r="A383" t="s">
        <v>162</v>
      </c>
      <c r="B383" t="s">
        <v>168</v>
      </c>
      <c r="C383" t="s">
        <v>169</v>
      </c>
      <c r="D383" t="s">
        <v>33</v>
      </c>
      <c r="E383" t="s">
        <v>26</v>
      </c>
      <c r="F383" t="s">
        <v>415</v>
      </c>
      <c r="G383" t="s">
        <v>529</v>
      </c>
      <c r="H383" t="s">
        <v>313</v>
      </c>
      <c r="N383" t="s">
        <v>1426</v>
      </c>
    </row>
    <row r="384" spans="1:14" x14ac:dyDescent="0.25">
      <c r="A384" t="s">
        <v>162</v>
      </c>
      <c r="B384" t="s">
        <v>165</v>
      </c>
      <c r="C384" t="s">
        <v>1423</v>
      </c>
      <c r="D384" t="s">
        <v>41</v>
      </c>
      <c r="E384" t="s">
        <v>411</v>
      </c>
      <c r="G384" t="s">
        <v>1427</v>
      </c>
      <c r="M384" t="s">
        <v>313</v>
      </c>
      <c r="N384" t="s">
        <v>1428</v>
      </c>
    </row>
    <row r="385" spans="1:14" x14ac:dyDescent="0.25">
      <c r="A385" t="s">
        <v>226</v>
      </c>
      <c r="B385" t="s">
        <v>1429</v>
      </c>
      <c r="C385" t="s">
        <v>1430</v>
      </c>
      <c r="E385" t="s">
        <v>27</v>
      </c>
      <c r="F385" t="s">
        <v>401</v>
      </c>
      <c r="G385" t="s">
        <v>1431</v>
      </c>
      <c r="H385" t="s">
        <v>313</v>
      </c>
      <c r="N385" t="s">
        <v>1432</v>
      </c>
    </row>
    <row r="386" spans="1:14" x14ac:dyDescent="0.25">
      <c r="A386" t="s">
        <v>226</v>
      </c>
      <c r="B386" t="s">
        <v>1433</v>
      </c>
      <c r="C386" t="s">
        <v>200</v>
      </c>
      <c r="E386" t="s">
        <v>311</v>
      </c>
      <c r="G386" t="s">
        <v>1434</v>
      </c>
      <c r="N386" t="s">
        <v>1435</v>
      </c>
    </row>
    <row r="387" spans="1:14" x14ac:dyDescent="0.25">
      <c r="A387" t="s">
        <v>170</v>
      </c>
      <c r="B387" t="s">
        <v>1436</v>
      </c>
      <c r="C387" t="s">
        <v>1437</v>
      </c>
      <c r="E387" t="s">
        <v>411</v>
      </c>
      <c r="G387" t="s">
        <v>1438</v>
      </c>
      <c r="M387" t="s">
        <v>313</v>
      </c>
      <c r="N387" t="s">
        <v>1439</v>
      </c>
    </row>
    <row r="388" spans="1:14" x14ac:dyDescent="0.25">
      <c r="A388" t="s">
        <v>170</v>
      </c>
      <c r="B388" t="s">
        <v>1440</v>
      </c>
      <c r="C388" t="s">
        <v>1441</v>
      </c>
      <c r="E388" t="s">
        <v>26</v>
      </c>
      <c r="G388" t="s">
        <v>1442</v>
      </c>
      <c r="H388" t="s">
        <v>313</v>
      </c>
      <c r="N388" t="s">
        <v>1443</v>
      </c>
    </row>
    <row r="389" spans="1:14" x14ac:dyDescent="0.25">
      <c r="A389" t="s">
        <v>170</v>
      </c>
      <c r="B389" t="s">
        <v>1444</v>
      </c>
      <c r="C389" t="s">
        <v>1445</v>
      </c>
      <c r="D389" t="s">
        <v>33</v>
      </c>
      <c r="E389" t="s">
        <v>26</v>
      </c>
      <c r="G389" t="s">
        <v>1446</v>
      </c>
      <c r="H389" t="s">
        <v>313</v>
      </c>
      <c r="N389" t="s">
        <v>1447</v>
      </c>
    </row>
    <row r="390" spans="1:14" x14ac:dyDescent="0.25">
      <c r="A390" t="s">
        <v>791</v>
      </c>
      <c r="B390" t="s">
        <v>1448</v>
      </c>
      <c r="C390" t="s">
        <v>1449</v>
      </c>
      <c r="D390" t="s">
        <v>41</v>
      </c>
      <c r="E390" t="s">
        <v>411</v>
      </c>
      <c r="G390" t="s">
        <v>1450</v>
      </c>
      <c r="L390" t="s">
        <v>313</v>
      </c>
      <c r="N390" t="s">
        <v>1451</v>
      </c>
    </row>
    <row r="391" spans="1:14" x14ac:dyDescent="0.25">
      <c r="A391" t="s">
        <v>791</v>
      </c>
      <c r="B391" t="s">
        <v>1452</v>
      </c>
      <c r="C391" t="s">
        <v>1449</v>
      </c>
      <c r="E391" t="s">
        <v>411</v>
      </c>
      <c r="G391" t="s">
        <v>1453</v>
      </c>
      <c r="L391" t="s">
        <v>313</v>
      </c>
      <c r="N391" t="s">
        <v>1454</v>
      </c>
    </row>
    <row r="392" spans="1:14" x14ac:dyDescent="0.25">
      <c r="A392" t="s">
        <v>179</v>
      </c>
      <c r="B392" t="s">
        <v>186</v>
      </c>
      <c r="C392" t="s">
        <v>1455</v>
      </c>
      <c r="E392" t="s">
        <v>411</v>
      </c>
      <c r="G392" t="s">
        <v>1456</v>
      </c>
      <c r="M392" t="s">
        <v>313</v>
      </c>
      <c r="N392" t="s">
        <v>1457</v>
      </c>
    </row>
    <row r="393" spans="1:14" x14ac:dyDescent="0.25">
      <c r="A393" t="s">
        <v>179</v>
      </c>
      <c r="B393" t="s">
        <v>182</v>
      </c>
      <c r="C393" t="s">
        <v>1458</v>
      </c>
      <c r="E393" t="s">
        <v>26</v>
      </c>
      <c r="G393" t="s">
        <v>1459</v>
      </c>
      <c r="H393" t="s">
        <v>313</v>
      </c>
      <c r="N393" t="s">
        <v>1460</v>
      </c>
    </row>
    <row r="394" spans="1:14" x14ac:dyDescent="0.25">
      <c r="A394" t="s">
        <v>179</v>
      </c>
      <c r="B394" t="s">
        <v>184</v>
      </c>
      <c r="C394" t="s">
        <v>1455</v>
      </c>
      <c r="D394" t="s">
        <v>41</v>
      </c>
      <c r="E394" t="s">
        <v>411</v>
      </c>
      <c r="G394" t="s">
        <v>1461</v>
      </c>
      <c r="M394" t="s">
        <v>313</v>
      </c>
      <c r="N394" t="s">
        <v>1462</v>
      </c>
    </row>
    <row r="395" spans="1:14" x14ac:dyDescent="0.25">
      <c r="A395" t="s">
        <v>179</v>
      </c>
      <c r="B395" t="s">
        <v>1463</v>
      </c>
      <c r="C395" t="s">
        <v>1464</v>
      </c>
      <c r="D395" t="s">
        <v>41</v>
      </c>
      <c r="E395" t="s">
        <v>26</v>
      </c>
      <c r="G395" t="s">
        <v>1465</v>
      </c>
      <c r="H395" t="s">
        <v>313</v>
      </c>
      <c r="N395" t="s">
        <v>1466</v>
      </c>
    </row>
    <row r="396" spans="1:14" x14ac:dyDescent="0.25">
      <c r="A396" t="s">
        <v>58</v>
      </c>
      <c r="B396" t="s">
        <v>59</v>
      </c>
      <c r="C396" t="s">
        <v>1070</v>
      </c>
      <c r="D396" t="s">
        <v>41</v>
      </c>
      <c r="E396" t="s">
        <v>28</v>
      </c>
      <c r="G396" t="s">
        <v>400</v>
      </c>
      <c r="N396" t="s">
        <v>1467</v>
      </c>
    </row>
    <row r="397" spans="1:14" x14ac:dyDescent="0.25">
      <c r="A397" t="s">
        <v>1111</v>
      </c>
      <c r="B397" t="s">
        <v>1468</v>
      </c>
      <c r="C397" t="s">
        <v>1368</v>
      </c>
      <c r="D397" t="s">
        <v>33</v>
      </c>
      <c r="E397" t="s">
        <v>311</v>
      </c>
      <c r="G397" t="s">
        <v>1469</v>
      </c>
      <c r="M397" t="s">
        <v>313</v>
      </c>
      <c r="N397" t="s">
        <v>1470</v>
      </c>
    </row>
    <row r="398" spans="1:14" x14ac:dyDescent="0.25">
      <c r="A398" t="s">
        <v>259</v>
      </c>
      <c r="B398" t="s">
        <v>1471</v>
      </c>
      <c r="C398" t="s">
        <v>1472</v>
      </c>
      <c r="E398" t="s">
        <v>26</v>
      </c>
      <c r="F398" t="s">
        <v>415</v>
      </c>
      <c r="G398" t="s">
        <v>592</v>
      </c>
      <c r="H398" t="s">
        <v>313</v>
      </c>
      <c r="L398" t="s">
        <v>313</v>
      </c>
      <c r="N398" t="s">
        <v>1473</v>
      </c>
    </row>
    <row r="399" spans="1:14" x14ac:dyDescent="0.25">
      <c r="A399" t="s">
        <v>224</v>
      </c>
      <c r="B399" t="s">
        <v>1474</v>
      </c>
      <c r="C399" t="s">
        <v>1475</v>
      </c>
      <c r="E399" t="s">
        <v>311</v>
      </c>
      <c r="G399" t="s">
        <v>1476</v>
      </c>
      <c r="M399" t="s">
        <v>313</v>
      </c>
      <c r="N399" t="s">
        <v>1477</v>
      </c>
    </row>
    <row r="400" spans="1:14" x14ac:dyDescent="0.25">
      <c r="A400" t="s">
        <v>215</v>
      </c>
      <c r="B400" t="s">
        <v>220</v>
      </c>
      <c r="C400" t="s">
        <v>736</v>
      </c>
      <c r="D400" t="s">
        <v>41</v>
      </c>
      <c r="E400" t="s">
        <v>404</v>
      </c>
      <c r="F400" t="s">
        <v>26</v>
      </c>
      <c r="G400" t="s">
        <v>578</v>
      </c>
      <c r="I400" t="s">
        <v>313</v>
      </c>
      <c r="J400" t="s">
        <v>579</v>
      </c>
      <c r="N400" t="s">
        <v>1478</v>
      </c>
    </row>
    <row r="401" spans="1:14" x14ac:dyDescent="0.25">
      <c r="A401" t="s">
        <v>61</v>
      </c>
      <c r="B401" t="s">
        <v>91</v>
      </c>
      <c r="C401" t="s">
        <v>1297</v>
      </c>
      <c r="E401" t="s">
        <v>459</v>
      </c>
      <c r="F401" t="s">
        <v>460</v>
      </c>
      <c r="G401" t="s">
        <v>461</v>
      </c>
      <c r="I401" t="s">
        <v>313</v>
      </c>
      <c r="J401" t="s">
        <v>834</v>
      </c>
      <c r="K401" t="s">
        <v>463</v>
      </c>
      <c r="N401" t="s">
        <v>1479</v>
      </c>
    </row>
    <row r="402" spans="1:14" x14ac:dyDescent="0.25">
      <c r="A402" t="s">
        <v>61</v>
      </c>
      <c r="B402" t="s">
        <v>64</v>
      </c>
      <c r="C402" t="s">
        <v>1384</v>
      </c>
      <c r="D402" t="s">
        <v>33</v>
      </c>
      <c r="E402" t="s">
        <v>27</v>
      </c>
      <c r="F402" t="s">
        <v>401</v>
      </c>
      <c r="G402" t="s">
        <v>654</v>
      </c>
      <c r="H402" t="s">
        <v>313</v>
      </c>
      <c r="N402" t="s">
        <v>1480</v>
      </c>
    </row>
    <row r="403" spans="1:14" x14ac:dyDescent="0.25">
      <c r="A403" t="s">
        <v>211</v>
      </c>
      <c r="B403" t="s">
        <v>212</v>
      </c>
      <c r="C403" t="s">
        <v>213</v>
      </c>
      <c r="D403" t="s">
        <v>667</v>
      </c>
      <c r="E403" t="s">
        <v>404</v>
      </c>
      <c r="G403" t="s">
        <v>1481</v>
      </c>
      <c r="I403" t="s">
        <v>313</v>
      </c>
      <c r="L403" t="s">
        <v>313</v>
      </c>
      <c r="N403" t="s">
        <v>1482</v>
      </c>
    </row>
    <row r="404" spans="1:14" x14ac:dyDescent="0.25">
      <c r="A404" t="s">
        <v>192</v>
      </c>
      <c r="B404" t="s">
        <v>193</v>
      </c>
      <c r="C404" t="s">
        <v>1483</v>
      </c>
      <c r="D404" t="s">
        <v>33</v>
      </c>
      <c r="E404" t="s">
        <v>26</v>
      </c>
      <c r="G404" t="s">
        <v>565</v>
      </c>
      <c r="H404" t="s">
        <v>313</v>
      </c>
      <c r="L404" t="s">
        <v>313</v>
      </c>
      <c r="N404" t="s">
        <v>1484</v>
      </c>
    </row>
    <row r="405" spans="1:14" x14ac:dyDescent="0.25">
      <c r="A405" t="s">
        <v>226</v>
      </c>
      <c r="B405" t="s">
        <v>227</v>
      </c>
      <c r="C405" t="s">
        <v>1485</v>
      </c>
      <c r="E405" t="s">
        <v>26</v>
      </c>
      <c r="F405" t="s">
        <v>415</v>
      </c>
      <c r="G405" t="s">
        <v>580</v>
      </c>
      <c r="H405" t="s">
        <v>313</v>
      </c>
      <c r="N405" t="s">
        <v>1486</v>
      </c>
    </row>
    <row r="406" spans="1:14" x14ac:dyDescent="0.25">
      <c r="A406" t="s">
        <v>275</v>
      </c>
      <c r="B406" t="s">
        <v>281</v>
      </c>
      <c r="C406" t="s">
        <v>1487</v>
      </c>
      <c r="E406" t="s">
        <v>411</v>
      </c>
      <c r="G406" t="s">
        <v>888</v>
      </c>
      <c r="N406" t="s">
        <v>1488</v>
      </c>
    </row>
    <row r="407" spans="1:14" x14ac:dyDescent="0.25">
      <c r="A407" t="s">
        <v>275</v>
      </c>
      <c r="B407" t="s">
        <v>1390</v>
      </c>
      <c r="C407" t="s">
        <v>1489</v>
      </c>
      <c r="E407" t="s">
        <v>26</v>
      </c>
      <c r="G407" t="s">
        <v>1392</v>
      </c>
      <c r="H407" t="s">
        <v>313</v>
      </c>
      <c r="N407" t="s">
        <v>1490</v>
      </c>
    </row>
    <row r="408" spans="1:14" x14ac:dyDescent="0.25">
      <c r="A408" t="s">
        <v>275</v>
      </c>
      <c r="B408" t="s">
        <v>1394</v>
      </c>
      <c r="C408" t="s">
        <v>1491</v>
      </c>
      <c r="E408" t="s">
        <v>26</v>
      </c>
      <c r="G408" t="s">
        <v>1396</v>
      </c>
      <c r="H408" t="s">
        <v>313</v>
      </c>
      <c r="N408" t="s">
        <v>1492</v>
      </c>
    </row>
    <row r="409" spans="1:14" x14ac:dyDescent="0.25">
      <c r="A409" t="s">
        <v>117</v>
      </c>
      <c r="B409" t="s">
        <v>1408</v>
      </c>
      <c r="C409" t="s">
        <v>1493</v>
      </c>
      <c r="E409" t="s">
        <v>26</v>
      </c>
      <c r="G409" t="s">
        <v>1409</v>
      </c>
      <c r="H409" t="s">
        <v>313</v>
      </c>
      <c r="N409" t="s">
        <v>1494</v>
      </c>
    </row>
    <row r="410" spans="1:14" x14ac:dyDescent="0.25">
      <c r="A410" t="s">
        <v>117</v>
      </c>
      <c r="B410" t="s">
        <v>118</v>
      </c>
      <c r="C410" t="s">
        <v>1495</v>
      </c>
      <c r="D410" t="s">
        <v>33</v>
      </c>
      <c r="E410" t="s">
        <v>26</v>
      </c>
      <c r="G410" t="s">
        <v>1412</v>
      </c>
      <c r="H410" t="s">
        <v>313</v>
      </c>
      <c r="N410" t="s">
        <v>1496</v>
      </c>
    </row>
    <row r="411" spans="1:14" x14ac:dyDescent="0.25">
      <c r="A411" t="s">
        <v>162</v>
      </c>
      <c r="B411" t="s">
        <v>1497</v>
      </c>
      <c r="C411" t="s">
        <v>1498</v>
      </c>
      <c r="E411" t="s">
        <v>411</v>
      </c>
      <c r="G411" t="s">
        <v>1499</v>
      </c>
      <c r="M411" t="s">
        <v>313</v>
      </c>
      <c r="N411" t="s">
        <v>1500</v>
      </c>
    </row>
    <row r="412" spans="1:14" x14ac:dyDescent="0.25">
      <c r="A412" t="s">
        <v>179</v>
      </c>
      <c r="B412" t="s">
        <v>1501</v>
      </c>
      <c r="C412" t="s">
        <v>1502</v>
      </c>
      <c r="E412" t="s">
        <v>411</v>
      </c>
      <c r="G412" t="s">
        <v>1503</v>
      </c>
      <c r="M412" t="s">
        <v>313</v>
      </c>
      <c r="N412" t="s">
        <v>1504</v>
      </c>
    </row>
    <row r="413" spans="1:14" x14ac:dyDescent="0.25">
      <c r="A413" t="s">
        <v>226</v>
      </c>
      <c r="B413" t="s">
        <v>240</v>
      </c>
      <c r="C413" t="s">
        <v>1505</v>
      </c>
      <c r="E413" t="s">
        <v>311</v>
      </c>
      <c r="G413" t="s">
        <v>1506</v>
      </c>
      <c r="N413" t="s">
        <v>1507</v>
      </c>
    </row>
    <row r="414" spans="1:14" x14ac:dyDescent="0.25">
      <c r="A414" t="s">
        <v>226</v>
      </c>
      <c r="B414" t="s">
        <v>238</v>
      </c>
      <c r="C414" t="s">
        <v>1240</v>
      </c>
      <c r="D414" t="s">
        <v>33</v>
      </c>
      <c r="E414" t="s">
        <v>26</v>
      </c>
      <c r="F414" t="s">
        <v>415</v>
      </c>
      <c r="G414" t="s">
        <v>585</v>
      </c>
      <c r="H414" t="s">
        <v>313</v>
      </c>
      <c r="N414" t="s">
        <v>1508</v>
      </c>
    </row>
    <row r="415" spans="1:14" x14ac:dyDescent="0.25">
      <c r="A415" t="s">
        <v>226</v>
      </c>
      <c r="B415" t="s">
        <v>1311</v>
      </c>
      <c r="C415" t="s">
        <v>48</v>
      </c>
      <c r="E415" t="s">
        <v>311</v>
      </c>
      <c r="G415" t="s">
        <v>1509</v>
      </c>
      <c r="M415" t="s">
        <v>313</v>
      </c>
      <c r="N415" t="s">
        <v>1510</v>
      </c>
    </row>
    <row r="416" spans="1:14" x14ac:dyDescent="0.25">
      <c r="A416" t="s">
        <v>170</v>
      </c>
      <c r="B416" t="s">
        <v>1440</v>
      </c>
      <c r="C416" t="s">
        <v>1511</v>
      </c>
      <c r="D416" t="s">
        <v>33</v>
      </c>
      <c r="E416" t="s">
        <v>26</v>
      </c>
      <c r="G416" t="s">
        <v>1442</v>
      </c>
      <c r="H416" t="s">
        <v>313</v>
      </c>
      <c r="N416" t="s">
        <v>1512</v>
      </c>
    </row>
    <row r="417" spans="1:14" x14ac:dyDescent="0.25">
      <c r="A417" t="s">
        <v>170</v>
      </c>
      <c r="B417" t="s">
        <v>1444</v>
      </c>
      <c r="C417" t="s">
        <v>1513</v>
      </c>
      <c r="D417" t="s">
        <v>33</v>
      </c>
      <c r="E417" t="s">
        <v>26</v>
      </c>
      <c r="G417" t="s">
        <v>1446</v>
      </c>
      <c r="H417" t="s">
        <v>313</v>
      </c>
      <c r="N417" t="s">
        <v>1514</v>
      </c>
    </row>
    <row r="418" spans="1:14" x14ac:dyDescent="0.25">
      <c r="A418" t="s">
        <v>791</v>
      </c>
      <c r="B418" t="s">
        <v>1515</v>
      </c>
      <c r="C418" t="s">
        <v>1516</v>
      </c>
      <c r="E418" t="s">
        <v>411</v>
      </c>
      <c r="G418" t="s">
        <v>1450</v>
      </c>
      <c r="L418" t="s">
        <v>313</v>
      </c>
      <c r="N418" t="s">
        <v>1517</v>
      </c>
    </row>
    <row r="419" spans="1:14" x14ac:dyDescent="0.25">
      <c r="A419" t="s">
        <v>791</v>
      </c>
      <c r="B419" t="s">
        <v>1452</v>
      </c>
      <c r="C419" t="s">
        <v>1516</v>
      </c>
      <c r="D419" t="s">
        <v>33</v>
      </c>
      <c r="E419" t="s">
        <v>411</v>
      </c>
      <c r="G419" t="s">
        <v>1453</v>
      </c>
      <c r="L419" t="s">
        <v>313</v>
      </c>
      <c r="N419" t="s">
        <v>1518</v>
      </c>
    </row>
    <row r="420" spans="1:14" x14ac:dyDescent="0.25">
      <c r="A420" t="s">
        <v>179</v>
      </c>
      <c r="B420" t="s">
        <v>182</v>
      </c>
      <c r="C420" t="s">
        <v>1519</v>
      </c>
      <c r="E420" t="s">
        <v>26</v>
      </c>
      <c r="G420" t="s">
        <v>1459</v>
      </c>
      <c r="H420" t="s">
        <v>313</v>
      </c>
      <c r="N420" t="s">
        <v>1520</v>
      </c>
    </row>
    <row r="421" spans="1:14" x14ac:dyDescent="0.25">
      <c r="A421" t="s">
        <v>179</v>
      </c>
      <c r="B421" t="s">
        <v>1463</v>
      </c>
      <c r="C421" t="s">
        <v>1521</v>
      </c>
      <c r="D421" t="s">
        <v>33</v>
      </c>
      <c r="E421" t="s">
        <v>26</v>
      </c>
      <c r="G421" t="s">
        <v>1465</v>
      </c>
      <c r="H421" t="s">
        <v>313</v>
      </c>
      <c r="N421" t="s">
        <v>1522</v>
      </c>
    </row>
    <row r="422" spans="1:14" x14ac:dyDescent="0.25">
      <c r="A422" t="s">
        <v>154</v>
      </c>
      <c r="B422" t="s">
        <v>1291</v>
      </c>
      <c r="C422" t="s">
        <v>1153</v>
      </c>
      <c r="E422" t="s">
        <v>311</v>
      </c>
      <c r="G422" t="s">
        <v>1523</v>
      </c>
      <c r="M422" t="s">
        <v>313</v>
      </c>
      <c r="N422" t="s">
        <v>1524</v>
      </c>
    </row>
    <row r="423" spans="1:14" x14ac:dyDescent="0.25">
      <c r="A423" t="s">
        <v>215</v>
      </c>
      <c r="B423" t="s">
        <v>737</v>
      </c>
      <c r="C423" t="s">
        <v>1294</v>
      </c>
      <c r="D423" t="s">
        <v>41</v>
      </c>
      <c r="E423" t="s">
        <v>990</v>
      </c>
      <c r="F423" t="s">
        <v>415</v>
      </c>
      <c r="G423" t="s">
        <v>1525</v>
      </c>
      <c r="H423" t="s">
        <v>313</v>
      </c>
      <c r="N423" t="s">
        <v>1526</v>
      </c>
    </row>
    <row r="424" spans="1:14" x14ac:dyDescent="0.25">
      <c r="A424" t="s">
        <v>256</v>
      </c>
      <c r="B424" t="s">
        <v>1298</v>
      </c>
      <c r="C424" t="s">
        <v>1153</v>
      </c>
      <c r="E424" t="s">
        <v>311</v>
      </c>
      <c r="G424" t="s">
        <v>1527</v>
      </c>
      <c r="M424" t="s">
        <v>313</v>
      </c>
      <c r="N424" t="s">
        <v>1528</v>
      </c>
    </row>
    <row r="425" spans="1:14" x14ac:dyDescent="0.25">
      <c r="A425" t="s">
        <v>256</v>
      </c>
      <c r="B425" t="s">
        <v>760</v>
      </c>
      <c r="C425" t="s">
        <v>235</v>
      </c>
      <c r="E425" t="s">
        <v>311</v>
      </c>
      <c r="G425" t="s">
        <v>881</v>
      </c>
      <c r="N425" t="s">
        <v>1529</v>
      </c>
    </row>
    <row r="426" spans="1:14" x14ac:dyDescent="0.25">
      <c r="A426" t="s">
        <v>117</v>
      </c>
      <c r="B426" t="s">
        <v>118</v>
      </c>
      <c r="C426" t="s">
        <v>1301</v>
      </c>
      <c r="E426" t="s">
        <v>26</v>
      </c>
      <c r="F426" t="s">
        <v>411</v>
      </c>
      <c r="G426" t="s">
        <v>485</v>
      </c>
      <c r="H426" t="s">
        <v>313</v>
      </c>
      <c r="N426" t="s">
        <v>1530</v>
      </c>
    </row>
    <row r="427" spans="1:14" x14ac:dyDescent="0.25">
      <c r="A427" t="s">
        <v>226</v>
      </c>
      <c r="B427" t="s">
        <v>1303</v>
      </c>
      <c r="C427" t="s">
        <v>1304</v>
      </c>
      <c r="E427" t="s">
        <v>311</v>
      </c>
      <c r="G427" t="s">
        <v>1532</v>
      </c>
      <c r="M427" t="s">
        <v>313</v>
      </c>
      <c r="N427" t="s">
        <v>1531</v>
      </c>
    </row>
    <row r="428" spans="1:14" x14ac:dyDescent="0.25">
      <c r="A428" t="s">
        <v>226</v>
      </c>
      <c r="B428" t="s">
        <v>1305</v>
      </c>
      <c r="C428" t="s">
        <v>200</v>
      </c>
      <c r="E428" t="s">
        <v>311</v>
      </c>
      <c r="G428" t="s">
        <v>1533</v>
      </c>
      <c r="M428" t="s">
        <v>313</v>
      </c>
      <c r="N428" t="s">
        <v>1534</v>
      </c>
    </row>
    <row r="429" spans="1:14" x14ac:dyDescent="0.25">
      <c r="A429" t="s">
        <v>226</v>
      </c>
      <c r="B429" t="s">
        <v>238</v>
      </c>
      <c r="C429" t="s">
        <v>1307</v>
      </c>
      <c r="E429" t="s">
        <v>26</v>
      </c>
      <c r="F429" t="s">
        <v>415</v>
      </c>
      <c r="G429" t="s">
        <v>585</v>
      </c>
      <c r="H429" t="s">
        <v>313</v>
      </c>
      <c r="N429" t="s">
        <v>1535</v>
      </c>
    </row>
    <row r="430" spans="1:14" x14ac:dyDescent="0.25">
      <c r="A430" t="s">
        <v>226</v>
      </c>
      <c r="B430" t="s">
        <v>1308</v>
      </c>
      <c r="E430" t="s">
        <v>311</v>
      </c>
      <c r="G430" t="s">
        <v>1536</v>
      </c>
      <c r="M430" t="s">
        <v>313</v>
      </c>
      <c r="N430" t="s">
        <v>1537</v>
      </c>
    </row>
    <row r="431" spans="1:14" x14ac:dyDescent="0.25">
      <c r="A431" t="s">
        <v>226</v>
      </c>
      <c r="B431" t="s">
        <v>240</v>
      </c>
      <c r="C431" t="s">
        <v>1310</v>
      </c>
      <c r="E431" t="s">
        <v>311</v>
      </c>
      <c r="G431" t="s">
        <v>1506</v>
      </c>
      <c r="N431" t="s">
        <v>1538</v>
      </c>
    </row>
    <row r="432" spans="1:14" x14ac:dyDescent="0.25">
      <c r="A432" t="s">
        <v>170</v>
      </c>
      <c r="B432" t="s">
        <v>174</v>
      </c>
      <c r="C432" t="s">
        <v>1312</v>
      </c>
      <c r="E432" t="s">
        <v>26</v>
      </c>
      <c r="G432" t="s">
        <v>533</v>
      </c>
      <c r="H432" t="s">
        <v>313</v>
      </c>
      <c r="N432" t="s">
        <v>1539</v>
      </c>
    </row>
    <row r="433" spans="1:14" x14ac:dyDescent="0.25">
      <c r="A433" t="s">
        <v>291</v>
      </c>
      <c r="B433" t="s">
        <v>1315</v>
      </c>
      <c r="E433" t="s">
        <v>311</v>
      </c>
      <c r="G433" t="s">
        <v>1540</v>
      </c>
      <c r="M433" t="s">
        <v>313</v>
      </c>
      <c r="N433" t="s">
        <v>1541</v>
      </c>
    </row>
    <row r="434" spans="1:14" x14ac:dyDescent="0.25">
      <c r="A434" t="s">
        <v>222</v>
      </c>
      <c r="B434" t="s">
        <v>1067</v>
      </c>
      <c r="C434" t="s">
        <v>1546</v>
      </c>
      <c r="E434" t="s">
        <v>27</v>
      </c>
      <c r="F434" t="s">
        <v>401</v>
      </c>
      <c r="G434" t="s">
        <v>688</v>
      </c>
      <c r="H434" t="s">
        <v>313</v>
      </c>
      <c r="I434" t="s">
        <v>313</v>
      </c>
      <c r="J434" t="s">
        <v>689</v>
      </c>
      <c r="K434" t="s">
        <v>690</v>
      </c>
      <c r="N434" t="s">
        <v>1547</v>
      </c>
    </row>
    <row r="435" spans="1:14" x14ac:dyDescent="0.25">
      <c r="A435" t="s">
        <v>271</v>
      </c>
      <c r="B435" t="s">
        <v>1548</v>
      </c>
      <c r="C435" t="s">
        <v>1549</v>
      </c>
      <c r="D435" t="s">
        <v>41</v>
      </c>
      <c r="E435" t="s">
        <v>26</v>
      </c>
      <c r="G435" t="s">
        <v>1550</v>
      </c>
      <c r="H435" t="s">
        <v>313</v>
      </c>
      <c r="M435" t="s">
        <v>313</v>
      </c>
      <c r="N435" t="s">
        <v>1551</v>
      </c>
    </row>
    <row r="436" spans="1:14" x14ac:dyDescent="0.25">
      <c r="A436" t="s">
        <v>61</v>
      </c>
      <c r="B436" t="s">
        <v>71</v>
      </c>
      <c r="C436" t="s">
        <v>1324</v>
      </c>
      <c r="D436" t="s">
        <v>33</v>
      </c>
      <c r="E436" t="s">
        <v>27</v>
      </c>
      <c r="F436" t="s">
        <v>401</v>
      </c>
      <c r="G436" t="s">
        <v>429</v>
      </c>
      <c r="H436" t="s">
        <v>313</v>
      </c>
      <c r="N436" t="s">
        <v>1552</v>
      </c>
    </row>
    <row r="437" spans="1:14" x14ac:dyDescent="0.25">
      <c r="A437" t="s">
        <v>61</v>
      </c>
      <c r="B437" t="s">
        <v>91</v>
      </c>
      <c r="C437" t="s">
        <v>1297</v>
      </c>
      <c r="D437" t="s">
        <v>33</v>
      </c>
      <c r="E437" t="s">
        <v>459</v>
      </c>
      <c r="F437" t="s">
        <v>460</v>
      </c>
      <c r="G437" t="s">
        <v>461</v>
      </c>
      <c r="I437" t="s">
        <v>313</v>
      </c>
      <c r="J437" t="s">
        <v>834</v>
      </c>
      <c r="K437" t="s">
        <v>463</v>
      </c>
      <c r="N437" t="s">
        <v>1553</v>
      </c>
    </row>
    <row r="438" spans="1:14" x14ac:dyDescent="0.25">
      <c r="A438" t="s">
        <v>226</v>
      </c>
      <c r="B438" t="s">
        <v>238</v>
      </c>
      <c r="C438" t="s">
        <v>1554</v>
      </c>
      <c r="E438" t="s">
        <v>26</v>
      </c>
      <c r="F438" t="s">
        <v>415</v>
      </c>
      <c r="G438" t="s">
        <v>585</v>
      </c>
      <c r="H438" t="s">
        <v>313</v>
      </c>
      <c r="N438" t="s">
        <v>1555</v>
      </c>
    </row>
    <row r="439" spans="1:14" x14ac:dyDescent="0.25">
      <c r="A439" t="s">
        <v>196</v>
      </c>
      <c r="B439" t="s">
        <v>197</v>
      </c>
      <c r="C439" t="s">
        <v>1556</v>
      </c>
      <c r="E439" t="s">
        <v>421</v>
      </c>
      <c r="G439" t="s">
        <v>566</v>
      </c>
      <c r="I439" t="s">
        <v>313</v>
      </c>
      <c r="J439" t="s">
        <v>1557</v>
      </c>
      <c r="K439" t="s">
        <v>424</v>
      </c>
      <c r="N439" t="s">
        <v>1558</v>
      </c>
    </row>
    <row r="440" spans="1:14" x14ac:dyDescent="0.25">
      <c r="A440" t="s">
        <v>179</v>
      </c>
      <c r="B440" t="s">
        <v>180</v>
      </c>
      <c r="C440" t="s">
        <v>1559</v>
      </c>
      <c r="D440" t="s">
        <v>33</v>
      </c>
      <c r="E440" t="s">
        <v>27</v>
      </c>
      <c r="F440" t="s">
        <v>415</v>
      </c>
      <c r="G440" t="s">
        <v>1246</v>
      </c>
      <c r="H440" t="s">
        <v>313</v>
      </c>
      <c r="N440" t="s">
        <v>1560</v>
      </c>
    </row>
    <row r="441" spans="1:14" x14ac:dyDescent="0.25">
      <c r="A441" t="s">
        <v>226</v>
      </c>
      <c r="B441" t="s">
        <v>227</v>
      </c>
      <c r="C441" t="s">
        <v>228</v>
      </c>
      <c r="D441" t="s">
        <v>1561</v>
      </c>
      <c r="E441" t="s">
        <v>26</v>
      </c>
      <c r="F441" t="s">
        <v>415</v>
      </c>
      <c r="G441" t="s">
        <v>580</v>
      </c>
      <c r="H441" t="s">
        <v>313</v>
      </c>
      <c r="N441" t="s">
        <v>1562</v>
      </c>
    </row>
    <row r="442" spans="1:14" x14ac:dyDescent="0.25">
      <c r="A442" t="s">
        <v>61</v>
      </c>
      <c r="B442" t="s">
        <v>1563</v>
      </c>
      <c r="C442" t="s">
        <v>1564</v>
      </c>
      <c r="E442" t="s">
        <v>1565</v>
      </c>
      <c r="G442" t="s">
        <v>1566</v>
      </c>
      <c r="I442" t="s">
        <v>313</v>
      </c>
      <c r="J442" t="s">
        <v>1567</v>
      </c>
      <c r="K442" t="s">
        <v>1568</v>
      </c>
      <c r="N442" t="s">
        <v>1569</v>
      </c>
    </row>
    <row r="443" spans="1:14" x14ac:dyDescent="0.25">
      <c r="A443" t="s">
        <v>100</v>
      </c>
      <c r="B443" t="s">
        <v>1570</v>
      </c>
      <c r="C443" t="s">
        <v>1571</v>
      </c>
      <c r="E443" t="s">
        <v>1565</v>
      </c>
      <c r="G443" t="s">
        <v>1566</v>
      </c>
      <c r="I443" t="s">
        <v>313</v>
      </c>
      <c r="J443" t="s">
        <v>1572</v>
      </c>
      <c r="N443" t="s">
        <v>1573</v>
      </c>
    </row>
    <row r="444" spans="1:14" x14ac:dyDescent="0.25">
      <c r="A444" t="s">
        <v>275</v>
      </c>
      <c r="B444" t="s">
        <v>1574</v>
      </c>
      <c r="C444" t="s">
        <v>976</v>
      </c>
      <c r="E444" t="s">
        <v>311</v>
      </c>
      <c r="G444" t="s">
        <v>1575</v>
      </c>
      <c r="M444" t="s">
        <v>313</v>
      </c>
      <c r="N444" t="s">
        <v>1576</v>
      </c>
    </row>
    <row r="445" spans="1:14" x14ac:dyDescent="0.25">
      <c r="A445" t="s">
        <v>61</v>
      </c>
      <c r="B445" t="s">
        <v>70</v>
      </c>
      <c r="C445" t="s">
        <v>1577</v>
      </c>
      <c r="E445" t="s">
        <v>421</v>
      </c>
      <c r="G445" t="s">
        <v>1578</v>
      </c>
      <c r="I445" t="s">
        <v>313</v>
      </c>
      <c r="J445" t="s">
        <v>1579</v>
      </c>
      <c r="K445" t="s">
        <v>424</v>
      </c>
      <c r="N445" t="s">
        <v>1580</v>
      </c>
    </row>
    <row r="446" spans="1:14" x14ac:dyDescent="0.25">
      <c r="A446" t="s">
        <v>226</v>
      </c>
      <c r="B446" t="s">
        <v>1581</v>
      </c>
      <c r="C446" t="s">
        <v>976</v>
      </c>
      <c r="E446" t="s">
        <v>311</v>
      </c>
      <c r="G446" t="s">
        <v>1582</v>
      </c>
      <c r="M446" t="s">
        <v>313</v>
      </c>
      <c r="N446" t="s">
        <v>1583</v>
      </c>
    </row>
    <row r="447" spans="1:14" x14ac:dyDescent="0.25">
      <c r="A447" t="s">
        <v>1584</v>
      </c>
      <c r="B447" t="s">
        <v>1585</v>
      </c>
      <c r="C447" t="s">
        <v>37</v>
      </c>
      <c r="D447" t="s">
        <v>33</v>
      </c>
      <c r="E447" t="s">
        <v>1586</v>
      </c>
      <c r="F447" t="s">
        <v>1075</v>
      </c>
      <c r="G447" t="s">
        <v>2298</v>
      </c>
      <c r="H447" t="s">
        <v>313</v>
      </c>
      <c r="I447" t="s">
        <v>313</v>
      </c>
      <c r="J447" t="s">
        <v>1587</v>
      </c>
      <c r="K447" t="s">
        <v>1588</v>
      </c>
      <c r="N447" t="s">
        <v>1589</v>
      </c>
    </row>
    <row r="448" spans="1:14" x14ac:dyDescent="0.25">
      <c r="A448" t="s">
        <v>275</v>
      </c>
      <c r="B448" t="s">
        <v>1124</v>
      </c>
      <c r="C448" t="s">
        <v>1125</v>
      </c>
      <c r="D448" t="s">
        <v>44</v>
      </c>
      <c r="E448" t="s">
        <v>27</v>
      </c>
      <c r="F448" t="s">
        <v>401</v>
      </c>
      <c r="G448" t="s">
        <v>601</v>
      </c>
      <c r="H448" t="s">
        <v>313</v>
      </c>
      <c r="I448" t="s">
        <v>313</v>
      </c>
      <c r="J448" t="s">
        <v>602</v>
      </c>
      <c r="K448" t="s">
        <v>603</v>
      </c>
      <c r="N448" t="s">
        <v>1590</v>
      </c>
    </row>
    <row r="449" spans="1:14" x14ac:dyDescent="0.25">
      <c r="A449" t="s">
        <v>154</v>
      </c>
      <c r="B449" t="s">
        <v>1591</v>
      </c>
      <c r="C449" t="s">
        <v>1592</v>
      </c>
      <c r="E449" t="s">
        <v>311</v>
      </c>
      <c r="G449" t="s">
        <v>928</v>
      </c>
      <c r="M449" t="s">
        <v>313</v>
      </c>
      <c r="N449" t="s">
        <v>1593</v>
      </c>
    </row>
    <row r="450" spans="1:14" x14ac:dyDescent="0.25">
      <c r="A450" t="s">
        <v>215</v>
      </c>
      <c r="B450" t="s">
        <v>220</v>
      </c>
      <c r="C450" t="s">
        <v>736</v>
      </c>
      <c r="D450" t="s">
        <v>44</v>
      </c>
      <c r="E450" t="s">
        <v>404</v>
      </c>
      <c r="F450" t="s">
        <v>26</v>
      </c>
      <c r="G450" t="s">
        <v>578</v>
      </c>
      <c r="I450" t="s">
        <v>313</v>
      </c>
      <c r="J450" t="s">
        <v>579</v>
      </c>
      <c r="N450" t="s">
        <v>1594</v>
      </c>
    </row>
    <row r="451" spans="1:14" x14ac:dyDescent="0.25">
      <c r="A451" t="s">
        <v>179</v>
      </c>
      <c r="B451" t="s">
        <v>180</v>
      </c>
      <c r="C451" t="s">
        <v>1595</v>
      </c>
      <c r="D451" t="s">
        <v>33</v>
      </c>
      <c r="E451" t="s">
        <v>27</v>
      </c>
      <c r="F451" t="s">
        <v>415</v>
      </c>
      <c r="G451" t="s">
        <v>1246</v>
      </c>
      <c r="H451" t="s">
        <v>313</v>
      </c>
      <c r="N451" t="s">
        <v>1596</v>
      </c>
    </row>
    <row r="452" spans="1:14" x14ac:dyDescent="0.25">
      <c r="A452" t="s">
        <v>222</v>
      </c>
      <c r="B452" t="s">
        <v>1067</v>
      </c>
      <c r="C452" t="s">
        <v>1597</v>
      </c>
      <c r="E452" t="s">
        <v>27</v>
      </c>
      <c r="F452" t="s">
        <v>401</v>
      </c>
      <c r="G452" t="s">
        <v>688</v>
      </c>
      <c r="H452" t="s">
        <v>313</v>
      </c>
      <c r="I452" t="s">
        <v>313</v>
      </c>
      <c r="J452" t="s">
        <v>689</v>
      </c>
      <c r="K452" t="s">
        <v>690</v>
      </c>
      <c r="N452" t="s">
        <v>1598</v>
      </c>
    </row>
    <row r="453" spans="1:14" x14ac:dyDescent="0.25">
      <c r="A453" t="s">
        <v>298</v>
      </c>
      <c r="B453" t="s">
        <v>299</v>
      </c>
      <c r="C453" t="s">
        <v>1599</v>
      </c>
      <c r="E453" t="s">
        <v>27</v>
      </c>
      <c r="F453" t="s">
        <v>401</v>
      </c>
      <c r="G453" t="s">
        <v>674</v>
      </c>
      <c r="H453" t="s">
        <v>313</v>
      </c>
      <c r="I453" t="s">
        <v>313</v>
      </c>
      <c r="J453" t="s">
        <v>408</v>
      </c>
      <c r="K453" t="s">
        <v>409</v>
      </c>
      <c r="N453" t="s">
        <v>1600</v>
      </c>
    </row>
    <row r="454" spans="1:14" x14ac:dyDescent="0.25">
      <c r="A454" t="s">
        <v>224</v>
      </c>
      <c r="B454" t="s">
        <v>1601</v>
      </c>
      <c r="C454" t="s">
        <v>1602</v>
      </c>
      <c r="E454" t="s">
        <v>311</v>
      </c>
      <c r="G454" t="s">
        <v>1476</v>
      </c>
      <c r="M454" t="s">
        <v>313</v>
      </c>
      <c r="N454" t="s">
        <v>1603</v>
      </c>
    </row>
    <row r="455" spans="1:14" x14ac:dyDescent="0.25">
      <c r="A455" t="s">
        <v>271</v>
      </c>
      <c r="B455" t="s">
        <v>1604</v>
      </c>
      <c r="E455" t="s">
        <v>1605</v>
      </c>
      <c r="G455" t="s">
        <v>1606</v>
      </c>
      <c r="N455" t="s">
        <v>1607</v>
      </c>
    </row>
    <row r="456" spans="1:14" x14ac:dyDescent="0.25">
      <c r="A456" t="s">
        <v>215</v>
      </c>
      <c r="B456" t="s">
        <v>1608</v>
      </c>
      <c r="C456" t="s">
        <v>1609</v>
      </c>
      <c r="E456" t="s">
        <v>990</v>
      </c>
      <c r="G456" t="s">
        <v>1610</v>
      </c>
      <c r="M456" t="s">
        <v>313</v>
      </c>
      <c r="N456" t="s">
        <v>1611</v>
      </c>
    </row>
    <row r="457" spans="1:14" x14ac:dyDescent="0.25">
      <c r="A457" t="s">
        <v>61</v>
      </c>
      <c r="B457" t="s">
        <v>1386</v>
      </c>
      <c r="C457" t="s">
        <v>1612</v>
      </c>
      <c r="E457" t="s">
        <v>27</v>
      </c>
      <c r="F457" t="s">
        <v>401</v>
      </c>
      <c r="G457" t="s">
        <v>1613</v>
      </c>
      <c r="H457" t="s">
        <v>313</v>
      </c>
      <c r="N457" t="s">
        <v>1614</v>
      </c>
    </row>
    <row r="458" spans="1:14" x14ac:dyDescent="0.25">
      <c r="A458" t="s">
        <v>275</v>
      </c>
      <c r="B458" t="s">
        <v>1390</v>
      </c>
      <c r="C458" t="s">
        <v>1615</v>
      </c>
      <c r="E458" t="s">
        <v>26</v>
      </c>
      <c r="G458" t="s">
        <v>1392</v>
      </c>
      <c r="H458" t="s">
        <v>313</v>
      </c>
      <c r="N458" t="s">
        <v>1616</v>
      </c>
    </row>
    <row r="459" spans="1:14" x14ac:dyDescent="0.25">
      <c r="A459" t="s">
        <v>275</v>
      </c>
      <c r="B459" t="s">
        <v>1124</v>
      </c>
      <c r="E459" t="s">
        <v>27</v>
      </c>
      <c r="F459" t="s">
        <v>401</v>
      </c>
      <c r="G459" t="s">
        <v>601</v>
      </c>
      <c r="H459" t="s">
        <v>313</v>
      </c>
      <c r="I459" t="s">
        <v>313</v>
      </c>
      <c r="J459" t="s">
        <v>602</v>
      </c>
      <c r="K459" t="s">
        <v>603</v>
      </c>
      <c r="N459" t="s">
        <v>1617</v>
      </c>
    </row>
    <row r="460" spans="1:14" x14ac:dyDescent="0.25">
      <c r="A460" t="s">
        <v>275</v>
      </c>
      <c r="B460" t="s">
        <v>1394</v>
      </c>
      <c r="C460" t="s">
        <v>1618</v>
      </c>
      <c r="E460" t="s">
        <v>26</v>
      </c>
      <c r="G460" t="s">
        <v>1396</v>
      </c>
      <c r="H460" t="s">
        <v>313</v>
      </c>
      <c r="N460" t="s">
        <v>1619</v>
      </c>
    </row>
    <row r="461" spans="1:14" x14ac:dyDescent="0.25">
      <c r="A461" t="s">
        <v>275</v>
      </c>
      <c r="B461" t="s">
        <v>1620</v>
      </c>
      <c r="C461" t="s">
        <v>1621</v>
      </c>
      <c r="E461" t="s">
        <v>26</v>
      </c>
      <c r="G461" t="s">
        <v>1622</v>
      </c>
      <c r="H461" t="s">
        <v>313</v>
      </c>
      <c r="N461" t="s">
        <v>1623</v>
      </c>
    </row>
    <row r="462" spans="1:14" x14ac:dyDescent="0.25">
      <c r="A462" t="s">
        <v>275</v>
      </c>
      <c r="B462" t="s">
        <v>1624</v>
      </c>
      <c r="C462" t="s">
        <v>807</v>
      </c>
      <c r="E462" t="s">
        <v>26</v>
      </c>
      <c r="G462" t="s">
        <v>1625</v>
      </c>
      <c r="H462" t="s">
        <v>313</v>
      </c>
      <c r="N462" t="s">
        <v>1626</v>
      </c>
    </row>
    <row r="463" spans="1:14" x14ac:dyDescent="0.25">
      <c r="A463" t="s">
        <v>275</v>
      </c>
      <c r="B463" t="s">
        <v>279</v>
      </c>
      <c r="E463" t="s">
        <v>598</v>
      </c>
      <c r="F463" t="s">
        <v>599</v>
      </c>
      <c r="G463" t="s">
        <v>680</v>
      </c>
      <c r="H463" t="s">
        <v>313</v>
      </c>
      <c r="N463" t="s">
        <v>1627</v>
      </c>
    </row>
    <row r="464" spans="1:14" x14ac:dyDescent="0.25">
      <c r="A464" t="s">
        <v>275</v>
      </c>
      <c r="B464" t="s">
        <v>281</v>
      </c>
      <c r="C464" t="s">
        <v>1628</v>
      </c>
      <c r="E464" t="s">
        <v>411</v>
      </c>
      <c r="G464" t="s">
        <v>888</v>
      </c>
      <c r="N464" t="s">
        <v>1629</v>
      </c>
    </row>
    <row r="465" spans="1:14" x14ac:dyDescent="0.25">
      <c r="A465" t="s">
        <v>275</v>
      </c>
      <c r="B465" t="s">
        <v>1630</v>
      </c>
      <c r="C465" t="s">
        <v>807</v>
      </c>
      <c r="E465" t="s">
        <v>411</v>
      </c>
      <c r="G465" t="s">
        <v>1631</v>
      </c>
      <c r="N465" t="s">
        <v>1632</v>
      </c>
    </row>
    <row r="466" spans="1:14" x14ac:dyDescent="0.25">
      <c r="A466" t="s">
        <v>117</v>
      </c>
      <c r="B466" t="s">
        <v>1408</v>
      </c>
      <c r="C466" t="s">
        <v>1612</v>
      </c>
      <c r="E466" t="s">
        <v>26</v>
      </c>
      <c r="G466" t="s">
        <v>1409</v>
      </c>
      <c r="H466" t="s">
        <v>313</v>
      </c>
      <c r="N466" t="s">
        <v>1633</v>
      </c>
    </row>
    <row r="467" spans="1:14" x14ac:dyDescent="0.25">
      <c r="A467" t="s">
        <v>117</v>
      </c>
      <c r="B467" t="s">
        <v>118</v>
      </c>
      <c r="C467" t="s">
        <v>1634</v>
      </c>
      <c r="E467" t="s">
        <v>26</v>
      </c>
      <c r="G467" t="s">
        <v>1412</v>
      </c>
      <c r="H467" t="s">
        <v>313</v>
      </c>
      <c r="N467" t="s">
        <v>1635</v>
      </c>
    </row>
    <row r="468" spans="1:14" x14ac:dyDescent="0.25">
      <c r="A468" t="s">
        <v>226</v>
      </c>
      <c r="B468" t="s">
        <v>1636</v>
      </c>
      <c r="C468" t="s">
        <v>200</v>
      </c>
      <c r="E468" t="s">
        <v>311</v>
      </c>
      <c r="G468" t="s">
        <v>1637</v>
      </c>
      <c r="M468" t="s">
        <v>313</v>
      </c>
      <c r="N468" t="s">
        <v>1638</v>
      </c>
    </row>
    <row r="469" spans="1:14" x14ac:dyDescent="0.25">
      <c r="A469" t="s">
        <v>226</v>
      </c>
      <c r="B469" t="s">
        <v>1639</v>
      </c>
      <c r="C469" t="s">
        <v>971</v>
      </c>
      <c r="E469" t="s">
        <v>26</v>
      </c>
      <c r="F469" t="s">
        <v>415</v>
      </c>
      <c r="G469" t="s">
        <v>1640</v>
      </c>
      <c r="H469" t="s">
        <v>313</v>
      </c>
      <c r="N469" t="s">
        <v>1641</v>
      </c>
    </row>
    <row r="470" spans="1:14" x14ac:dyDescent="0.25">
      <c r="A470" t="s">
        <v>226</v>
      </c>
      <c r="B470" t="s">
        <v>240</v>
      </c>
      <c r="C470" t="s">
        <v>1642</v>
      </c>
      <c r="E470" t="s">
        <v>311</v>
      </c>
      <c r="G470" t="s">
        <v>1506</v>
      </c>
      <c r="N470" t="s">
        <v>1643</v>
      </c>
    </row>
    <row r="471" spans="1:14" x14ac:dyDescent="0.25">
      <c r="A471" t="s">
        <v>170</v>
      </c>
      <c r="B471" t="s">
        <v>1644</v>
      </c>
      <c r="C471" t="s">
        <v>1645</v>
      </c>
      <c r="E471" t="s">
        <v>26</v>
      </c>
      <c r="G471" t="s">
        <v>1646</v>
      </c>
      <c r="H471" t="s">
        <v>313</v>
      </c>
      <c r="N471" t="s">
        <v>1647</v>
      </c>
    </row>
    <row r="472" spans="1:14" x14ac:dyDescent="0.25">
      <c r="A472" t="s">
        <v>170</v>
      </c>
      <c r="B472" t="s">
        <v>1440</v>
      </c>
      <c r="C472" t="s">
        <v>1648</v>
      </c>
      <c r="E472" t="s">
        <v>26</v>
      </c>
      <c r="G472" t="s">
        <v>1442</v>
      </c>
      <c r="H472" t="s">
        <v>313</v>
      </c>
      <c r="N472" t="s">
        <v>1649</v>
      </c>
    </row>
    <row r="473" spans="1:14" x14ac:dyDescent="0.25">
      <c r="A473" t="s">
        <v>170</v>
      </c>
      <c r="B473" t="s">
        <v>1444</v>
      </c>
      <c r="C473" t="s">
        <v>1645</v>
      </c>
      <c r="D473" t="s">
        <v>33</v>
      </c>
      <c r="E473" t="s">
        <v>26</v>
      </c>
      <c r="G473" t="s">
        <v>1446</v>
      </c>
      <c r="H473" t="s">
        <v>313</v>
      </c>
      <c r="N473" t="s">
        <v>1650</v>
      </c>
    </row>
    <row r="474" spans="1:14" x14ac:dyDescent="0.25">
      <c r="A474" t="s">
        <v>170</v>
      </c>
      <c r="B474" t="s">
        <v>1651</v>
      </c>
      <c r="C474" t="s">
        <v>1652</v>
      </c>
      <c r="E474" t="s">
        <v>26</v>
      </c>
      <c r="G474" t="s">
        <v>1653</v>
      </c>
      <c r="H474" t="s">
        <v>313</v>
      </c>
      <c r="N474" t="s">
        <v>1654</v>
      </c>
    </row>
    <row r="475" spans="1:14" x14ac:dyDescent="0.25">
      <c r="A475" t="s">
        <v>170</v>
      </c>
      <c r="B475" t="s">
        <v>1655</v>
      </c>
      <c r="C475" t="s">
        <v>1656</v>
      </c>
      <c r="E475" t="s">
        <v>1605</v>
      </c>
      <c r="G475" t="s">
        <v>1657</v>
      </c>
      <c r="M475" t="s">
        <v>313</v>
      </c>
      <c r="N475" t="s">
        <v>1658</v>
      </c>
    </row>
    <row r="476" spans="1:14" x14ac:dyDescent="0.25">
      <c r="A476" t="s">
        <v>791</v>
      </c>
      <c r="B476" t="s">
        <v>1452</v>
      </c>
      <c r="C476" t="s">
        <v>1659</v>
      </c>
      <c r="E476" t="s">
        <v>411</v>
      </c>
      <c r="G476" t="s">
        <v>1453</v>
      </c>
      <c r="L476" t="s">
        <v>313</v>
      </c>
      <c r="N476" t="s">
        <v>1660</v>
      </c>
    </row>
    <row r="477" spans="1:14" x14ac:dyDescent="0.25">
      <c r="A477" t="s">
        <v>791</v>
      </c>
      <c r="B477" t="s">
        <v>1661</v>
      </c>
      <c r="E477" t="s">
        <v>1605</v>
      </c>
      <c r="G477" t="s">
        <v>1662</v>
      </c>
      <c r="M477" t="s">
        <v>313</v>
      </c>
      <c r="N477" t="s">
        <v>1663</v>
      </c>
    </row>
    <row r="478" spans="1:14" x14ac:dyDescent="0.25">
      <c r="A478" t="s">
        <v>791</v>
      </c>
      <c r="B478" t="s">
        <v>1515</v>
      </c>
      <c r="C478" t="s">
        <v>1664</v>
      </c>
      <c r="E478" t="s">
        <v>411</v>
      </c>
      <c r="G478" t="s">
        <v>1450</v>
      </c>
      <c r="L478" t="s">
        <v>313</v>
      </c>
      <c r="N478" t="s">
        <v>1665</v>
      </c>
    </row>
    <row r="479" spans="1:14" x14ac:dyDescent="0.25">
      <c r="A479" t="s">
        <v>196</v>
      </c>
      <c r="B479" t="s">
        <v>1666</v>
      </c>
      <c r="C479" t="s">
        <v>52</v>
      </c>
      <c r="E479" t="s">
        <v>311</v>
      </c>
      <c r="G479" t="s">
        <v>1667</v>
      </c>
      <c r="M479" t="s">
        <v>313</v>
      </c>
      <c r="N479" t="s">
        <v>1668</v>
      </c>
    </row>
    <row r="480" spans="1:14" x14ac:dyDescent="0.25">
      <c r="A480" t="s">
        <v>179</v>
      </c>
      <c r="B480" t="s">
        <v>1463</v>
      </c>
      <c r="C480" t="s">
        <v>1669</v>
      </c>
      <c r="E480" t="s">
        <v>26</v>
      </c>
      <c r="G480" t="s">
        <v>1465</v>
      </c>
      <c r="H480" t="s">
        <v>313</v>
      </c>
      <c r="N480" t="s">
        <v>1670</v>
      </c>
    </row>
    <row r="481" spans="1:14" x14ac:dyDescent="0.25">
      <c r="A481" t="s">
        <v>179</v>
      </c>
      <c r="B481" t="s">
        <v>182</v>
      </c>
      <c r="C481" t="s">
        <v>1671</v>
      </c>
      <c r="E481" t="s">
        <v>26</v>
      </c>
      <c r="G481" t="s">
        <v>1459</v>
      </c>
      <c r="H481" t="s">
        <v>313</v>
      </c>
      <c r="N481" t="s">
        <v>1672</v>
      </c>
    </row>
    <row r="482" spans="1:14" x14ac:dyDescent="0.25">
      <c r="A482" t="s">
        <v>154</v>
      </c>
      <c r="B482" t="s">
        <v>1468</v>
      </c>
      <c r="C482" t="s">
        <v>1673</v>
      </c>
      <c r="D482" t="s">
        <v>33</v>
      </c>
      <c r="E482" t="s">
        <v>311</v>
      </c>
      <c r="G482" t="s">
        <v>1469</v>
      </c>
      <c r="M482" t="s">
        <v>313</v>
      </c>
      <c r="N482" t="s">
        <v>1674</v>
      </c>
    </row>
    <row r="483" spans="1:14" x14ac:dyDescent="0.25">
      <c r="A483" t="s">
        <v>226</v>
      </c>
      <c r="B483" t="s">
        <v>1152</v>
      </c>
      <c r="C483" t="s">
        <v>1675</v>
      </c>
      <c r="E483" t="s">
        <v>311</v>
      </c>
      <c r="G483" t="s">
        <v>1154</v>
      </c>
      <c r="N483" t="s">
        <v>1676</v>
      </c>
    </row>
    <row r="484" spans="1:14" x14ac:dyDescent="0.25">
      <c r="A484" t="s">
        <v>226</v>
      </c>
      <c r="B484" t="s">
        <v>227</v>
      </c>
      <c r="C484" t="s">
        <v>1677</v>
      </c>
      <c r="E484" t="s">
        <v>26</v>
      </c>
      <c r="F484" t="s">
        <v>415</v>
      </c>
      <c r="G484" t="s">
        <v>580</v>
      </c>
      <c r="H484" t="s">
        <v>313</v>
      </c>
      <c r="N484" t="s">
        <v>1678</v>
      </c>
    </row>
    <row r="485" spans="1:14" x14ac:dyDescent="0.25">
      <c r="A485" t="s">
        <v>61</v>
      </c>
      <c r="B485" t="s">
        <v>68</v>
      </c>
      <c r="C485" t="s">
        <v>69</v>
      </c>
      <c r="D485" t="s">
        <v>95</v>
      </c>
      <c r="E485" t="s">
        <v>27</v>
      </c>
      <c r="F485" t="s">
        <v>425</v>
      </c>
      <c r="G485" t="s">
        <v>426</v>
      </c>
      <c r="H485" t="s">
        <v>313</v>
      </c>
      <c r="N485" t="s">
        <v>1679</v>
      </c>
    </row>
    <row r="486" spans="1:14" x14ac:dyDescent="0.25">
      <c r="A486" t="s">
        <v>261</v>
      </c>
      <c r="B486" t="s">
        <v>262</v>
      </c>
      <c r="C486" t="s">
        <v>1680</v>
      </c>
      <c r="E486" t="s">
        <v>26</v>
      </c>
      <c r="F486" t="s">
        <v>415</v>
      </c>
      <c r="G486" t="s">
        <v>706</v>
      </c>
      <c r="H486" t="s">
        <v>313</v>
      </c>
      <c r="N486" t="s">
        <v>1681</v>
      </c>
    </row>
    <row r="487" spans="1:14" x14ac:dyDescent="0.25">
      <c r="A487" t="s">
        <v>261</v>
      </c>
      <c r="B487" t="s">
        <v>267</v>
      </c>
      <c r="C487" t="s">
        <v>1073</v>
      </c>
      <c r="D487" t="s">
        <v>33</v>
      </c>
      <c r="E487" t="s">
        <v>1074</v>
      </c>
      <c r="F487" t="s">
        <v>1075</v>
      </c>
      <c r="G487" t="s">
        <v>1076</v>
      </c>
      <c r="H487" t="s">
        <v>313</v>
      </c>
      <c r="N487" t="s">
        <v>1682</v>
      </c>
    </row>
    <row r="488" spans="1:14" x14ac:dyDescent="0.25">
      <c r="A488" t="s">
        <v>222</v>
      </c>
      <c r="B488" t="s">
        <v>1067</v>
      </c>
      <c r="C488" t="s">
        <v>1683</v>
      </c>
      <c r="E488" t="s">
        <v>27</v>
      </c>
      <c r="F488" t="s">
        <v>401</v>
      </c>
      <c r="G488" t="s">
        <v>688</v>
      </c>
      <c r="H488" t="s">
        <v>313</v>
      </c>
      <c r="I488" t="s">
        <v>313</v>
      </c>
      <c r="J488" t="s">
        <v>689</v>
      </c>
      <c r="K488" t="s">
        <v>690</v>
      </c>
      <c r="N488" t="s">
        <v>1684</v>
      </c>
    </row>
    <row r="489" spans="1:14" x14ac:dyDescent="0.25">
      <c r="A489" t="s">
        <v>38</v>
      </c>
      <c r="B489" t="s">
        <v>45</v>
      </c>
      <c r="C489" t="s">
        <v>1685</v>
      </c>
      <c r="D489" t="s">
        <v>33</v>
      </c>
      <c r="E489" t="s">
        <v>26</v>
      </c>
      <c r="F489" t="s">
        <v>415</v>
      </c>
      <c r="G489" t="s">
        <v>416</v>
      </c>
      <c r="H489" t="s">
        <v>313</v>
      </c>
      <c r="N489" t="s">
        <v>1686</v>
      </c>
    </row>
    <row r="490" spans="1:14" x14ac:dyDescent="0.25">
      <c r="A490" t="s">
        <v>275</v>
      </c>
      <c r="B490" t="s">
        <v>281</v>
      </c>
      <c r="C490" t="s">
        <v>1687</v>
      </c>
      <c r="E490" t="s">
        <v>411</v>
      </c>
      <c r="G490" t="s">
        <v>888</v>
      </c>
      <c r="N490" t="s">
        <v>1688</v>
      </c>
    </row>
    <row r="491" spans="1:14" x14ac:dyDescent="0.25">
      <c r="A491" t="s">
        <v>275</v>
      </c>
      <c r="B491" t="s">
        <v>1390</v>
      </c>
      <c r="C491" t="s">
        <v>1689</v>
      </c>
      <c r="E491" t="s">
        <v>26</v>
      </c>
      <c r="G491" t="s">
        <v>1392</v>
      </c>
      <c r="H491" t="s">
        <v>313</v>
      </c>
      <c r="N491" t="s">
        <v>1690</v>
      </c>
    </row>
    <row r="492" spans="1:14" x14ac:dyDescent="0.25">
      <c r="A492" t="s">
        <v>275</v>
      </c>
      <c r="B492" t="s">
        <v>1624</v>
      </c>
      <c r="C492" t="s">
        <v>1691</v>
      </c>
      <c r="E492" t="s">
        <v>26</v>
      </c>
      <c r="G492" t="s">
        <v>1625</v>
      </c>
      <c r="H492" t="s">
        <v>313</v>
      </c>
      <c r="N492" t="s">
        <v>1692</v>
      </c>
    </row>
    <row r="493" spans="1:14" x14ac:dyDescent="0.25">
      <c r="A493" t="s">
        <v>275</v>
      </c>
      <c r="B493" t="s">
        <v>1394</v>
      </c>
      <c r="C493" t="s">
        <v>1693</v>
      </c>
      <c r="E493" t="s">
        <v>26</v>
      </c>
      <c r="G493" t="s">
        <v>1396</v>
      </c>
      <c r="H493" t="s">
        <v>313</v>
      </c>
      <c r="N493" t="s">
        <v>1694</v>
      </c>
    </row>
    <row r="494" spans="1:14" x14ac:dyDescent="0.25">
      <c r="A494" t="s">
        <v>117</v>
      </c>
      <c r="B494" t="s">
        <v>118</v>
      </c>
      <c r="C494" t="s">
        <v>1695</v>
      </c>
      <c r="E494" t="s">
        <v>26</v>
      </c>
      <c r="G494" t="s">
        <v>1412</v>
      </c>
      <c r="H494" t="s">
        <v>313</v>
      </c>
      <c r="N494" t="s">
        <v>1696</v>
      </c>
    </row>
    <row r="495" spans="1:14" x14ac:dyDescent="0.25">
      <c r="A495" t="s">
        <v>117</v>
      </c>
      <c r="B495" t="s">
        <v>1408</v>
      </c>
      <c r="C495" t="s">
        <v>1697</v>
      </c>
      <c r="E495" t="s">
        <v>26</v>
      </c>
      <c r="G495" t="s">
        <v>1409</v>
      </c>
      <c r="H495" t="s">
        <v>313</v>
      </c>
      <c r="N495" t="s">
        <v>1698</v>
      </c>
    </row>
    <row r="496" spans="1:14" x14ac:dyDescent="0.25">
      <c r="A496" t="s">
        <v>170</v>
      </c>
      <c r="B496" t="s">
        <v>1440</v>
      </c>
      <c r="C496" t="s">
        <v>1699</v>
      </c>
      <c r="E496" t="s">
        <v>26</v>
      </c>
      <c r="G496" t="s">
        <v>1442</v>
      </c>
      <c r="H496" t="s">
        <v>313</v>
      </c>
      <c r="N496" t="s">
        <v>1700</v>
      </c>
    </row>
    <row r="497" spans="1:14" x14ac:dyDescent="0.25">
      <c r="A497" t="s">
        <v>170</v>
      </c>
      <c r="B497" t="s">
        <v>1701</v>
      </c>
      <c r="C497" t="s">
        <v>1702</v>
      </c>
      <c r="E497" t="s">
        <v>26</v>
      </c>
      <c r="G497" t="s">
        <v>1703</v>
      </c>
      <c r="H497" t="s">
        <v>313</v>
      </c>
      <c r="N497" t="s">
        <v>1704</v>
      </c>
    </row>
    <row r="498" spans="1:14" x14ac:dyDescent="0.25">
      <c r="A498" t="s">
        <v>170</v>
      </c>
      <c r="B498" t="s">
        <v>1444</v>
      </c>
      <c r="C498" t="s">
        <v>1702</v>
      </c>
      <c r="E498" t="s">
        <v>26</v>
      </c>
      <c r="G498" t="s">
        <v>1705</v>
      </c>
      <c r="N498" t="s">
        <v>1706</v>
      </c>
    </row>
    <row r="499" spans="1:14" x14ac:dyDescent="0.25">
      <c r="A499" t="s">
        <v>791</v>
      </c>
      <c r="B499" t="s">
        <v>1707</v>
      </c>
      <c r="C499" t="s">
        <v>1708</v>
      </c>
      <c r="E499" t="s">
        <v>411</v>
      </c>
      <c r="G499" t="s">
        <v>1450</v>
      </c>
      <c r="L499" t="s">
        <v>313</v>
      </c>
      <c r="N499" t="s">
        <v>1709</v>
      </c>
    </row>
    <row r="500" spans="1:14" x14ac:dyDescent="0.25">
      <c r="A500" t="s">
        <v>791</v>
      </c>
      <c r="B500" t="s">
        <v>1452</v>
      </c>
      <c r="C500" t="s">
        <v>1708</v>
      </c>
      <c r="E500" t="s">
        <v>411</v>
      </c>
      <c r="G500" t="s">
        <v>1453</v>
      </c>
      <c r="L500" t="s">
        <v>313</v>
      </c>
      <c r="N500" t="s">
        <v>1710</v>
      </c>
    </row>
    <row r="501" spans="1:14" x14ac:dyDescent="0.25">
      <c r="A501" t="s">
        <v>179</v>
      </c>
      <c r="B501" t="s">
        <v>1463</v>
      </c>
      <c r="C501" t="s">
        <v>1711</v>
      </c>
      <c r="E501" t="s">
        <v>26</v>
      </c>
      <c r="G501" t="s">
        <v>1465</v>
      </c>
      <c r="H501" t="s">
        <v>313</v>
      </c>
      <c r="N501" t="s">
        <v>1712</v>
      </c>
    </row>
    <row r="502" spans="1:14" x14ac:dyDescent="0.25">
      <c r="A502" t="s">
        <v>179</v>
      </c>
      <c r="B502" t="s">
        <v>182</v>
      </c>
      <c r="C502" t="s">
        <v>1713</v>
      </c>
      <c r="D502" t="s">
        <v>33</v>
      </c>
      <c r="E502" t="s">
        <v>26</v>
      </c>
      <c r="G502" t="s">
        <v>1714</v>
      </c>
      <c r="N502" t="s">
        <v>1715</v>
      </c>
    </row>
    <row r="503" spans="1:14" x14ac:dyDescent="0.25">
      <c r="A503" t="s">
        <v>179</v>
      </c>
      <c r="B503" t="s">
        <v>1716</v>
      </c>
      <c r="C503" t="s">
        <v>1713</v>
      </c>
      <c r="E503" t="s">
        <v>26</v>
      </c>
      <c r="G503" t="s">
        <v>1717</v>
      </c>
      <c r="H503" t="s">
        <v>313</v>
      </c>
      <c r="N503" t="s">
        <v>1718</v>
      </c>
    </row>
    <row r="504" spans="1:14" x14ac:dyDescent="0.25">
      <c r="A504" t="s">
        <v>38</v>
      </c>
      <c r="B504" t="s">
        <v>1719</v>
      </c>
      <c r="E504" t="s">
        <v>311</v>
      </c>
      <c r="G504" t="s">
        <v>1720</v>
      </c>
      <c r="M504" t="s">
        <v>313</v>
      </c>
      <c r="N504" t="s">
        <v>1721</v>
      </c>
    </row>
    <row r="505" spans="1:14" x14ac:dyDescent="0.25">
      <c r="A505" t="s">
        <v>38</v>
      </c>
      <c r="B505" t="s">
        <v>42</v>
      </c>
      <c r="D505" t="s">
        <v>41</v>
      </c>
      <c r="E505" t="s">
        <v>25</v>
      </c>
      <c r="F505" t="s">
        <v>26</v>
      </c>
      <c r="G505" t="s">
        <v>410</v>
      </c>
      <c r="H505" t="s">
        <v>313</v>
      </c>
      <c r="M505" t="s">
        <v>313</v>
      </c>
      <c r="N505" t="s">
        <v>1722</v>
      </c>
    </row>
    <row r="506" spans="1:14" x14ac:dyDescent="0.25">
      <c r="A506" t="s">
        <v>38</v>
      </c>
      <c r="B506" t="s">
        <v>1723</v>
      </c>
      <c r="C506" t="s">
        <v>1724</v>
      </c>
      <c r="D506" t="s">
        <v>33</v>
      </c>
      <c r="E506" t="s">
        <v>1725</v>
      </c>
      <c r="G506" t="s">
        <v>1726</v>
      </c>
      <c r="N506" t="s">
        <v>1727</v>
      </c>
    </row>
    <row r="507" spans="1:14" x14ac:dyDescent="0.25">
      <c r="A507" t="s">
        <v>222</v>
      </c>
      <c r="B507" t="s">
        <v>1728</v>
      </c>
      <c r="C507" t="s">
        <v>1729</v>
      </c>
      <c r="E507" t="s">
        <v>311</v>
      </c>
      <c r="G507" t="s">
        <v>390</v>
      </c>
      <c r="M507" t="s">
        <v>313</v>
      </c>
      <c r="N507" t="s">
        <v>1730</v>
      </c>
    </row>
    <row r="508" spans="1:14" x14ac:dyDescent="0.25">
      <c r="A508" t="s">
        <v>58</v>
      </c>
      <c r="B508" t="s">
        <v>59</v>
      </c>
      <c r="C508" t="s">
        <v>1731</v>
      </c>
      <c r="E508" t="s">
        <v>28</v>
      </c>
      <c r="G508" t="s">
        <v>400</v>
      </c>
      <c r="N508" t="s">
        <v>1732</v>
      </c>
    </row>
    <row r="509" spans="1:14" x14ac:dyDescent="0.25">
      <c r="A509" t="s">
        <v>298</v>
      </c>
      <c r="B509" t="s">
        <v>1733</v>
      </c>
      <c r="C509" t="s">
        <v>1734</v>
      </c>
      <c r="E509" t="s">
        <v>421</v>
      </c>
      <c r="G509" t="s">
        <v>1735</v>
      </c>
      <c r="I509" t="s">
        <v>313</v>
      </c>
      <c r="J509" t="s">
        <v>1736</v>
      </c>
      <c r="K509" t="s">
        <v>1737</v>
      </c>
      <c r="N509" t="s">
        <v>1738</v>
      </c>
    </row>
    <row r="510" spans="1:14" x14ac:dyDescent="0.25">
      <c r="A510" t="s">
        <v>298</v>
      </c>
      <c r="B510" t="s">
        <v>1739</v>
      </c>
      <c r="C510" t="s">
        <v>1740</v>
      </c>
      <c r="D510" t="s">
        <v>33</v>
      </c>
      <c r="E510" t="s">
        <v>27</v>
      </c>
      <c r="F510" t="s">
        <v>1741</v>
      </c>
      <c r="G510" t="s">
        <v>1742</v>
      </c>
      <c r="H510" t="s">
        <v>313</v>
      </c>
      <c r="N510" t="s">
        <v>1743</v>
      </c>
    </row>
    <row r="511" spans="1:14" x14ac:dyDescent="0.25">
      <c r="A511" t="s">
        <v>298</v>
      </c>
      <c r="B511" t="s">
        <v>1744</v>
      </c>
      <c r="C511" t="s">
        <v>1745</v>
      </c>
      <c r="E511" t="s">
        <v>27</v>
      </c>
      <c r="F511" t="s">
        <v>401</v>
      </c>
      <c r="G511" t="s">
        <v>1746</v>
      </c>
      <c r="H511" t="s">
        <v>313</v>
      </c>
      <c r="N511" t="s">
        <v>1747</v>
      </c>
    </row>
    <row r="512" spans="1:14" x14ac:dyDescent="0.25">
      <c r="A512" t="s">
        <v>298</v>
      </c>
      <c r="B512" t="s">
        <v>299</v>
      </c>
      <c r="C512" t="s">
        <v>1748</v>
      </c>
      <c r="D512" t="s">
        <v>33</v>
      </c>
      <c r="E512" t="s">
        <v>27</v>
      </c>
      <c r="F512" t="s">
        <v>401</v>
      </c>
      <c r="G512" t="s">
        <v>1749</v>
      </c>
      <c r="H512" t="s">
        <v>313</v>
      </c>
      <c r="I512" t="s">
        <v>313</v>
      </c>
      <c r="J512" t="s">
        <v>1750</v>
      </c>
      <c r="K512" t="s">
        <v>690</v>
      </c>
      <c r="N512" t="s">
        <v>1751</v>
      </c>
    </row>
    <row r="513" spans="1:14" x14ac:dyDescent="0.25">
      <c r="A513" t="s">
        <v>261</v>
      </c>
      <c r="B513" t="s">
        <v>267</v>
      </c>
      <c r="C513" t="s">
        <v>1752</v>
      </c>
      <c r="D513" t="s">
        <v>33</v>
      </c>
      <c r="E513" t="s">
        <v>26</v>
      </c>
      <c r="G513" t="s">
        <v>595</v>
      </c>
      <c r="H513" t="s">
        <v>313</v>
      </c>
      <c r="N513" t="s">
        <v>1753</v>
      </c>
    </row>
    <row r="514" spans="1:14" x14ac:dyDescent="0.25">
      <c r="A514" t="s">
        <v>261</v>
      </c>
      <c r="B514" t="s">
        <v>263</v>
      </c>
      <c r="D514" t="s">
        <v>95</v>
      </c>
      <c r="E514" t="s">
        <v>26</v>
      </c>
      <c r="G514" t="s">
        <v>1754</v>
      </c>
      <c r="H514" t="s">
        <v>313</v>
      </c>
      <c r="N514" t="s">
        <v>1755</v>
      </c>
    </row>
    <row r="515" spans="1:14" x14ac:dyDescent="0.25">
      <c r="A515" t="s">
        <v>261</v>
      </c>
      <c r="B515" t="s">
        <v>262</v>
      </c>
      <c r="C515" t="s">
        <v>1756</v>
      </c>
      <c r="E515" t="s">
        <v>26</v>
      </c>
      <c r="F515" t="s">
        <v>415</v>
      </c>
      <c r="G515" t="s">
        <v>706</v>
      </c>
      <c r="H515" t="s">
        <v>313</v>
      </c>
      <c r="N515" t="s">
        <v>1757</v>
      </c>
    </row>
    <row r="516" spans="1:14" x14ac:dyDescent="0.25">
      <c r="A516" t="s">
        <v>1758</v>
      </c>
      <c r="B516" t="s">
        <v>1759</v>
      </c>
      <c r="C516" t="s">
        <v>1760</v>
      </c>
      <c r="E516" t="s">
        <v>311</v>
      </c>
      <c r="G516" t="s">
        <v>1761</v>
      </c>
      <c r="M516" t="s">
        <v>313</v>
      </c>
      <c r="N516" t="s">
        <v>1762</v>
      </c>
    </row>
    <row r="517" spans="1:14" x14ac:dyDescent="0.25">
      <c r="A517" t="s">
        <v>1758</v>
      </c>
      <c r="B517" t="s">
        <v>1763</v>
      </c>
      <c r="C517" t="s">
        <v>1764</v>
      </c>
      <c r="D517" t="s">
        <v>146</v>
      </c>
      <c r="E517" t="s">
        <v>311</v>
      </c>
      <c r="G517" t="s">
        <v>1765</v>
      </c>
      <c r="N517" t="s">
        <v>1766</v>
      </c>
    </row>
    <row r="518" spans="1:14" x14ac:dyDescent="0.25">
      <c r="A518" t="s">
        <v>224</v>
      </c>
      <c r="B518" t="s">
        <v>1767</v>
      </c>
      <c r="C518" t="s">
        <v>1768</v>
      </c>
      <c r="E518" t="s">
        <v>311</v>
      </c>
      <c r="G518" t="s">
        <v>1476</v>
      </c>
      <c r="M518" t="s">
        <v>313</v>
      </c>
      <c r="N518" t="s">
        <v>1769</v>
      </c>
    </row>
    <row r="519" spans="1:14" x14ac:dyDescent="0.25">
      <c r="A519" t="s">
        <v>271</v>
      </c>
      <c r="B519" t="s">
        <v>1770</v>
      </c>
      <c r="C519" t="s">
        <v>1771</v>
      </c>
      <c r="E519" t="s">
        <v>26</v>
      </c>
      <c r="G519" t="s">
        <v>436</v>
      </c>
      <c r="H519" t="s">
        <v>313</v>
      </c>
      <c r="N519" t="s">
        <v>1772</v>
      </c>
    </row>
    <row r="520" spans="1:14" x14ac:dyDescent="0.25">
      <c r="A520" t="s">
        <v>194</v>
      </c>
      <c r="B520" t="s">
        <v>1773</v>
      </c>
      <c r="C520" t="s">
        <v>1774</v>
      </c>
      <c r="E520" t="s">
        <v>404</v>
      </c>
      <c r="G520" t="s">
        <v>1775</v>
      </c>
      <c r="I520" t="s">
        <v>313</v>
      </c>
      <c r="J520" t="s">
        <v>1776</v>
      </c>
      <c r="K520" t="s">
        <v>424</v>
      </c>
      <c r="N520" t="s">
        <v>1777</v>
      </c>
    </row>
    <row r="521" spans="1:14" x14ac:dyDescent="0.25">
      <c r="A521" t="s">
        <v>114</v>
      </c>
      <c r="B521" t="s">
        <v>1778</v>
      </c>
      <c r="C521" t="s">
        <v>1779</v>
      </c>
      <c r="E521" t="s">
        <v>311</v>
      </c>
      <c r="G521" t="s">
        <v>1780</v>
      </c>
      <c r="L521" t="s">
        <v>313</v>
      </c>
      <c r="M521" t="s">
        <v>313</v>
      </c>
      <c r="N521" t="s">
        <v>1781</v>
      </c>
    </row>
    <row r="522" spans="1:14" x14ac:dyDescent="0.25">
      <c r="A522" t="s">
        <v>61</v>
      </c>
      <c r="B522" t="s">
        <v>1563</v>
      </c>
      <c r="C522" t="s">
        <v>1782</v>
      </c>
      <c r="D522" t="s">
        <v>33</v>
      </c>
      <c r="E522" t="s">
        <v>1565</v>
      </c>
      <c r="G522" t="s">
        <v>1566</v>
      </c>
      <c r="I522" t="s">
        <v>313</v>
      </c>
      <c r="J522" t="s">
        <v>1567</v>
      </c>
      <c r="K522" t="s">
        <v>1568</v>
      </c>
      <c r="N522" t="s">
        <v>1783</v>
      </c>
    </row>
    <row r="523" spans="1:14" x14ac:dyDescent="0.25">
      <c r="A523" t="s">
        <v>61</v>
      </c>
      <c r="B523" t="s">
        <v>1784</v>
      </c>
      <c r="C523" t="s">
        <v>1785</v>
      </c>
      <c r="D523" t="s">
        <v>33</v>
      </c>
      <c r="E523" t="s">
        <v>1145</v>
      </c>
      <c r="G523" t="s">
        <v>1786</v>
      </c>
      <c r="N523" t="s">
        <v>1787</v>
      </c>
    </row>
    <row r="524" spans="1:14" x14ac:dyDescent="0.25">
      <c r="A524" t="s">
        <v>61</v>
      </c>
      <c r="B524" t="s">
        <v>1788</v>
      </c>
      <c r="C524" t="s">
        <v>1789</v>
      </c>
      <c r="E524" t="s">
        <v>311</v>
      </c>
      <c r="G524" t="s">
        <v>1790</v>
      </c>
      <c r="M524" t="s">
        <v>313</v>
      </c>
      <c r="N524" t="s">
        <v>1791</v>
      </c>
    </row>
    <row r="525" spans="1:14" x14ac:dyDescent="0.25">
      <c r="A525" t="s">
        <v>61</v>
      </c>
      <c r="B525" t="s">
        <v>71</v>
      </c>
      <c r="C525" t="s">
        <v>1792</v>
      </c>
      <c r="E525" t="s">
        <v>27</v>
      </c>
      <c r="F525" t="s">
        <v>401</v>
      </c>
      <c r="G525" t="s">
        <v>429</v>
      </c>
      <c r="H525" t="s">
        <v>313</v>
      </c>
      <c r="N525" t="s">
        <v>1793</v>
      </c>
    </row>
    <row r="526" spans="1:14" x14ac:dyDescent="0.25">
      <c r="A526" t="s">
        <v>61</v>
      </c>
      <c r="B526" t="s">
        <v>68</v>
      </c>
      <c r="C526" t="s">
        <v>69</v>
      </c>
      <c r="E526" t="s">
        <v>27</v>
      </c>
      <c r="F526" t="s">
        <v>425</v>
      </c>
      <c r="G526" t="s">
        <v>426</v>
      </c>
      <c r="H526" t="s">
        <v>313</v>
      </c>
      <c r="N526" t="s">
        <v>1794</v>
      </c>
    </row>
    <row r="527" spans="1:14" x14ac:dyDescent="0.25">
      <c r="A527" t="s">
        <v>61</v>
      </c>
      <c r="B527" t="s">
        <v>1795</v>
      </c>
      <c r="C527" t="s">
        <v>1796</v>
      </c>
      <c r="E527" t="s">
        <v>27</v>
      </c>
      <c r="F527" t="s">
        <v>401</v>
      </c>
      <c r="G527" t="s">
        <v>1797</v>
      </c>
      <c r="H527" t="s">
        <v>313</v>
      </c>
      <c r="N527" t="s">
        <v>1798</v>
      </c>
    </row>
    <row r="528" spans="1:14" x14ac:dyDescent="0.25">
      <c r="A528" t="s">
        <v>256</v>
      </c>
      <c r="B528" t="s">
        <v>1799</v>
      </c>
      <c r="C528" t="s">
        <v>1800</v>
      </c>
      <c r="E528" t="s">
        <v>311</v>
      </c>
      <c r="G528" t="s">
        <v>1801</v>
      </c>
      <c r="M528" t="s">
        <v>313</v>
      </c>
      <c r="N528" t="s">
        <v>1802</v>
      </c>
    </row>
    <row r="529" spans="1:14" x14ac:dyDescent="0.25">
      <c r="A529" t="s">
        <v>275</v>
      </c>
      <c r="B529" t="s">
        <v>277</v>
      </c>
      <c r="C529" t="s">
        <v>1803</v>
      </c>
      <c r="E529" t="s">
        <v>598</v>
      </c>
      <c r="F529" t="s">
        <v>599</v>
      </c>
      <c r="G529" t="s">
        <v>600</v>
      </c>
      <c r="H529" t="s">
        <v>313</v>
      </c>
      <c r="N529" t="s">
        <v>1804</v>
      </c>
    </row>
    <row r="530" spans="1:14" x14ac:dyDescent="0.25">
      <c r="A530" t="s">
        <v>275</v>
      </c>
      <c r="B530" t="s">
        <v>24</v>
      </c>
      <c r="C530" t="s">
        <v>283</v>
      </c>
      <c r="D530" t="s">
        <v>95</v>
      </c>
      <c r="E530" t="s">
        <v>421</v>
      </c>
      <c r="G530" t="s">
        <v>604</v>
      </c>
      <c r="I530" t="s">
        <v>313</v>
      </c>
      <c r="L530" t="s">
        <v>313</v>
      </c>
      <c r="N530" t="s">
        <v>1805</v>
      </c>
    </row>
    <row r="531" spans="1:14" x14ac:dyDescent="0.25">
      <c r="A531" t="s">
        <v>275</v>
      </c>
      <c r="B531" t="s">
        <v>279</v>
      </c>
      <c r="C531" t="s">
        <v>1803</v>
      </c>
      <c r="E531" t="s">
        <v>598</v>
      </c>
      <c r="F531" t="s">
        <v>599</v>
      </c>
      <c r="G531" t="s">
        <v>680</v>
      </c>
      <c r="H531" t="s">
        <v>313</v>
      </c>
      <c r="N531" t="s">
        <v>1806</v>
      </c>
    </row>
    <row r="532" spans="1:14" x14ac:dyDescent="0.25">
      <c r="A532" t="s">
        <v>275</v>
      </c>
      <c r="B532" t="s">
        <v>289</v>
      </c>
      <c r="C532" t="s">
        <v>960</v>
      </c>
      <c r="D532" t="s">
        <v>95</v>
      </c>
      <c r="E532" t="s">
        <v>421</v>
      </c>
      <c r="G532" t="s">
        <v>606</v>
      </c>
      <c r="N532" t="s">
        <v>1807</v>
      </c>
    </row>
    <row r="533" spans="1:14" x14ac:dyDescent="0.25">
      <c r="A533" t="s">
        <v>275</v>
      </c>
      <c r="B533" t="s">
        <v>1808</v>
      </c>
      <c r="C533" t="s">
        <v>656</v>
      </c>
      <c r="E533" t="s">
        <v>311</v>
      </c>
      <c r="G533" t="s">
        <v>1575</v>
      </c>
      <c r="M533" t="s">
        <v>313</v>
      </c>
      <c r="N533" t="s">
        <v>1809</v>
      </c>
    </row>
    <row r="534" spans="1:14" x14ac:dyDescent="0.25">
      <c r="A534" t="s">
        <v>275</v>
      </c>
      <c r="B534" t="s">
        <v>1124</v>
      </c>
      <c r="C534" t="s">
        <v>1810</v>
      </c>
      <c r="D534" t="s">
        <v>123</v>
      </c>
      <c r="E534" t="s">
        <v>27</v>
      </c>
      <c r="F534" t="s">
        <v>401</v>
      </c>
      <c r="G534" t="s">
        <v>601</v>
      </c>
      <c r="H534" t="s">
        <v>313</v>
      </c>
      <c r="I534" t="s">
        <v>313</v>
      </c>
      <c r="J534" t="s">
        <v>602</v>
      </c>
      <c r="K534" t="s">
        <v>603</v>
      </c>
      <c r="N534" t="s">
        <v>1811</v>
      </c>
    </row>
    <row r="535" spans="1:14" x14ac:dyDescent="0.25">
      <c r="A535" t="s">
        <v>275</v>
      </c>
      <c r="B535" t="s">
        <v>1812</v>
      </c>
      <c r="C535" t="s">
        <v>756</v>
      </c>
      <c r="E535" t="s">
        <v>311</v>
      </c>
      <c r="G535" t="s">
        <v>1813</v>
      </c>
      <c r="M535" t="s">
        <v>313</v>
      </c>
      <c r="N535" t="s">
        <v>1814</v>
      </c>
    </row>
    <row r="536" spans="1:14" x14ac:dyDescent="0.25">
      <c r="A536" t="s">
        <v>275</v>
      </c>
      <c r="B536" t="s">
        <v>1815</v>
      </c>
      <c r="C536" t="s">
        <v>726</v>
      </c>
      <c r="D536" t="s">
        <v>33</v>
      </c>
      <c r="E536" t="s">
        <v>1816</v>
      </c>
      <c r="G536" t="s">
        <v>1817</v>
      </c>
      <c r="N536" t="s">
        <v>1818</v>
      </c>
    </row>
    <row r="537" spans="1:14" x14ac:dyDescent="0.25">
      <c r="A537" t="s">
        <v>117</v>
      </c>
      <c r="B537" t="s">
        <v>1819</v>
      </c>
      <c r="C537" t="s">
        <v>1820</v>
      </c>
      <c r="E537" t="s">
        <v>311</v>
      </c>
      <c r="G537" t="s">
        <v>1821</v>
      </c>
      <c r="M537" t="s">
        <v>313</v>
      </c>
      <c r="N537" t="s">
        <v>1822</v>
      </c>
    </row>
    <row r="538" spans="1:14" x14ac:dyDescent="0.25">
      <c r="A538" t="s">
        <v>117</v>
      </c>
      <c r="B538" t="s">
        <v>1823</v>
      </c>
      <c r="C538" t="s">
        <v>1824</v>
      </c>
      <c r="D538" t="s">
        <v>33</v>
      </c>
      <c r="E538" t="s">
        <v>311</v>
      </c>
      <c r="G538" t="s">
        <v>1825</v>
      </c>
      <c r="M538" t="s">
        <v>313</v>
      </c>
      <c r="N538" t="s">
        <v>1826</v>
      </c>
    </row>
    <row r="539" spans="1:14" x14ac:dyDescent="0.25">
      <c r="A539" t="s">
        <v>117</v>
      </c>
      <c r="B539" t="s">
        <v>1827</v>
      </c>
      <c r="C539" t="s">
        <v>1828</v>
      </c>
      <c r="E539" t="s">
        <v>1725</v>
      </c>
      <c r="G539" t="s">
        <v>1829</v>
      </c>
      <c r="M539" t="s">
        <v>313</v>
      </c>
      <c r="N539" t="s">
        <v>1830</v>
      </c>
    </row>
    <row r="540" spans="1:14" x14ac:dyDescent="0.25">
      <c r="A540" t="s">
        <v>1831</v>
      </c>
      <c r="B540" t="s">
        <v>1832</v>
      </c>
      <c r="C540" t="s">
        <v>1833</v>
      </c>
      <c r="D540" t="s">
        <v>41</v>
      </c>
      <c r="E540" t="s">
        <v>26</v>
      </c>
      <c r="F540" t="s">
        <v>415</v>
      </c>
      <c r="G540" t="s">
        <v>1834</v>
      </c>
      <c r="H540" t="s">
        <v>313</v>
      </c>
      <c r="N540" t="s">
        <v>1835</v>
      </c>
    </row>
    <row r="541" spans="1:14" x14ac:dyDescent="0.25">
      <c r="A541" t="s">
        <v>35</v>
      </c>
      <c r="B541" t="s">
        <v>1836</v>
      </c>
      <c r="C541" t="s">
        <v>1837</v>
      </c>
      <c r="D541" t="s">
        <v>33</v>
      </c>
      <c r="E541" t="s">
        <v>311</v>
      </c>
      <c r="G541" t="s">
        <v>1838</v>
      </c>
      <c r="M541" t="s">
        <v>313</v>
      </c>
      <c r="N541" t="s">
        <v>1839</v>
      </c>
    </row>
    <row r="542" spans="1:14" x14ac:dyDescent="0.25">
      <c r="A542" t="s">
        <v>120</v>
      </c>
      <c r="B542" t="s">
        <v>1840</v>
      </c>
      <c r="C542" t="s">
        <v>1841</v>
      </c>
      <c r="E542" t="s">
        <v>404</v>
      </c>
      <c r="G542" t="s">
        <v>1842</v>
      </c>
      <c r="I542" t="s">
        <v>313</v>
      </c>
      <c r="J542" t="s">
        <v>1843</v>
      </c>
      <c r="K542" t="s">
        <v>424</v>
      </c>
      <c r="N542" t="s">
        <v>1844</v>
      </c>
    </row>
    <row r="543" spans="1:14" x14ac:dyDescent="0.25">
      <c r="A543" t="s">
        <v>120</v>
      </c>
      <c r="B543" t="s">
        <v>1845</v>
      </c>
      <c r="C543" t="s">
        <v>1846</v>
      </c>
      <c r="E543" t="s">
        <v>311</v>
      </c>
      <c r="G543" t="s">
        <v>1847</v>
      </c>
      <c r="M543" t="s">
        <v>313</v>
      </c>
      <c r="N543" t="s">
        <v>1848</v>
      </c>
    </row>
    <row r="544" spans="1:14" x14ac:dyDescent="0.25">
      <c r="A544" t="s">
        <v>120</v>
      </c>
      <c r="B544" t="s">
        <v>1849</v>
      </c>
      <c r="C544" t="s">
        <v>1850</v>
      </c>
      <c r="E544" t="s">
        <v>311</v>
      </c>
      <c r="G544" t="s">
        <v>1851</v>
      </c>
      <c r="M544" t="s">
        <v>313</v>
      </c>
      <c r="N544" t="s">
        <v>1852</v>
      </c>
    </row>
    <row r="545" spans="1:14" x14ac:dyDescent="0.25">
      <c r="A545" t="s">
        <v>120</v>
      </c>
      <c r="B545" t="s">
        <v>1853</v>
      </c>
      <c r="C545" t="s">
        <v>1854</v>
      </c>
      <c r="D545" t="s">
        <v>33</v>
      </c>
      <c r="E545" t="s">
        <v>421</v>
      </c>
      <c r="G545" t="s">
        <v>1855</v>
      </c>
      <c r="I545" t="s">
        <v>313</v>
      </c>
      <c r="J545" t="s">
        <v>1856</v>
      </c>
      <c r="K545" t="s">
        <v>424</v>
      </c>
      <c r="N545" t="s">
        <v>1857</v>
      </c>
    </row>
    <row r="546" spans="1:14" x14ac:dyDescent="0.25">
      <c r="A546" t="s">
        <v>120</v>
      </c>
      <c r="B546" t="s">
        <v>1858</v>
      </c>
      <c r="C546" t="s">
        <v>1859</v>
      </c>
      <c r="E546" t="s">
        <v>1145</v>
      </c>
      <c r="G546" t="s">
        <v>1146</v>
      </c>
      <c r="M546" t="s">
        <v>313</v>
      </c>
      <c r="N546" t="s">
        <v>1860</v>
      </c>
    </row>
    <row r="547" spans="1:14" x14ac:dyDescent="0.25">
      <c r="A547" t="s">
        <v>120</v>
      </c>
      <c r="B547" t="s">
        <v>1861</v>
      </c>
      <c r="C547" t="s">
        <v>1862</v>
      </c>
      <c r="E547" t="s">
        <v>1145</v>
      </c>
      <c r="G547" t="s">
        <v>1863</v>
      </c>
      <c r="N547" t="s">
        <v>1864</v>
      </c>
    </row>
    <row r="548" spans="1:14" x14ac:dyDescent="0.25">
      <c r="A548" t="s">
        <v>120</v>
      </c>
      <c r="B548" t="s">
        <v>1865</v>
      </c>
      <c r="C548" t="s">
        <v>1866</v>
      </c>
      <c r="E548" t="s">
        <v>311</v>
      </c>
      <c r="G548" t="s">
        <v>1867</v>
      </c>
      <c r="M548" t="s">
        <v>313</v>
      </c>
      <c r="N548" t="s">
        <v>1868</v>
      </c>
    </row>
    <row r="549" spans="1:14" x14ac:dyDescent="0.25">
      <c r="A549" t="s">
        <v>120</v>
      </c>
      <c r="B549" t="s">
        <v>1869</v>
      </c>
      <c r="C549" t="s">
        <v>1870</v>
      </c>
      <c r="E549" t="s">
        <v>421</v>
      </c>
      <c r="G549" t="s">
        <v>1871</v>
      </c>
      <c r="H549" t="s">
        <v>313</v>
      </c>
      <c r="I549" t="s">
        <v>313</v>
      </c>
      <c r="J549" t="s">
        <v>1872</v>
      </c>
      <c r="K549" t="s">
        <v>424</v>
      </c>
      <c r="N549" t="s">
        <v>1873</v>
      </c>
    </row>
    <row r="550" spans="1:14" x14ac:dyDescent="0.25">
      <c r="A550" t="s">
        <v>120</v>
      </c>
      <c r="B550" t="s">
        <v>1874</v>
      </c>
      <c r="C550" t="s">
        <v>1875</v>
      </c>
      <c r="E550" t="s">
        <v>311</v>
      </c>
      <c r="G550" t="s">
        <v>1876</v>
      </c>
      <c r="M550" t="s">
        <v>313</v>
      </c>
      <c r="N550" t="s">
        <v>1877</v>
      </c>
    </row>
    <row r="551" spans="1:14" x14ac:dyDescent="0.25">
      <c r="A551" t="s">
        <v>120</v>
      </c>
      <c r="B551" t="s">
        <v>152</v>
      </c>
      <c r="C551" t="s">
        <v>1878</v>
      </c>
      <c r="E551" t="s">
        <v>27</v>
      </c>
      <c r="F551" t="s">
        <v>401</v>
      </c>
      <c r="G551" t="s">
        <v>517</v>
      </c>
      <c r="H551" t="s">
        <v>313</v>
      </c>
      <c r="N551" t="s">
        <v>1879</v>
      </c>
    </row>
    <row r="552" spans="1:14" x14ac:dyDescent="0.25">
      <c r="A552" t="s">
        <v>120</v>
      </c>
      <c r="B552" t="s">
        <v>125</v>
      </c>
      <c r="C552" t="s">
        <v>1880</v>
      </c>
      <c r="E552" t="s">
        <v>491</v>
      </c>
      <c r="F552" t="s">
        <v>26</v>
      </c>
      <c r="G552" t="s">
        <v>1881</v>
      </c>
      <c r="I552" t="s">
        <v>313</v>
      </c>
      <c r="J552" t="s">
        <v>493</v>
      </c>
      <c r="K552" t="s">
        <v>1882</v>
      </c>
      <c r="N552" t="s">
        <v>1883</v>
      </c>
    </row>
    <row r="553" spans="1:14" x14ac:dyDescent="0.25">
      <c r="A553" t="s">
        <v>120</v>
      </c>
      <c r="B553" t="s">
        <v>1884</v>
      </c>
      <c r="C553" t="s">
        <v>1885</v>
      </c>
      <c r="E553" t="s">
        <v>311</v>
      </c>
      <c r="G553" t="s">
        <v>1886</v>
      </c>
      <c r="M553" t="s">
        <v>313</v>
      </c>
      <c r="N553" t="s">
        <v>1887</v>
      </c>
    </row>
    <row r="554" spans="1:14" x14ac:dyDescent="0.25">
      <c r="A554" t="s">
        <v>120</v>
      </c>
      <c r="B554" t="s">
        <v>1888</v>
      </c>
      <c r="C554" t="s">
        <v>1889</v>
      </c>
      <c r="E554" t="s">
        <v>311</v>
      </c>
      <c r="G554" t="s">
        <v>1890</v>
      </c>
      <c r="M554" t="s">
        <v>313</v>
      </c>
      <c r="N554" t="s">
        <v>1891</v>
      </c>
    </row>
    <row r="555" spans="1:14" x14ac:dyDescent="0.25">
      <c r="A555" t="s">
        <v>120</v>
      </c>
      <c r="B555" t="s">
        <v>1892</v>
      </c>
      <c r="C555" t="s">
        <v>1893</v>
      </c>
      <c r="E555" t="s">
        <v>27</v>
      </c>
      <c r="F555" t="s">
        <v>401</v>
      </c>
      <c r="G555" t="s">
        <v>1894</v>
      </c>
      <c r="H555" t="s">
        <v>313</v>
      </c>
      <c r="N555" t="s">
        <v>1895</v>
      </c>
    </row>
    <row r="556" spans="1:14" x14ac:dyDescent="0.25">
      <c r="A556" t="s">
        <v>120</v>
      </c>
      <c r="B556" t="s">
        <v>1896</v>
      </c>
      <c r="C556" t="s">
        <v>775</v>
      </c>
      <c r="E556" t="s">
        <v>311</v>
      </c>
      <c r="G556" t="s">
        <v>1897</v>
      </c>
      <c r="M556" t="s">
        <v>313</v>
      </c>
      <c r="N556" t="s">
        <v>1898</v>
      </c>
    </row>
    <row r="557" spans="1:14" x14ac:dyDescent="0.25">
      <c r="A557" t="s">
        <v>226</v>
      </c>
      <c r="B557" t="s">
        <v>238</v>
      </c>
      <c r="C557" t="s">
        <v>1899</v>
      </c>
      <c r="D557" t="s">
        <v>33</v>
      </c>
      <c r="E557" t="s">
        <v>26</v>
      </c>
      <c r="F557" t="s">
        <v>415</v>
      </c>
      <c r="G557" t="s">
        <v>585</v>
      </c>
      <c r="H557" t="s">
        <v>313</v>
      </c>
      <c r="N557" t="s">
        <v>1900</v>
      </c>
    </row>
    <row r="558" spans="1:14" x14ac:dyDescent="0.25">
      <c r="A558" t="s">
        <v>226</v>
      </c>
      <c r="B558" t="s">
        <v>229</v>
      </c>
      <c r="C558" t="s">
        <v>1013</v>
      </c>
      <c r="E558" t="s">
        <v>25</v>
      </c>
      <c r="F558" t="s">
        <v>415</v>
      </c>
      <c r="G558" t="s">
        <v>581</v>
      </c>
      <c r="H558" t="s">
        <v>313</v>
      </c>
      <c r="N558" t="s">
        <v>1901</v>
      </c>
    </row>
    <row r="559" spans="1:14" x14ac:dyDescent="0.25">
      <c r="A559" t="s">
        <v>226</v>
      </c>
      <c r="B559" t="s">
        <v>1902</v>
      </c>
      <c r="C559" t="s">
        <v>1903</v>
      </c>
      <c r="E559" t="s">
        <v>311</v>
      </c>
      <c r="G559" t="s">
        <v>1904</v>
      </c>
      <c r="N559" t="s">
        <v>1905</v>
      </c>
    </row>
    <row r="560" spans="1:14" x14ac:dyDescent="0.25">
      <c r="A560" t="s">
        <v>226</v>
      </c>
      <c r="B560" t="s">
        <v>1906</v>
      </c>
      <c r="C560" t="s">
        <v>1907</v>
      </c>
      <c r="E560" t="s">
        <v>311</v>
      </c>
      <c r="G560" t="s">
        <v>1908</v>
      </c>
      <c r="M560" t="s">
        <v>313</v>
      </c>
      <c r="N560" t="s">
        <v>1909</v>
      </c>
    </row>
    <row r="561" spans="1:14" x14ac:dyDescent="0.25">
      <c r="A561" t="s">
        <v>226</v>
      </c>
      <c r="B561" t="s">
        <v>1910</v>
      </c>
      <c r="C561" t="s">
        <v>1911</v>
      </c>
      <c r="E561" t="s">
        <v>311</v>
      </c>
      <c r="G561" t="s">
        <v>1912</v>
      </c>
      <c r="M561" t="s">
        <v>313</v>
      </c>
      <c r="N561" t="s">
        <v>1913</v>
      </c>
    </row>
    <row r="562" spans="1:14" x14ac:dyDescent="0.25">
      <c r="A562" t="s">
        <v>226</v>
      </c>
      <c r="B562" t="s">
        <v>251</v>
      </c>
      <c r="C562" t="s">
        <v>252</v>
      </c>
      <c r="E562" t="s">
        <v>26</v>
      </c>
      <c r="F562" t="s">
        <v>415</v>
      </c>
      <c r="G562" t="s">
        <v>589</v>
      </c>
      <c r="H562" t="s">
        <v>313</v>
      </c>
      <c r="N562" t="s">
        <v>1914</v>
      </c>
    </row>
    <row r="563" spans="1:14" x14ac:dyDescent="0.25">
      <c r="A563" t="s">
        <v>226</v>
      </c>
      <c r="B563" t="s">
        <v>1915</v>
      </c>
      <c r="C563" t="s">
        <v>52</v>
      </c>
      <c r="E563" t="s">
        <v>311</v>
      </c>
      <c r="G563" t="s">
        <v>1916</v>
      </c>
      <c r="N563" t="s">
        <v>1917</v>
      </c>
    </row>
    <row r="564" spans="1:14" x14ac:dyDescent="0.25">
      <c r="A564" t="s">
        <v>226</v>
      </c>
      <c r="B564" t="s">
        <v>227</v>
      </c>
      <c r="C564" t="s">
        <v>1918</v>
      </c>
      <c r="E564" t="s">
        <v>26</v>
      </c>
      <c r="F564" t="s">
        <v>415</v>
      </c>
      <c r="G564" t="s">
        <v>580</v>
      </c>
      <c r="H564" t="s">
        <v>313</v>
      </c>
      <c r="N564" t="s">
        <v>1919</v>
      </c>
    </row>
    <row r="565" spans="1:14" x14ac:dyDescent="0.25">
      <c r="A565" t="s">
        <v>226</v>
      </c>
      <c r="B565" t="s">
        <v>1920</v>
      </c>
      <c r="E565" t="s">
        <v>1816</v>
      </c>
      <c r="G565" t="s">
        <v>1921</v>
      </c>
      <c r="N565" t="s">
        <v>1922</v>
      </c>
    </row>
    <row r="566" spans="1:14" x14ac:dyDescent="0.25">
      <c r="A566" t="s">
        <v>226</v>
      </c>
      <c r="B566" t="s">
        <v>1923</v>
      </c>
      <c r="C566" t="s">
        <v>1924</v>
      </c>
      <c r="E566" t="s">
        <v>1816</v>
      </c>
      <c r="G566" t="s">
        <v>1925</v>
      </c>
      <c r="N566" t="s">
        <v>1926</v>
      </c>
    </row>
    <row r="567" spans="1:14" x14ac:dyDescent="0.25">
      <c r="A567" t="s">
        <v>226</v>
      </c>
      <c r="B567" t="s">
        <v>1927</v>
      </c>
      <c r="C567" t="s">
        <v>1928</v>
      </c>
      <c r="E567" t="s">
        <v>311</v>
      </c>
      <c r="G567" t="s">
        <v>1929</v>
      </c>
      <c r="M567" t="s">
        <v>313</v>
      </c>
      <c r="N567" t="s">
        <v>1930</v>
      </c>
    </row>
    <row r="568" spans="1:14" x14ac:dyDescent="0.25">
      <c r="A568" t="s">
        <v>226</v>
      </c>
      <c r="B568" t="s">
        <v>1931</v>
      </c>
      <c r="C568" t="s">
        <v>1014</v>
      </c>
      <c r="E568" t="s">
        <v>311</v>
      </c>
      <c r="G568" t="s">
        <v>1932</v>
      </c>
      <c r="M568" t="s">
        <v>313</v>
      </c>
      <c r="N568" t="s">
        <v>1933</v>
      </c>
    </row>
    <row r="569" spans="1:14" x14ac:dyDescent="0.25">
      <c r="A569" t="s">
        <v>226</v>
      </c>
      <c r="B569" t="s">
        <v>1934</v>
      </c>
      <c r="C569" t="s">
        <v>1935</v>
      </c>
      <c r="E569" t="s">
        <v>1816</v>
      </c>
      <c r="G569" t="s">
        <v>1936</v>
      </c>
      <c r="N569" t="s">
        <v>1937</v>
      </c>
    </row>
    <row r="570" spans="1:14" x14ac:dyDescent="0.25">
      <c r="A570" t="s">
        <v>226</v>
      </c>
      <c r="B570" t="s">
        <v>1938</v>
      </c>
      <c r="C570" t="s">
        <v>1939</v>
      </c>
      <c r="E570" t="s">
        <v>311</v>
      </c>
      <c r="G570" t="s">
        <v>1940</v>
      </c>
      <c r="M570" t="s">
        <v>313</v>
      </c>
      <c r="N570" t="s">
        <v>1941</v>
      </c>
    </row>
    <row r="571" spans="1:14" x14ac:dyDescent="0.25">
      <c r="A571" t="s">
        <v>226</v>
      </c>
      <c r="B571" t="s">
        <v>236</v>
      </c>
      <c r="C571" t="s">
        <v>1942</v>
      </c>
      <c r="E571" t="s">
        <v>25</v>
      </c>
      <c r="F571" t="s">
        <v>415</v>
      </c>
      <c r="G571" t="s">
        <v>1943</v>
      </c>
      <c r="H571" t="s">
        <v>313</v>
      </c>
      <c r="N571" t="s">
        <v>1944</v>
      </c>
    </row>
    <row r="572" spans="1:14" x14ac:dyDescent="0.25">
      <c r="A572" t="s">
        <v>791</v>
      </c>
      <c r="B572" t="s">
        <v>1945</v>
      </c>
      <c r="C572" t="s">
        <v>1946</v>
      </c>
      <c r="E572" t="s">
        <v>311</v>
      </c>
      <c r="G572" t="s">
        <v>1947</v>
      </c>
      <c r="L572" t="s">
        <v>313</v>
      </c>
      <c r="M572" t="s">
        <v>313</v>
      </c>
      <c r="N572" t="s">
        <v>1948</v>
      </c>
    </row>
    <row r="573" spans="1:14" x14ac:dyDescent="0.25">
      <c r="A573" t="s">
        <v>196</v>
      </c>
      <c r="B573" t="s">
        <v>1949</v>
      </c>
      <c r="C573" t="s">
        <v>37</v>
      </c>
      <c r="E573" t="s">
        <v>311</v>
      </c>
      <c r="G573" t="s">
        <v>1950</v>
      </c>
      <c r="M573" t="s">
        <v>313</v>
      </c>
      <c r="N573" t="s">
        <v>1951</v>
      </c>
    </row>
    <row r="574" spans="1:14" x14ac:dyDescent="0.25">
      <c r="A574" t="s">
        <v>196</v>
      </c>
      <c r="B574" t="s">
        <v>1952</v>
      </c>
      <c r="C574" t="s">
        <v>1953</v>
      </c>
      <c r="E574" t="s">
        <v>311</v>
      </c>
      <c r="G574" t="s">
        <v>1954</v>
      </c>
      <c r="M574" t="s">
        <v>313</v>
      </c>
      <c r="N574" t="s">
        <v>1955</v>
      </c>
    </row>
    <row r="575" spans="1:14" x14ac:dyDescent="0.25">
      <c r="A575" t="s">
        <v>196</v>
      </c>
      <c r="B575" t="s">
        <v>957</v>
      </c>
      <c r="C575" t="s">
        <v>1956</v>
      </c>
      <c r="D575" t="s">
        <v>33</v>
      </c>
      <c r="E575" t="s">
        <v>421</v>
      </c>
      <c r="G575" t="s">
        <v>1957</v>
      </c>
      <c r="I575" t="s">
        <v>313</v>
      </c>
      <c r="J575" t="s">
        <v>1958</v>
      </c>
      <c r="K575" t="s">
        <v>424</v>
      </c>
      <c r="N575" t="s">
        <v>1959</v>
      </c>
    </row>
    <row r="576" spans="1:14" x14ac:dyDescent="0.25">
      <c r="A576" t="s">
        <v>196</v>
      </c>
      <c r="B576" t="s">
        <v>205</v>
      </c>
      <c r="C576" t="s">
        <v>1960</v>
      </c>
      <c r="E576" t="s">
        <v>574</v>
      </c>
      <c r="G576" t="s">
        <v>1961</v>
      </c>
      <c r="I576" t="s">
        <v>313</v>
      </c>
      <c r="J576" t="s">
        <v>576</v>
      </c>
      <c r="K576" t="s">
        <v>424</v>
      </c>
      <c r="N576" t="s">
        <v>1962</v>
      </c>
    </row>
    <row r="577" spans="1:14" x14ac:dyDescent="0.25">
      <c r="A577" t="s">
        <v>291</v>
      </c>
      <c r="B577" t="s">
        <v>1963</v>
      </c>
      <c r="E577" t="s">
        <v>311</v>
      </c>
      <c r="G577" t="s">
        <v>1964</v>
      </c>
      <c r="M577" t="s">
        <v>313</v>
      </c>
      <c r="N577" t="s">
        <v>1965</v>
      </c>
    </row>
    <row r="578" spans="1:14" x14ac:dyDescent="0.25">
      <c r="A578" t="s">
        <v>291</v>
      </c>
      <c r="B578" t="s">
        <v>1778</v>
      </c>
      <c r="E578" t="s">
        <v>311</v>
      </c>
      <c r="G578" t="s">
        <v>1966</v>
      </c>
      <c r="M578" t="s">
        <v>313</v>
      </c>
      <c r="N578" t="s">
        <v>1967</v>
      </c>
    </row>
    <row r="579" spans="1:14" x14ac:dyDescent="0.25">
      <c r="A579" t="s">
        <v>179</v>
      </c>
      <c r="B579" t="s">
        <v>1968</v>
      </c>
      <c r="E579" t="s">
        <v>311</v>
      </c>
      <c r="G579" t="s">
        <v>1969</v>
      </c>
      <c r="M579" t="s">
        <v>313</v>
      </c>
      <c r="N579" t="s">
        <v>1970</v>
      </c>
    </row>
    <row r="580" spans="1:14" x14ac:dyDescent="0.25">
      <c r="A580" t="s">
        <v>179</v>
      </c>
      <c r="B580" t="s">
        <v>1971</v>
      </c>
      <c r="C580" t="s">
        <v>1972</v>
      </c>
      <c r="E580" t="s">
        <v>311</v>
      </c>
      <c r="G580" t="s">
        <v>1973</v>
      </c>
      <c r="M580" t="s">
        <v>313</v>
      </c>
      <c r="N580" t="s">
        <v>1974</v>
      </c>
    </row>
    <row r="581" spans="1:14" x14ac:dyDescent="0.25">
      <c r="A581" t="s">
        <v>179</v>
      </c>
      <c r="B581" t="s">
        <v>180</v>
      </c>
      <c r="C581" t="s">
        <v>181</v>
      </c>
      <c r="D581" t="s">
        <v>41</v>
      </c>
      <c r="E581" t="s">
        <v>27</v>
      </c>
      <c r="F581" t="s">
        <v>415</v>
      </c>
      <c r="G581" t="s">
        <v>1975</v>
      </c>
      <c r="H581" t="s">
        <v>313</v>
      </c>
      <c r="N581" t="s">
        <v>1976</v>
      </c>
    </row>
    <row r="582" spans="1:14" x14ac:dyDescent="0.25">
      <c r="A582" t="s">
        <v>100</v>
      </c>
      <c r="B582" t="s">
        <v>1977</v>
      </c>
      <c r="C582" t="s">
        <v>1978</v>
      </c>
      <c r="E582" t="s">
        <v>311</v>
      </c>
      <c r="G582" t="s">
        <v>1979</v>
      </c>
      <c r="M582" t="s">
        <v>313</v>
      </c>
      <c r="N582" t="s">
        <v>1980</v>
      </c>
    </row>
    <row r="583" spans="1:14" x14ac:dyDescent="0.25">
      <c r="A583" t="s">
        <v>100</v>
      </c>
      <c r="B583" t="s">
        <v>1981</v>
      </c>
      <c r="C583" t="s">
        <v>1982</v>
      </c>
      <c r="D583" t="s">
        <v>41</v>
      </c>
      <c r="E583" t="s">
        <v>28</v>
      </c>
      <c r="F583" t="s">
        <v>1983</v>
      </c>
      <c r="G583" t="s">
        <v>1984</v>
      </c>
      <c r="N583" t="s">
        <v>1985</v>
      </c>
    </row>
    <row r="584" spans="1:14" x14ac:dyDescent="0.25">
      <c r="A584" t="s">
        <v>100</v>
      </c>
      <c r="B584" t="s">
        <v>1986</v>
      </c>
      <c r="C584" t="s">
        <v>1293</v>
      </c>
      <c r="E584" t="s">
        <v>421</v>
      </c>
      <c r="G584" t="s">
        <v>1987</v>
      </c>
      <c r="I584" t="s">
        <v>313</v>
      </c>
      <c r="J584" t="s">
        <v>1988</v>
      </c>
      <c r="K584" t="s">
        <v>424</v>
      </c>
      <c r="N584" t="s">
        <v>1989</v>
      </c>
    </row>
    <row r="585" spans="1:14" x14ac:dyDescent="0.25">
      <c r="A585" t="s">
        <v>100</v>
      </c>
      <c r="B585" t="s">
        <v>1990</v>
      </c>
      <c r="C585" t="s">
        <v>1991</v>
      </c>
      <c r="E585" t="s">
        <v>311</v>
      </c>
      <c r="G585" t="s">
        <v>1992</v>
      </c>
      <c r="M585" t="s">
        <v>313</v>
      </c>
      <c r="N585" t="s">
        <v>1993</v>
      </c>
    </row>
    <row r="586" spans="1:14" x14ac:dyDescent="0.25">
      <c r="A586" t="s">
        <v>100</v>
      </c>
      <c r="B586" t="s">
        <v>1994</v>
      </c>
      <c r="C586" t="s">
        <v>1995</v>
      </c>
      <c r="E586" t="s">
        <v>311</v>
      </c>
      <c r="G586" t="s">
        <v>1996</v>
      </c>
      <c r="M586" t="s">
        <v>313</v>
      </c>
      <c r="N586" t="s">
        <v>1997</v>
      </c>
    </row>
    <row r="587" spans="1:14" x14ac:dyDescent="0.25">
      <c r="A587" t="s">
        <v>100</v>
      </c>
      <c r="B587" t="s">
        <v>1998</v>
      </c>
      <c r="C587" t="s">
        <v>1999</v>
      </c>
      <c r="E587" t="s">
        <v>311</v>
      </c>
      <c r="G587" t="s">
        <v>2000</v>
      </c>
      <c r="M587" t="s">
        <v>313</v>
      </c>
      <c r="N587" t="s">
        <v>2001</v>
      </c>
    </row>
    <row r="588" spans="1:14" x14ac:dyDescent="0.25">
      <c r="A588" t="s">
        <v>100</v>
      </c>
      <c r="B588" t="s">
        <v>2002</v>
      </c>
      <c r="C588" t="s">
        <v>788</v>
      </c>
      <c r="E588" t="s">
        <v>311</v>
      </c>
      <c r="G588" t="s">
        <v>2003</v>
      </c>
      <c r="M588" t="s">
        <v>313</v>
      </c>
      <c r="N588" t="s">
        <v>2004</v>
      </c>
    </row>
    <row r="589" spans="1:14" x14ac:dyDescent="0.25">
      <c r="A589" t="s">
        <v>100</v>
      </c>
      <c r="B589" t="s">
        <v>2005</v>
      </c>
      <c r="C589" t="s">
        <v>2006</v>
      </c>
      <c r="E589" t="s">
        <v>311</v>
      </c>
      <c r="G589" t="s">
        <v>2007</v>
      </c>
      <c r="M589" t="s">
        <v>313</v>
      </c>
      <c r="N589" t="s">
        <v>2008</v>
      </c>
    </row>
    <row r="590" spans="1:14" x14ac:dyDescent="0.25">
      <c r="A590" t="s">
        <v>100</v>
      </c>
      <c r="B590" t="s">
        <v>2009</v>
      </c>
      <c r="C590" t="s">
        <v>2010</v>
      </c>
      <c r="E590" t="s">
        <v>311</v>
      </c>
      <c r="G590" t="s">
        <v>2011</v>
      </c>
      <c r="M590" t="s">
        <v>313</v>
      </c>
      <c r="N590" t="s">
        <v>2012</v>
      </c>
    </row>
    <row r="591" spans="1:14" x14ac:dyDescent="0.25">
      <c r="A591" t="s">
        <v>100</v>
      </c>
      <c r="B591" t="s">
        <v>2013</v>
      </c>
      <c r="C591" t="s">
        <v>795</v>
      </c>
      <c r="D591" t="s">
        <v>33</v>
      </c>
      <c r="E591" t="s">
        <v>883</v>
      </c>
      <c r="G591" t="s">
        <v>2014</v>
      </c>
      <c r="N591" t="s">
        <v>2015</v>
      </c>
    </row>
    <row r="592" spans="1:14" x14ac:dyDescent="0.25">
      <c r="A592" t="s">
        <v>100</v>
      </c>
      <c r="B592" t="s">
        <v>2016</v>
      </c>
      <c r="C592" t="s">
        <v>1875</v>
      </c>
      <c r="E592" t="s">
        <v>311</v>
      </c>
      <c r="G592" t="s">
        <v>2017</v>
      </c>
      <c r="M592" t="s">
        <v>313</v>
      </c>
      <c r="N592" t="s">
        <v>2018</v>
      </c>
    </row>
    <row r="593" spans="1:14" x14ac:dyDescent="0.25">
      <c r="A593" t="s">
        <v>100</v>
      </c>
      <c r="B593" t="s">
        <v>2019</v>
      </c>
      <c r="C593" t="s">
        <v>2020</v>
      </c>
      <c r="E593" t="s">
        <v>311</v>
      </c>
      <c r="G593" t="s">
        <v>2021</v>
      </c>
      <c r="M593" t="s">
        <v>313</v>
      </c>
      <c r="N593" t="s">
        <v>2022</v>
      </c>
    </row>
    <row r="594" spans="1:14" x14ac:dyDescent="0.25">
      <c r="A594" t="s">
        <v>100</v>
      </c>
      <c r="B594" t="s">
        <v>2023</v>
      </c>
      <c r="C594" t="s">
        <v>2024</v>
      </c>
      <c r="E594" t="s">
        <v>311</v>
      </c>
      <c r="G594" t="s">
        <v>2025</v>
      </c>
      <c r="M594" t="s">
        <v>313</v>
      </c>
      <c r="N594" t="s">
        <v>2026</v>
      </c>
    </row>
    <row r="595" spans="1:14" x14ac:dyDescent="0.25">
      <c r="A595" t="s">
        <v>100</v>
      </c>
      <c r="B595" t="s">
        <v>2027</v>
      </c>
      <c r="C595" t="s">
        <v>2028</v>
      </c>
      <c r="E595" t="s">
        <v>311</v>
      </c>
      <c r="G595" t="s">
        <v>2029</v>
      </c>
      <c r="M595" t="s">
        <v>313</v>
      </c>
      <c r="N595" t="s">
        <v>2030</v>
      </c>
    </row>
    <row r="596" spans="1:14" x14ac:dyDescent="0.25">
      <c r="A596" t="s">
        <v>154</v>
      </c>
      <c r="B596" t="s">
        <v>2031</v>
      </c>
      <c r="C596" t="s">
        <v>2032</v>
      </c>
      <c r="E596" t="s">
        <v>311</v>
      </c>
      <c r="G596" t="s">
        <v>2033</v>
      </c>
      <c r="M596" t="s">
        <v>313</v>
      </c>
      <c r="N596" t="s">
        <v>2034</v>
      </c>
    </row>
    <row r="597" spans="1:14" x14ac:dyDescent="0.25">
      <c r="A597" t="s">
        <v>298</v>
      </c>
      <c r="B597" t="s">
        <v>1739</v>
      </c>
      <c r="C597" t="s">
        <v>2035</v>
      </c>
      <c r="D597" t="s">
        <v>33</v>
      </c>
      <c r="E597" t="s">
        <v>27</v>
      </c>
      <c r="F597" t="s">
        <v>1741</v>
      </c>
      <c r="G597" t="s">
        <v>1742</v>
      </c>
      <c r="H597" t="s">
        <v>313</v>
      </c>
      <c r="N597" t="s">
        <v>2036</v>
      </c>
    </row>
    <row r="598" spans="1:14" x14ac:dyDescent="0.25">
      <c r="A598" t="s">
        <v>261</v>
      </c>
      <c r="B598" t="s">
        <v>269</v>
      </c>
      <c r="C598" t="s">
        <v>2037</v>
      </c>
      <c r="E598" t="s">
        <v>26</v>
      </c>
      <c r="G598" t="s">
        <v>596</v>
      </c>
      <c r="H598" t="s">
        <v>313</v>
      </c>
      <c r="N598" t="s">
        <v>2038</v>
      </c>
    </row>
    <row r="599" spans="1:14" x14ac:dyDescent="0.25">
      <c r="A599" t="s">
        <v>261</v>
      </c>
      <c r="B599" t="s">
        <v>263</v>
      </c>
      <c r="C599" t="s">
        <v>264</v>
      </c>
      <c r="E599" t="s">
        <v>26</v>
      </c>
      <c r="G599" t="s">
        <v>1754</v>
      </c>
      <c r="H599" t="s">
        <v>313</v>
      </c>
      <c r="N599" t="s">
        <v>2039</v>
      </c>
    </row>
    <row r="600" spans="1:14" x14ac:dyDescent="0.25">
      <c r="A600" t="s">
        <v>259</v>
      </c>
      <c r="B600" t="s">
        <v>2040</v>
      </c>
      <c r="C600" t="s">
        <v>2041</v>
      </c>
      <c r="E600" t="s">
        <v>27</v>
      </c>
      <c r="F600" t="s">
        <v>2042</v>
      </c>
      <c r="G600" t="s">
        <v>2043</v>
      </c>
      <c r="H600" t="s">
        <v>313</v>
      </c>
      <c r="N600" t="s">
        <v>2044</v>
      </c>
    </row>
    <row r="601" spans="1:14" x14ac:dyDescent="0.25">
      <c r="A601" t="s">
        <v>224</v>
      </c>
      <c r="B601" t="s">
        <v>2045</v>
      </c>
      <c r="C601" t="s">
        <v>2046</v>
      </c>
      <c r="E601" t="s">
        <v>311</v>
      </c>
      <c r="G601" t="s">
        <v>1476</v>
      </c>
      <c r="M601" t="s">
        <v>313</v>
      </c>
      <c r="N601" t="s">
        <v>2047</v>
      </c>
    </row>
    <row r="602" spans="1:14" x14ac:dyDescent="0.25">
      <c r="A602" t="s">
        <v>271</v>
      </c>
      <c r="B602" t="s">
        <v>2048</v>
      </c>
      <c r="C602" t="s">
        <v>2049</v>
      </c>
      <c r="E602" t="s">
        <v>26</v>
      </c>
      <c r="G602" t="s">
        <v>436</v>
      </c>
      <c r="H602" t="s">
        <v>313</v>
      </c>
      <c r="N602" t="s">
        <v>2050</v>
      </c>
    </row>
    <row r="603" spans="1:14" x14ac:dyDescent="0.25">
      <c r="A603" t="s">
        <v>114</v>
      </c>
      <c r="B603" t="s">
        <v>2051</v>
      </c>
      <c r="C603" t="s">
        <v>2052</v>
      </c>
      <c r="E603" t="s">
        <v>311</v>
      </c>
      <c r="G603" t="s">
        <v>2053</v>
      </c>
      <c r="L603" t="s">
        <v>313</v>
      </c>
      <c r="M603" t="s">
        <v>313</v>
      </c>
      <c r="N603" t="s">
        <v>2054</v>
      </c>
    </row>
    <row r="604" spans="1:14" x14ac:dyDescent="0.25">
      <c r="A604" t="s">
        <v>114</v>
      </c>
      <c r="B604" t="s">
        <v>2055</v>
      </c>
      <c r="C604" t="s">
        <v>200</v>
      </c>
      <c r="E604" t="s">
        <v>311</v>
      </c>
      <c r="G604" t="s">
        <v>2056</v>
      </c>
      <c r="L604" t="s">
        <v>313</v>
      </c>
      <c r="M604" t="s">
        <v>313</v>
      </c>
      <c r="N604" t="s">
        <v>2057</v>
      </c>
    </row>
    <row r="605" spans="1:14" x14ac:dyDescent="0.25">
      <c r="A605" t="s">
        <v>61</v>
      </c>
      <c r="B605" t="s">
        <v>71</v>
      </c>
      <c r="C605" t="s">
        <v>2058</v>
      </c>
      <c r="E605" t="s">
        <v>27</v>
      </c>
      <c r="F605" t="s">
        <v>401</v>
      </c>
      <c r="G605" t="s">
        <v>429</v>
      </c>
      <c r="H605" t="s">
        <v>313</v>
      </c>
      <c r="N605" t="s">
        <v>2059</v>
      </c>
    </row>
    <row r="606" spans="1:14" x14ac:dyDescent="0.25">
      <c r="A606" t="s">
        <v>61</v>
      </c>
      <c r="B606" t="s">
        <v>68</v>
      </c>
      <c r="C606" t="s">
        <v>69</v>
      </c>
      <c r="D606" t="s">
        <v>41</v>
      </c>
      <c r="E606" t="s">
        <v>27</v>
      </c>
      <c r="F606" t="s">
        <v>425</v>
      </c>
      <c r="G606" t="s">
        <v>426</v>
      </c>
      <c r="H606" t="s">
        <v>313</v>
      </c>
      <c r="N606" t="s">
        <v>2060</v>
      </c>
    </row>
    <row r="607" spans="1:14" x14ac:dyDescent="0.25">
      <c r="A607" t="s">
        <v>61</v>
      </c>
      <c r="B607" t="s">
        <v>1563</v>
      </c>
      <c r="C607" t="s">
        <v>2061</v>
      </c>
      <c r="E607" t="s">
        <v>1565</v>
      </c>
      <c r="G607" t="s">
        <v>1566</v>
      </c>
      <c r="I607" t="s">
        <v>313</v>
      </c>
      <c r="J607" t="s">
        <v>1567</v>
      </c>
      <c r="K607" t="s">
        <v>1568</v>
      </c>
      <c r="N607" t="s">
        <v>2062</v>
      </c>
    </row>
    <row r="608" spans="1:14" x14ac:dyDescent="0.25">
      <c r="A608" t="s">
        <v>61</v>
      </c>
      <c r="B608" t="s">
        <v>2063</v>
      </c>
      <c r="C608" t="s">
        <v>2064</v>
      </c>
      <c r="E608" t="s">
        <v>402</v>
      </c>
      <c r="G608" t="s">
        <v>2065</v>
      </c>
      <c r="N608" t="s">
        <v>2066</v>
      </c>
    </row>
    <row r="609" spans="1:14" x14ac:dyDescent="0.25">
      <c r="A609" t="s">
        <v>61</v>
      </c>
      <c r="B609" t="s">
        <v>2067</v>
      </c>
      <c r="C609" t="s">
        <v>2068</v>
      </c>
      <c r="E609" t="s">
        <v>311</v>
      </c>
      <c r="G609" t="s">
        <v>2069</v>
      </c>
      <c r="M609" t="s">
        <v>313</v>
      </c>
      <c r="N609" t="s">
        <v>2070</v>
      </c>
    </row>
    <row r="610" spans="1:14" x14ac:dyDescent="0.25">
      <c r="A610" t="s">
        <v>61</v>
      </c>
      <c r="B610" t="s">
        <v>70</v>
      </c>
      <c r="C610" t="s">
        <v>54</v>
      </c>
      <c r="D610" t="s">
        <v>33</v>
      </c>
      <c r="E610" t="s">
        <v>421</v>
      </c>
      <c r="G610" t="s">
        <v>427</v>
      </c>
      <c r="I610" t="s">
        <v>313</v>
      </c>
      <c r="J610" t="s">
        <v>428</v>
      </c>
      <c r="K610" t="s">
        <v>424</v>
      </c>
      <c r="N610" t="s">
        <v>2071</v>
      </c>
    </row>
    <row r="611" spans="1:14" x14ac:dyDescent="0.25">
      <c r="A611" t="s">
        <v>61</v>
      </c>
      <c r="B611" t="s">
        <v>2072</v>
      </c>
      <c r="C611" t="s">
        <v>2073</v>
      </c>
      <c r="E611" t="s">
        <v>2074</v>
      </c>
      <c r="G611" t="s">
        <v>2075</v>
      </c>
      <c r="N611" t="s">
        <v>2076</v>
      </c>
    </row>
    <row r="612" spans="1:14" x14ac:dyDescent="0.25">
      <c r="A612" t="s">
        <v>275</v>
      </c>
      <c r="B612" t="s">
        <v>2077</v>
      </c>
      <c r="C612" t="s">
        <v>2078</v>
      </c>
      <c r="E612" t="s">
        <v>27</v>
      </c>
      <c r="G612" t="s">
        <v>2079</v>
      </c>
      <c r="H612" t="s">
        <v>313</v>
      </c>
      <c r="N612" t="s">
        <v>2080</v>
      </c>
    </row>
    <row r="613" spans="1:14" x14ac:dyDescent="0.25">
      <c r="A613" t="s">
        <v>275</v>
      </c>
      <c r="B613" t="s">
        <v>1815</v>
      </c>
      <c r="C613" t="s">
        <v>726</v>
      </c>
      <c r="E613" t="s">
        <v>1816</v>
      </c>
      <c r="G613" t="s">
        <v>1817</v>
      </c>
      <c r="N613" t="s">
        <v>2081</v>
      </c>
    </row>
    <row r="614" spans="1:14" x14ac:dyDescent="0.25">
      <c r="A614" t="s">
        <v>117</v>
      </c>
      <c r="B614" t="s">
        <v>2082</v>
      </c>
      <c r="C614" t="s">
        <v>976</v>
      </c>
      <c r="E614" t="s">
        <v>311</v>
      </c>
      <c r="G614" t="s">
        <v>1825</v>
      </c>
      <c r="M614" t="s">
        <v>313</v>
      </c>
      <c r="N614" t="s">
        <v>2083</v>
      </c>
    </row>
    <row r="615" spans="1:14" x14ac:dyDescent="0.25">
      <c r="A615" t="s">
        <v>120</v>
      </c>
      <c r="B615" t="s">
        <v>2084</v>
      </c>
      <c r="E615" t="s">
        <v>311</v>
      </c>
      <c r="G615" t="s">
        <v>2085</v>
      </c>
      <c r="M615" t="s">
        <v>313</v>
      </c>
      <c r="N615" t="s">
        <v>2086</v>
      </c>
    </row>
    <row r="616" spans="1:14" x14ac:dyDescent="0.25">
      <c r="A616" t="s">
        <v>120</v>
      </c>
      <c r="B616" t="s">
        <v>2087</v>
      </c>
      <c r="C616" t="s">
        <v>2088</v>
      </c>
      <c r="E616" t="s">
        <v>2074</v>
      </c>
      <c r="G616" t="s">
        <v>2089</v>
      </c>
      <c r="N616" t="s">
        <v>2090</v>
      </c>
    </row>
    <row r="617" spans="1:14" x14ac:dyDescent="0.25">
      <c r="A617" t="s">
        <v>226</v>
      </c>
      <c r="B617" t="s">
        <v>1923</v>
      </c>
      <c r="C617" t="s">
        <v>2091</v>
      </c>
      <c r="E617" t="s">
        <v>1816</v>
      </c>
      <c r="G617" t="s">
        <v>1925</v>
      </c>
      <c r="N617" t="s">
        <v>2092</v>
      </c>
    </row>
    <row r="618" spans="1:14" x14ac:dyDescent="0.25">
      <c r="A618" t="s">
        <v>226</v>
      </c>
      <c r="B618" t="s">
        <v>2093</v>
      </c>
      <c r="C618" t="s">
        <v>37</v>
      </c>
      <c r="D618" t="s">
        <v>33</v>
      </c>
      <c r="E618" t="s">
        <v>311</v>
      </c>
      <c r="G618" t="s">
        <v>2094</v>
      </c>
      <c r="M618" t="s">
        <v>313</v>
      </c>
      <c r="N618" t="s">
        <v>2095</v>
      </c>
    </row>
    <row r="619" spans="1:14" x14ac:dyDescent="0.25">
      <c r="A619" t="s">
        <v>226</v>
      </c>
      <c r="B619" t="s">
        <v>2096</v>
      </c>
      <c r="C619" t="s">
        <v>2097</v>
      </c>
      <c r="E619" t="s">
        <v>311</v>
      </c>
      <c r="G619" t="s">
        <v>2098</v>
      </c>
      <c r="N619" t="s">
        <v>2099</v>
      </c>
    </row>
    <row r="620" spans="1:14" x14ac:dyDescent="0.25">
      <c r="A620" t="s">
        <v>226</v>
      </c>
      <c r="B620" t="s">
        <v>229</v>
      </c>
      <c r="C620" t="s">
        <v>2100</v>
      </c>
      <c r="E620" t="s">
        <v>25</v>
      </c>
      <c r="F620" t="s">
        <v>415</v>
      </c>
      <c r="G620" t="s">
        <v>581</v>
      </c>
      <c r="H620" t="s">
        <v>313</v>
      </c>
      <c r="N620" t="s">
        <v>2101</v>
      </c>
    </row>
    <row r="621" spans="1:14" x14ac:dyDescent="0.25">
      <c r="A621" t="s">
        <v>226</v>
      </c>
      <c r="B621" t="s">
        <v>2102</v>
      </c>
      <c r="E621" t="s">
        <v>311</v>
      </c>
      <c r="G621" t="s">
        <v>2103</v>
      </c>
      <c r="N621" t="s">
        <v>2104</v>
      </c>
    </row>
    <row r="622" spans="1:14" x14ac:dyDescent="0.25">
      <c r="A622" t="s">
        <v>226</v>
      </c>
      <c r="B622" t="s">
        <v>2105</v>
      </c>
      <c r="E622" t="s">
        <v>311</v>
      </c>
      <c r="G622" t="s">
        <v>2106</v>
      </c>
      <c r="M622" t="s">
        <v>313</v>
      </c>
      <c r="N622" t="s">
        <v>2107</v>
      </c>
    </row>
    <row r="623" spans="1:14" x14ac:dyDescent="0.25">
      <c r="A623" t="s">
        <v>226</v>
      </c>
      <c r="B623" t="s">
        <v>2108</v>
      </c>
      <c r="C623" t="s">
        <v>48</v>
      </c>
      <c r="D623" t="s">
        <v>33</v>
      </c>
      <c r="E623" t="s">
        <v>311</v>
      </c>
      <c r="G623" t="s">
        <v>2109</v>
      </c>
      <c r="M623" t="s">
        <v>313</v>
      </c>
      <c r="N623" t="s">
        <v>2110</v>
      </c>
    </row>
    <row r="624" spans="1:14" x14ac:dyDescent="0.25">
      <c r="A624" t="s">
        <v>179</v>
      </c>
      <c r="B624" t="s">
        <v>180</v>
      </c>
      <c r="C624" t="s">
        <v>2111</v>
      </c>
      <c r="E624" t="s">
        <v>27</v>
      </c>
      <c r="F624" t="s">
        <v>415</v>
      </c>
      <c r="G624" t="s">
        <v>536</v>
      </c>
      <c r="H624" t="s">
        <v>313</v>
      </c>
      <c r="N624" t="s">
        <v>2112</v>
      </c>
    </row>
    <row r="625" spans="1:14" x14ac:dyDescent="0.25">
      <c r="A625" t="s">
        <v>179</v>
      </c>
      <c r="B625" t="s">
        <v>2113</v>
      </c>
      <c r="C625" t="s">
        <v>2114</v>
      </c>
      <c r="E625" t="s">
        <v>2074</v>
      </c>
      <c r="G625" t="s">
        <v>2115</v>
      </c>
      <c r="N625" t="s">
        <v>2116</v>
      </c>
    </row>
    <row r="626" spans="1:14" x14ac:dyDescent="0.25">
      <c r="A626" t="s">
        <v>179</v>
      </c>
      <c r="B626" t="s">
        <v>2117</v>
      </c>
      <c r="C626" t="s">
        <v>2118</v>
      </c>
      <c r="E626" t="s">
        <v>311</v>
      </c>
      <c r="G626" t="s">
        <v>2119</v>
      </c>
      <c r="N626" t="s">
        <v>2120</v>
      </c>
    </row>
    <row r="627" spans="1:14" x14ac:dyDescent="0.25">
      <c r="A627" t="s">
        <v>100</v>
      </c>
      <c r="B627" t="s">
        <v>2121</v>
      </c>
      <c r="C627" t="s">
        <v>2122</v>
      </c>
      <c r="D627" t="s">
        <v>41</v>
      </c>
      <c r="E627" t="s">
        <v>421</v>
      </c>
      <c r="F627" t="s">
        <v>27</v>
      </c>
      <c r="G627" t="s">
        <v>2123</v>
      </c>
      <c r="I627" t="s">
        <v>313</v>
      </c>
      <c r="J627" t="s">
        <v>2124</v>
      </c>
      <c r="K627" t="s">
        <v>424</v>
      </c>
      <c r="N627" t="s">
        <v>2125</v>
      </c>
    </row>
    <row r="628" spans="1:14" x14ac:dyDescent="0.25">
      <c r="A628" t="s">
        <v>2126</v>
      </c>
      <c r="B628" t="s">
        <v>2127</v>
      </c>
      <c r="C628" t="s">
        <v>2128</v>
      </c>
      <c r="E628" t="s">
        <v>421</v>
      </c>
      <c r="G628" t="s">
        <v>2129</v>
      </c>
      <c r="I628" t="s">
        <v>313</v>
      </c>
      <c r="J628" t="s">
        <v>2130</v>
      </c>
      <c r="N628" t="s">
        <v>2131</v>
      </c>
    </row>
    <row r="629" spans="1:14" x14ac:dyDescent="0.25">
      <c r="A629" t="s">
        <v>154</v>
      </c>
      <c r="B629" t="s">
        <v>2132</v>
      </c>
      <c r="C629" t="s">
        <v>48</v>
      </c>
      <c r="E629" t="s">
        <v>311</v>
      </c>
      <c r="G629" t="s">
        <v>2133</v>
      </c>
      <c r="N629" t="s">
        <v>2134</v>
      </c>
    </row>
    <row r="630" spans="1:14" x14ac:dyDescent="0.25">
      <c r="A630" t="s">
        <v>154</v>
      </c>
      <c r="B630" t="s">
        <v>2135</v>
      </c>
      <c r="C630" t="s">
        <v>976</v>
      </c>
      <c r="E630" t="s">
        <v>311</v>
      </c>
      <c r="G630" t="s">
        <v>2136</v>
      </c>
      <c r="N630" t="s">
        <v>2137</v>
      </c>
    </row>
    <row r="631" spans="1:14" x14ac:dyDescent="0.25">
      <c r="A631" t="s">
        <v>154</v>
      </c>
      <c r="B631" t="s">
        <v>2138</v>
      </c>
      <c r="C631" t="s">
        <v>52</v>
      </c>
      <c r="E631" t="s">
        <v>311</v>
      </c>
      <c r="G631" t="s">
        <v>2139</v>
      </c>
      <c r="N631" t="s">
        <v>2140</v>
      </c>
    </row>
    <row r="632" spans="1:14" x14ac:dyDescent="0.25">
      <c r="A632" t="s">
        <v>154</v>
      </c>
      <c r="B632" t="s">
        <v>2141</v>
      </c>
      <c r="C632" t="s">
        <v>1928</v>
      </c>
      <c r="D632" t="s">
        <v>33</v>
      </c>
      <c r="E632" t="s">
        <v>311</v>
      </c>
      <c r="G632" t="s">
        <v>2142</v>
      </c>
      <c r="N632" t="s">
        <v>2143</v>
      </c>
    </row>
    <row r="633" spans="1:14" x14ac:dyDescent="0.25">
      <c r="A633" t="s">
        <v>222</v>
      </c>
      <c r="B633" t="s">
        <v>1067</v>
      </c>
      <c r="C633" t="s">
        <v>2144</v>
      </c>
      <c r="D633" t="s">
        <v>41</v>
      </c>
      <c r="E633" t="s">
        <v>27</v>
      </c>
      <c r="F633" t="s">
        <v>401</v>
      </c>
      <c r="G633" t="s">
        <v>688</v>
      </c>
      <c r="H633" t="s">
        <v>313</v>
      </c>
      <c r="I633" t="s">
        <v>313</v>
      </c>
      <c r="J633" t="s">
        <v>689</v>
      </c>
      <c r="K633" t="s">
        <v>690</v>
      </c>
      <c r="N633" t="s">
        <v>2145</v>
      </c>
    </row>
    <row r="634" spans="1:14" x14ac:dyDescent="0.25">
      <c r="A634" t="s">
        <v>298</v>
      </c>
      <c r="B634" t="s">
        <v>299</v>
      </c>
      <c r="C634" t="s">
        <v>2146</v>
      </c>
      <c r="D634" t="s">
        <v>33</v>
      </c>
      <c r="E634" t="s">
        <v>27</v>
      </c>
      <c r="F634" t="s">
        <v>401</v>
      </c>
      <c r="G634" t="s">
        <v>674</v>
      </c>
      <c r="H634" t="s">
        <v>313</v>
      </c>
      <c r="I634" t="s">
        <v>313</v>
      </c>
      <c r="J634" t="s">
        <v>408</v>
      </c>
      <c r="K634" t="s">
        <v>409</v>
      </c>
      <c r="N634" t="s">
        <v>2147</v>
      </c>
    </row>
    <row r="635" spans="1:14" x14ac:dyDescent="0.25">
      <c r="A635" t="s">
        <v>261</v>
      </c>
      <c r="B635" t="s">
        <v>1080</v>
      </c>
      <c r="C635" t="s">
        <v>2148</v>
      </c>
      <c r="E635" t="s">
        <v>26</v>
      </c>
      <c r="F635" t="s">
        <v>26</v>
      </c>
      <c r="G635" t="s">
        <v>1082</v>
      </c>
      <c r="H635" t="s">
        <v>313</v>
      </c>
      <c r="N635" t="s">
        <v>2149</v>
      </c>
    </row>
    <row r="636" spans="1:14" x14ac:dyDescent="0.25">
      <c r="A636" t="s">
        <v>224</v>
      </c>
      <c r="B636" t="s">
        <v>2150</v>
      </c>
      <c r="C636" t="s">
        <v>2151</v>
      </c>
      <c r="E636" t="s">
        <v>311</v>
      </c>
      <c r="G636" t="s">
        <v>1476</v>
      </c>
      <c r="N636" t="s">
        <v>2152</v>
      </c>
    </row>
    <row r="637" spans="1:14" x14ac:dyDescent="0.25">
      <c r="A637" t="s">
        <v>271</v>
      </c>
      <c r="B637" t="s">
        <v>2153</v>
      </c>
      <c r="C637" t="s">
        <v>2154</v>
      </c>
      <c r="E637" t="s">
        <v>26</v>
      </c>
      <c r="G637" t="s">
        <v>436</v>
      </c>
      <c r="H637" t="s">
        <v>313</v>
      </c>
      <c r="N637" t="s">
        <v>2155</v>
      </c>
    </row>
    <row r="638" spans="1:14" x14ac:dyDescent="0.25">
      <c r="A638" t="s">
        <v>61</v>
      </c>
      <c r="B638" t="s">
        <v>1784</v>
      </c>
      <c r="C638" t="s">
        <v>2156</v>
      </c>
      <c r="E638" t="s">
        <v>1145</v>
      </c>
      <c r="G638" t="s">
        <v>1786</v>
      </c>
      <c r="N638" t="s">
        <v>2157</v>
      </c>
    </row>
    <row r="639" spans="1:14" x14ac:dyDescent="0.25">
      <c r="A639" t="s">
        <v>61</v>
      </c>
      <c r="B639" t="s">
        <v>64</v>
      </c>
      <c r="C639" t="s">
        <v>2158</v>
      </c>
      <c r="E639" t="s">
        <v>27</v>
      </c>
      <c r="F639" t="s">
        <v>401</v>
      </c>
      <c r="G639" t="s">
        <v>654</v>
      </c>
      <c r="H639" t="s">
        <v>313</v>
      </c>
      <c r="N639" t="s">
        <v>2159</v>
      </c>
    </row>
    <row r="640" spans="1:14" x14ac:dyDescent="0.25">
      <c r="A640" t="s">
        <v>256</v>
      </c>
      <c r="B640" t="s">
        <v>2160</v>
      </c>
      <c r="C640" t="s">
        <v>2161</v>
      </c>
      <c r="E640" t="s">
        <v>311</v>
      </c>
      <c r="G640" t="s">
        <v>1801</v>
      </c>
      <c r="M640" t="s">
        <v>313</v>
      </c>
      <c r="N640" t="s">
        <v>2162</v>
      </c>
    </row>
    <row r="641" spans="1:14" x14ac:dyDescent="0.25">
      <c r="A641" t="s">
        <v>275</v>
      </c>
      <c r="B641" t="s">
        <v>1124</v>
      </c>
      <c r="C641" t="s">
        <v>1125</v>
      </c>
      <c r="D641" t="s">
        <v>33</v>
      </c>
      <c r="E641" t="s">
        <v>27</v>
      </c>
      <c r="F641" t="s">
        <v>401</v>
      </c>
      <c r="G641" t="s">
        <v>601</v>
      </c>
      <c r="H641" t="s">
        <v>313</v>
      </c>
      <c r="I641" t="s">
        <v>313</v>
      </c>
      <c r="J641" t="s">
        <v>602</v>
      </c>
      <c r="K641" t="s">
        <v>603</v>
      </c>
      <c r="N641" t="s">
        <v>2163</v>
      </c>
    </row>
    <row r="642" spans="1:14" x14ac:dyDescent="0.25">
      <c r="A642" t="s">
        <v>275</v>
      </c>
      <c r="B642" t="s">
        <v>1120</v>
      </c>
      <c r="C642" t="s">
        <v>2164</v>
      </c>
      <c r="E642" t="s">
        <v>26</v>
      </c>
      <c r="F642" t="s">
        <v>26</v>
      </c>
      <c r="G642" t="s">
        <v>1122</v>
      </c>
      <c r="N642" t="s">
        <v>2165</v>
      </c>
    </row>
    <row r="643" spans="1:14" x14ac:dyDescent="0.25">
      <c r="A643" t="s">
        <v>117</v>
      </c>
      <c r="B643" t="s">
        <v>2166</v>
      </c>
      <c r="C643" t="s">
        <v>966</v>
      </c>
      <c r="E643" t="s">
        <v>311</v>
      </c>
      <c r="G643" t="s">
        <v>1825</v>
      </c>
      <c r="M643" t="s">
        <v>313</v>
      </c>
      <c r="N643" t="s">
        <v>2167</v>
      </c>
    </row>
    <row r="644" spans="1:14" x14ac:dyDescent="0.25">
      <c r="A644" t="s">
        <v>120</v>
      </c>
      <c r="B644" t="s">
        <v>144</v>
      </c>
      <c r="C644" t="s">
        <v>2168</v>
      </c>
      <c r="E644" t="s">
        <v>421</v>
      </c>
      <c r="G644" t="s">
        <v>514</v>
      </c>
      <c r="I644" t="s">
        <v>313</v>
      </c>
      <c r="J644" t="s">
        <v>515</v>
      </c>
      <c r="K644" t="s">
        <v>424</v>
      </c>
      <c r="N644" t="s">
        <v>2169</v>
      </c>
    </row>
    <row r="645" spans="1:14" x14ac:dyDescent="0.25">
      <c r="A645" t="s">
        <v>120</v>
      </c>
      <c r="B645" t="s">
        <v>2170</v>
      </c>
      <c r="C645" t="s">
        <v>1064</v>
      </c>
      <c r="D645" t="s">
        <v>33</v>
      </c>
      <c r="E645" t="s">
        <v>2170</v>
      </c>
      <c r="G645" t="s">
        <v>2171</v>
      </c>
      <c r="N645" t="s">
        <v>2172</v>
      </c>
    </row>
    <row r="646" spans="1:14" x14ac:dyDescent="0.25">
      <c r="A646" t="s">
        <v>120</v>
      </c>
      <c r="B646" t="s">
        <v>2173</v>
      </c>
      <c r="C646" t="s">
        <v>811</v>
      </c>
      <c r="E646" t="s">
        <v>404</v>
      </c>
      <c r="G646" t="s">
        <v>2174</v>
      </c>
      <c r="I646" t="s">
        <v>313</v>
      </c>
      <c r="J646" t="s">
        <v>2175</v>
      </c>
      <c r="K646" t="s">
        <v>424</v>
      </c>
      <c r="N646" t="s">
        <v>2176</v>
      </c>
    </row>
    <row r="647" spans="1:14" x14ac:dyDescent="0.25">
      <c r="A647" t="s">
        <v>226</v>
      </c>
      <c r="B647" t="s">
        <v>2177</v>
      </c>
      <c r="E647" t="s">
        <v>311</v>
      </c>
      <c r="G647" t="s">
        <v>2178</v>
      </c>
      <c r="N647" t="s">
        <v>2179</v>
      </c>
    </row>
    <row r="648" spans="1:14" x14ac:dyDescent="0.25">
      <c r="A648" t="s">
        <v>226</v>
      </c>
      <c r="B648" t="s">
        <v>2180</v>
      </c>
      <c r="C648" t="s">
        <v>2181</v>
      </c>
      <c r="E648" t="s">
        <v>404</v>
      </c>
      <c r="G648" t="s">
        <v>2182</v>
      </c>
      <c r="I648" t="s">
        <v>313</v>
      </c>
      <c r="J648" t="s">
        <v>2183</v>
      </c>
      <c r="N648" t="s">
        <v>2184</v>
      </c>
    </row>
    <row r="649" spans="1:14" x14ac:dyDescent="0.25">
      <c r="A649" t="s">
        <v>226</v>
      </c>
      <c r="B649" t="s">
        <v>2185</v>
      </c>
      <c r="C649" t="s">
        <v>1571</v>
      </c>
      <c r="E649" t="s">
        <v>311</v>
      </c>
      <c r="G649" t="s">
        <v>2186</v>
      </c>
      <c r="M649" t="s">
        <v>313</v>
      </c>
      <c r="N649" t="s">
        <v>2187</v>
      </c>
    </row>
    <row r="650" spans="1:14" x14ac:dyDescent="0.25">
      <c r="A650" t="s">
        <v>226</v>
      </c>
      <c r="B650" t="s">
        <v>2188</v>
      </c>
      <c r="C650" t="s">
        <v>52</v>
      </c>
      <c r="E650" t="s">
        <v>311</v>
      </c>
      <c r="G650" t="s">
        <v>2189</v>
      </c>
      <c r="M650" t="s">
        <v>313</v>
      </c>
      <c r="N650" t="s">
        <v>2190</v>
      </c>
    </row>
    <row r="651" spans="1:14" x14ac:dyDescent="0.25">
      <c r="A651" t="s">
        <v>226</v>
      </c>
      <c r="B651" t="s">
        <v>2191</v>
      </c>
      <c r="C651" t="s">
        <v>2192</v>
      </c>
      <c r="E651" t="s">
        <v>311</v>
      </c>
      <c r="G651" t="s">
        <v>2193</v>
      </c>
      <c r="N651" t="s">
        <v>2194</v>
      </c>
    </row>
    <row r="652" spans="1:14" x14ac:dyDescent="0.25">
      <c r="A652" t="s">
        <v>226</v>
      </c>
      <c r="B652" t="s">
        <v>1915</v>
      </c>
      <c r="C652" t="s">
        <v>67</v>
      </c>
      <c r="D652" t="s">
        <v>33</v>
      </c>
      <c r="E652" t="s">
        <v>311</v>
      </c>
      <c r="G652" t="s">
        <v>1916</v>
      </c>
      <c r="N652" t="s">
        <v>2195</v>
      </c>
    </row>
    <row r="653" spans="1:14" x14ac:dyDescent="0.25">
      <c r="A653" t="s">
        <v>226</v>
      </c>
      <c r="B653" t="s">
        <v>2196</v>
      </c>
      <c r="C653" t="s">
        <v>726</v>
      </c>
      <c r="D653" t="s">
        <v>244</v>
      </c>
      <c r="E653" t="s">
        <v>1816</v>
      </c>
      <c r="G653" t="s">
        <v>2197</v>
      </c>
      <c r="N653" t="s">
        <v>2198</v>
      </c>
    </row>
    <row r="654" spans="1:14" x14ac:dyDescent="0.25">
      <c r="A654" t="s">
        <v>226</v>
      </c>
      <c r="B654" t="s">
        <v>2199</v>
      </c>
      <c r="C654" t="s">
        <v>52</v>
      </c>
      <c r="E654" t="s">
        <v>311</v>
      </c>
      <c r="G654" t="s">
        <v>2200</v>
      </c>
      <c r="M654" t="s">
        <v>313</v>
      </c>
      <c r="N654" t="s">
        <v>2201</v>
      </c>
    </row>
    <row r="655" spans="1:14" x14ac:dyDescent="0.25">
      <c r="A655" t="s">
        <v>226</v>
      </c>
      <c r="B655" t="s">
        <v>2202</v>
      </c>
      <c r="C655" t="s">
        <v>2203</v>
      </c>
      <c r="E655" t="s">
        <v>311</v>
      </c>
      <c r="G655" t="s">
        <v>2204</v>
      </c>
      <c r="M655" t="s">
        <v>313</v>
      </c>
      <c r="N655" t="s">
        <v>2205</v>
      </c>
    </row>
    <row r="656" spans="1:14" x14ac:dyDescent="0.25">
      <c r="A656" t="s">
        <v>226</v>
      </c>
      <c r="B656" t="s">
        <v>1923</v>
      </c>
      <c r="C656" t="s">
        <v>807</v>
      </c>
      <c r="E656" t="s">
        <v>1816</v>
      </c>
      <c r="G656" t="s">
        <v>1925</v>
      </c>
      <c r="N656" t="s">
        <v>2206</v>
      </c>
    </row>
    <row r="657" spans="1:14" x14ac:dyDescent="0.25">
      <c r="A657" t="s">
        <v>226</v>
      </c>
      <c r="B657" t="s">
        <v>238</v>
      </c>
      <c r="C657" t="s">
        <v>2207</v>
      </c>
      <c r="E657" t="s">
        <v>26</v>
      </c>
      <c r="F657" t="s">
        <v>415</v>
      </c>
      <c r="G657" t="s">
        <v>585</v>
      </c>
      <c r="H657" t="s">
        <v>313</v>
      </c>
      <c r="N657" t="s">
        <v>2208</v>
      </c>
    </row>
    <row r="658" spans="1:14" x14ac:dyDescent="0.25">
      <c r="A658" t="s">
        <v>791</v>
      </c>
      <c r="B658" t="s">
        <v>2209</v>
      </c>
      <c r="C658" t="s">
        <v>1946</v>
      </c>
      <c r="D658" t="s">
        <v>33</v>
      </c>
      <c r="E658" t="s">
        <v>311</v>
      </c>
      <c r="G658" t="s">
        <v>1947</v>
      </c>
      <c r="L658" t="s">
        <v>313</v>
      </c>
      <c r="N658" t="s">
        <v>2210</v>
      </c>
    </row>
    <row r="659" spans="1:14" x14ac:dyDescent="0.25">
      <c r="A659" t="s">
        <v>791</v>
      </c>
      <c r="B659" t="s">
        <v>2211</v>
      </c>
      <c r="E659" t="s">
        <v>311</v>
      </c>
      <c r="G659" t="s">
        <v>924</v>
      </c>
      <c r="N659" t="s">
        <v>2212</v>
      </c>
    </row>
    <row r="660" spans="1:14" x14ac:dyDescent="0.25">
      <c r="A660" t="s">
        <v>196</v>
      </c>
      <c r="B660" t="s">
        <v>2213</v>
      </c>
      <c r="C660" t="s">
        <v>2214</v>
      </c>
      <c r="E660" t="s">
        <v>404</v>
      </c>
      <c r="G660" t="s">
        <v>2215</v>
      </c>
      <c r="I660" t="s">
        <v>313</v>
      </c>
      <c r="J660" t="s">
        <v>2216</v>
      </c>
      <c r="N660" t="s">
        <v>2217</v>
      </c>
    </row>
    <row r="661" spans="1:14" x14ac:dyDescent="0.25">
      <c r="A661" t="s">
        <v>179</v>
      </c>
      <c r="B661" t="s">
        <v>2218</v>
      </c>
      <c r="C661" t="s">
        <v>2219</v>
      </c>
      <c r="E661" t="s">
        <v>311</v>
      </c>
      <c r="G661" t="s">
        <v>2220</v>
      </c>
      <c r="M661" t="s">
        <v>313</v>
      </c>
      <c r="N661" t="s">
        <v>2221</v>
      </c>
    </row>
    <row r="662" spans="1:14" x14ac:dyDescent="0.25">
      <c r="A662" t="s">
        <v>179</v>
      </c>
      <c r="B662" t="s">
        <v>2222</v>
      </c>
      <c r="C662" t="s">
        <v>2223</v>
      </c>
      <c r="E662" t="s">
        <v>2224</v>
      </c>
      <c r="G662" t="s">
        <v>2225</v>
      </c>
      <c r="I662" t="s">
        <v>313</v>
      </c>
      <c r="J662" t="s">
        <v>2226</v>
      </c>
      <c r="K662" t="s">
        <v>2227</v>
      </c>
      <c r="N662" t="s">
        <v>2228</v>
      </c>
    </row>
    <row r="663" spans="1:14" x14ac:dyDescent="0.25">
      <c r="A663" t="s">
        <v>38</v>
      </c>
      <c r="B663" t="s">
        <v>45</v>
      </c>
      <c r="C663" t="s">
        <v>1685</v>
      </c>
      <c r="D663" t="s">
        <v>44</v>
      </c>
      <c r="E663" t="s">
        <v>26</v>
      </c>
      <c r="F663" t="s">
        <v>415</v>
      </c>
      <c r="G663" t="s">
        <v>416</v>
      </c>
      <c r="H663" t="s">
        <v>313</v>
      </c>
      <c r="N663" t="s">
        <v>2229</v>
      </c>
    </row>
    <row r="664" spans="1:14" x14ac:dyDescent="0.25">
      <c r="A664" t="s">
        <v>261</v>
      </c>
      <c r="B664" t="s">
        <v>2230</v>
      </c>
      <c r="C664" t="s">
        <v>2231</v>
      </c>
      <c r="E664" t="s">
        <v>26</v>
      </c>
      <c r="F664" t="s">
        <v>1075</v>
      </c>
      <c r="G664" t="s">
        <v>2232</v>
      </c>
      <c r="H664" t="s">
        <v>313</v>
      </c>
      <c r="N664" t="s">
        <v>2233</v>
      </c>
    </row>
    <row r="665" spans="1:14" x14ac:dyDescent="0.25">
      <c r="A665" t="s">
        <v>261</v>
      </c>
      <c r="B665" t="s">
        <v>2234</v>
      </c>
      <c r="C665" t="s">
        <v>2235</v>
      </c>
      <c r="D665" t="s">
        <v>33</v>
      </c>
      <c r="E665" t="s">
        <v>26</v>
      </c>
      <c r="F665" t="s">
        <v>1075</v>
      </c>
      <c r="G665" t="s">
        <v>2236</v>
      </c>
      <c r="H665" t="s">
        <v>313</v>
      </c>
      <c r="N665" t="s">
        <v>2237</v>
      </c>
    </row>
    <row r="666" spans="1:14" x14ac:dyDescent="0.25">
      <c r="A666" t="s">
        <v>61</v>
      </c>
      <c r="B666" t="s">
        <v>93</v>
      </c>
      <c r="C666" t="s">
        <v>2238</v>
      </c>
      <c r="E666" t="s">
        <v>421</v>
      </c>
      <c r="G666" t="s">
        <v>2239</v>
      </c>
      <c r="I666" t="s">
        <v>313</v>
      </c>
      <c r="J666" t="s">
        <v>466</v>
      </c>
      <c r="K666" t="s">
        <v>424</v>
      </c>
      <c r="N666" t="s">
        <v>2240</v>
      </c>
    </row>
    <row r="667" spans="1:14" x14ac:dyDescent="0.25">
      <c r="A667" t="s">
        <v>61</v>
      </c>
      <c r="B667" t="s">
        <v>757</v>
      </c>
      <c r="C667" t="s">
        <v>111</v>
      </c>
      <c r="E667" t="s">
        <v>874</v>
      </c>
      <c r="G667" t="s">
        <v>875</v>
      </c>
      <c r="H667" t="s">
        <v>313</v>
      </c>
      <c r="I667" t="s">
        <v>313</v>
      </c>
      <c r="J667" t="s">
        <v>876</v>
      </c>
      <c r="K667" t="s">
        <v>424</v>
      </c>
      <c r="N667" t="s">
        <v>2241</v>
      </c>
    </row>
    <row r="668" spans="1:14" x14ac:dyDescent="0.25">
      <c r="A668" t="s">
        <v>61</v>
      </c>
      <c r="B668" t="s">
        <v>2242</v>
      </c>
      <c r="C668" t="s">
        <v>788</v>
      </c>
      <c r="E668" t="s">
        <v>1605</v>
      </c>
      <c r="G668" t="s">
        <v>2243</v>
      </c>
      <c r="N668" t="s">
        <v>2244</v>
      </c>
    </row>
    <row r="669" spans="1:14" x14ac:dyDescent="0.25">
      <c r="A669" t="s">
        <v>256</v>
      </c>
      <c r="B669" t="s">
        <v>760</v>
      </c>
      <c r="C669" t="s">
        <v>717</v>
      </c>
      <c r="E669" t="s">
        <v>311</v>
      </c>
      <c r="G669" t="s">
        <v>881</v>
      </c>
      <c r="N669" t="s">
        <v>2245</v>
      </c>
    </row>
    <row r="670" spans="1:14" x14ac:dyDescent="0.25">
      <c r="A670" t="s">
        <v>275</v>
      </c>
      <c r="B670" t="s">
        <v>1390</v>
      </c>
      <c r="C670" t="s">
        <v>1615</v>
      </c>
      <c r="D670" t="s">
        <v>33</v>
      </c>
      <c r="E670" t="s">
        <v>26</v>
      </c>
      <c r="G670" t="s">
        <v>1392</v>
      </c>
      <c r="H670" t="s">
        <v>313</v>
      </c>
      <c r="N670" t="s">
        <v>2246</v>
      </c>
    </row>
    <row r="671" spans="1:14" x14ac:dyDescent="0.25">
      <c r="A671" t="s">
        <v>117</v>
      </c>
      <c r="B671" t="s">
        <v>118</v>
      </c>
      <c r="C671" t="s">
        <v>1634</v>
      </c>
      <c r="D671" t="s">
        <v>41</v>
      </c>
      <c r="E671" t="s">
        <v>26</v>
      </c>
      <c r="G671" t="s">
        <v>1412</v>
      </c>
      <c r="H671" t="s">
        <v>313</v>
      </c>
      <c r="N671" t="s">
        <v>2247</v>
      </c>
    </row>
    <row r="672" spans="1:14" x14ac:dyDescent="0.25">
      <c r="A672" t="s">
        <v>35</v>
      </c>
      <c r="B672" t="s">
        <v>2248</v>
      </c>
      <c r="E672" t="s">
        <v>311</v>
      </c>
      <c r="G672" t="s">
        <v>2249</v>
      </c>
      <c r="M672" t="s">
        <v>313</v>
      </c>
      <c r="N672" t="s">
        <v>2250</v>
      </c>
    </row>
    <row r="673" spans="1:14" x14ac:dyDescent="0.25">
      <c r="A673" t="s">
        <v>226</v>
      </c>
      <c r="B673" t="s">
        <v>240</v>
      </c>
      <c r="C673" t="s">
        <v>2251</v>
      </c>
      <c r="E673" t="s">
        <v>311</v>
      </c>
      <c r="G673" t="s">
        <v>1506</v>
      </c>
      <c r="N673" t="s">
        <v>2252</v>
      </c>
    </row>
    <row r="674" spans="1:14" x14ac:dyDescent="0.25">
      <c r="A674" t="s">
        <v>170</v>
      </c>
      <c r="B674" t="s">
        <v>171</v>
      </c>
      <c r="C674" t="s">
        <v>2253</v>
      </c>
      <c r="E674" t="s">
        <v>27</v>
      </c>
      <c r="G674" t="s">
        <v>530</v>
      </c>
      <c r="H674" t="s">
        <v>313</v>
      </c>
      <c r="N674" t="s">
        <v>2254</v>
      </c>
    </row>
    <row r="675" spans="1:14" x14ac:dyDescent="0.25">
      <c r="A675" t="s">
        <v>791</v>
      </c>
      <c r="B675" t="s">
        <v>1515</v>
      </c>
      <c r="C675" t="s">
        <v>2255</v>
      </c>
      <c r="E675" t="s">
        <v>411</v>
      </c>
      <c r="G675" t="s">
        <v>1450</v>
      </c>
      <c r="N675" t="s">
        <v>2256</v>
      </c>
    </row>
    <row r="676" spans="1:14" x14ac:dyDescent="0.25">
      <c r="A676" t="s">
        <v>179</v>
      </c>
      <c r="B676" t="s">
        <v>182</v>
      </c>
      <c r="C676" t="s">
        <v>1671</v>
      </c>
      <c r="D676" t="s">
        <v>33</v>
      </c>
      <c r="E676" t="s">
        <v>26</v>
      </c>
      <c r="G676" t="s">
        <v>1459</v>
      </c>
      <c r="H676" t="s">
        <v>313</v>
      </c>
      <c r="N676" t="s">
        <v>2257</v>
      </c>
    </row>
    <row r="677" spans="1:14" x14ac:dyDescent="0.25">
      <c r="A677" t="s">
        <v>179</v>
      </c>
      <c r="B677" t="s">
        <v>1463</v>
      </c>
      <c r="C677" t="s">
        <v>2258</v>
      </c>
      <c r="E677" t="s">
        <v>26</v>
      </c>
      <c r="G677" t="s">
        <v>1465</v>
      </c>
      <c r="H677" t="s">
        <v>313</v>
      </c>
      <c r="N677" t="s">
        <v>2259</v>
      </c>
    </row>
    <row r="678" spans="1:14" x14ac:dyDescent="0.25">
      <c r="A678" t="s">
        <v>154</v>
      </c>
      <c r="B678" t="s">
        <v>2299</v>
      </c>
      <c r="C678" t="s">
        <v>807</v>
      </c>
      <c r="E678" t="s">
        <v>311</v>
      </c>
      <c r="G678" t="s">
        <v>2300</v>
      </c>
      <c r="M678" t="s">
        <v>313</v>
      </c>
      <c r="N678" t="s">
        <v>2301</v>
      </c>
    </row>
    <row r="679" spans="1:14" x14ac:dyDescent="0.25">
      <c r="A679" t="s">
        <v>215</v>
      </c>
      <c r="B679" t="s">
        <v>737</v>
      </c>
      <c r="C679" t="s">
        <v>2274</v>
      </c>
      <c r="E679" t="s">
        <v>990</v>
      </c>
      <c r="F679" t="s">
        <v>415</v>
      </c>
      <c r="G679" t="s">
        <v>1525</v>
      </c>
      <c r="H679" t="s">
        <v>313</v>
      </c>
      <c r="N679" t="s">
        <v>2302</v>
      </c>
    </row>
    <row r="680" spans="1:14" x14ac:dyDescent="0.25">
      <c r="A680" t="s">
        <v>741</v>
      </c>
      <c r="B680" t="s">
        <v>2276</v>
      </c>
      <c r="C680" t="s">
        <v>204</v>
      </c>
      <c r="E680" t="s">
        <v>311</v>
      </c>
      <c r="G680" t="s">
        <v>2303</v>
      </c>
      <c r="M680" t="s">
        <v>313</v>
      </c>
      <c r="N680" t="s">
        <v>2304</v>
      </c>
    </row>
    <row r="681" spans="1:14" x14ac:dyDescent="0.25">
      <c r="A681" t="s">
        <v>741</v>
      </c>
      <c r="B681" t="s">
        <v>2275</v>
      </c>
      <c r="C681" t="s">
        <v>200</v>
      </c>
      <c r="E681" t="s">
        <v>311</v>
      </c>
      <c r="G681" t="s">
        <v>2305</v>
      </c>
      <c r="M681" t="s">
        <v>313</v>
      </c>
      <c r="N681" t="s">
        <v>2306</v>
      </c>
    </row>
    <row r="682" spans="1:14" x14ac:dyDescent="0.25">
      <c r="A682" t="s">
        <v>226</v>
      </c>
      <c r="B682" t="s">
        <v>240</v>
      </c>
      <c r="C682" t="s">
        <v>2307</v>
      </c>
      <c r="E682" t="s">
        <v>311</v>
      </c>
      <c r="G682" t="s">
        <v>1506</v>
      </c>
      <c r="N682" t="s">
        <v>2308</v>
      </c>
    </row>
    <row r="683" spans="1:14" x14ac:dyDescent="0.25">
      <c r="A683" t="s">
        <v>179</v>
      </c>
      <c r="B683" t="s">
        <v>180</v>
      </c>
      <c r="C683" t="s">
        <v>1029</v>
      </c>
      <c r="D683" t="s">
        <v>41</v>
      </c>
      <c r="E683" t="s">
        <v>27</v>
      </c>
      <c r="F683" t="s">
        <v>415</v>
      </c>
      <c r="G683" t="s">
        <v>1246</v>
      </c>
      <c r="H683" t="s">
        <v>313</v>
      </c>
      <c r="N683" t="s">
        <v>2309</v>
      </c>
    </row>
    <row r="684" spans="1:14" x14ac:dyDescent="0.25">
      <c r="A684" t="s">
        <v>179</v>
      </c>
      <c r="B684" t="s">
        <v>182</v>
      </c>
      <c r="C684" t="s">
        <v>2289</v>
      </c>
      <c r="E684" t="s">
        <v>26</v>
      </c>
      <c r="G684" t="s">
        <v>537</v>
      </c>
      <c r="H684" t="s">
        <v>313</v>
      </c>
      <c r="N684" t="s">
        <v>2310</v>
      </c>
    </row>
    <row r="685" spans="1:14" x14ac:dyDescent="0.25">
      <c r="A685" t="s">
        <v>179</v>
      </c>
      <c r="B685" t="s">
        <v>191</v>
      </c>
      <c r="C685" t="s">
        <v>2311</v>
      </c>
      <c r="E685" t="s">
        <v>311</v>
      </c>
      <c r="G685" t="s">
        <v>928</v>
      </c>
      <c r="N685" t="s">
        <v>2312</v>
      </c>
    </row>
    <row r="686" spans="1:14" x14ac:dyDescent="0.25">
      <c r="A686" t="s">
        <v>226</v>
      </c>
      <c r="B686" t="s">
        <v>240</v>
      </c>
      <c r="C686" t="s">
        <v>2313</v>
      </c>
      <c r="E686" t="s">
        <v>311</v>
      </c>
      <c r="G686" t="s">
        <v>1506</v>
      </c>
      <c r="N686" t="s">
        <v>2314</v>
      </c>
    </row>
    <row r="687" spans="1:14" x14ac:dyDescent="0.25">
      <c r="A687" t="s">
        <v>170</v>
      </c>
      <c r="B687" t="s">
        <v>174</v>
      </c>
      <c r="C687" t="s">
        <v>2315</v>
      </c>
      <c r="E687" t="s">
        <v>26</v>
      </c>
      <c r="G687" t="s">
        <v>533</v>
      </c>
      <c r="H687" t="s">
        <v>313</v>
      </c>
      <c r="N687" t="s">
        <v>2316</v>
      </c>
    </row>
    <row r="688" spans="1:14" x14ac:dyDescent="0.25">
      <c r="A688" t="s">
        <v>196</v>
      </c>
      <c r="B688" t="s">
        <v>2317</v>
      </c>
      <c r="C688" t="s">
        <v>2295</v>
      </c>
      <c r="E688" t="s">
        <v>26</v>
      </c>
      <c r="G688" t="s">
        <v>2318</v>
      </c>
      <c r="H688" t="s">
        <v>313</v>
      </c>
      <c r="M688" t="s">
        <v>313</v>
      </c>
      <c r="N688" t="s">
        <v>2319</v>
      </c>
    </row>
    <row r="689" spans="1:14" x14ac:dyDescent="0.25">
      <c r="A689" t="s">
        <v>222</v>
      </c>
      <c r="B689" t="s">
        <v>1351</v>
      </c>
      <c r="C689" t="s">
        <v>807</v>
      </c>
      <c r="D689" t="s">
        <v>33</v>
      </c>
      <c r="E689" t="s">
        <v>1352</v>
      </c>
      <c r="G689" t="s">
        <v>1353</v>
      </c>
      <c r="I689" t="s">
        <v>313</v>
      </c>
      <c r="J689" t="s">
        <v>1354</v>
      </c>
      <c r="N689" t="s">
        <v>2320</v>
      </c>
    </row>
    <row r="690" spans="1:14" x14ac:dyDescent="0.25">
      <c r="A690" t="s">
        <v>226</v>
      </c>
      <c r="B690" t="s">
        <v>1152</v>
      </c>
      <c r="C690" t="s">
        <v>2321</v>
      </c>
      <c r="E690" t="s">
        <v>311</v>
      </c>
      <c r="G690" t="s">
        <v>1154</v>
      </c>
      <c r="N690" t="s">
        <v>2322</v>
      </c>
    </row>
    <row r="691" spans="1:14" x14ac:dyDescent="0.25">
      <c r="A691" t="s">
        <v>154</v>
      </c>
      <c r="B691" t="s">
        <v>2323</v>
      </c>
      <c r="C691" t="s">
        <v>2192</v>
      </c>
      <c r="E691" t="s">
        <v>311</v>
      </c>
      <c r="G691" t="s">
        <v>2324</v>
      </c>
      <c r="M691" t="s">
        <v>313</v>
      </c>
      <c r="N691" t="s">
        <v>2325</v>
      </c>
    </row>
    <row r="692" spans="1:14" x14ac:dyDescent="0.25">
      <c r="A692" t="s">
        <v>222</v>
      </c>
      <c r="B692" t="s">
        <v>1067</v>
      </c>
      <c r="C692" t="s">
        <v>2326</v>
      </c>
      <c r="D692" t="s">
        <v>33</v>
      </c>
      <c r="E692" t="s">
        <v>27</v>
      </c>
      <c r="F692" t="s">
        <v>401</v>
      </c>
      <c r="G692" t="s">
        <v>688</v>
      </c>
      <c r="H692" t="s">
        <v>313</v>
      </c>
      <c r="I692" t="s">
        <v>313</v>
      </c>
      <c r="J692" t="s">
        <v>689</v>
      </c>
      <c r="K692" t="s">
        <v>690</v>
      </c>
      <c r="N692" t="s">
        <v>2327</v>
      </c>
    </row>
    <row r="693" spans="1:14" x14ac:dyDescent="0.25">
      <c r="A693" t="s">
        <v>275</v>
      </c>
      <c r="B693" t="s">
        <v>1390</v>
      </c>
      <c r="C693" t="s">
        <v>1689</v>
      </c>
      <c r="D693" t="s">
        <v>33</v>
      </c>
      <c r="E693" t="s">
        <v>26</v>
      </c>
      <c r="G693" t="s">
        <v>1392</v>
      </c>
      <c r="H693" t="s">
        <v>313</v>
      </c>
      <c r="N693" t="s">
        <v>2328</v>
      </c>
    </row>
    <row r="694" spans="1:14" x14ac:dyDescent="0.25">
      <c r="A694" t="s">
        <v>275</v>
      </c>
      <c r="B694" t="s">
        <v>1394</v>
      </c>
      <c r="C694" t="s">
        <v>1693</v>
      </c>
      <c r="D694" t="s">
        <v>33</v>
      </c>
      <c r="E694" t="s">
        <v>26</v>
      </c>
      <c r="G694" t="s">
        <v>1396</v>
      </c>
      <c r="H694" t="s">
        <v>313</v>
      </c>
      <c r="N694" t="s">
        <v>2329</v>
      </c>
    </row>
    <row r="695" spans="1:14" x14ac:dyDescent="0.25">
      <c r="A695" t="s">
        <v>275</v>
      </c>
      <c r="B695" t="s">
        <v>281</v>
      </c>
      <c r="C695" t="s">
        <v>1687</v>
      </c>
      <c r="D695" t="s">
        <v>33</v>
      </c>
      <c r="E695" t="s">
        <v>411</v>
      </c>
      <c r="G695" t="s">
        <v>888</v>
      </c>
      <c r="N695" t="s">
        <v>2330</v>
      </c>
    </row>
    <row r="696" spans="1:14" x14ac:dyDescent="0.25">
      <c r="A696" t="s">
        <v>275</v>
      </c>
      <c r="B696" t="s">
        <v>1624</v>
      </c>
      <c r="C696" t="s">
        <v>1691</v>
      </c>
      <c r="D696" t="s">
        <v>33</v>
      </c>
      <c r="E696" t="s">
        <v>26</v>
      </c>
      <c r="G696" t="s">
        <v>1625</v>
      </c>
      <c r="H696" t="s">
        <v>313</v>
      </c>
      <c r="N696" t="s">
        <v>2331</v>
      </c>
    </row>
    <row r="697" spans="1:14" x14ac:dyDescent="0.25">
      <c r="A697" t="s">
        <v>117</v>
      </c>
      <c r="B697" t="s">
        <v>118</v>
      </c>
      <c r="C697" t="s">
        <v>1695</v>
      </c>
      <c r="D697" t="s">
        <v>41</v>
      </c>
      <c r="E697" t="s">
        <v>26</v>
      </c>
      <c r="G697" t="s">
        <v>1412</v>
      </c>
      <c r="H697" t="s">
        <v>313</v>
      </c>
      <c r="N697" t="s">
        <v>2332</v>
      </c>
    </row>
    <row r="698" spans="1:14" x14ac:dyDescent="0.25">
      <c r="A698" t="s">
        <v>117</v>
      </c>
      <c r="B698" t="s">
        <v>1408</v>
      </c>
      <c r="C698" t="s">
        <v>1697</v>
      </c>
      <c r="D698" t="s">
        <v>33</v>
      </c>
      <c r="E698" t="s">
        <v>26</v>
      </c>
      <c r="G698" t="s">
        <v>1409</v>
      </c>
      <c r="H698" t="s">
        <v>313</v>
      </c>
      <c r="N698" t="s">
        <v>2333</v>
      </c>
    </row>
    <row r="699" spans="1:14" x14ac:dyDescent="0.25">
      <c r="A699" t="s">
        <v>170</v>
      </c>
      <c r="B699" t="s">
        <v>1440</v>
      </c>
      <c r="C699" t="s">
        <v>1699</v>
      </c>
      <c r="D699" t="s">
        <v>33</v>
      </c>
      <c r="E699" t="s">
        <v>26</v>
      </c>
      <c r="G699" t="s">
        <v>1442</v>
      </c>
      <c r="H699" t="s">
        <v>313</v>
      </c>
      <c r="N699" t="s">
        <v>2334</v>
      </c>
    </row>
    <row r="700" spans="1:14" x14ac:dyDescent="0.25">
      <c r="A700" t="s">
        <v>170</v>
      </c>
      <c r="B700" t="s">
        <v>1701</v>
      </c>
      <c r="C700" t="s">
        <v>1702</v>
      </c>
      <c r="D700" t="s">
        <v>33</v>
      </c>
      <c r="E700" t="s">
        <v>26</v>
      </c>
      <c r="G700" t="s">
        <v>1703</v>
      </c>
      <c r="H700" t="s">
        <v>313</v>
      </c>
      <c r="N700" t="s">
        <v>2335</v>
      </c>
    </row>
    <row r="701" spans="1:14" x14ac:dyDescent="0.25">
      <c r="A701" t="s">
        <v>791</v>
      </c>
      <c r="B701" t="s">
        <v>1707</v>
      </c>
      <c r="C701" t="s">
        <v>1708</v>
      </c>
      <c r="D701" t="s">
        <v>33</v>
      </c>
      <c r="E701" t="s">
        <v>411</v>
      </c>
      <c r="G701" t="s">
        <v>1450</v>
      </c>
      <c r="L701" t="s">
        <v>313</v>
      </c>
      <c r="N701" t="s">
        <v>2336</v>
      </c>
    </row>
    <row r="702" spans="1:14" x14ac:dyDescent="0.25">
      <c r="A702" t="s">
        <v>791</v>
      </c>
      <c r="B702" t="s">
        <v>1452</v>
      </c>
      <c r="C702" t="s">
        <v>2337</v>
      </c>
      <c r="D702" t="s">
        <v>33</v>
      </c>
      <c r="E702" t="s">
        <v>411</v>
      </c>
      <c r="G702" t="s">
        <v>1453</v>
      </c>
      <c r="L702" t="s">
        <v>313</v>
      </c>
      <c r="N702" t="s">
        <v>2338</v>
      </c>
    </row>
    <row r="703" spans="1:14" x14ac:dyDescent="0.25">
      <c r="A703" t="s">
        <v>179</v>
      </c>
      <c r="B703" t="s">
        <v>1463</v>
      </c>
      <c r="C703" t="s">
        <v>1711</v>
      </c>
      <c r="D703" t="s">
        <v>33</v>
      </c>
      <c r="E703" t="s">
        <v>26</v>
      </c>
      <c r="G703" t="s">
        <v>1465</v>
      </c>
      <c r="H703" t="s">
        <v>313</v>
      </c>
      <c r="N703" t="s">
        <v>2339</v>
      </c>
    </row>
    <row r="704" spans="1:14" x14ac:dyDescent="0.25">
      <c r="A704" t="s">
        <v>179</v>
      </c>
      <c r="B704" t="s">
        <v>1716</v>
      </c>
      <c r="C704" t="s">
        <v>1713</v>
      </c>
      <c r="D704" t="s">
        <v>33</v>
      </c>
      <c r="E704" t="s">
        <v>26</v>
      </c>
      <c r="G704" t="s">
        <v>1717</v>
      </c>
      <c r="H704" t="s">
        <v>313</v>
      </c>
      <c r="N704" t="s">
        <v>2340</v>
      </c>
    </row>
    <row r="705" spans="1:14" x14ac:dyDescent="0.25">
      <c r="A705" t="s">
        <v>2341</v>
      </c>
      <c r="B705" t="s">
        <v>2342</v>
      </c>
      <c r="C705" t="s">
        <v>2343</v>
      </c>
      <c r="E705" t="s">
        <v>311</v>
      </c>
      <c r="G705" t="s">
        <v>2344</v>
      </c>
      <c r="M705" t="s">
        <v>313</v>
      </c>
      <c r="N705" t="s">
        <v>2345</v>
      </c>
    </row>
    <row r="706" spans="1:14" x14ac:dyDescent="0.25">
      <c r="A706" t="s">
        <v>2341</v>
      </c>
      <c r="B706" t="s">
        <v>2346</v>
      </c>
      <c r="C706" t="s">
        <v>2343</v>
      </c>
      <c r="D706" t="s">
        <v>33</v>
      </c>
      <c r="E706" t="s">
        <v>311</v>
      </c>
      <c r="G706" t="s">
        <v>2347</v>
      </c>
      <c r="M706" t="s">
        <v>313</v>
      </c>
      <c r="N706" t="s">
        <v>2348</v>
      </c>
    </row>
    <row r="707" spans="1:14" x14ac:dyDescent="0.25">
      <c r="A707" t="s">
        <v>154</v>
      </c>
      <c r="B707" t="s">
        <v>2349</v>
      </c>
      <c r="C707" t="s">
        <v>52</v>
      </c>
      <c r="E707" t="s">
        <v>311</v>
      </c>
      <c r="G707" t="s">
        <v>2350</v>
      </c>
      <c r="M707" t="s">
        <v>313</v>
      </c>
      <c r="N707" t="s">
        <v>2351</v>
      </c>
    </row>
    <row r="708" spans="1:14" x14ac:dyDescent="0.25">
      <c r="A708" t="s">
        <v>154</v>
      </c>
      <c r="B708" t="s">
        <v>2352</v>
      </c>
      <c r="C708" t="s">
        <v>1789</v>
      </c>
      <c r="E708" t="s">
        <v>311</v>
      </c>
      <c r="G708" t="s">
        <v>2353</v>
      </c>
      <c r="M708" t="s">
        <v>313</v>
      </c>
      <c r="N708" t="s">
        <v>2354</v>
      </c>
    </row>
    <row r="709" spans="1:14" x14ac:dyDescent="0.25">
      <c r="A709" t="s">
        <v>154</v>
      </c>
      <c r="B709" t="s">
        <v>2355</v>
      </c>
      <c r="C709" t="s">
        <v>976</v>
      </c>
      <c r="E709" t="s">
        <v>311</v>
      </c>
      <c r="G709" t="s">
        <v>2356</v>
      </c>
      <c r="M709" t="s">
        <v>313</v>
      </c>
      <c r="N709" t="s">
        <v>2357</v>
      </c>
    </row>
    <row r="710" spans="1:14" x14ac:dyDescent="0.25">
      <c r="A710" t="s">
        <v>222</v>
      </c>
      <c r="B710" t="s">
        <v>1067</v>
      </c>
      <c r="C710" t="s">
        <v>2358</v>
      </c>
      <c r="D710" t="s">
        <v>41</v>
      </c>
      <c r="E710" t="s">
        <v>27</v>
      </c>
      <c r="F710" t="s">
        <v>401</v>
      </c>
      <c r="G710" t="s">
        <v>688</v>
      </c>
      <c r="H710" t="s">
        <v>313</v>
      </c>
      <c r="I710" t="s">
        <v>313</v>
      </c>
      <c r="J710" t="s">
        <v>689</v>
      </c>
      <c r="K710" t="s">
        <v>690</v>
      </c>
      <c r="N710" t="s">
        <v>2359</v>
      </c>
    </row>
    <row r="711" spans="1:14" x14ac:dyDescent="0.25">
      <c r="A711" t="s">
        <v>58</v>
      </c>
      <c r="B711" t="s">
        <v>59</v>
      </c>
      <c r="C711" t="s">
        <v>2360</v>
      </c>
      <c r="D711" t="s">
        <v>33</v>
      </c>
      <c r="E711" t="s">
        <v>28</v>
      </c>
      <c r="G711" t="s">
        <v>2361</v>
      </c>
      <c r="K711" t="s">
        <v>400</v>
      </c>
      <c r="N711" t="s">
        <v>2362</v>
      </c>
    </row>
    <row r="712" spans="1:14" x14ac:dyDescent="0.25">
      <c r="A712" t="s">
        <v>298</v>
      </c>
      <c r="B712" t="s">
        <v>2363</v>
      </c>
      <c r="C712" t="s">
        <v>200</v>
      </c>
      <c r="E712" t="s">
        <v>311</v>
      </c>
      <c r="G712" t="s">
        <v>2364</v>
      </c>
      <c r="M712" t="s">
        <v>313</v>
      </c>
      <c r="N712" t="s">
        <v>2365</v>
      </c>
    </row>
    <row r="713" spans="1:14" x14ac:dyDescent="0.25">
      <c r="A713" t="s">
        <v>224</v>
      </c>
      <c r="B713" t="s">
        <v>2366</v>
      </c>
      <c r="C713" t="s">
        <v>2367</v>
      </c>
      <c r="E713" t="s">
        <v>311</v>
      </c>
      <c r="G713" t="s">
        <v>1476</v>
      </c>
      <c r="M713" t="s">
        <v>313</v>
      </c>
      <c r="N713" t="s">
        <v>2368</v>
      </c>
    </row>
    <row r="714" spans="1:14" x14ac:dyDescent="0.25">
      <c r="A714" t="s">
        <v>271</v>
      </c>
      <c r="B714" t="s">
        <v>2369</v>
      </c>
      <c r="E714" t="s">
        <v>1145</v>
      </c>
      <c r="G714" t="s">
        <v>2370</v>
      </c>
      <c r="M714" t="s">
        <v>313</v>
      </c>
      <c r="N714" t="s">
        <v>2371</v>
      </c>
    </row>
    <row r="715" spans="1:14" x14ac:dyDescent="0.25">
      <c r="A715" t="s">
        <v>2372</v>
      </c>
      <c r="B715" t="s">
        <v>2373</v>
      </c>
      <c r="C715" t="s">
        <v>2374</v>
      </c>
      <c r="D715" t="s">
        <v>44</v>
      </c>
      <c r="E715" t="s">
        <v>26</v>
      </c>
      <c r="G715" t="s">
        <v>2375</v>
      </c>
      <c r="H715" t="s">
        <v>313</v>
      </c>
      <c r="N715" t="s">
        <v>2376</v>
      </c>
    </row>
    <row r="716" spans="1:14" x14ac:dyDescent="0.25">
      <c r="A716" t="s">
        <v>2372</v>
      </c>
      <c r="B716" t="s">
        <v>2377</v>
      </c>
      <c r="C716" t="s">
        <v>200</v>
      </c>
      <c r="E716" t="s">
        <v>311</v>
      </c>
      <c r="G716" t="s">
        <v>2378</v>
      </c>
      <c r="M716" t="s">
        <v>313</v>
      </c>
      <c r="N716" t="s">
        <v>2379</v>
      </c>
    </row>
    <row r="717" spans="1:14" x14ac:dyDescent="0.25">
      <c r="A717" t="s">
        <v>256</v>
      </c>
      <c r="B717" t="s">
        <v>2380</v>
      </c>
      <c r="C717" t="s">
        <v>2381</v>
      </c>
      <c r="E717" t="s">
        <v>311</v>
      </c>
      <c r="G717" t="s">
        <v>1801</v>
      </c>
      <c r="M717" t="s">
        <v>313</v>
      </c>
      <c r="N717" t="s">
        <v>2382</v>
      </c>
    </row>
    <row r="718" spans="1:14" x14ac:dyDescent="0.25">
      <c r="A718" t="s">
        <v>2383</v>
      </c>
      <c r="B718" t="s">
        <v>2384</v>
      </c>
      <c r="C718" t="s">
        <v>2385</v>
      </c>
      <c r="E718" t="s">
        <v>311</v>
      </c>
      <c r="G718" t="s">
        <v>2386</v>
      </c>
      <c r="M718" t="s">
        <v>313</v>
      </c>
      <c r="N718" t="s">
        <v>2387</v>
      </c>
    </row>
    <row r="719" spans="1:14" x14ac:dyDescent="0.25">
      <c r="A719" t="s">
        <v>2383</v>
      </c>
      <c r="B719" t="s">
        <v>2388</v>
      </c>
      <c r="C719" t="s">
        <v>1233</v>
      </c>
      <c r="E719" t="s">
        <v>311</v>
      </c>
      <c r="G719" t="s">
        <v>2389</v>
      </c>
      <c r="M719" t="s">
        <v>313</v>
      </c>
      <c r="N719" t="s">
        <v>2390</v>
      </c>
    </row>
    <row r="720" spans="1:14" x14ac:dyDescent="0.25">
      <c r="A720" t="s">
        <v>275</v>
      </c>
      <c r="B720" t="s">
        <v>2391</v>
      </c>
      <c r="C720" t="s">
        <v>37</v>
      </c>
      <c r="E720" t="s">
        <v>311</v>
      </c>
      <c r="G720" t="s">
        <v>2392</v>
      </c>
      <c r="M720" t="s">
        <v>313</v>
      </c>
      <c r="N720" t="s">
        <v>2393</v>
      </c>
    </row>
    <row r="721" spans="1:14" x14ac:dyDescent="0.25">
      <c r="A721" t="s">
        <v>275</v>
      </c>
      <c r="B721" t="s">
        <v>2394</v>
      </c>
      <c r="C721" t="s">
        <v>2395</v>
      </c>
      <c r="D721" t="s">
        <v>33</v>
      </c>
      <c r="E721" t="s">
        <v>2396</v>
      </c>
      <c r="G721" t="s">
        <v>2397</v>
      </c>
      <c r="N721" t="s">
        <v>2398</v>
      </c>
    </row>
    <row r="722" spans="1:14" x14ac:dyDescent="0.25">
      <c r="A722" t="s">
        <v>275</v>
      </c>
      <c r="B722" t="s">
        <v>2399</v>
      </c>
      <c r="C722" t="s">
        <v>2400</v>
      </c>
      <c r="E722" t="s">
        <v>404</v>
      </c>
      <c r="F722" t="s">
        <v>26</v>
      </c>
      <c r="G722" t="s">
        <v>2401</v>
      </c>
      <c r="I722" t="s">
        <v>313</v>
      </c>
      <c r="J722" t="s">
        <v>2402</v>
      </c>
      <c r="N722" t="s">
        <v>2403</v>
      </c>
    </row>
    <row r="723" spans="1:14" x14ac:dyDescent="0.25">
      <c r="A723" t="s">
        <v>117</v>
      </c>
      <c r="B723" t="s">
        <v>2404</v>
      </c>
      <c r="C723" t="s">
        <v>976</v>
      </c>
      <c r="E723" t="s">
        <v>311</v>
      </c>
      <c r="G723" t="s">
        <v>2405</v>
      </c>
      <c r="N723" t="s">
        <v>2406</v>
      </c>
    </row>
    <row r="724" spans="1:14" x14ac:dyDescent="0.25">
      <c r="A724" t="s">
        <v>117</v>
      </c>
      <c r="B724" t="s">
        <v>2407</v>
      </c>
      <c r="C724" t="s">
        <v>2408</v>
      </c>
      <c r="E724" t="s">
        <v>311</v>
      </c>
      <c r="G724" t="s">
        <v>2409</v>
      </c>
      <c r="N724" t="s">
        <v>2410</v>
      </c>
    </row>
    <row r="725" spans="1:14" x14ac:dyDescent="0.25">
      <c r="A725" t="s">
        <v>120</v>
      </c>
      <c r="B725" t="s">
        <v>2411</v>
      </c>
      <c r="C725" t="s">
        <v>2412</v>
      </c>
      <c r="E725" t="s">
        <v>311</v>
      </c>
      <c r="G725" t="s">
        <v>2413</v>
      </c>
      <c r="M725" t="s">
        <v>313</v>
      </c>
      <c r="N725" t="s">
        <v>2414</v>
      </c>
    </row>
    <row r="726" spans="1:14" x14ac:dyDescent="0.25">
      <c r="A726" t="s">
        <v>120</v>
      </c>
      <c r="B726" t="s">
        <v>2415</v>
      </c>
      <c r="C726" t="s">
        <v>2343</v>
      </c>
      <c r="E726" t="s">
        <v>311</v>
      </c>
      <c r="G726" t="s">
        <v>2416</v>
      </c>
      <c r="M726" t="s">
        <v>313</v>
      </c>
      <c r="N726" t="s">
        <v>2417</v>
      </c>
    </row>
    <row r="727" spans="1:14" x14ac:dyDescent="0.25">
      <c r="A727" t="s">
        <v>120</v>
      </c>
      <c r="B727" t="s">
        <v>2418</v>
      </c>
      <c r="C727" t="s">
        <v>976</v>
      </c>
      <c r="E727" t="s">
        <v>311</v>
      </c>
      <c r="G727" t="s">
        <v>2419</v>
      </c>
      <c r="M727" t="s">
        <v>313</v>
      </c>
      <c r="N727" t="s">
        <v>2420</v>
      </c>
    </row>
    <row r="728" spans="1:14" x14ac:dyDescent="0.25">
      <c r="A728" t="s">
        <v>226</v>
      </c>
      <c r="B728" t="s">
        <v>238</v>
      </c>
      <c r="C728" t="s">
        <v>2421</v>
      </c>
      <c r="D728" t="s">
        <v>33</v>
      </c>
      <c r="E728" t="s">
        <v>26</v>
      </c>
      <c r="F728" t="s">
        <v>415</v>
      </c>
      <c r="G728" t="s">
        <v>585</v>
      </c>
      <c r="H728" t="s">
        <v>313</v>
      </c>
      <c r="N728" t="s">
        <v>2422</v>
      </c>
    </row>
    <row r="729" spans="1:14" x14ac:dyDescent="0.25">
      <c r="A729" t="s">
        <v>226</v>
      </c>
      <c r="B729" t="s">
        <v>2423</v>
      </c>
      <c r="C729" t="s">
        <v>775</v>
      </c>
      <c r="E729" t="s">
        <v>311</v>
      </c>
      <c r="G729" t="s">
        <v>2424</v>
      </c>
      <c r="M729" t="s">
        <v>313</v>
      </c>
      <c r="N729" t="s">
        <v>2425</v>
      </c>
    </row>
    <row r="730" spans="1:14" x14ac:dyDescent="0.25">
      <c r="A730" t="s">
        <v>226</v>
      </c>
      <c r="B730" t="s">
        <v>1152</v>
      </c>
      <c r="C730" t="s">
        <v>2426</v>
      </c>
      <c r="E730" t="s">
        <v>311</v>
      </c>
      <c r="G730" t="s">
        <v>1154</v>
      </c>
      <c r="N730" t="s">
        <v>2427</v>
      </c>
    </row>
    <row r="731" spans="1:14" x14ac:dyDescent="0.25">
      <c r="A731" t="s">
        <v>226</v>
      </c>
      <c r="B731" t="s">
        <v>227</v>
      </c>
      <c r="C731" t="s">
        <v>2428</v>
      </c>
      <c r="D731" t="s">
        <v>2429</v>
      </c>
      <c r="E731" t="s">
        <v>26</v>
      </c>
      <c r="F731" t="s">
        <v>415</v>
      </c>
      <c r="G731" t="s">
        <v>580</v>
      </c>
      <c r="H731" t="s">
        <v>313</v>
      </c>
      <c r="N731" t="s">
        <v>2430</v>
      </c>
    </row>
    <row r="732" spans="1:14" x14ac:dyDescent="0.25">
      <c r="A732" t="s">
        <v>226</v>
      </c>
      <c r="B732" t="s">
        <v>2431</v>
      </c>
      <c r="C732" t="s">
        <v>2432</v>
      </c>
      <c r="E732" t="s">
        <v>311</v>
      </c>
      <c r="G732" t="s">
        <v>2433</v>
      </c>
      <c r="M732" t="s">
        <v>313</v>
      </c>
      <c r="N732" t="s">
        <v>2434</v>
      </c>
    </row>
    <row r="733" spans="1:14" x14ac:dyDescent="0.25">
      <c r="A733" t="s">
        <v>170</v>
      </c>
      <c r="B733" t="s">
        <v>2435</v>
      </c>
      <c r="C733" t="s">
        <v>2436</v>
      </c>
      <c r="E733" t="s">
        <v>311</v>
      </c>
      <c r="G733" t="s">
        <v>2437</v>
      </c>
      <c r="M733" t="s">
        <v>313</v>
      </c>
      <c r="N733" t="s">
        <v>2438</v>
      </c>
    </row>
    <row r="734" spans="1:14" x14ac:dyDescent="0.25">
      <c r="A734" t="s">
        <v>791</v>
      </c>
      <c r="B734" t="s">
        <v>2439</v>
      </c>
      <c r="C734" t="s">
        <v>2440</v>
      </c>
      <c r="E734" t="s">
        <v>311</v>
      </c>
      <c r="G734" t="s">
        <v>2441</v>
      </c>
      <c r="L734" t="s">
        <v>313</v>
      </c>
      <c r="N734" t="s">
        <v>2442</v>
      </c>
    </row>
    <row r="735" spans="1:14" x14ac:dyDescent="0.25">
      <c r="A735" t="s">
        <v>170</v>
      </c>
      <c r="B735" t="s">
        <v>2443</v>
      </c>
      <c r="C735" t="s">
        <v>2444</v>
      </c>
      <c r="E735" t="s">
        <v>2445</v>
      </c>
      <c r="G735" t="s">
        <v>2446</v>
      </c>
      <c r="M735" t="s">
        <v>313</v>
      </c>
      <c r="N735" t="s">
        <v>2447</v>
      </c>
    </row>
    <row r="736" spans="1:14" x14ac:dyDescent="0.25">
      <c r="A736" t="s">
        <v>196</v>
      </c>
      <c r="B736" t="s">
        <v>2448</v>
      </c>
      <c r="C736" t="s">
        <v>1953</v>
      </c>
      <c r="E736" t="s">
        <v>311</v>
      </c>
      <c r="G736" t="s">
        <v>2449</v>
      </c>
      <c r="M736" t="s">
        <v>313</v>
      </c>
      <c r="N736" t="s">
        <v>2450</v>
      </c>
    </row>
    <row r="737" spans="1:14" x14ac:dyDescent="0.25">
      <c r="A737" t="s">
        <v>196</v>
      </c>
      <c r="B737" t="s">
        <v>2451</v>
      </c>
      <c r="C737" t="s">
        <v>976</v>
      </c>
      <c r="E737" t="s">
        <v>311</v>
      </c>
      <c r="G737" t="s">
        <v>2452</v>
      </c>
      <c r="M737" t="s">
        <v>313</v>
      </c>
      <c r="N737" t="s">
        <v>2453</v>
      </c>
    </row>
    <row r="738" spans="1:14" x14ac:dyDescent="0.25">
      <c r="A738" t="s">
        <v>196</v>
      </c>
      <c r="B738" t="s">
        <v>210</v>
      </c>
      <c r="C738" t="s">
        <v>2454</v>
      </c>
      <c r="D738" t="s">
        <v>41</v>
      </c>
      <c r="E738" t="s">
        <v>311</v>
      </c>
      <c r="G738" t="s">
        <v>312</v>
      </c>
      <c r="N738" t="s">
        <v>2455</v>
      </c>
    </row>
    <row r="739" spans="1:14" x14ac:dyDescent="0.25">
      <c r="A739" t="s">
        <v>179</v>
      </c>
      <c r="B739" t="s">
        <v>180</v>
      </c>
      <c r="C739" t="s">
        <v>2456</v>
      </c>
      <c r="E739" t="s">
        <v>27</v>
      </c>
      <c r="F739" t="s">
        <v>415</v>
      </c>
      <c r="G739" t="s">
        <v>1246</v>
      </c>
      <c r="H739" t="s">
        <v>313</v>
      </c>
      <c r="N739" t="s">
        <v>2457</v>
      </c>
    </row>
    <row r="740" spans="1:14" x14ac:dyDescent="0.25">
      <c r="A740" t="s">
        <v>100</v>
      </c>
      <c r="B740" t="s">
        <v>2458</v>
      </c>
      <c r="C740" t="s">
        <v>2459</v>
      </c>
      <c r="E740" t="s">
        <v>311</v>
      </c>
      <c r="G740" t="s">
        <v>2460</v>
      </c>
      <c r="M740" t="s">
        <v>313</v>
      </c>
      <c r="N740" t="s">
        <v>2461</v>
      </c>
    </row>
    <row r="741" spans="1:14" x14ac:dyDescent="0.25">
      <c r="A741" t="s">
        <v>38</v>
      </c>
      <c r="B741" t="s">
        <v>39</v>
      </c>
      <c r="D741" t="s">
        <v>33</v>
      </c>
      <c r="E741" t="s">
        <v>26</v>
      </c>
      <c r="F741" t="s">
        <v>413</v>
      </c>
      <c r="G741" t="s">
        <v>2462</v>
      </c>
      <c r="H741" t="s">
        <v>313</v>
      </c>
      <c r="N741" t="s">
        <v>2463</v>
      </c>
    </row>
    <row r="742" spans="1:14" x14ac:dyDescent="0.25">
      <c r="A742" t="s">
        <v>2383</v>
      </c>
      <c r="B742" t="s">
        <v>2464</v>
      </c>
      <c r="C742" t="s">
        <v>2465</v>
      </c>
      <c r="E742" t="s">
        <v>311</v>
      </c>
      <c r="G742" t="s">
        <v>2466</v>
      </c>
      <c r="M742" t="s">
        <v>313</v>
      </c>
      <c r="N742" t="s">
        <v>2467</v>
      </c>
    </row>
    <row r="743" spans="1:14" x14ac:dyDescent="0.25">
      <c r="A743" t="s">
        <v>2383</v>
      </c>
      <c r="B743" t="s">
        <v>2468</v>
      </c>
      <c r="C743" t="s">
        <v>2469</v>
      </c>
      <c r="E743" t="s">
        <v>311</v>
      </c>
      <c r="G743" t="s">
        <v>2470</v>
      </c>
      <c r="M743" t="s">
        <v>313</v>
      </c>
      <c r="N743" t="s">
        <v>2471</v>
      </c>
    </row>
    <row r="744" spans="1:14" x14ac:dyDescent="0.25">
      <c r="A744" t="s">
        <v>2383</v>
      </c>
      <c r="B744" t="s">
        <v>2472</v>
      </c>
      <c r="C744" t="s">
        <v>2473</v>
      </c>
      <c r="E744" t="s">
        <v>311</v>
      </c>
      <c r="G744" t="s">
        <v>2474</v>
      </c>
      <c r="M744" t="s">
        <v>313</v>
      </c>
      <c r="N744" t="s">
        <v>2475</v>
      </c>
    </row>
    <row r="745" spans="1:14" x14ac:dyDescent="0.25">
      <c r="A745" t="s">
        <v>2383</v>
      </c>
      <c r="B745" t="s">
        <v>2476</v>
      </c>
      <c r="C745" t="s">
        <v>1233</v>
      </c>
      <c r="D745" t="s">
        <v>33</v>
      </c>
      <c r="E745" t="s">
        <v>311</v>
      </c>
      <c r="G745" t="s">
        <v>2477</v>
      </c>
      <c r="M745" t="s">
        <v>313</v>
      </c>
      <c r="N745" t="s">
        <v>2478</v>
      </c>
    </row>
    <row r="746" spans="1:14" x14ac:dyDescent="0.25">
      <c r="A746" t="s">
        <v>117</v>
      </c>
      <c r="B746" t="s">
        <v>2479</v>
      </c>
      <c r="C746" t="s">
        <v>2480</v>
      </c>
      <c r="E746" t="s">
        <v>311</v>
      </c>
      <c r="G746" t="s">
        <v>2481</v>
      </c>
      <c r="N746" t="s">
        <v>2482</v>
      </c>
    </row>
    <row r="747" spans="1:14" x14ac:dyDescent="0.25">
      <c r="A747" t="s">
        <v>226</v>
      </c>
      <c r="B747" t="s">
        <v>2483</v>
      </c>
      <c r="C747" t="s">
        <v>2484</v>
      </c>
      <c r="E747" t="s">
        <v>311</v>
      </c>
      <c r="G747" t="s">
        <v>2485</v>
      </c>
      <c r="M747" t="s">
        <v>313</v>
      </c>
      <c r="N747" t="s">
        <v>2486</v>
      </c>
    </row>
    <row r="748" spans="1:14" x14ac:dyDescent="0.25">
      <c r="A748" t="s">
        <v>58</v>
      </c>
      <c r="B748" t="s">
        <v>59</v>
      </c>
      <c r="C748" t="s">
        <v>2360</v>
      </c>
      <c r="D748" t="s">
        <v>41</v>
      </c>
      <c r="E748" t="s">
        <v>28</v>
      </c>
      <c r="G748" t="s">
        <v>2361</v>
      </c>
      <c r="K748" t="s">
        <v>400</v>
      </c>
      <c r="N748" t="s">
        <v>2487</v>
      </c>
    </row>
    <row r="749" spans="1:14" x14ac:dyDescent="0.25">
      <c r="A749" t="s">
        <v>261</v>
      </c>
      <c r="B749" t="s">
        <v>1080</v>
      </c>
      <c r="C749" t="s">
        <v>1081</v>
      </c>
      <c r="D749" t="s">
        <v>244</v>
      </c>
      <c r="E749" t="s">
        <v>26</v>
      </c>
      <c r="F749" t="s">
        <v>26</v>
      </c>
      <c r="G749" t="s">
        <v>1082</v>
      </c>
      <c r="H749" t="s">
        <v>313</v>
      </c>
      <c r="N749" t="s">
        <v>2488</v>
      </c>
    </row>
    <row r="750" spans="1:14" x14ac:dyDescent="0.25">
      <c r="A750" t="s">
        <v>261</v>
      </c>
      <c r="B750" t="s">
        <v>267</v>
      </c>
      <c r="C750" t="s">
        <v>1073</v>
      </c>
      <c r="D750" t="s">
        <v>244</v>
      </c>
      <c r="E750" t="s">
        <v>1074</v>
      </c>
      <c r="F750" t="s">
        <v>1075</v>
      </c>
      <c r="G750" t="s">
        <v>1076</v>
      </c>
      <c r="H750" t="s">
        <v>313</v>
      </c>
      <c r="N750" t="s">
        <v>2489</v>
      </c>
    </row>
    <row r="751" spans="1:14" x14ac:dyDescent="0.25">
      <c r="A751" t="s">
        <v>275</v>
      </c>
      <c r="B751" t="s">
        <v>1328</v>
      </c>
      <c r="C751" t="s">
        <v>1329</v>
      </c>
      <c r="D751" t="s">
        <v>33</v>
      </c>
      <c r="E751" t="s">
        <v>402</v>
      </c>
      <c r="G751" t="s">
        <v>1330</v>
      </c>
      <c r="N751" t="s">
        <v>2490</v>
      </c>
    </row>
    <row r="752" spans="1:14" x14ac:dyDescent="0.25">
      <c r="A752" t="s">
        <v>275</v>
      </c>
      <c r="B752" t="s">
        <v>2399</v>
      </c>
      <c r="C752" t="s">
        <v>2400</v>
      </c>
      <c r="D752" t="s">
        <v>33</v>
      </c>
      <c r="E752" t="s">
        <v>404</v>
      </c>
      <c r="F752" t="s">
        <v>26</v>
      </c>
      <c r="G752" t="s">
        <v>2401</v>
      </c>
      <c r="I752" t="s">
        <v>313</v>
      </c>
      <c r="J752" t="s">
        <v>2402</v>
      </c>
      <c r="N752" t="s">
        <v>2491</v>
      </c>
    </row>
    <row r="753" spans="1:14" x14ac:dyDescent="0.25">
      <c r="A753" t="s">
        <v>275</v>
      </c>
      <c r="B753" t="s">
        <v>1124</v>
      </c>
      <c r="C753" t="s">
        <v>1125</v>
      </c>
      <c r="D753" t="s">
        <v>244</v>
      </c>
      <c r="E753" t="s">
        <v>27</v>
      </c>
      <c r="F753" t="s">
        <v>401</v>
      </c>
      <c r="G753" t="s">
        <v>601</v>
      </c>
      <c r="H753" t="s">
        <v>313</v>
      </c>
      <c r="I753" t="s">
        <v>313</v>
      </c>
      <c r="J753" t="s">
        <v>602</v>
      </c>
      <c r="K753" t="s">
        <v>603</v>
      </c>
      <c r="N753" t="s">
        <v>2492</v>
      </c>
    </row>
    <row r="754" spans="1:14" x14ac:dyDescent="0.25">
      <c r="A754" t="s">
        <v>226</v>
      </c>
      <c r="B754" t="s">
        <v>227</v>
      </c>
      <c r="C754" t="s">
        <v>2428</v>
      </c>
      <c r="D754" t="s">
        <v>2493</v>
      </c>
      <c r="E754" t="s">
        <v>26</v>
      </c>
      <c r="F754" t="s">
        <v>415</v>
      </c>
      <c r="G754" t="s">
        <v>580</v>
      </c>
      <c r="H754" t="s">
        <v>313</v>
      </c>
      <c r="N754" t="s">
        <v>2494</v>
      </c>
    </row>
    <row r="755" spans="1:14" x14ac:dyDescent="0.25">
      <c r="A755" t="s">
        <v>298</v>
      </c>
      <c r="B755" t="s">
        <v>299</v>
      </c>
      <c r="C755" t="s">
        <v>2495</v>
      </c>
      <c r="E755" t="s">
        <v>27</v>
      </c>
      <c r="F755" t="s">
        <v>401</v>
      </c>
      <c r="G755" t="s">
        <v>674</v>
      </c>
      <c r="H755" t="s">
        <v>313</v>
      </c>
      <c r="I755" t="s">
        <v>313</v>
      </c>
      <c r="J755" t="s">
        <v>408</v>
      </c>
      <c r="K755" t="s">
        <v>409</v>
      </c>
      <c r="N755" t="s">
        <v>2496</v>
      </c>
    </row>
    <row r="756" spans="1:14" x14ac:dyDescent="0.25">
      <c r="A756" t="s">
        <v>259</v>
      </c>
      <c r="B756" t="s">
        <v>2497</v>
      </c>
      <c r="C756" t="s">
        <v>2498</v>
      </c>
      <c r="E756" t="s">
        <v>311</v>
      </c>
      <c r="G756" t="s">
        <v>2499</v>
      </c>
      <c r="M756" t="s">
        <v>313</v>
      </c>
      <c r="N756" t="s">
        <v>2500</v>
      </c>
    </row>
    <row r="757" spans="1:14" x14ac:dyDescent="0.25">
      <c r="A757" t="s">
        <v>61</v>
      </c>
      <c r="B757" t="s">
        <v>73</v>
      </c>
      <c r="C757" t="s">
        <v>970</v>
      </c>
      <c r="D757" t="s">
        <v>41</v>
      </c>
      <c r="E757" t="s">
        <v>404</v>
      </c>
      <c r="G757" t="s">
        <v>430</v>
      </c>
      <c r="I757" t="s">
        <v>313</v>
      </c>
      <c r="J757" t="s">
        <v>431</v>
      </c>
      <c r="K757" t="s">
        <v>424</v>
      </c>
      <c r="N757" t="s">
        <v>2501</v>
      </c>
    </row>
    <row r="758" spans="1:14" x14ac:dyDescent="0.25">
      <c r="A758" t="s">
        <v>61</v>
      </c>
      <c r="B758" t="s">
        <v>91</v>
      </c>
      <c r="C758" t="s">
        <v>2502</v>
      </c>
      <c r="D758" t="s">
        <v>33</v>
      </c>
      <c r="E758" t="s">
        <v>459</v>
      </c>
      <c r="F758" t="s">
        <v>460</v>
      </c>
      <c r="G758" t="s">
        <v>461</v>
      </c>
      <c r="I758" t="s">
        <v>313</v>
      </c>
      <c r="J758" t="s">
        <v>834</v>
      </c>
      <c r="K758" t="s">
        <v>463</v>
      </c>
      <c r="N758" t="s">
        <v>2503</v>
      </c>
    </row>
    <row r="759" spans="1:14" x14ac:dyDescent="0.25">
      <c r="A759" t="s">
        <v>61</v>
      </c>
      <c r="B759" t="s">
        <v>2504</v>
      </c>
      <c r="C759" t="s">
        <v>2505</v>
      </c>
      <c r="E759" t="s">
        <v>421</v>
      </c>
      <c r="G759" t="s">
        <v>2506</v>
      </c>
      <c r="I759" t="s">
        <v>313</v>
      </c>
      <c r="J759" t="s">
        <v>2507</v>
      </c>
      <c r="K759" t="s">
        <v>424</v>
      </c>
      <c r="N759" t="s">
        <v>2508</v>
      </c>
    </row>
    <row r="760" spans="1:14" x14ac:dyDescent="0.25">
      <c r="A760" t="s">
        <v>61</v>
      </c>
      <c r="B760" t="s">
        <v>85</v>
      </c>
      <c r="C760" t="s">
        <v>2509</v>
      </c>
      <c r="D760" t="s">
        <v>33</v>
      </c>
      <c r="E760" t="s">
        <v>421</v>
      </c>
      <c r="G760" t="s">
        <v>452</v>
      </c>
      <c r="I760" t="s">
        <v>313</v>
      </c>
      <c r="J760" t="s">
        <v>2510</v>
      </c>
      <c r="K760" t="s">
        <v>424</v>
      </c>
      <c r="N760" t="s">
        <v>2511</v>
      </c>
    </row>
    <row r="761" spans="1:14" x14ac:dyDescent="0.25">
      <c r="A761" t="s">
        <v>275</v>
      </c>
      <c r="B761" t="s">
        <v>2512</v>
      </c>
      <c r="C761" t="s">
        <v>1233</v>
      </c>
      <c r="D761" t="s">
        <v>33</v>
      </c>
      <c r="E761" t="s">
        <v>311</v>
      </c>
      <c r="G761" t="s">
        <v>2513</v>
      </c>
      <c r="M761" t="s">
        <v>313</v>
      </c>
      <c r="N761" t="s">
        <v>2514</v>
      </c>
    </row>
    <row r="762" spans="1:14" x14ac:dyDescent="0.25">
      <c r="A762" t="s">
        <v>275</v>
      </c>
      <c r="B762" t="s">
        <v>2394</v>
      </c>
      <c r="C762" t="s">
        <v>2515</v>
      </c>
      <c r="D762" t="s">
        <v>123</v>
      </c>
      <c r="E762" t="s">
        <v>2396</v>
      </c>
      <c r="G762" t="s">
        <v>2397</v>
      </c>
      <c r="N762" t="s">
        <v>2516</v>
      </c>
    </row>
    <row r="763" spans="1:14" x14ac:dyDescent="0.25">
      <c r="A763" t="s">
        <v>117</v>
      </c>
      <c r="B763" t="s">
        <v>2407</v>
      </c>
      <c r="C763" t="s">
        <v>1824</v>
      </c>
      <c r="E763" t="s">
        <v>311</v>
      </c>
      <c r="G763" t="s">
        <v>2409</v>
      </c>
      <c r="N763" t="s">
        <v>2517</v>
      </c>
    </row>
    <row r="764" spans="1:14" x14ac:dyDescent="0.25">
      <c r="A764" t="s">
        <v>1584</v>
      </c>
      <c r="B764" t="s">
        <v>1585</v>
      </c>
      <c r="C764" t="s">
        <v>2518</v>
      </c>
      <c r="E764" t="s">
        <v>1586</v>
      </c>
      <c r="F764" t="s">
        <v>1075</v>
      </c>
      <c r="G764" t="s">
        <v>2298</v>
      </c>
      <c r="H764" t="s">
        <v>313</v>
      </c>
      <c r="I764" t="s">
        <v>313</v>
      </c>
      <c r="J764" t="s">
        <v>1587</v>
      </c>
      <c r="K764" t="s">
        <v>1588</v>
      </c>
      <c r="N764" t="s">
        <v>2519</v>
      </c>
    </row>
    <row r="765" spans="1:14" x14ac:dyDescent="0.25">
      <c r="A765" t="s">
        <v>120</v>
      </c>
      <c r="B765" t="s">
        <v>134</v>
      </c>
      <c r="C765" t="s">
        <v>2520</v>
      </c>
      <c r="E765" t="s">
        <v>134</v>
      </c>
      <c r="G765" t="s">
        <v>507</v>
      </c>
      <c r="N765" t="s">
        <v>2521</v>
      </c>
    </row>
    <row r="766" spans="1:14" x14ac:dyDescent="0.25">
      <c r="A766" t="s">
        <v>120</v>
      </c>
      <c r="B766" t="s">
        <v>129</v>
      </c>
      <c r="C766" t="s">
        <v>1137</v>
      </c>
      <c r="D766" t="s">
        <v>33</v>
      </c>
      <c r="E766" t="s">
        <v>498</v>
      </c>
      <c r="G766" t="s">
        <v>499</v>
      </c>
      <c r="I766" t="s">
        <v>313</v>
      </c>
      <c r="J766" t="s">
        <v>500</v>
      </c>
      <c r="K766" t="s">
        <v>501</v>
      </c>
      <c r="N766" t="s">
        <v>2522</v>
      </c>
    </row>
    <row r="767" spans="1:14" x14ac:dyDescent="0.25">
      <c r="A767" t="s">
        <v>226</v>
      </c>
      <c r="B767" t="s">
        <v>1152</v>
      </c>
      <c r="C767" t="s">
        <v>2523</v>
      </c>
      <c r="E767" t="s">
        <v>311</v>
      </c>
      <c r="G767" t="s">
        <v>1154</v>
      </c>
      <c r="N767" t="s">
        <v>2524</v>
      </c>
    </row>
    <row r="768" spans="1:14" x14ac:dyDescent="0.25">
      <c r="A768" t="s">
        <v>226</v>
      </c>
      <c r="B768" t="s">
        <v>238</v>
      </c>
      <c r="C768" t="s">
        <v>2525</v>
      </c>
      <c r="E768" t="s">
        <v>26</v>
      </c>
      <c r="F768" t="s">
        <v>415</v>
      </c>
      <c r="G768" t="s">
        <v>585</v>
      </c>
      <c r="H768" t="s">
        <v>313</v>
      </c>
      <c r="N768" t="s">
        <v>2526</v>
      </c>
    </row>
    <row r="769" spans="1:14" x14ac:dyDescent="0.25">
      <c r="A769" t="s">
        <v>226</v>
      </c>
      <c r="B769" t="s">
        <v>229</v>
      </c>
      <c r="C769" t="s">
        <v>2527</v>
      </c>
      <c r="D769" t="s">
        <v>33</v>
      </c>
      <c r="E769" t="s">
        <v>25</v>
      </c>
      <c r="F769" t="s">
        <v>415</v>
      </c>
      <c r="G769" t="s">
        <v>581</v>
      </c>
      <c r="H769" t="s">
        <v>313</v>
      </c>
      <c r="N769" t="s">
        <v>2528</v>
      </c>
    </row>
    <row r="770" spans="1:14" x14ac:dyDescent="0.25">
      <c r="A770" t="s">
        <v>196</v>
      </c>
      <c r="B770" t="s">
        <v>210</v>
      </c>
      <c r="C770" t="s">
        <v>2529</v>
      </c>
      <c r="D770" t="s">
        <v>2530</v>
      </c>
      <c r="E770" t="s">
        <v>311</v>
      </c>
      <c r="G770" t="s">
        <v>312</v>
      </c>
      <c r="N770" t="s">
        <v>2531</v>
      </c>
    </row>
    <row r="771" spans="1:14" x14ac:dyDescent="0.25">
      <c r="A771" t="s">
        <v>196</v>
      </c>
      <c r="B771" t="s">
        <v>197</v>
      </c>
      <c r="C771" t="s">
        <v>2532</v>
      </c>
      <c r="E771" t="s">
        <v>421</v>
      </c>
      <c r="G771" t="s">
        <v>566</v>
      </c>
      <c r="I771" t="s">
        <v>313</v>
      </c>
      <c r="J771" t="s">
        <v>2533</v>
      </c>
      <c r="K771" t="s">
        <v>424</v>
      </c>
      <c r="N771" t="s">
        <v>2534</v>
      </c>
    </row>
    <row r="772" spans="1:14" x14ac:dyDescent="0.25">
      <c r="A772" t="s">
        <v>2535</v>
      </c>
      <c r="B772" t="s">
        <v>2536</v>
      </c>
      <c r="C772" t="s">
        <v>2537</v>
      </c>
      <c r="E772" t="s">
        <v>311</v>
      </c>
      <c r="G772" t="s">
        <v>2538</v>
      </c>
      <c r="N772" t="s">
        <v>2539</v>
      </c>
    </row>
    <row r="773" spans="1:14" x14ac:dyDescent="0.25">
      <c r="A773" t="s">
        <v>179</v>
      </c>
      <c r="B773" t="s">
        <v>180</v>
      </c>
      <c r="C773" t="s">
        <v>2540</v>
      </c>
      <c r="E773" t="s">
        <v>27</v>
      </c>
      <c r="F773" t="s">
        <v>415</v>
      </c>
      <c r="G773" t="s">
        <v>1246</v>
      </c>
      <c r="H773" t="s">
        <v>313</v>
      </c>
      <c r="N773" t="s">
        <v>2541</v>
      </c>
    </row>
    <row r="774" spans="1:14" x14ac:dyDescent="0.25">
      <c r="A774" t="s">
        <v>100</v>
      </c>
      <c r="B774" t="s">
        <v>2542</v>
      </c>
      <c r="C774" t="s">
        <v>656</v>
      </c>
      <c r="E774" t="s">
        <v>2042</v>
      </c>
      <c r="G774" t="s">
        <v>2543</v>
      </c>
      <c r="L774" t="s">
        <v>313</v>
      </c>
      <c r="N774" t="s">
        <v>2544</v>
      </c>
    </row>
    <row r="775" spans="1:14" x14ac:dyDescent="0.25">
      <c r="A775" t="s">
        <v>100</v>
      </c>
      <c r="B775" t="s">
        <v>104</v>
      </c>
      <c r="C775" t="s">
        <v>2545</v>
      </c>
      <c r="D775" t="s">
        <v>33</v>
      </c>
      <c r="E775" t="s">
        <v>421</v>
      </c>
      <c r="G775" t="s">
        <v>472</v>
      </c>
      <c r="I775" t="s">
        <v>313</v>
      </c>
      <c r="J775" t="s">
        <v>1333</v>
      </c>
      <c r="K775" t="s">
        <v>424</v>
      </c>
      <c r="N775" t="s">
        <v>2546</v>
      </c>
    </row>
    <row r="776" spans="1:14" x14ac:dyDescent="0.25">
      <c r="A776" t="s">
        <v>117</v>
      </c>
      <c r="B776" t="s">
        <v>2479</v>
      </c>
      <c r="C776" t="s">
        <v>2547</v>
      </c>
      <c r="E776" t="s">
        <v>311</v>
      </c>
      <c r="G776" t="s">
        <v>2481</v>
      </c>
      <c r="N776" t="s">
        <v>2548</v>
      </c>
    </row>
    <row r="777" spans="1:14" x14ac:dyDescent="0.25">
      <c r="A777" t="s">
        <v>38</v>
      </c>
      <c r="B777" t="s">
        <v>45</v>
      </c>
      <c r="C777" t="s">
        <v>1685</v>
      </c>
      <c r="D777" t="s">
        <v>244</v>
      </c>
      <c r="E777" t="s">
        <v>26</v>
      </c>
      <c r="F777" t="s">
        <v>415</v>
      </c>
      <c r="G777" t="s">
        <v>416</v>
      </c>
      <c r="H777" t="s">
        <v>313</v>
      </c>
      <c r="N777" t="s">
        <v>2549</v>
      </c>
    </row>
    <row r="778" spans="1:14" x14ac:dyDescent="0.25">
      <c r="A778" t="s">
        <v>154</v>
      </c>
      <c r="B778" t="s">
        <v>2261</v>
      </c>
      <c r="C778" t="s">
        <v>962</v>
      </c>
      <c r="D778" t="s">
        <v>33</v>
      </c>
      <c r="E778" t="s">
        <v>311</v>
      </c>
      <c r="G778" t="s">
        <v>2550</v>
      </c>
      <c r="M778" t="s">
        <v>313</v>
      </c>
      <c r="N778" t="s">
        <v>2551</v>
      </c>
    </row>
    <row r="779" spans="1:14" x14ac:dyDescent="0.25">
      <c r="A779" t="s">
        <v>298</v>
      </c>
      <c r="B779" t="s">
        <v>299</v>
      </c>
      <c r="C779" t="s">
        <v>2552</v>
      </c>
      <c r="E779" t="s">
        <v>27</v>
      </c>
      <c r="F779" t="s">
        <v>401</v>
      </c>
      <c r="G779" t="s">
        <v>674</v>
      </c>
      <c r="H779" t="s">
        <v>313</v>
      </c>
      <c r="I779" t="s">
        <v>313</v>
      </c>
      <c r="J779" t="s">
        <v>408</v>
      </c>
      <c r="K779" t="s">
        <v>409</v>
      </c>
      <c r="N779" t="s">
        <v>2553</v>
      </c>
    </row>
    <row r="780" spans="1:14" x14ac:dyDescent="0.25">
      <c r="A780" t="s">
        <v>261</v>
      </c>
      <c r="B780" t="s">
        <v>2230</v>
      </c>
      <c r="C780" t="s">
        <v>2231</v>
      </c>
      <c r="D780" t="s">
        <v>41</v>
      </c>
      <c r="E780" t="s">
        <v>26</v>
      </c>
      <c r="F780" t="s">
        <v>1075</v>
      </c>
      <c r="G780" t="s">
        <v>2232</v>
      </c>
      <c r="H780" t="s">
        <v>313</v>
      </c>
      <c r="N780" t="s">
        <v>2554</v>
      </c>
    </row>
    <row r="781" spans="1:14" x14ac:dyDescent="0.25">
      <c r="A781" t="s">
        <v>271</v>
      </c>
      <c r="B781" t="s">
        <v>1604</v>
      </c>
      <c r="E781" t="s">
        <v>1605</v>
      </c>
      <c r="G781" t="s">
        <v>1606</v>
      </c>
      <c r="N781" t="s">
        <v>2555</v>
      </c>
    </row>
    <row r="782" spans="1:14" x14ac:dyDescent="0.25">
      <c r="A782" t="s">
        <v>215</v>
      </c>
      <c r="B782" t="s">
        <v>220</v>
      </c>
      <c r="C782" t="s">
        <v>2556</v>
      </c>
      <c r="E782" t="s">
        <v>404</v>
      </c>
      <c r="F782" t="s">
        <v>26</v>
      </c>
      <c r="G782" t="s">
        <v>578</v>
      </c>
      <c r="I782" t="s">
        <v>313</v>
      </c>
      <c r="J782" t="s">
        <v>579</v>
      </c>
      <c r="N782" t="s">
        <v>2557</v>
      </c>
    </row>
    <row r="783" spans="1:14" x14ac:dyDescent="0.25">
      <c r="A783" t="s">
        <v>215</v>
      </c>
      <c r="B783" t="s">
        <v>2558</v>
      </c>
      <c r="C783" t="s">
        <v>976</v>
      </c>
      <c r="D783" t="s">
        <v>33</v>
      </c>
      <c r="E783" t="s">
        <v>311</v>
      </c>
      <c r="G783" t="s">
        <v>2559</v>
      </c>
      <c r="M783" t="s">
        <v>313</v>
      </c>
      <c r="N783" t="s">
        <v>2560</v>
      </c>
    </row>
    <row r="784" spans="1:14" x14ac:dyDescent="0.25">
      <c r="A784" t="s">
        <v>2372</v>
      </c>
      <c r="B784" t="s">
        <v>2373</v>
      </c>
      <c r="C784" t="s">
        <v>2561</v>
      </c>
      <c r="D784" t="s">
        <v>44</v>
      </c>
      <c r="E784" t="s">
        <v>26</v>
      </c>
      <c r="G784" t="s">
        <v>2375</v>
      </c>
      <c r="H784" t="s">
        <v>313</v>
      </c>
      <c r="N784" t="s">
        <v>2562</v>
      </c>
    </row>
    <row r="785" spans="1:14" x14ac:dyDescent="0.25">
      <c r="A785" t="s">
        <v>61</v>
      </c>
      <c r="B785" t="s">
        <v>1386</v>
      </c>
      <c r="C785" t="s">
        <v>2563</v>
      </c>
      <c r="E785" t="s">
        <v>27</v>
      </c>
      <c r="F785" t="s">
        <v>401</v>
      </c>
      <c r="G785" t="s">
        <v>1613</v>
      </c>
      <c r="H785" t="s">
        <v>313</v>
      </c>
      <c r="N785" t="s">
        <v>2564</v>
      </c>
    </row>
    <row r="786" spans="1:14" x14ac:dyDescent="0.25">
      <c r="A786" t="s">
        <v>761</v>
      </c>
      <c r="B786" t="s">
        <v>762</v>
      </c>
      <c r="C786" t="s">
        <v>763</v>
      </c>
      <c r="D786" t="s">
        <v>33</v>
      </c>
      <c r="E786" t="s">
        <v>883</v>
      </c>
      <c r="G786" t="s">
        <v>2565</v>
      </c>
      <c r="N786" t="s">
        <v>2566</v>
      </c>
    </row>
    <row r="787" spans="1:14" x14ac:dyDescent="0.25">
      <c r="A787" t="s">
        <v>761</v>
      </c>
      <c r="B787" t="s">
        <v>2277</v>
      </c>
      <c r="C787" t="s">
        <v>2278</v>
      </c>
      <c r="E787" t="s">
        <v>2567</v>
      </c>
      <c r="G787" t="s">
        <v>2568</v>
      </c>
      <c r="I787" t="s">
        <v>313</v>
      </c>
      <c r="J787" t="s">
        <v>2569</v>
      </c>
      <c r="M787" t="s">
        <v>313</v>
      </c>
      <c r="N787" t="s">
        <v>2570</v>
      </c>
    </row>
    <row r="788" spans="1:14" x14ac:dyDescent="0.25">
      <c r="A788" t="s">
        <v>275</v>
      </c>
      <c r="B788" t="s">
        <v>1630</v>
      </c>
      <c r="C788" t="s">
        <v>2571</v>
      </c>
      <c r="E788" t="s">
        <v>411</v>
      </c>
      <c r="G788" t="s">
        <v>1631</v>
      </c>
      <c r="N788" t="s">
        <v>2572</v>
      </c>
    </row>
    <row r="789" spans="1:14" x14ac:dyDescent="0.25">
      <c r="A789" t="s">
        <v>275</v>
      </c>
      <c r="B789" t="s">
        <v>1394</v>
      </c>
      <c r="C789" t="s">
        <v>2573</v>
      </c>
      <c r="E789" t="s">
        <v>26</v>
      </c>
      <c r="G789" t="s">
        <v>1396</v>
      </c>
      <c r="H789" t="s">
        <v>313</v>
      </c>
      <c r="N789" t="s">
        <v>2574</v>
      </c>
    </row>
    <row r="790" spans="1:14" x14ac:dyDescent="0.25">
      <c r="A790" t="s">
        <v>275</v>
      </c>
      <c r="B790" t="s">
        <v>1624</v>
      </c>
      <c r="C790" t="s">
        <v>2575</v>
      </c>
      <c r="E790" t="s">
        <v>26</v>
      </c>
      <c r="G790" t="s">
        <v>1625</v>
      </c>
      <c r="H790" t="s">
        <v>313</v>
      </c>
      <c r="N790" t="s">
        <v>2576</v>
      </c>
    </row>
    <row r="791" spans="1:14" x14ac:dyDescent="0.25">
      <c r="A791" t="s">
        <v>275</v>
      </c>
      <c r="B791" t="s">
        <v>1390</v>
      </c>
      <c r="C791" t="s">
        <v>2577</v>
      </c>
      <c r="E791" t="s">
        <v>26</v>
      </c>
      <c r="G791" t="s">
        <v>1392</v>
      </c>
      <c r="H791" t="s">
        <v>313</v>
      </c>
      <c r="N791" t="s">
        <v>2578</v>
      </c>
    </row>
    <row r="792" spans="1:14" x14ac:dyDescent="0.25">
      <c r="A792" t="s">
        <v>275</v>
      </c>
      <c r="B792" t="s">
        <v>1620</v>
      </c>
      <c r="C792" t="s">
        <v>2579</v>
      </c>
      <c r="E792" t="s">
        <v>26</v>
      </c>
      <c r="G792" t="s">
        <v>1622</v>
      </c>
      <c r="H792" t="s">
        <v>313</v>
      </c>
      <c r="N792" t="s">
        <v>2580</v>
      </c>
    </row>
    <row r="793" spans="1:14" x14ac:dyDescent="0.25">
      <c r="A793" t="s">
        <v>275</v>
      </c>
      <c r="B793" t="s">
        <v>281</v>
      </c>
      <c r="C793" t="s">
        <v>2581</v>
      </c>
      <c r="E793" t="s">
        <v>411</v>
      </c>
      <c r="G793" t="s">
        <v>888</v>
      </c>
      <c r="N793" t="s">
        <v>2582</v>
      </c>
    </row>
    <row r="794" spans="1:14" x14ac:dyDescent="0.25">
      <c r="A794" t="s">
        <v>117</v>
      </c>
      <c r="B794" t="s">
        <v>1408</v>
      </c>
      <c r="C794" t="s">
        <v>2583</v>
      </c>
      <c r="D794" t="s">
        <v>33</v>
      </c>
      <c r="E794" t="s">
        <v>26</v>
      </c>
      <c r="G794" t="s">
        <v>1409</v>
      </c>
      <c r="H794" t="s">
        <v>313</v>
      </c>
      <c r="N794" t="s">
        <v>2584</v>
      </c>
    </row>
    <row r="795" spans="1:14" x14ac:dyDescent="0.25">
      <c r="A795" t="s">
        <v>117</v>
      </c>
      <c r="B795" t="s">
        <v>118</v>
      </c>
      <c r="C795" t="s">
        <v>2585</v>
      </c>
      <c r="E795" t="s">
        <v>26</v>
      </c>
      <c r="G795" t="s">
        <v>1412</v>
      </c>
      <c r="H795" t="s">
        <v>313</v>
      </c>
      <c r="N795" t="s">
        <v>2586</v>
      </c>
    </row>
    <row r="796" spans="1:14" x14ac:dyDescent="0.25">
      <c r="A796" t="s">
        <v>275</v>
      </c>
      <c r="B796" t="s">
        <v>2587</v>
      </c>
      <c r="C796" t="s">
        <v>2588</v>
      </c>
      <c r="E796" t="s">
        <v>311</v>
      </c>
      <c r="G796" t="s">
        <v>2589</v>
      </c>
      <c r="M796" t="s">
        <v>313</v>
      </c>
      <c r="N796" t="s">
        <v>2590</v>
      </c>
    </row>
    <row r="797" spans="1:14" x14ac:dyDescent="0.25">
      <c r="A797" t="s">
        <v>1584</v>
      </c>
      <c r="B797" t="s">
        <v>1585</v>
      </c>
      <c r="C797" t="s">
        <v>37</v>
      </c>
      <c r="D797" t="s">
        <v>44</v>
      </c>
      <c r="E797" t="s">
        <v>1586</v>
      </c>
      <c r="F797" t="s">
        <v>1075</v>
      </c>
      <c r="G797" t="s">
        <v>2298</v>
      </c>
      <c r="H797" t="s">
        <v>313</v>
      </c>
      <c r="I797" t="s">
        <v>313</v>
      </c>
      <c r="J797" t="s">
        <v>1587</v>
      </c>
      <c r="K797" t="s">
        <v>1588</v>
      </c>
      <c r="N797" t="s">
        <v>2591</v>
      </c>
    </row>
    <row r="798" spans="1:14" x14ac:dyDescent="0.25">
      <c r="A798" t="s">
        <v>226</v>
      </c>
      <c r="B798" t="s">
        <v>2592</v>
      </c>
      <c r="C798" t="s">
        <v>200</v>
      </c>
      <c r="E798" t="s">
        <v>311</v>
      </c>
      <c r="G798" t="s">
        <v>2593</v>
      </c>
      <c r="M798" t="s">
        <v>313</v>
      </c>
      <c r="N798" t="s">
        <v>2594</v>
      </c>
    </row>
    <row r="799" spans="1:14" x14ac:dyDescent="0.25">
      <c r="A799" t="s">
        <v>226</v>
      </c>
      <c r="B799" t="s">
        <v>2595</v>
      </c>
      <c r="C799" t="s">
        <v>2596</v>
      </c>
      <c r="E799" t="s">
        <v>311</v>
      </c>
      <c r="G799" t="s">
        <v>2597</v>
      </c>
      <c r="M799" t="s">
        <v>313</v>
      </c>
      <c r="N799" t="s">
        <v>2598</v>
      </c>
    </row>
    <row r="800" spans="1:14" x14ac:dyDescent="0.25">
      <c r="A800" t="s">
        <v>226</v>
      </c>
      <c r="B800" t="s">
        <v>2599</v>
      </c>
      <c r="C800" t="s">
        <v>976</v>
      </c>
      <c r="E800" t="s">
        <v>311</v>
      </c>
      <c r="G800" t="s">
        <v>2600</v>
      </c>
      <c r="M800" t="s">
        <v>313</v>
      </c>
      <c r="N800" t="s">
        <v>2601</v>
      </c>
    </row>
    <row r="801" spans="1:14" x14ac:dyDescent="0.25">
      <c r="A801" t="s">
        <v>226</v>
      </c>
      <c r="B801" t="s">
        <v>240</v>
      </c>
      <c r="C801" t="s">
        <v>2602</v>
      </c>
      <c r="E801" t="s">
        <v>311</v>
      </c>
      <c r="G801" t="s">
        <v>1506</v>
      </c>
      <c r="N801" t="s">
        <v>2603</v>
      </c>
    </row>
    <row r="802" spans="1:14" x14ac:dyDescent="0.25">
      <c r="A802" t="s">
        <v>226</v>
      </c>
      <c r="B802" t="s">
        <v>229</v>
      </c>
      <c r="C802" t="s">
        <v>1013</v>
      </c>
      <c r="D802" t="s">
        <v>44</v>
      </c>
      <c r="E802" t="s">
        <v>25</v>
      </c>
      <c r="F802" t="s">
        <v>415</v>
      </c>
      <c r="G802" t="s">
        <v>581</v>
      </c>
      <c r="H802" t="s">
        <v>313</v>
      </c>
      <c r="N802" t="s">
        <v>2604</v>
      </c>
    </row>
    <row r="803" spans="1:14" x14ac:dyDescent="0.25">
      <c r="A803" t="s">
        <v>226</v>
      </c>
      <c r="B803" t="s">
        <v>1429</v>
      </c>
      <c r="C803" t="s">
        <v>2605</v>
      </c>
      <c r="E803" t="s">
        <v>27</v>
      </c>
      <c r="F803" t="s">
        <v>401</v>
      </c>
      <c r="G803" t="s">
        <v>1431</v>
      </c>
      <c r="H803" t="s">
        <v>313</v>
      </c>
      <c r="N803" t="s">
        <v>2606</v>
      </c>
    </row>
    <row r="804" spans="1:14" x14ac:dyDescent="0.25">
      <c r="A804" t="s">
        <v>170</v>
      </c>
      <c r="B804" t="s">
        <v>1444</v>
      </c>
      <c r="C804" t="s">
        <v>2607</v>
      </c>
      <c r="E804" t="s">
        <v>26</v>
      </c>
      <c r="G804" t="s">
        <v>1705</v>
      </c>
      <c r="N804" t="s">
        <v>2608</v>
      </c>
    </row>
    <row r="805" spans="1:14" x14ac:dyDescent="0.25">
      <c r="A805" t="s">
        <v>170</v>
      </c>
      <c r="B805" t="s">
        <v>1440</v>
      </c>
      <c r="C805" t="s">
        <v>2609</v>
      </c>
      <c r="E805" t="s">
        <v>26</v>
      </c>
      <c r="G805" t="s">
        <v>1442</v>
      </c>
      <c r="H805" t="s">
        <v>313</v>
      </c>
      <c r="N805" t="s">
        <v>2610</v>
      </c>
    </row>
    <row r="806" spans="1:14" x14ac:dyDescent="0.25">
      <c r="A806" t="s">
        <v>170</v>
      </c>
      <c r="B806" t="s">
        <v>1701</v>
      </c>
      <c r="C806" t="s">
        <v>2607</v>
      </c>
      <c r="E806" t="s">
        <v>26</v>
      </c>
      <c r="G806" t="s">
        <v>1703</v>
      </c>
      <c r="H806" t="s">
        <v>313</v>
      </c>
      <c r="N806" t="s">
        <v>2611</v>
      </c>
    </row>
    <row r="807" spans="1:14" x14ac:dyDescent="0.25">
      <c r="A807" t="s">
        <v>791</v>
      </c>
      <c r="B807" t="s">
        <v>1515</v>
      </c>
      <c r="C807" t="s">
        <v>2612</v>
      </c>
      <c r="E807" t="s">
        <v>411</v>
      </c>
      <c r="G807" t="s">
        <v>1450</v>
      </c>
      <c r="N807" t="s">
        <v>2613</v>
      </c>
    </row>
    <row r="808" spans="1:14" x14ac:dyDescent="0.25">
      <c r="A808" t="s">
        <v>791</v>
      </c>
      <c r="B808" t="s">
        <v>1452</v>
      </c>
      <c r="C808" t="s">
        <v>2612</v>
      </c>
      <c r="E808" t="s">
        <v>411</v>
      </c>
      <c r="G808" t="s">
        <v>1453</v>
      </c>
      <c r="L808" t="s">
        <v>313</v>
      </c>
      <c r="N808" t="s">
        <v>2614</v>
      </c>
    </row>
    <row r="809" spans="1:14" x14ac:dyDescent="0.25">
      <c r="A809" t="s">
        <v>179</v>
      </c>
      <c r="B809" t="s">
        <v>1463</v>
      </c>
      <c r="C809" t="s">
        <v>2615</v>
      </c>
      <c r="E809" t="s">
        <v>26</v>
      </c>
      <c r="G809" t="s">
        <v>1465</v>
      </c>
      <c r="H809" t="s">
        <v>313</v>
      </c>
      <c r="N809" t="s">
        <v>2616</v>
      </c>
    </row>
    <row r="810" spans="1:14" x14ac:dyDescent="0.25">
      <c r="A810" t="s">
        <v>179</v>
      </c>
      <c r="B810" t="s">
        <v>1716</v>
      </c>
      <c r="C810" t="s">
        <v>2617</v>
      </c>
      <c r="D810" t="s">
        <v>41</v>
      </c>
      <c r="E810" t="s">
        <v>26</v>
      </c>
      <c r="G810" t="s">
        <v>1717</v>
      </c>
      <c r="H810" t="s">
        <v>313</v>
      </c>
      <c r="N810" t="s">
        <v>2618</v>
      </c>
    </row>
    <row r="811" spans="1:14" x14ac:dyDescent="0.25">
      <c r="A811" t="s">
        <v>179</v>
      </c>
      <c r="B811" t="s">
        <v>182</v>
      </c>
      <c r="C811" t="s">
        <v>2617</v>
      </c>
      <c r="D811" t="s">
        <v>41</v>
      </c>
      <c r="E811" t="s">
        <v>26</v>
      </c>
      <c r="G811" t="s">
        <v>1714</v>
      </c>
      <c r="N811" t="s">
        <v>2619</v>
      </c>
    </row>
    <row r="812" spans="1:14" x14ac:dyDescent="0.25">
      <c r="A812" t="s">
        <v>179</v>
      </c>
      <c r="B812" t="s">
        <v>180</v>
      </c>
      <c r="C812" t="s">
        <v>2620</v>
      </c>
      <c r="E812" t="s">
        <v>27</v>
      </c>
      <c r="F812" t="s">
        <v>415</v>
      </c>
      <c r="G812" t="s">
        <v>1246</v>
      </c>
      <c r="H812" t="s">
        <v>313</v>
      </c>
      <c r="N812" t="s">
        <v>2621</v>
      </c>
    </row>
    <row r="813" spans="1:14" x14ac:dyDescent="0.25">
      <c r="A813" t="s">
        <v>196</v>
      </c>
      <c r="B813" t="s">
        <v>199</v>
      </c>
      <c r="C813" t="s">
        <v>2622</v>
      </c>
      <c r="E813" t="s">
        <v>26</v>
      </c>
      <c r="F813" t="s">
        <v>415</v>
      </c>
      <c r="G813" t="s">
        <v>2623</v>
      </c>
      <c r="H813" t="s">
        <v>313</v>
      </c>
      <c r="L813" t="s">
        <v>313</v>
      </c>
      <c r="N813" t="s">
        <v>2624</v>
      </c>
    </row>
    <row r="814" spans="1:14" x14ac:dyDescent="0.25">
      <c r="A814" t="s">
        <v>196</v>
      </c>
      <c r="B814" t="s">
        <v>210</v>
      </c>
      <c r="C814" t="s">
        <v>2625</v>
      </c>
      <c r="E814" t="s">
        <v>311</v>
      </c>
      <c r="G814" t="s">
        <v>312</v>
      </c>
      <c r="N814" t="s">
        <v>2626</v>
      </c>
    </row>
    <row r="815" spans="1:14" x14ac:dyDescent="0.25">
      <c r="A815" t="s">
        <v>196</v>
      </c>
      <c r="B815" t="s">
        <v>201</v>
      </c>
      <c r="C815" t="s">
        <v>793</v>
      </c>
      <c r="D815" t="s">
        <v>146</v>
      </c>
      <c r="E815" t="s">
        <v>569</v>
      </c>
      <c r="G815" t="s">
        <v>570</v>
      </c>
      <c r="I815" t="s">
        <v>313</v>
      </c>
      <c r="J815" t="s">
        <v>571</v>
      </c>
      <c r="K815" t="s">
        <v>572</v>
      </c>
      <c r="N815" t="s">
        <v>2627</v>
      </c>
    </row>
    <row r="816" spans="1:14" x14ac:dyDescent="0.25">
      <c r="A816" t="s">
        <v>791</v>
      </c>
      <c r="B816" t="s">
        <v>2628</v>
      </c>
      <c r="C816" t="s">
        <v>200</v>
      </c>
      <c r="E816" t="s">
        <v>311</v>
      </c>
      <c r="G816" t="s">
        <v>2629</v>
      </c>
      <c r="M816" t="s">
        <v>313</v>
      </c>
      <c r="N816" t="s">
        <v>2630</v>
      </c>
    </row>
    <row r="817" spans="1:14" x14ac:dyDescent="0.25">
      <c r="A817" t="s">
        <v>170</v>
      </c>
      <c r="B817" t="s">
        <v>171</v>
      </c>
      <c r="C817" t="s">
        <v>2631</v>
      </c>
      <c r="E817" t="s">
        <v>27</v>
      </c>
      <c r="G817" t="s">
        <v>530</v>
      </c>
      <c r="H817" t="s">
        <v>313</v>
      </c>
      <c r="N817" t="s">
        <v>2632</v>
      </c>
    </row>
    <row r="818" spans="1:14" x14ac:dyDescent="0.25">
      <c r="A818" t="s">
        <v>298</v>
      </c>
      <c r="B818" t="s">
        <v>299</v>
      </c>
      <c r="C818" t="s">
        <v>961</v>
      </c>
      <c r="D818" t="s">
        <v>33</v>
      </c>
      <c r="E818" t="s">
        <v>27</v>
      </c>
      <c r="F818" t="s">
        <v>401</v>
      </c>
      <c r="G818" t="s">
        <v>674</v>
      </c>
      <c r="H818" t="s">
        <v>313</v>
      </c>
      <c r="I818" t="s">
        <v>313</v>
      </c>
      <c r="J818" t="s">
        <v>408</v>
      </c>
      <c r="K818" t="s">
        <v>409</v>
      </c>
      <c r="N818" t="s">
        <v>2633</v>
      </c>
    </row>
    <row r="819" spans="1:14" x14ac:dyDescent="0.25">
      <c r="A819" t="s">
        <v>261</v>
      </c>
      <c r="B819" t="s">
        <v>262</v>
      </c>
      <c r="C819" t="s">
        <v>2271</v>
      </c>
      <c r="E819" t="s">
        <v>26</v>
      </c>
      <c r="F819" t="s">
        <v>415</v>
      </c>
      <c r="G819" t="s">
        <v>706</v>
      </c>
      <c r="H819" t="s">
        <v>313</v>
      </c>
      <c r="N819" t="s">
        <v>2634</v>
      </c>
    </row>
    <row r="820" spans="1:14" x14ac:dyDescent="0.25">
      <c r="A820" t="s">
        <v>117</v>
      </c>
      <c r="B820" t="s">
        <v>118</v>
      </c>
      <c r="C820" t="s">
        <v>1301</v>
      </c>
      <c r="D820" t="s">
        <v>41</v>
      </c>
      <c r="E820" t="s">
        <v>26</v>
      </c>
      <c r="F820" t="s">
        <v>411</v>
      </c>
      <c r="G820" t="s">
        <v>485</v>
      </c>
      <c r="H820" t="s">
        <v>313</v>
      </c>
      <c r="N820" t="s">
        <v>2636</v>
      </c>
    </row>
    <row r="821" spans="1:14" x14ac:dyDescent="0.25">
      <c r="A821" t="s">
        <v>226</v>
      </c>
      <c r="B821" t="s">
        <v>240</v>
      </c>
      <c r="C821" t="s">
        <v>1310</v>
      </c>
      <c r="D821" t="s">
        <v>33</v>
      </c>
      <c r="E821" t="s">
        <v>311</v>
      </c>
      <c r="G821" t="s">
        <v>1506</v>
      </c>
      <c r="N821" t="s">
        <v>2637</v>
      </c>
    </row>
    <row r="822" spans="1:14" x14ac:dyDescent="0.25">
      <c r="A822" t="s">
        <v>170</v>
      </c>
      <c r="B822" t="s">
        <v>171</v>
      </c>
      <c r="C822" t="s">
        <v>2253</v>
      </c>
      <c r="D822" t="s">
        <v>33</v>
      </c>
      <c r="E822" t="s">
        <v>27</v>
      </c>
      <c r="G822" t="s">
        <v>530</v>
      </c>
      <c r="H822" t="s">
        <v>313</v>
      </c>
      <c r="N822" t="s">
        <v>2638</v>
      </c>
    </row>
    <row r="823" spans="1:14" x14ac:dyDescent="0.25">
      <c r="A823" t="s">
        <v>196</v>
      </c>
      <c r="B823" t="s">
        <v>210</v>
      </c>
      <c r="C823" t="s">
        <v>2288</v>
      </c>
      <c r="E823" t="s">
        <v>311</v>
      </c>
      <c r="G823" t="s">
        <v>312</v>
      </c>
      <c r="N823" t="s">
        <v>2639</v>
      </c>
    </row>
    <row r="824" spans="1:14" x14ac:dyDescent="0.25">
      <c r="A824" t="s">
        <v>170</v>
      </c>
      <c r="B824" t="s">
        <v>174</v>
      </c>
      <c r="C824" t="s">
        <v>1312</v>
      </c>
      <c r="D824" t="s">
        <v>33</v>
      </c>
      <c r="E824" t="s">
        <v>26</v>
      </c>
      <c r="G824" t="s">
        <v>533</v>
      </c>
      <c r="H824" t="s">
        <v>313</v>
      </c>
      <c r="N824" t="s">
        <v>2640</v>
      </c>
    </row>
    <row r="825" spans="1:14" x14ac:dyDescent="0.25">
      <c r="A825" t="s">
        <v>196</v>
      </c>
      <c r="B825" t="s">
        <v>199</v>
      </c>
      <c r="C825" t="s">
        <v>48</v>
      </c>
      <c r="D825" t="s">
        <v>33</v>
      </c>
      <c r="E825" t="s">
        <v>415</v>
      </c>
      <c r="G825" t="s">
        <v>1276</v>
      </c>
      <c r="H825" t="s">
        <v>313</v>
      </c>
      <c r="L825" t="s">
        <v>313</v>
      </c>
      <c r="N825" t="s">
        <v>2641</v>
      </c>
    </row>
    <row r="826" spans="1:14" x14ac:dyDescent="0.25">
      <c r="A826" t="s">
        <v>179</v>
      </c>
      <c r="B826" t="s">
        <v>180</v>
      </c>
      <c r="C826" t="s">
        <v>1029</v>
      </c>
      <c r="D826" t="s">
        <v>44</v>
      </c>
      <c r="E826" t="s">
        <v>27</v>
      </c>
      <c r="F826" t="s">
        <v>415</v>
      </c>
      <c r="G826" t="s">
        <v>1246</v>
      </c>
      <c r="H826" t="s">
        <v>313</v>
      </c>
      <c r="N826" t="s">
        <v>2642</v>
      </c>
    </row>
    <row r="827" spans="1:14" x14ac:dyDescent="0.25">
      <c r="A827" t="s">
        <v>179</v>
      </c>
      <c r="B827" t="s">
        <v>182</v>
      </c>
      <c r="C827" t="s">
        <v>2289</v>
      </c>
      <c r="D827" t="s">
        <v>44</v>
      </c>
      <c r="E827" t="s">
        <v>26</v>
      </c>
      <c r="G827" t="s">
        <v>537</v>
      </c>
      <c r="H827" t="s">
        <v>313</v>
      </c>
      <c r="N827" t="s">
        <v>2643</v>
      </c>
    </row>
    <row r="828" spans="1:14" x14ac:dyDescent="0.25">
      <c r="A828" t="s">
        <v>100</v>
      </c>
      <c r="B828" t="s">
        <v>112</v>
      </c>
      <c r="C828" t="s">
        <v>2294</v>
      </c>
      <c r="E828" t="s">
        <v>404</v>
      </c>
      <c r="G828" t="s">
        <v>482</v>
      </c>
      <c r="I828" t="s">
        <v>313</v>
      </c>
      <c r="J828" t="s">
        <v>483</v>
      </c>
      <c r="K828" t="s">
        <v>424</v>
      </c>
      <c r="N828" t="s">
        <v>2644</v>
      </c>
    </row>
    <row r="829" spans="1:14" x14ac:dyDescent="0.25">
      <c r="N829" t="s">
        <v>2635</v>
      </c>
    </row>
    <row r="830" spans="1:14" x14ac:dyDescent="0.25">
      <c r="N830" t="s">
        <v>2635</v>
      </c>
    </row>
    <row r="831" spans="1:14" x14ac:dyDescent="0.25">
      <c r="N831" t="s">
        <v>2635</v>
      </c>
    </row>
    <row r="832" spans="1:14" x14ac:dyDescent="0.25">
      <c r="N832" t="s">
        <v>2635</v>
      </c>
    </row>
    <row r="833" spans="14:14" x14ac:dyDescent="0.25">
      <c r="N833" t="s">
        <v>2635</v>
      </c>
    </row>
    <row r="834" spans="14:14" x14ac:dyDescent="0.25">
      <c r="N834" t="s">
        <v>2635</v>
      </c>
    </row>
    <row r="835" spans="14:14" x14ac:dyDescent="0.25">
      <c r="N835" t="s">
        <v>2635</v>
      </c>
    </row>
    <row r="836" spans="14:14" x14ac:dyDescent="0.25">
      <c r="N836" t="s">
        <v>2635</v>
      </c>
    </row>
    <row r="837" spans="14:14" x14ac:dyDescent="0.25">
      <c r="N837" t="s">
        <v>2635</v>
      </c>
    </row>
    <row r="838" spans="14:14" x14ac:dyDescent="0.25">
      <c r="N838" t="s">
        <v>2635</v>
      </c>
    </row>
    <row r="839" spans="14:14" x14ac:dyDescent="0.25">
      <c r="N839" t="s">
        <v>2635</v>
      </c>
    </row>
    <row r="840" spans="14:14" x14ac:dyDescent="0.25">
      <c r="N840" t="s">
        <v>2635</v>
      </c>
    </row>
    <row r="841" spans="14:14" x14ac:dyDescent="0.25">
      <c r="N841" t="s">
        <v>2635</v>
      </c>
    </row>
    <row r="842" spans="14:14" x14ac:dyDescent="0.25">
      <c r="N842" t="s">
        <v>2635</v>
      </c>
    </row>
    <row r="843" spans="14:14" x14ac:dyDescent="0.25">
      <c r="N843" t="s">
        <v>2635</v>
      </c>
    </row>
    <row r="844" spans="14:14" x14ac:dyDescent="0.25">
      <c r="N844" t="s">
        <v>2635</v>
      </c>
    </row>
    <row r="845" spans="14:14" x14ac:dyDescent="0.25">
      <c r="N845" t="s">
        <v>2635</v>
      </c>
    </row>
    <row r="846" spans="14:14" x14ac:dyDescent="0.25">
      <c r="N846" t="s">
        <v>2635</v>
      </c>
    </row>
    <row r="847" spans="14:14" x14ac:dyDescent="0.25">
      <c r="N847" t="s">
        <v>2635</v>
      </c>
    </row>
    <row r="848" spans="14:14" x14ac:dyDescent="0.25">
      <c r="N848" t="s">
        <v>2635</v>
      </c>
    </row>
    <row r="849" spans="14:14" x14ac:dyDescent="0.25">
      <c r="N849" t="s">
        <v>2635</v>
      </c>
    </row>
    <row r="850" spans="14:14" x14ac:dyDescent="0.25">
      <c r="N850" t="s">
        <v>2635</v>
      </c>
    </row>
    <row r="851" spans="14:14" x14ac:dyDescent="0.25">
      <c r="N851" t="s">
        <v>2635</v>
      </c>
    </row>
    <row r="852" spans="14:14" x14ac:dyDescent="0.25">
      <c r="N852" t="s">
        <v>2635</v>
      </c>
    </row>
    <row r="853" spans="14:14" x14ac:dyDescent="0.25">
      <c r="N853" t="s">
        <v>2635</v>
      </c>
    </row>
    <row r="854" spans="14:14" x14ac:dyDescent="0.25">
      <c r="N854" t="s">
        <v>2635</v>
      </c>
    </row>
    <row r="855" spans="14:14" x14ac:dyDescent="0.25">
      <c r="N855" t="s">
        <v>2635</v>
      </c>
    </row>
    <row r="856" spans="14:14" x14ac:dyDescent="0.25">
      <c r="N856" t="s">
        <v>2635</v>
      </c>
    </row>
    <row r="857" spans="14:14" x14ac:dyDescent="0.25">
      <c r="N857" t="s">
        <v>2635</v>
      </c>
    </row>
    <row r="858" spans="14:14" x14ac:dyDescent="0.25">
      <c r="N858" t="s">
        <v>2635</v>
      </c>
    </row>
    <row r="859" spans="14:14" x14ac:dyDescent="0.25">
      <c r="N859" t="s">
        <v>2635</v>
      </c>
    </row>
    <row r="860" spans="14:14" x14ac:dyDescent="0.25">
      <c r="N860" t="s">
        <v>2635</v>
      </c>
    </row>
    <row r="861" spans="14:14" x14ac:dyDescent="0.25">
      <c r="N861" t="s">
        <v>2635</v>
      </c>
    </row>
    <row r="862" spans="14:14" x14ac:dyDescent="0.25">
      <c r="N862" t="s">
        <v>2635</v>
      </c>
    </row>
    <row r="863" spans="14:14" x14ac:dyDescent="0.25">
      <c r="N863" t="s">
        <v>2635</v>
      </c>
    </row>
    <row r="864" spans="14:14" x14ac:dyDescent="0.25">
      <c r="N864" t="s">
        <v>2635</v>
      </c>
    </row>
    <row r="865" spans="14:14" x14ac:dyDescent="0.25">
      <c r="N865" t="s">
        <v>2635</v>
      </c>
    </row>
    <row r="866" spans="14:14" x14ac:dyDescent="0.25">
      <c r="N866" t="s">
        <v>2635</v>
      </c>
    </row>
    <row r="867" spans="14:14" x14ac:dyDescent="0.25">
      <c r="N867" t="s">
        <v>2635</v>
      </c>
    </row>
    <row r="868" spans="14:14" x14ac:dyDescent="0.25">
      <c r="N868" t="s">
        <v>2635</v>
      </c>
    </row>
    <row r="869" spans="14:14" x14ac:dyDescent="0.25">
      <c r="N869" t="s">
        <v>2635</v>
      </c>
    </row>
    <row r="870" spans="14:14" x14ac:dyDescent="0.25">
      <c r="N870" t="s">
        <v>2635</v>
      </c>
    </row>
    <row r="871" spans="14:14" x14ac:dyDescent="0.25">
      <c r="N871" t="s">
        <v>2635</v>
      </c>
    </row>
    <row r="872" spans="14:14" x14ac:dyDescent="0.25">
      <c r="N872" t="s">
        <v>2635</v>
      </c>
    </row>
    <row r="873" spans="14:14" x14ac:dyDescent="0.25">
      <c r="N873" t="s">
        <v>2635</v>
      </c>
    </row>
    <row r="874" spans="14:14" x14ac:dyDescent="0.25">
      <c r="N874" t="s">
        <v>2635</v>
      </c>
    </row>
    <row r="875" spans="14:14" x14ac:dyDescent="0.25">
      <c r="N875" t="s">
        <v>2635</v>
      </c>
    </row>
    <row r="876" spans="14:14" x14ac:dyDescent="0.25">
      <c r="N876" t="s">
        <v>2635</v>
      </c>
    </row>
    <row r="877" spans="14:14" x14ac:dyDescent="0.25">
      <c r="N877" t="s">
        <v>2635</v>
      </c>
    </row>
    <row r="878" spans="14:14" x14ac:dyDescent="0.25">
      <c r="N878" t="s">
        <v>2635</v>
      </c>
    </row>
    <row r="879" spans="14:14" x14ac:dyDescent="0.25">
      <c r="N879" t="s">
        <v>2635</v>
      </c>
    </row>
    <row r="880" spans="14:14" x14ac:dyDescent="0.25">
      <c r="N880" t="s">
        <v>2635</v>
      </c>
    </row>
    <row r="881" spans="14:14" x14ac:dyDescent="0.25">
      <c r="N881" t="s">
        <v>2635</v>
      </c>
    </row>
    <row r="882" spans="14:14" x14ac:dyDescent="0.25">
      <c r="N882" t="s">
        <v>2635</v>
      </c>
    </row>
    <row r="883" spans="14:14" x14ac:dyDescent="0.25">
      <c r="N883" t="s">
        <v>2635</v>
      </c>
    </row>
    <row r="884" spans="14:14" x14ac:dyDescent="0.25">
      <c r="N884" t="s">
        <v>2635</v>
      </c>
    </row>
    <row r="885" spans="14:14" x14ac:dyDescent="0.25">
      <c r="N885" t="s">
        <v>2635</v>
      </c>
    </row>
    <row r="886" spans="14:14" x14ac:dyDescent="0.25">
      <c r="N886" t="s">
        <v>2635</v>
      </c>
    </row>
    <row r="887" spans="14:14" x14ac:dyDescent="0.25">
      <c r="N887" t="s">
        <v>2635</v>
      </c>
    </row>
    <row r="888" spans="14:14" x14ac:dyDescent="0.25">
      <c r="N888" t="s">
        <v>2635</v>
      </c>
    </row>
    <row r="889" spans="14:14" x14ac:dyDescent="0.25">
      <c r="N889" t="s">
        <v>2635</v>
      </c>
    </row>
    <row r="890" spans="14:14" x14ac:dyDescent="0.25">
      <c r="N890" t="s">
        <v>2635</v>
      </c>
    </row>
    <row r="891" spans="14:14" x14ac:dyDescent="0.25">
      <c r="N891" t="s">
        <v>2635</v>
      </c>
    </row>
    <row r="892" spans="14:14" x14ac:dyDescent="0.25">
      <c r="N892" t="s">
        <v>2635</v>
      </c>
    </row>
    <row r="893" spans="14:14" x14ac:dyDescent="0.25">
      <c r="N893" t="s">
        <v>2635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5</vt:i4>
      </vt:variant>
    </vt:vector>
  </HeadingPairs>
  <TitlesOfParts>
    <vt:vector size="14" baseType="lpstr">
      <vt:lpstr>Packages</vt:lpstr>
      <vt:lpstr>SecurePackages</vt:lpstr>
      <vt:lpstr>Problems</vt:lpstr>
      <vt:lpstr>To publish</vt:lpstr>
      <vt:lpstr>To remove</vt:lpstr>
      <vt:lpstr>Tools</vt:lpstr>
      <vt:lpstr>Host only</vt:lpstr>
      <vt:lpstr>Copyrights</vt:lpstr>
      <vt:lpstr>Database</vt:lpstr>
      <vt:lpstr>packagelist</vt:lpstr>
      <vt:lpstr>packageref</vt:lpstr>
      <vt:lpstr>packages</vt:lpstr>
      <vt:lpstr>Packages!pkglist</vt:lpstr>
      <vt:lpstr>pkgversion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2015-05-13T13:12:56Z</dcterms:modified>
  <cp:contentStatus/>
</cp:coreProperties>
</file>