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felipe.local\Videos\Controle de investimentos\"/>
    </mc:Choice>
  </mc:AlternateContent>
  <xr:revisionPtr revIDLastSave="0" documentId="8_{9DF9A95F-1B6E-4F95-AB75-9758FA5EB9BF}" xr6:coauthVersionLast="47" xr6:coauthVersionMax="47" xr10:uidLastSave="{00000000-0000-0000-0000-000000000000}"/>
  <bookViews>
    <workbookView xWindow="-20610" yWindow="630" windowWidth="20730" windowHeight="11760" tabRatio="345" xr2:uid="{D63472A4-8300-4934-9C87-0EC792DCF89D}"/>
  </bookViews>
  <sheets>
    <sheet name="APP" sheetId="1" r:id="rId1"/>
  </sheets>
  <definedNames>
    <definedName name="aporte">APP!$D$21</definedName>
    <definedName name="patrimonio">APP!$D$24</definedName>
    <definedName name="qtd_anos">APP!$D$22</definedName>
    <definedName name="rendimento_carteira">APP!$D$17</definedName>
    <definedName name="salario">APP!$D$16</definedName>
    <definedName name="sugestao_investimento">APP!$D$18</definedName>
    <definedName name="taxa_mensal">APP!$D$23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18" i="1"/>
  <c r="C32" i="1"/>
  <c r="C31" i="1"/>
  <c r="C29" i="1"/>
  <c r="D24" i="1"/>
  <c r="D25" i="1" s="1"/>
  <c r="D31" i="1"/>
  <c r="C30" i="1"/>
  <c r="D30" i="1" s="1"/>
  <c r="D29" i="1"/>
  <c r="D32" i="1"/>
  <c r="C28" i="1"/>
  <c r="D28" i="1" s="1"/>
</calcChain>
</file>

<file path=xl/sharedStrings.xml><?xml version="1.0" encoding="utf-8"?>
<sst xmlns="http://schemas.openxmlformats.org/spreadsheetml/2006/main" count="20" uniqueCount="20">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</sst>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1">
    <xf numFmtId="0" fontId="0" fillId="0" borderId="0" xfId="0"/>
    <xf numFmtId="0" fontId="4" fillId="0" borderId="0" xfId="0" applyFont="1"/>
    <xf numFmtId="9" fontId="0" fillId="0" borderId="0" xfId="0" applyNumberFormat="1"/>
    <xf numFmtId="0" fontId="9" fillId="3" borderId="4" xfId="0" applyFont="1" applyFill="1" applyBorder="1" applyAlignment="1">
      <alignment horizontal="left" indent="3"/>
    </xf>
    <xf numFmtId="164" fontId="10" fillId="3" borderId="5" xfId="0" applyNumberFormat="1" applyFont="1" applyFill="1" applyBorder="1" applyAlignment="1">
      <alignment horizontal="center"/>
    </xf>
    <xf numFmtId="164" fontId="10" fillId="3" borderId="6" xfId="0" applyNumberFormat="1" applyFont="1" applyFill="1" applyBorder="1" applyAlignment="1">
      <alignment horizontal="center"/>
    </xf>
    <xf numFmtId="0" fontId="9" fillId="3" borderId="7" xfId="0" applyFont="1" applyFill="1" applyBorder="1" applyAlignment="1">
      <alignment horizontal="left" indent="3"/>
    </xf>
    <xf numFmtId="164" fontId="10" fillId="3" borderId="8" xfId="0" applyNumberFormat="1" applyFont="1" applyFill="1" applyBorder="1" applyAlignment="1">
      <alignment horizontal="center"/>
    </xf>
    <xf numFmtId="164" fontId="10" fillId="3" borderId="9" xfId="0" applyNumberFormat="1" applyFont="1" applyFill="1" applyBorder="1" applyAlignment="1">
      <alignment horizontal="center"/>
    </xf>
    <xf numFmtId="0" fontId="9" fillId="3" borderId="10" xfId="0" applyFont="1" applyFill="1" applyBorder="1" applyAlignment="1">
      <alignment horizontal="left" indent="3"/>
    </xf>
    <xf numFmtId="164" fontId="10" fillId="3" borderId="11" xfId="0" applyNumberFormat="1" applyFont="1" applyFill="1" applyBorder="1" applyAlignment="1">
      <alignment horizontal="center"/>
    </xf>
    <xf numFmtId="164" fontId="10" fillId="3" borderId="12" xfId="0" applyNumberFormat="1" applyFont="1" applyFill="1" applyBorder="1" applyAlignment="1">
      <alignment horizontal="center"/>
    </xf>
    <xf numFmtId="164" fontId="11" fillId="0" borderId="15" xfId="0" applyNumberFormat="1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0" fontId="11" fillId="0" borderId="18" xfId="0" applyNumberFormat="1" applyFont="1" applyBorder="1" applyAlignment="1">
      <alignment horizontal="center"/>
    </xf>
    <xf numFmtId="8" fontId="11" fillId="3" borderId="18" xfId="0" applyNumberFormat="1" applyFont="1" applyFill="1" applyBorder="1" applyAlignment="1">
      <alignment horizontal="center"/>
    </xf>
    <xf numFmtId="8" fontId="11" fillId="3" borderId="21" xfId="0" applyNumberFormat="1" applyFont="1" applyFill="1" applyBorder="1" applyAlignment="1">
      <alignment horizontal="center"/>
    </xf>
    <xf numFmtId="164" fontId="10" fillId="0" borderId="15" xfId="1" applyNumberFormat="1" applyFont="1" applyBorder="1" applyAlignment="1">
      <alignment horizontal="center"/>
    </xf>
    <xf numFmtId="10" fontId="10" fillId="0" borderId="18" xfId="0" applyNumberFormat="1" applyFont="1" applyBorder="1" applyAlignment="1">
      <alignment horizontal="center"/>
    </xf>
    <xf numFmtId="164" fontId="10" fillId="4" borderId="21" xfId="0" applyNumberFormat="1" applyFont="1" applyFill="1" applyBorder="1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9" fillId="4" borderId="13" xfId="0" applyFont="1" applyFill="1" applyBorder="1" applyAlignment="1">
      <alignment horizontal="left" indent="3"/>
    </xf>
    <xf numFmtId="0" fontId="9" fillId="4" borderId="14" xfId="0" applyFont="1" applyFill="1" applyBorder="1" applyAlignment="1">
      <alignment horizontal="left" indent="3"/>
    </xf>
    <xf numFmtId="0" fontId="9" fillId="4" borderId="16" xfId="0" applyFont="1" applyFill="1" applyBorder="1" applyAlignment="1">
      <alignment horizontal="left" indent="3"/>
    </xf>
    <xf numFmtId="0" fontId="9" fillId="4" borderId="17" xfId="0" applyFont="1" applyFill="1" applyBorder="1" applyAlignment="1">
      <alignment horizontal="left" indent="3"/>
    </xf>
    <xf numFmtId="0" fontId="9" fillId="4" borderId="19" xfId="0" applyFont="1" applyFill="1" applyBorder="1" applyAlignment="1">
      <alignment horizontal="left" indent="3"/>
    </xf>
    <xf numFmtId="0" fontId="9" fillId="4" borderId="20" xfId="0" applyFont="1" applyFill="1" applyBorder="1" applyAlignment="1">
      <alignment horizontal="left" indent="3"/>
    </xf>
    <xf numFmtId="0" fontId="12" fillId="3" borderId="16" xfId="0" applyFont="1" applyFill="1" applyBorder="1" applyAlignment="1">
      <alignment horizontal="left" indent="3"/>
    </xf>
    <xf numFmtId="0" fontId="12" fillId="3" borderId="17" xfId="0" applyFont="1" applyFill="1" applyBorder="1" applyAlignment="1">
      <alignment horizontal="left" indent="3"/>
    </xf>
    <xf numFmtId="0" fontId="12" fillId="3" borderId="19" xfId="0" applyFont="1" applyFill="1" applyBorder="1" applyAlignment="1">
      <alignment horizontal="left" indent="3"/>
    </xf>
    <xf numFmtId="0" fontId="12" fillId="3" borderId="20" xfId="0" applyFont="1" applyFill="1" applyBorder="1" applyAlignment="1">
      <alignment horizontal="left" indent="3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0</xdr:rowOff>
    </xdr:from>
    <xdr:to>
      <xdr:col>4</xdr:col>
      <xdr:colOff>9525</xdr:colOff>
      <xdr:row>13</xdr:row>
      <xdr:rowOff>133350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8883A42-3E75-8D4E-85D9-839B4D4F1E42}"/>
            </a:ext>
            <a:ext uri="{147F2762-F138-4A5C-976F-8EAC2B608ADB}">
              <a16:predDERef xmlns:a16="http://schemas.microsoft.com/office/drawing/2014/main" pred="{C4B8E7C0-F2C3-7792-03A6-894CBA533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0"/>
          <a:ext cx="5314950" cy="252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4"/>
  <sheetViews>
    <sheetView showGridLines="0" tabSelected="1" zoomScale="110" zoomScaleNormal="110" workbookViewId="0">
      <selection activeCell="G38" sqref="G38"/>
    </sheetView>
  </sheetViews>
  <sheetFormatPr defaultColWidth="0" defaultRowHeight="14.4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10" spans="2:4" ht="15"/>
    <row r="11" spans="2:4" ht="15"/>
    <row r="12" spans="2:4" ht="15"/>
    <row r="13" spans="2:4" ht="15"/>
    <row r="14" spans="2:4" ht="15" thickBot="1"/>
    <row r="15" spans="2:4" ht="26.1">
      <c r="B15" s="34" t="s">
        <v>0</v>
      </c>
      <c r="C15" s="35"/>
      <c r="D15" s="36"/>
    </row>
    <row r="16" spans="2:4" ht="17.45">
      <c r="B16" s="24" t="s">
        <v>1</v>
      </c>
      <c r="C16" s="25"/>
      <c r="D16" s="17">
        <v>5000</v>
      </c>
    </row>
    <row r="17" spans="1:6" ht="17.45">
      <c r="B17" s="26" t="s">
        <v>2</v>
      </c>
      <c r="C17" s="27"/>
      <c r="D17" s="18">
        <v>8.0000000000000002E-3</v>
      </c>
    </row>
    <row r="18" spans="1:6" ht="18" thickBot="1">
      <c r="B18" s="28" t="s">
        <v>3</v>
      </c>
      <c r="C18" s="29"/>
      <c r="D18" s="19">
        <f>D16*30%</f>
        <v>1500</v>
      </c>
    </row>
    <row r="19" spans="1:6" ht="15" thickBot="1"/>
    <row r="20" spans="1:6" ht="28.5" customHeight="1">
      <c r="B20" s="37" t="s">
        <v>4</v>
      </c>
      <c r="C20" s="38"/>
      <c r="D20" s="39"/>
    </row>
    <row r="21" spans="1:6" ht="17.45">
      <c r="B21" s="24" t="s">
        <v>5</v>
      </c>
      <c r="C21" s="25"/>
      <c r="D21" s="12">
        <v>600</v>
      </c>
    </row>
    <row r="22" spans="1:6" ht="17.45">
      <c r="B22" s="26" t="s">
        <v>6</v>
      </c>
      <c r="C22" s="27"/>
      <c r="D22" s="13">
        <v>15</v>
      </c>
    </row>
    <row r="23" spans="1:6" ht="17.45">
      <c r="B23" s="26" t="s">
        <v>7</v>
      </c>
      <c r="C23" s="27"/>
      <c r="D23" s="14">
        <v>1.0789999999999999E-2</v>
      </c>
    </row>
    <row r="24" spans="1:6" ht="17.45">
      <c r="B24" s="30" t="s">
        <v>8</v>
      </c>
      <c r="C24" s="31"/>
      <c r="D24" s="15">
        <f>FV(taxa_mensal,qtd_anos*12,aporte*-1)</f>
        <v>328187.15788003255</v>
      </c>
    </row>
    <row r="25" spans="1:6" ht="18" thickBot="1">
      <c r="B25" s="32" t="s">
        <v>9</v>
      </c>
      <c r="C25" s="33"/>
      <c r="D25" s="16">
        <f>patrimonio*rendimento_carteira</f>
        <v>2625.4972630402603</v>
      </c>
      <c r="F25" s="2"/>
    </row>
    <row r="26" spans="1:6" ht="15" thickBot="1"/>
    <row r="27" spans="1:6" ht="29.1">
      <c r="B27" s="37" t="s">
        <v>10</v>
      </c>
      <c r="C27" s="38"/>
      <c r="D27" s="40" t="s">
        <v>11</v>
      </c>
    </row>
    <row r="28" spans="1:6" ht="17.45">
      <c r="A28" s="1">
        <v>2</v>
      </c>
      <c r="B28" s="3" t="s">
        <v>12</v>
      </c>
      <c r="C28" s="4">
        <f>FV($D$23,$A28*12,$D$21*-1)</f>
        <v>16336.57637858713</v>
      </c>
      <c r="D28" s="5">
        <f>C28*rendimento_carteira</f>
        <v>130.69261102869703</v>
      </c>
    </row>
    <row r="29" spans="1:6" ht="17.45">
      <c r="A29" s="1">
        <v>5</v>
      </c>
      <c r="B29" s="6" t="s">
        <v>13</v>
      </c>
      <c r="C29" s="7">
        <f>FV($D$23,$A29*12,$D$21*-1)</f>
        <v>50266.148399092584</v>
      </c>
      <c r="D29" s="8">
        <f>C29*rendimento_carteira</f>
        <v>402.12918719274069</v>
      </c>
    </row>
    <row r="30" spans="1:6" ht="17.45">
      <c r="A30" s="1">
        <v>10</v>
      </c>
      <c r="B30" s="6" t="s">
        <v>14</v>
      </c>
      <c r="C30" s="7">
        <f>FV($D$23,$A30*12,$D$21*-1)</f>
        <v>145970.52751810331</v>
      </c>
      <c r="D30" s="8">
        <f>C30*rendimento_carteira</f>
        <v>1167.7642201448264</v>
      </c>
    </row>
    <row r="31" spans="1:6" ht="17.45">
      <c r="A31" s="1">
        <v>20</v>
      </c>
      <c r="B31" s="6" t="s">
        <v>15</v>
      </c>
      <c r="C31" s="7">
        <f>FV($D$23,$A31*12,$D$21*-1)</f>
        <v>675119.04005824833</v>
      </c>
      <c r="D31" s="8">
        <f>C31*rendimento_carteira</f>
        <v>5400.9523204659863</v>
      </c>
    </row>
    <row r="32" spans="1:6" ht="18" thickBot="1">
      <c r="A32" s="1">
        <v>30</v>
      </c>
      <c r="B32" s="9" t="s">
        <v>16</v>
      </c>
      <c r="C32" s="10">
        <f>FV($D$23,$A32*12,$D$21*-1)</f>
        <v>2593301.7930028285</v>
      </c>
      <c r="D32" s="11">
        <f>C32*rendimento_carteira</f>
        <v>20746.414344022629</v>
      </c>
    </row>
    <row r="36" spans="2:4" ht="15">
      <c r="B36" s="20" t="s">
        <v>17</v>
      </c>
      <c r="C36" s="21" t="s">
        <v>18</v>
      </c>
      <c r="D36" s="20"/>
    </row>
    <row r="37" spans="2:4" ht="15">
      <c r="B37" s="22" t="s">
        <v>19</v>
      </c>
      <c r="C37" s="23">
        <f>aporte</f>
        <v>600</v>
      </c>
      <c r="D37" s="22"/>
    </row>
    <row r="54" ht="15"/>
  </sheetData>
  <mergeCells count="10">
    <mergeCell ref="B16:C16"/>
    <mergeCell ref="B17:C17"/>
    <mergeCell ref="B18:C18"/>
    <mergeCell ref="B24:C24"/>
    <mergeCell ref="B27:C27"/>
    <mergeCell ref="B21:C21"/>
    <mergeCell ref="B22:C22"/>
    <mergeCell ref="B23:C23"/>
    <mergeCell ref="B25:C25"/>
    <mergeCell ref="B20:D20"/>
  </mergeCells>
  <dataValidations count="1">
    <dataValidation type="list" allowBlank="1" showInputMessage="1" showErrorMessage="1" sqref="C36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/>
</file>

<file path=customXml/itemProps2.xml><?xml version="1.0" encoding="utf-8"?>
<ds:datastoreItem xmlns:ds="http://schemas.openxmlformats.org/officeDocument/2006/customXml" ds:itemID="{C32110DE-3D77-470C-9CED-65521C30E3F6}"/>
</file>

<file path=customXml/itemProps3.xml><?xml version="1.0" encoding="utf-8"?>
<ds:datastoreItem xmlns:ds="http://schemas.openxmlformats.org/officeDocument/2006/customXml" ds:itemID="{54D0D6DD-E6DB-45C8-8F90-E314C090C0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/>
  <cp:revision/>
  <dcterms:created xsi:type="dcterms:W3CDTF">2025-04-16T18:38:03Z</dcterms:created>
  <dcterms:modified xsi:type="dcterms:W3CDTF">2025-06-08T20:13:48Z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