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zdariochu\Documentos\Lalo\TestCabify\Inferencial\"/>
    </mc:Choice>
  </mc:AlternateContent>
  <bookViews>
    <workbookView xWindow="0" yWindow="0" windowWidth="20490" windowHeight="7620"/>
  </bookViews>
  <sheets>
    <sheet name="CAN" sheetId="2" r:id="rId1"/>
    <sheet name="CHN" sheetId="3" r:id="rId2"/>
    <sheet name="MEX" sheetId="4" r:id="rId3"/>
    <sheet name="USA" sheetId="5" r:id="rId4"/>
    <sheet name="Comparaciones" sheetId="6" r:id="rId5"/>
    <sheet name="Datos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6" l="1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59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2" i="6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" i="1"/>
  <c r="C60" i="5"/>
  <c r="C64" i="5"/>
  <c r="C68" i="5"/>
  <c r="C72" i="5"/>
  <c r="C76" i="5"/>
  <c r="C80" i="5"/>
  <c r="C84" i="5"/>
  <c r="C88" i="5"/>
  <c r="C92" i="5"/>
  <c r="C96" i="5"/>
  <c r="C79" i="5"/>
  <c r="C87" i="5"/>
  <c r="C61" i="5"/>
  <c r="C65" i="5"/>
  <c r="C69" i="5"/>
  <c r="C73" i="5"/>
  <c r="C77" i="5"/>
  <c r="C81" i="5"/>
  <c r="C85" i="5"/>
  <c r="C89" i="5"/>
  <c r="C93" i="5"/>
  <c r="C97" i="5"/>
  <c r="C71" i="5"/>
  <c r="C91" i="5"/>
  <c r="C62" i="5"/>
  <c r="C66" i="5"/>
  <c r="C70" i="5"/>
  <c r="C74" i="5"/>
  <c r="C78" i="5"/>
  <c r="C82" i="5"/>
  <c r="C86" i="5"/>
  <c r="C90" i="5"/>
  <c r="C94" i="5"/>
  <c r="C63" i="5"/>
  <c r="C67" i="5"/>
  <c r="C75" i="5"/>
  <c r="C83" i="5"/>
  <c r="C95" i="5"/>
  <c r="C45" i="4"/>
  <c r="C49" i="4"/>
  <c r="C53" i="4"/>
  <c r="C57" i="4"/>
  <c r="C61" i="4"/>
  <c r="C65" i="4"/>
  <c r="C69" i="4"/>
  <c r="C73" i="4"/>
  <c r="C77" i="4"/>
  <c r="C81" i="4"/>
  <c r="C60" i="4"/>
  <c r="C72" i="4"/>
  <c r="C46" i="4"/>
  <c r="C50" i="4"/>
  <c r="C54" i="4"/>
  <c r="C58" i="4"/>
  <c r="C62" i="4"/>
  <c r="C66" i="4"/>
  <c r="C70" i="4"/>
  <c r="C74" i="4"/>
  <c r="C78" i="4"/>
  <c r="C82" i="4"/>
  <c r="C52" i="4"/>
  <c r="C64" i="4"/>
  <c r="C76" i="4"/>
  <c r="C47" i="4"/>
  <c r="C51" i="4"/>
  <c r="C55" i="4"/>
  <c r="C59" i="4"/>
  <c r="C63" i="4"/>
  <c r="C67" i="4"/>
  <c r="C71" i="4"/>
  <c r="C75" i="4"/>
  <c r="C79" i="4"/>
  <c r="C48" i="4"/>
  <c r="C56" i="4"/>
  <c r="C68" i="4"/>
  <c r="C80" i="4"/>
  <c r="C32" i="3"/>
  <c r="C36" i="3"/>
  <c r="C40" i="3"/>
  <c r="C44" i="3"/>
  <c r="C48" i="3"/>
  <c r="C52" i="3"/>
  <c r="C56" i="3"/>
  <c r="C60" i="3"/>
  <c r="C64" i="3"/>
  <c r="C68" i="3"/>
  <c r="C47" i="3"/>
  <c r="C33" i="3"/>
  <c r="C37" i="3"/>
  <c r="C41" i="3"/>
  <c r="C45" i="3"/>
  <c r="C49" i="3"/>
  <c r="C53" i="3"/>
  <c r="C57" i="3"/>
  <c r="C61" i="3"/>
  <c r="C65" i="3"/>
  <c r="C69" i="3"/>
  <c r="C39" i="3"/>
  <c r="C51" i="3"/>
  <c r="C59" i="3"/>
  <c r="C67" i="3"/>
  <c r="C34" i="3"/>
  <c r="C38" i="3"/>
  <c r="C42" i="3"/>
  <c r="C46" i="3"/>
  <c r="C50" i="3"/>
  <c r="C54" i="3"/>
  <c r="C58" i="3"/>
  <c r="C62" i="3"/>
  <c r="C66" i="3"/>
  <c r="C35" i="3"/>
  <c r="C43" i="3"/>
  <c r="C55" i="3"/>
  <c r="C63" i="3"/>
  <c r="C47" i="2"/>
  <c r="C51" i="2"/>
  <c r="C55" i="2"/>
  <c r="C59" i="2"/>
  <c r="C63" i="2"/>
  <c r="C67" i="2"/>
  <c r="C71" i="2"/>
  <c r="C75" i="2"/>
  <c r="C79" i="2"/>
  <c r="C83" i="2"/>
  <c r="C58" i="2"/>
  <c r="C78" i="2"/>
  <c r="C48" i="2"/>
  <c r="C52" i="2"/>
  <c r="C56" i="2"/>
  <c r="C60" i="2"/>
  <c r="C64" i="2"/>
  <c r="C68" i="2"/>
  <c r="C72" i="2"/>
  <c r="C76" i="2"/>
  <c r="C80" i="2"/>
  <c r="C84" i="2"/>
  <c r="C54" i="2"/>
  <c r="C66" i="2"/>
  <c r="C74" i="2"/>
  <c r="C82" i="2"/>
  <c r="C49" i="2"/>
  <c r="C53" i="2"/>
  <c r="C57" i="2"/>
  <c r="C61" i="2"/>
  <c r="C65" i="2"/>
  <c r="C69" i="2"/>
  <c r="C73" i="2"/>
  <c r="C77" i="2"/>
  <c r="C81" i="2"/>
  <c r="C50" i="2"/>
  <c r="C62" i="2"/>
  <c r="C70" i="2"/>
  <c r="D70" i="2"/>
  <c r="E50" i="2"/>
  <c r="D77" i="2"/>
  <c r="D69" i="2"/>
  <c r="D61" i="2"/>
  <c r="D53" i="2"/>
  <c r="D82" i="2"/>
  <c r="E66" i="2"/>
  <c r="E84" i="2"/>
  <c r="E76" i="2"/>
  <c r="E68" i="2"/>
  <c r="E60" i="2"/>
  <c r="E52" i="2"/>
  <c r="E78" i="2"/>
  <c r="E83" i="2"/>
  <c r="E75" i="2"/>
  <c r="E67" i="2"/>
  <c r="E59" i="2"/>
  <c r="E51" i="2"/>
  <c r="D68" i="2"/>
  <c r="D60" i="2"/>
  <c r="D52" i="2"/>
  <c r="D78" i="2"/>
  <c r="D83" i="2"/>
  <c r="D75" i="2"/>
  <c r="D67" i="2"/>
  <c r="D59" i="2"/>
  <c r="D51" i="2"/>
  <c r="E57" i="2"/>
  <c r="E74" i="2"/>
  <c r="D80" i="2"/>
  <c r="D64" i="2"/>
  <c r="D48" i="2"/>
  <c r="D79" i="2"/>
  <c r="D63" i="2"/>
  <c r="D47" i="2"/>
  <c r="E70" i="2"/>
  <c r="D50" i="2"/>
  <c r="E77" i="2"/>
  <c r="E69" i="2"/>
  <c r="E61" i="2"/>
  <c r="E53" i="2"/>
  <c r="E82" i="2"/>
  <c r="D66" i="2"/>
  <c r="D84" i="2"/>
  <c r="D76" i="2"/>
  <c r="D62" i="2"/>
  <c r="D81" i="2"/>
  <c r="D73" i="2"/>
  <c r="D65" i="2"/>
  <c r="D57" i="2"/>
  <c r="D49" i="2"/>
  <c r="D74" i="2"/>
  <c r="D54" i="2"/>
  <c r="E80" i="2"/>
  <c r="D72" i="2"/>
  <c r="E64" i="2"/>
  <c r="D56" i="2"/>
  <c r="E48" i="2"/>
  <c r="D58" i="2"/>
  <c r="E79" i="2"/>
  <c r="E71" i="2"/>
  <c r="E63" i="2"/>
  <c r="E55" i="2"/>
  <c r="E47" i="2"/>
  <c r="E62" i="2"/>
  <c r="E81" i="2"/>
  <c r="E73" i="2"/>
  <c r="E65" i="2"/>
  <c r="E49" i="2"/>
  <c r="E54" i="2"/>
  <c r="E72" i="2"/>
  <c r="E56" i="2"/>
  <c r="E58" i="2"/>
  <c r="D71" i="2"/>
  <c r="D55" i="2"/>
  <c r="E63" i="3"/>
  <c r="D43" i="3"/>
  <c r="D66" i="3"/>
  <c r="D58" i="3"/>
  <c r="D50" i="3"/>
  <c r="D42" i="3"/>
  <c r="D34" i="3"/>
  <c r="D59" i="3"/>
  <c r="D39" i="3"/>
  <c r="E65" i="3"/>
  <c r="D57" i="3"/>
  <c r="E49" i="3"/>
  <c r="E41" i="3"/>
  <c r="D33" i="3"/>
  <c r="E68" i="3"/>
  <c r="E60" i="3"/>
  <c r="E52" i="3"/>
  <c r="E44" i="3"/>
  <c r="E36" i="3"/>
  <c r="D63" i="3"/>
  <c r="E43" i="3"/>
  <c r="E66" i="3"/>
  <c r="E58" i="3"/>
  <c r="E50" i="3"/>
  <c r="E42" i="3"/>
  <c r="E34" i="3"/>
  <c r="E59" i="3"/>
  <c r="E39" i="3"/>
  <c r="D65" i="3"/>
  <c r="E57" i="3"/>
  <c r="D49" i="3"/>
  <c r="D41" i="3"/>
  <c r="E33" i="3"/>
  <c r="D68" i="3"/>
  <c r="D60" i="3"/>
  <c r="D52" i="3"/>
  <c r="D44" i="3"/>
  <c r="D36" i="3"/>
  <c r="D55" i="3"/>
  <c r="E35" i="3"/>
  <c r="D62" i="3"/>
  <c r="D54" i="3"/>
  <c r="D46" i="3"/>
  <c r="D38" i="3"/>
  <c r="D67" i="3"/>
  <c r="E51" i="3"/>
  <c r="E69" i="3"/>
  <c r="E61" i="3"/>
  <c r="E53" i="3"/>
  <c r="D45" i="3"/>
  <c r="E37" i="3"/>
  <c r="D47" i="3"/>
  <c r="E64" i="3"/>
  <c r="E56" i="3"/>
  <c r="E48" i="3"/>
  <c r="E40" i="3"/>
  <c r="E32" i="3"/>
  <c r="E55" i="3"/>
  <c r="D35" i="3"/>
  <c r="E62" i="3"/>
  <c r="E54" i="3"/>
  <c r="E46" i="3"/>
  <c r="E38" i="3"/>
  <c r="E67" i="3"/>
  <c r="D51" i="3"/>
  <c r="D69" i="3"/>
  <c r="D61" i="3"/>
  <c r="D53" i="3"/>
  <c r="E45" i="3"/>
  <c r="D37" i="3"/>
  <c r="E47" i="3"/>
  <c r="D64" i="3"/>
  <c r="D56" i="3"/>
  <c r="D48" i="3"/>
  <c r="D40" i="3"/>
  <c r="D32" i="3"/>
  <c r="E80" i="4"/>
  <c r="D56" i="4"/>
  <c r="D79" i="4"/>
  <c r="D71" i="4"/>
  <c r="D63" i="4"/>
  <c r="D55" i="4"/>
  <c r="D47" i="4"/>
  <c r="D64" i="4"/>
  <c r="E82" i="4"/>
  <c r="E74" i="4"/>
  <c r="D66" i="4"/>
  <c r="E58" i="4"/>
  <c r="D50" i="4"/>
  <c r="E72" i="4"/>
  <c r="E81" i="4"/>
  <c r="E73" i="4"/>
  <c r="E65" i="4"/>
  <c r="E57" i="4"/>
  <c r="E49" i="4"/>
  <c r="D80" i="4"/>
  <c r="E56" i="4"/>
  <c r="E79" i="4"/>
  <c r="E71" i="4"/>
  <c r="E63" i="4"/>
  <c r="E55" i="4"/>
  <c r="E47" i="4"/>
  <c r="E64" i="4"/>
  <c r="D82" i="4"/>
  <c r="D74" i="4"/>
  <c r="E66" i="4"/>
  <c r="D58" i="4"/>
  <c r="E50" i="4"/>
  <c r="D72" i="4"/>
  <c r="D81" i="4"/>
  <c r="D73" i="4"/>
  <c r="D65" i="4"/>
  <c r="D57" i="4"/>
  <c r="D49" i="4"/>
  <c r="D68" i="4"/>
  <c r="D48" i="4"/>
  <c r="D75" i="4"/>
  <c r="D67" i="4"/>
  <c r="D59" i="4"/>
  <c r="D51" i="4"/>
  <c r="D76" i="4"/>
  <c r="E52" i="4"/>
  <c r="D78" i="4"/>
  <c r="E70" i="4"/>
  <c r="E62" i="4"/>
  <c r="E54" i="4"/>
  <c r="E46" i="4"/>
  <c r="D60" i="4"/>
  <c r="E77" i="4"/>
  <c r="E69" i="4"/>
  <c r="E61" i="4"/>
  <c r="E53" i="4"/>
  <c r="E45" i="4"/>
  <c r="E68" i="4"/>
  <c r="E48" i="4"/>
  <c r="E75" i="4"/>
  <c r="E67" i="4"/>
  <c r="E59" i="4"/>
  <c r="E51" i="4"/>
  <c r="E76" i="4"/>
  <c r="D52" i="4"/>
  <c r="E78" i="4"/>
  <c r="D70" i="4"/>
  <c r="D62" i="4"/>
  <c r="D54" i="4"/>
  <c r="D46" i="4"/>
  <c r="E60" i="4"/>
  <c r="D77" i="4"/>
  <c r="D69" i="4"/>
  <c r="D61" i="4"/>
  <c r="D53" i="4"/>
  <c r="D45" i="4"/>
  <c r="D95" i="5"/>
  <c r="D75" i="5"/>
  <c r="E63" i="5"/>
  <c r="D90" i="5"/>
  <c r="D82" i="5"/>
  <c r="D74" i="5"/>
  <c r="D66" i="5"/>
  <c r="E91" i="5"/>
  <c r="E97" i="5"/>
  <c r="E89" i="5"/>
  <c r="E81" i="5"/>
  <c r="E73" i="5"/>
  <c r="E65" i="5"/>
  <c r="D87" i="5"/>
  <c r="E96" i="5"/>
  <c r="E88" i="5"/>
  <c r="E80" i="5"/>
  <c r="E72" i="5"/>
  <c r="E64" i="5"/>
  <c r="D67" i="5"/>
  <c r="D94" i="5"/>
  <c r="D78" i="5"/>
  <c r="E71" i="5"/>
  <c r="E85" i="5"/>
  <c r="D69" i="5"/>
  <c r="D79" i="5"/>
  <c r="E84" i="5"/>
  <c r="E68" i="5"/>
  <c r="E83" i="5"/>
  <c r="E94" i="5"/>
  <c r="E78" i="5"/>
  <c r="E62" i="5"/>
  <c r="D93" i="5"/>
  <c r="E77" i="5"/>
  <c r="E61" i="5"/>
  <c r="D92" i="5"/>
  <c r="D76" i="5"/>
  <c r="D60" i="5"/>
  <c r="E95" i="5"/>
  <c r="E75" i="5"/>
  <c r="D63" i="5"/>
  <c r="E90" i="5"/>
  <c r="E82" i="5"/>
  <c r="E74" i="5"/>
  <c r="E66" i="5"/>
  <c r="D91" i="5"/>
  <c r="D97" i="5"/>
  <c r="D89" i="5"/>
  <c r="D81" i="5"/>
  <c r="D73" i="5"/>
  <c r="D65" i="5"/>
  <c r="E87" i="5"/>
  <c r="D96" i="5"/>
  <c r="D88" i="5"/>
  <c r="D80" i="5"/>
  <c r="D72" i="5"/>
  <c r="D64" i="5"/>
  <c r="D83" i="5"/>
  <c r="D86" i="5"/>
  <c r="D70" i="5"/>
  <c r="D62" i="5"/>
  <c r="E93" i="5"/>
  <c r="D77" i="5"/>
  <c r="D61" i="5"/>
  <c r="E92" i="5"/>
  <c r="E76" i="5"/>
  <c r="E60" i="5"/>
  <c r="E67" i="5"/>
  <c r="E86" i="5"/>
  <c r="E70" i="5"/>
  <c r="D71" i="5"/>
  <c r="D85" i="5"/>
  <c r="E69" i="5"/>
  <c r="E79" i="5"/>
  <c r="D84" i="5"/>
  <c r="D68" i="5"/>
</calcChain>
</file>

<file path=xl/sharedStrings.xml><?xml version="1.0" encoding="utf-8"?>
<sst xmlns="http://schemas.openxmlformats.org/spreadsheetml/2006/main" count="36" uniqueCount="19">
  <si>
    <t>CAN</t>
  </si>
  <si>
    <t>CHN</t>
  </si>
  <si>
    <t>MEX</t>
  </si>
  <si>
    <t>USA</t>
  </si>
  <si>
    <t>Anio</t>
  </si>
  <si>
    <t>Previsión(CAN)</t>
  </si>
  <si>
    <t>Límite de confianza inferior(CAN)</t>
  </si>
  <si>
    <t>Límite de confianza superior(CAN)</t>
  </si>
  <si>
    <t>Previsión(CHN)</t>
  </si>
  <si>
    <t>Límite de confianza inferior(CHN)</t>
  </si>
  <si>
    <t>Límite de confianza superior(CHN)</t>
  </si>
  <si>
    <t>Previsión(MEX)</t>
  </si>
  <si>
    <t>Límite de confianza inferior(MEX)</t>
  </si>
  <si>
    <t>Límite de confianza superior(MEX)</t>
  </si>
  <si>
    <t>Previsión(USA)</t>
  </si>
  <si>
    <t>Límite de confianza inferior(USA)</t>
  </si>
  <si>
    <t>Límite de confianza superior(USA)</t>
  </si>
  <si>
    <t>China vs EU</t>
  </si>
  <si>
    <t>China vs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</si>
</sst>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0" fillId="4" borderId="0" xfId="0" applyFill="1"/>
    <xf numFmtId="0" fontId="0" fillId="5" borderId="0" xfId="0" applyNumberFormat="1" applyFill="1"/>
    <xf numFmtId="0" fontId="0" fillId="5" borderId="0" xfId="0" applyFill="1"/>
    <xf numFmtId="0" fontId="0" fillId="5" borderId="1" xfId="0" applyNumberFormat="1" applyFont="1" applyFill="1" applyBorder="1"/>
    <xf numFmtId="0" fontId="1" fillId="6" borderId="1" xfId="0" applyNumberFormat="1" applyFont="1" applyFill="1" applyBorder="1"/>
    <xf numFmtId="0" fontId="0" fillId="6" borderId="0" xfId="0" applyNumberFormat="1" applyFill="1"/>
    <xf numFmtId="0" fontId="0" fillId="6" borderId="0" xfId="0" applyFill="1"/>
    <xf numFmtId="0" fontId="0" fillId="6" borderId="1" xfId="0" applyNumberFormat="1" applyFont="1" applyFill="1" applyBorder="1"/>
  </cellXfs>
  <cellStyles count="1">
    <cellStyle name="Normal" xfId="0" builtinId="0"/>
  </cellStyles>
  <dxfs count="16"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CAN!$B$1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CAN!$B$2:$B$84</c:f>
              <c:numCache>
                <c:formatCode>General</c:formatCode>
                <c:ptCount val="83"/>
                <c:pt idx="0">
                  <c:v>131321859214.07899</c:v>
                </c:pt>
                <c:pt idx="1">
                  <c:v>160408697648.26199</c:v>
                </c:pt>
                <c:pt idx="2">
                  <c:v>173834029787.65201</c:v>
                </c:pt>
                <c:pt idx="3">
                  <c:v>206575564401.62299</c:v>
                </c:pt>
                <c:pt idx="4">
                  <c:v>211612156934.64999</c:v>
                </c:pt>
                <c:pt idx="5">
                  <c:v>218632867449.81201</c:v>
                </c:pt>
                <c:pt idx="6">
                  <c:v>243072102185.41901</c:v>
                </c:pt>
                <c:pt idx="7">
                  <c:v>273853826377.01001</c:v>
                </c:pt>
                <c:pt idx="8">
                  <c:v>306214863624.98999</c:v>
                </c:pt>
                <c:pt idx="9">
                  <c:v>313506525087.13599</c:v>
                </c:pt>
                <c:pt idx="10">
                  <c:v>340547711781.88898</c:v>
                </c:pt>
                <c:pt idx="11">
                  <c:v>355372558103.62097</c:v>
                </c:pt>
                <c:pt idx="12">
                  <c:v>364756499450.75098</c:v>
                </c:pt>
                <c:pt idx="13">
                  <c:v>377437927311.98297</c:v>
                </c:pt>
                <c:pt idx="14">
                  <c:v>431316742081.448</c:v>
                </c:pt>
                <c:pt idx="15">
                  <c:v>507354351182.25403</c:v>
                </c:pt>
                <c:pt idx="16">
                  <c:v>565055743243.24304</c:v>
                </c:pt>
                <c:pt idx="17">
                  <c:v>593929550908.46802</c:v>
                </c:pt>
                <c:pt idx="18">
                  <c:v>610328183643.18799</c:v>
                </c:pt>
                <c:pt idx="19">
                  <c:v>592387689252.91602</c:v>
                </c:pt>
                <c:pt idx="20">
                  <c:v>577170761956.43799</c:v>
                </c:pt>
                <c:pt idx="21">
                  <c:v>578139279437.60999</c:v>
                </c:pt>
                <c:pt idx="22">
                  <c:v>604031623433.401</c:v>
                </c:pt>
                <c:pt idx="23">
                  <c:v>628546387972.13098</c:v>
                </c:pt>
                <c:pt idx="24">
                  <c:v>652825364726.27502</c:v>
                </c:pt>
                <c:pt idx="25">
                  <c:v>631813279406.80798</c:v>
                </c:pt>
                <c:pt idx="26">
                  <c:v>676082654640.91003</c:v>
                </c:pt>
                <c:pt idx="27">
                  <c:v>742293448252.64294</c:v>
                </c:pt>
                <c:pt idx="28">
                  <c:v>736379777892.56201</c:v>
                </c:pt>
                <c:pt idx="29">
                  <c:v>757950678646.53003</c:v>
                </c:pt>
                <c:pt idx="30">
                  <c:v>892380986367.854</c:v>
                </c:pt>
                <c:pt idx="31">
                  <c:v>1023196003074.5601</c:v>
                </c:pt>
                <c:pt idx="32">
                  <c:v>1169357979864.6599</c:v>
                </c:pt>
                <c:pt idx="33">
                  <c:v>1315415197461.21</c:v>
                </c:pt>
                <c:pt idx="34">
                  <c:v>1464977190205.75</c:v>
                </c:pt>
                <c:pt idx="35">
                  <c:v>1549131208997.1899</c:v>
                </c:pt>
                <c:pt idx="36">
                  <c:v>1371153004986.4399</c:v>
                </c:pt>
                <c:pt idx="37">
                  <c:v>1613464422811.1299</c:v>
                </c:pt>
                <c:pt idx="38">
                  <c:v>1788647906047.76</c:v>
                </c:pt>
                <c:pt idx="39">
                  <c:v>1824288757447.5701</c:v>
                </c:pt>
                <c:pt idx="40">
                  <c:v>1842628005830.1799</c:v>
                </c:pt>
                <c:pt idx="41">
                  <c:v>1799268695861.8</c:v>
                </c:pt>
                <c:pt idx="42">
                  <c:v>1559623393038.6599</c:v>
                </c:pt>
                <c:pt idx="43">
                  <c:v>1535767736946.1799</c:v>
                </c:pt>
                <c:pt idx="44">
                  <c:v>1653042795255.04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6-430F-978D-A4B9E97170C4}"/>
            </c:ext>
          </c:extLst>
        </c:ser>
        <c:ser>
          <c:idx val="1"/>
          <c:order val="1"/>
          <c:tx>
            <c:strRef>
              <c:f>CAN!$C$1</c:f>
              <c:strCache>
                <c:ptCount val="1"/>
                <c:pt idx="0">
                  <c:v>Previsión(CAN)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CAN!$A$2:$A$84</c:f>
              <c:numCache>
                <c:formatCode>General</c:formatCode>
                <c:ptCount val="83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  <c:pt idx="51">
                  <c:v>2024</c:v>
                </c:pt>
                <c:pt idx="52">
                  <c:v>2025</c:v>
                </c:pt>
                <c:pt idx="53">
                  <c:v>2026</c:v>
                </c:pt>
                <c:pt idx="54">
                  <c:v>2027</c:v>
                </c:pt>
                <c:pt idx="55">
                  <c:v>2028</c:v>
                </c:pt>
                <c:pt idx="56">
                  <c:v>2029</c:v>
                </c:pt>
                <c:pt idx="57">
                  <c:v>2030</c:v>
                </c:pt>
                <c:pt idx="58">
                  <c:v>2031</c:v>
                </c:pt>
                <c:pt idx="59">
                  <c:v>2032</c:v>
                </c:pt>
                <c:pt idx="60">
                  <c:v>2033</c:v>
                </c:pt>
                <c:pt idx="61">
                  <c:v>2034</c:v>
                </c:pt>
                <c:pt idx="62">
                  <c:v>2035</c:v>
                </c:pt>
                <c:pt idx="63">
                  <c:v>2036</c:v>
                </c:pt>
                <c:pt idx="64">
                  <c:v>2037</c:v>
                </c:pt>
                <c:pt idx="65">
                  <c:v>2038</c:v>
                </c:pt>
                <c:pt idx="66">
                  <c:v>2039</c:v>
                </c:pt>
                <c:pt idx="67">
                  <c:v>2040</c:v>
                </c:pt>
                <c:pt idx="68">
                  <c:v>2041</c:v>
                </c:pt>
                <c:pt idx="69">
                  <c:v>2042</c:v>
                </c:pt>
                <c:pt idx="70">
                  <c:v>2043</c:v>
                </c:pt>
                <c:pt idx="71">
                  <c:v>2044</c:v>
                </c:pt>
                <c:pt idx="72">
                  <c:v>2045</c:v>
                </c:pt>
                <c:pt idx="73">
                  <c:v>2046</c:v>
                </c:pt>
                <c:pt idx="74">
                  <c:v>2047</c:v>
                </c:pt>
                <c:pt idx="75">
                  <c:v>2048</c:v>
                </c:pt>
                <c:pt idx="76">
                  <c:v>2049</c:v>
                </c:pt>
                <c:pt idx="77">
                  <c:v>2050</c:v>
                </c:pt>
                <c:pt idx="78">
                  <c:v>2051</c:v>
                </c:pt>
                <c:pt idx="79">
                  <c:v>2052</c:v>
                </c:pt>
                <c:pt idx="80">
                  <c:v>2053</c:v>
                </c:pt>
                <c:pt idx="81">
                  <c:v>2054</c:v>
                </c:pt>
                <c:pt idx="82">
                  <c:v>2055</c:v>
                </c:pt>
              </c:numCache>
            </c:numRef>
          </c:cat>
          <c:val>
            <c:numRef>
              <c:f>CAN!$C$2:$C$84</c:f>
              <c:numCache>
                <c:formatCode>General</c:formatCode>
                <c:ptCount val="83"/>
                <c:pt idx="44">
                  <c:v>1653042795255.04</c:v>
                </c:pt>
                <c:pt idx="45">
                  <c:v>1685233695690.5488</c:v>
                </c:pt>
                <c:pt idx="46">
                  <c:v>1724331886030.728</c:v>
                </c:pt>
                <c:pt idx="47">
                  <c:v>1763430076370.907</c:v>
                </c:pt>
                <c:pt idx="48">
                  <c:v>1802528266711.0862</c:v>
                </c:pt>
                <c:pt idx="49">
                  <c:v>1841626457051.2654</c:v>
                </c:pt>
                <c:pt idx="50">
                  <c:v>1880724647391.4446</c:v>
                </c:pt>
                <c:pt idx="51">
                  <c:v>1919822837731.6238</c:v>
                </c:pt>
                <c:pt idx="52">
                  <c:v>1958921028071.8027</c:v>
                </c:pt>
                <c:pt idx="53">
                  <c:v>1998019218411.9819</c:v>
                </c:pt>
                <c:pt idx="54">
                  <c:v>2037117408752.1611</c:v>
                </c:pt>
                <c:pt idx="55">
                  <c:v>2076215599092.3403</c:v>
                </c:pt>
                <c:pt idx="56">
                  <c:v>2115313789432.5195</c:v>
                </c:pt>
                <c:pt idx="57">
                  <c:v>2154411979772.6987</c:v>
                </c:pt>
                <c:pt idx="58">
                  <c:v>2193510170112.8779</c:v>
                </c:pt>
                <c:pt idx="59">
                  <c:v>2232608360453.0566</c:v>
                </c:pt>
                <c:pt idx="60">
                  <c:v>2271706550793.2363</c:v>
                </c:pt>
                <c:pt idx="61">
                  <c:v>2310804741133.415</c:v>
                </c:pt>
                <c:pt idx="62">
                  <c:v>2349902931473.5942</c:v>
                </c:pt>
                <c:pt idx="63">
                  <c:v>2389001121813.7734</c:v>
                </c:pt>
                <c:pt idx="64">
                  <c:v>2428099312153.9526</c:v>
                </c:pt>
                <c:pt idx="65">
                  <c:v>2467197502494.1318</c:v>
                </c:pt>
                <c:pt idx="66">
                  <c:v>2506295692834.311</c:v>
                </c:pt>
                <c:pt idx="67">
                  <c:v>2545393883174.4902</c:v>
                </c:pt>
                <c:pt idx="68">
                  <c:v>2584492073514.6694</c:v>
                </c:pt>
                <c:pt idx="69">
                  <c:v>2623590263854.8486</c:v>
                </c:pt>
                <c:pt idx="70">
                  <c:v>2662688454195.0273</c:v>
                </c:pt>
                <c:pt idx="71">
                  <c:v>2701786644535.207</c:v>
                </c:pt>
                <c:pt idx="72">
                  <c:v>2740884834875.3857</c:v>
                </c:pt>
                <c:pt idx="73">
                  <c:v>2779983025215.5654</c:v>
                </c:pt>
                <c:pt idx="74">
                  <c:v>2819081215555.7441</c:v>
                </c:pt>
                <c:pt idx="75">
                  <c:v>2858179405895.9233</c:v>
                </c:pt>
                <c:pt idx="76">
                  <c:v>2897277596236.1025</c:v>
                </c:pt>
                <c:pt idx="77">
                  <c:v>2936375786576.2817</c:v>
                </c:pt>
                <c:pt idx="78">
                  <c:v>2975473976916.4609</c:v>
                </c:pt>
                <c:pt idx="79">
                  <c:v>3014572167256.6396</c:v>
                </c:pt>
                <c:pt idx="80">
                  <c:v>3053670357596.8193</c:v>
                </c:pt>
                <c:pt idx="81">
                  <c:v>3092768547936.998</c:v>
                </c:pt>
                <c:pt idx="82">
                  <c:v>3131866738277.1777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6-430F-978D-A4B9E97170C4}"/>
            </c:ext>
          </c:extLst>
        </c:ser>
        <c:ser>
          <c:idx val="2"/>
          <c:order val="2"/>
          <c:tx>
            <c:strRef>
              <c:f>CAN!$D$1</c:f>
              <c:strCache>
                <c:ptCount val="1"/>
                <c:pt idx="0">
                  <c:v>Límite de confianza inferior(CAN)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CAN!$A$2:$A$84</c:f>
              <c:numCache>
                <c:formatCode>General</c:formatCode>
                <c:ptCount val="83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  <c:pt idx="51">
                  <c:v>2024</c:v>
                </c:pt>
                <c:pt idx="52">
                  <c:v>2025</c:v>
                </c:pt>
                <c:pt idx="53">
                  <c:v>2026</c:v>
                </c:pt>
                <c:pt idx="54">
                  <c:v>2027</c:v>
                </c:pt>
                <c:pt idx="55">
                  <c:v>2028</c:v>
                </c:pt>
                <c:pt idx="56">
                  <c:v>2029</c:v>
                </c:pt>
                <c:pt idx="57">
                  <c:v>2030</c:v>
                </c:pt>
                <c:pt idx="58">
                  <c:v>2031</c:v>
                </c:pt>
                <c:pt idx="59">
                  <c:v>2032</c:v>
                </c:pt>
                <c:pt idx="60">
                  <c:v>2033</c:v>
                </c:pt>
                <c:pt idx="61">
                  <c:v>2034</c:v>
                </c:pt>
                <c:pt idx="62">
                  <c:v>2035</c:v>
                </c:pt>
                <c:pt idx="63">
                  <c:v>2036</c:v>
                </c:pt>
                <c:pt idx="64">
                  <c:v>2037</c:v>
                </c:pt>
                <c:pt idx="65">
                  <c:v>2038</c:v>
                </c:pt>
                <c:pt idx="66">
                  <c:v>2039</c:v>
                </c:pt>
                <c:pt idx="67">
                  <c:v>2040</c:v>
                </c:pt>
                <c:pt idx="68">
                  <c:v>2041</c:v>
                </c:pt>
                <c:pt idx="69">
                  <c:v>2042</c:v>
                </c:pt>
                <c:pt idx="70">
                  <c:v>2043</c:v>
                </c:pt>
                <c:pt idx="71">
                  <c:v>2044</c:v>
                </c:pt>
                <c:pt idx="72">
                  <c:v>2045</c:v>
                </c:pt>
                <c:pt idx="73">
                  <c:v>2046</c:v>
                </c:pt>
                <c:pt idx="74">
                  <c:v>2047</c:v>
                </c:pt>
                <c:pt idx="75">
                  <c:v>2048</c:v>
                </c:pt>
                <c:pt idx="76">
                  <c:v>2049</c:v>
                </c:pt>
                <c:pt idx="77">
                  <c:v>2050</c:v>
                </c:pt>
                <c:pt idx="78">
                  <c:v>2051</c:v>
                </c:pt>
                <c:pt idx="79">
                  <c:v>2052</c:v>
                </c:pt>
                <c:pt idx="80">
                  <c:v>2053</c:v>
                </c:pt>
                <c:pt idx="81">
                  <c:v>2054</c:v>
                </c:pt>
                <c:pt idx="82">
                  <c:v>2055</c:v>
                </c:pt>
              </c:numCache>
            </c:numRef>
          </c:cat>
          <c:val>
            <c:numRef>
              <c:f>CAN!$D$2:$D$84</c:f>
              <c:numCache>
                <c:formatCode>General</c:formatCode>
                <c:ptCount val="83"/>
                <c:pt idx="44" formatCode="0.00E+00">
                  <c:v>1653042795255.04</c:v>
                </c:pt>
                <c:pt idx="45" formatCode="0.00E+00">
                  <c:v>1525869833152.6272</c:v>
                </c:pt>
                <c:pt idx="46" formatCode="0.00E+00">
                  <c:v>1509823095193.825</c:v>
                </c:pt>
                <c:pt idx="47" formatCode="0.00E+00">
                  <c:v>1505211191481.8147</c:v>
                </c:pt>
                <c:pt idx="48" formatCode="0.00E+00">
                  <c:v>1506917365393.3994</c:v>
                </c:pt>
                <c:pt idx="49" formatCode="0.00E+00">
                  <c:v>1512779213587.8933</c:v>
                </c:pt>
                <c:pt idx="50" formatCode="0.00E+00">
                  <c:v>1521640873079.8545</c:v>
                </c:pt>
                <c:pt idx="51" formatCode="0.00E+00">
                  <c:v>1532798551552.1482</c:v>
                </c:pt>
                <c:pt idx="52" formatCode="0.00E+00">
                  <c:v>1545786081978.197</c:v>
                </c:pt>
                <c:pt idx="53" formatCode="0.00E+00">
                  <c:v>1560275840917.0847</c:v>
                </c:pt>
                <c:pt idx="54" formatCode="0.00E+00">
                  <c:v>1576027188234.49</c:v>
                </c:pt>
                <c:pt idx="55" formatCode="0.00E+00">
                  <c:v>1592857227667.3369</c:v>
                </c:pt>
                <c:pt idx="56" formatCode="0.00E+00">
                  <c:v>1610623105306.9731</c:v>
                </c:pt>
                <c:pt idx="57" formatCode="0.00E+00">
                  <c:v>1629210726441.98</c:v>
                </c:pt>
                <c:pt idx="58" formatCode="0.00E+00">
                  <c:v>1648527256994.0811</c:v>
                </c:pt>
                <c:pt idx="59" formatCode="0.00E+00">
                  <c:v>1668495964993.8979</c:v>
                </c:pt>
                <c:pt idx="60" formatCode="0.00E+00">
                  <c:v>1689052567153.2891</c:v>
                </c:pt>
                <c:pt idx="61" formatCode="0.00E+00">
                  <c:v>1710142576345.5706</c:v>
                </c:pt>
                <c:pt idx="62" formatCode="0.00E+00">
                  <c:v>1731719334010.2583</c:v>
                </c:pt>
                <c:pt idx="63" formatCode="0.00E+00">
                  <c:v>1753742523020.7646</c:v>
                </c:pt>
                <c:pt idx="64" formatCode="0.00E+00">
                  <c:v>1776177024987.3481</c:v>
                </c:pt>
                <c:pt idx="65" formatCode="0.00E+00">
                  <c:v>1798992029261.0605</c:v>
                </c:pt>
                <c:pt idx="66" formatCode="0.00E+00">
                  <c:v>1822160329038.208</c:v>
                </c:pt>
                <c:pt idx="67" formatCode="0.00E+00">
                  <c:v>1845657758687.8389</c:v>
                </c:pt>
                <c:pt idx="68" formatCode="0.00E+00">
                  <c:v>1869462739152.9033</c:v>
                </c:pt>
                <c:pt idx="69" formatCode="0.00E+00">
                  <c:v>1893555907095.6587</c:v>
                </c:pt>
                <c:pt idx="70" formatCode="0.00E+00">
                  <c:v>1917919809676.3413</c:v>
                </c:pt>
                <c:pt idx="71" formatCode="0.00E+00">
                  <c:v>1942538651307.894</c:v>
                </c:pt>
                <c:pt idx="72" formatCode="0.00E+00">
                  <c:v>1967398081965.5583</c:v>
                </c:pt>
                <c:pt idx="73" formatCode="0.00E+00">
                  <c:v>1992485019012.5391</c:v>
                </c:pt>
                <c:pt idx="74" formatCode="0.00E+00">
                  <c:v>2017787496278.1975</c:v>
                </c:pt>
                <c:pt idx="75" formatCode="0.00E+00">
                  <c:v>2043294535463.0657</c:v>
                </c:pt>
                <c:pt idx="76" formatCode="0.00E+00">
                  <c:v>2068996035963.4995</c:v>
                </c:pt>
                <c:pt idx="77" formatCode="0.00E+00">
                  <c:v>2094882679991.8887</c:v>
                </c:pt>
                <c:pt idx="78" formatCode="0.00E+00">
                  <c:v>2120945850475.6973</c:v>
                </c:pt>
                <c:pt idx="79" formatCode="0.00E+00">
                  <c:v>2147177559693.7231</c:v>
                </c:pt>
                <c:pt idx="80" formatCode="0.00E+00">
                  <c:v>2173570386982.4995</c:v>
                </c:pt>
                <c:pt idx="81" formatCode="0.00E+00">
                  <c:v>2200117424143.1919</c:v>
                </c:pt>
                <c:pt idx="82" formatCode="0.00E+00">
                  <c:v>2226812227417.2168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6-430F-978D-A4B9E97170C4}"/>
            </c:ext>
          </c:extLst>
        </c:ser>
        <c:ser>
          <c:idx val="3"/>
          <c:order val="3"/>
          <c:tx>
            <c:strRef>
              <c:f>CAN!$E$1</c:f>
              <c:strCache>
                <c:ptCount val="1"/>
                <c:pt idx="0">
                  <c:v>Límite de confianza superior(CAN)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CAN!$A$2:$A$84</c:f>
              <c:numCache>
                <c:formatCode>General</c:formatCode>
                <c:ptCount val="83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  <c:pt idx="47">
                  <c:v>2020</c:v>
                </c:pt>
                <c:pt idx="48">
                  <c:v>2021</c:v>
                </c:pt>
                <c:pt idx="49">
                  <c:v>2022</c:v>
                </c:pt>
                <c:pt idx="50">
                  <c:v>2023</c:v>
                </c:pt>
                <c:pt idx="51">
                  <c:v>2024</c:v>
                </c:pt>
                <c:pt idx="52">
                  <c:v>2025</c:v>
                </c:pt>
                <c:pt idx="53">
                  <c:v>2026</c:v>
                </c:pt>
                <c:pt idx="54">
                  <c:v>2027</c:v>
                </c:pt>
                <c:pt idx="55">
                  <c:v>2028</c:v>
                </c:pt>
                <c:pt idx="56">
                  <c:v>2029</c:v>
                </c:pt>
                <c:pt idx="57">
                  <c:v>2030</c:v>
                </c:pt>
                <c:pt idx="58">
                  <c:v>2031</c:v>
                </c:pt>
                <c:pt idx="59">
                  <c:v>2032</c:v>
                </c:pt>
                <c:pt idx="60">
                  <c:v>2033</c:v>
                </c:pt>
                <c:pt idx="61">
                  <c:v>2034</c:v>
                </c:pt>
                <c:pt idx="62">
                  <c:v>2035</c:v>
                </c:pt>
                <c:pt idx="63">
                  <c:v>2036</c:v>
                </c:pt>
                <c:pt idx="64">
                  <c:v>2037</c:v>
                </c:pt>
                <c:pt idx="65">
                  <c:v>2038</c:v>
                </c:pt>
                <c:pt idx="66">
                  <c:v>2039</c:v>
                </c:pt>
                <c:pt idx="67">
                  <c:v>2040</c:v>
                </c:pt>
                <c:pt idx="68">
                  <c:v>2041</c:v>
                </c:pt>
                <c:pt idx="69">
                  <c:v>2042</c:v>
                </c:pt>
                <c:pt idx="70">
                  <c:v>2043</c:v>
                </c:pt>
                <c:pt idx="71">
                  <c:v>2044</c:v>
                </c:pt>
                <c:pt idx="72">
                  <c:v>2045</c:v>
                </c:pt>
                <c:pt idx="73">
                  <c:v>2046</c:v>
                </c:pt>
                <c:pt idx="74">
                  <c:v>2047</c:v>
                </c:pt>
                <c:pt idx="75">
                  <c:v>2048</c:v>
                </c:pt>
                <c:pt idx="76">
                  <c:v>2049</c:v>
                </c:pt>
                <c:pt idx="77">
                  <c:v>2050</c:v>
                </c:pt>
                <c:pt idx="78">
                  <c:v>2051</c:v>
                </c:pt>
                <c:pt idx="79">
                  <c:v>2052</c:v>
                </c:pt>
                <c:pt idx="80">
                  <c:v>2053</c:v>
                </c:pt>
                <c:pt idx="81">
                  <c:v>2054</c:v>
                </c:pt>
                <c:pt idx="82">
                  <c:v>2055</c:v>
                </c:pt>
              </c:numCache>
            </c:numRef>
          </c:cat>
          <c:val>
            <c:numRef>
              <c:f>CAN!$E$2:$E$84</c:f>
              <c:numCache>
                <c:formatCode>General</c:formatCode>
                <c:ptCount val="83"/>
                <c:pt idx="44" formatCode="0.00E+00">
                  <c:v>1653042795255.04</c:v>
                </c:pt>
                <c:pt idx="45" formatCode="0.00E+00">
                  <c:v>1844597558228.4705</c:v>
                </c:pt>
                <c:pt idx="46" formatCode="0.00E+00">
                  <c:v>1938840676867.6311</c:v>
                </c:pt>
                <c:pt idx="47" formatCode="0.00E+00">
                  <c:v>2021648961259.9993</c:v>
                </c:pt>
                <c:pt idx="48" formatCode="0.00E+00">
                  <c:v>2098139168028.7729</c:v>
                </c:pt>
                <c:pt idx="49" formatCode="0.00E+00">
                  <c:v>2170473700514.6375</c:v>
                </c:pt>
                <c:pt idx="50" formatCode="0.00E+00">
                  <c:v>2239808421703.0347</c:v>
                </c:pt>
                <c:pt idx="51" formatCode="0.00E+00">
                  <c:v>2306847123911.0991</c:v>
                </c:pt>
                <c:pt idx="52" formatCode="0.00E+00">
                  <c:v>2372055974165.4082</c:v>
                </c:pt>
                <c:pt idx="53" formatCode="0.00E+00">
                  <c:v>2435762595906.8789</c:v>
                </c:pt>
                <c:pt idx="54" formatCode="0.00E+00">
                  <c:v>2498207629269.832</c:v>
                </c:pt>
                <c:pt idx="55" formatCode="0.00E+00">
                  <c:v>2559573970517.3438</c:v>
                </c:pt>
                <c:pt idx="56" formatCode="0.00E+00">
                  <c:v>2620004473558.0659</c:v>
                </c:pt>
                <c:pt idx="57" formatCode="0.00E+00">
                  <c:v>2679613233103.4175</c:v>
                </c:pt>
                <c:pt idx="58" formatCode="0.00E+00">
                  <c:v>2738493083231.6748</c:v>
                </c:pt>
                <c:pt idx="59" formatCode="0.00E+00">
                  <c:v>2796720755912.2153</c:v>
                </c:pt>
                <c:pt idx="60" formatCode="0.00E+00">
                  <c:v>2854360534433.1836</c:v>
                </c:pt>
                <c:pt idx="61" formatCode="0.00E+00">
                  <c:v>2911466905921.2598</c:v>
                </c:pt>
                <c:pt idx="62" formatCode="0.00E+00">
                  <c:v>2968086528936.9302</c:v>
                </c:pt>
                <c:pt idx="63" formatCode="0.00E+00">
                  <c:v>3024259720606.7822</c:v>
                </c:pt>
                <c:pt idx="64" formatCode="0.00E+00">
                  <c:v>3080021599320.5571</c:v>
                </c:pt>
                <c:pt idx="65" formatCode="0.00E+00">
                  <c:v>3135402975727.2031</c:v>
                </c:pt>
                <c:pt idx="66" formatCode="0.00E+00">
                  <c:v>3190431056630.4141</c:v>
                </c:pt>
                <c:pt idx="67" formatCode="0.00E+00">
                  <c:v>3245130007661.1416</c:v>
                </c:pt>
                <c:pt idx="68" formatCode="0.00E+00">
                  <c:v>3299521407876.4355</c:v>
                </c:pt>
                <c:pt idx="69" formatCode="0.00E+00">
                  <c:v>3353624620614.0386</c:v>
                </c:pt>
                <c:pt idx="70" formatCode="0.00E+00">
                  <c:v>3407457098713.7134</c:v>
                </c:pt>
                <c:pt idx="71" formatCode="0.00E+00">
                  <c:v>3461034637762.52</c:v>
                </c:pt>
                <c:pt idx="72" formatCode="0.00E+00">
                  <c:v>3514371587785.2129</c:v>
                </c:pt>
                <c:pt idx="73" formatCode="0.00E+00">
                  <c:v>3567481031418.5918</c:v>
                </c:pt>
                <c:pt idx="74" formatCode="0.00E+00">
                  <c:v>3620374934833.291</c:v>
                </c:pt>
                <c:pt idx="75" formatCode="0.00E+00">
                  <c:v>3673064276328.7813</c:v>
                </c:pt>
                <c:pt idx="76" formatCode="0.00E+00">
                  <c:v>3725559156508.7056</c:v>
                </c:pt>
                <c:pt idx="77" formatCode="0.00E+00">
                  <c:v>3777868893160.6748</c:v>
                </c:pt>
                <c:pt idx="78" formatCode="0.00E+00">
                  <c:v>3830002103357.2246</c:v>
                </c:pt>
                <c:pt idx="79" formatCode="0.00E+00">
                  <c:v>3881966774819.5562</c:v>
                </c:pt>
                <c:pt idx="80" formatCode="0.00E+00">
                  <c:v>3933770328211.1392</c:v>
                </c:pt>
                <c:pt idx="81" formatCode="0.00E+00">
                  <c:v>3985419671730.8042</c:v>
                </c:pt>
                <c:pt idx="82" formatCode="0.00E+00">
                  <c:v>4036921249137.1387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6-430F-978D-A4B9E971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50703"/>
        <c:axId val="1285442799"/>
      </c:lineChart>
      <c:catAx>
        <c:axId val="12854507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42799"/>
        <c:crosses val="autoZero"/>
        <c:auto val="1"/>
        <c:lblAlgn val="ctr"/>
        <c:lblOffset val="100"/>
        <c:noMultiLvlLbl val="0"/>
      </c:catAx>
      <c:valAx>
        <c:axId val="12854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CHN!$B$1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CHN!$B$2:$B$69</c:f>
              <c:numCache>
                <c:formatCode>General</c:formatCode>
                <c:ptCount val="68"/>
                <c:pt idx="0">
                  <c:v>312353631207.81897</c:v>
                </c:pt>
                <c:pt idx="1">
                  <c:v>347768051311.74103</c:v>
                </c:pt>
                <c:pt idx="2">
                  <c:v>360857912565.966</c:v>
                </c:pt>
                <c:pt idx="3">
                  <c:v>383373318083.62402</c:v>
                </c:pt>
                <c:pt idx="4">
                  <c:v>426915712711.146</c:v>
                </c:pt>
                <c:pt idx="5">
                  <c:v>444731282436.76202</c:v>
                </c:pt>
                <c:pt idx="6">
                  <c:v>564324670005.91699</c:v>
                </c:pt>
                <c:pt idx="7">
                  <c:v>734547898220.50806</c:v>
                </c:pt>
                <c:pt idx="8">
                  <c:v>863746717503.78894</c:v>
                </c:pt>
                <c:pt idx="9">
                  <c:v>961603952951.81995</c:v>
                </c:pt>
                <c:pt idx="10">
                  <c:v>1029043097554.08</c:v>
                </c:pt>
                <c:pt idx="11">
                  <c:v>1093997267271.0601</c:v>
                </c:pt>
                <c:pt idx="12">
                  <c:v>1211346869605.24</c:v>
                </c:pt>
                <c:pt idx="13">
                  <c:v>1339395718865.3</c:v>
                </c:pt>
                <c:pt idx="14">
                  <c:v>1470550015081.55</c:v>
                </c:pt>
                <c:pt idx="15">
                  <c:v>1660287965662.6799</c:v>
                </c:pt>
                <c:pt idx="16">
                  <c:v>1955347004963.27</c:v>
                </c:pt>
                <c:pt idx="17">
                  <c:v>2285965892360.54</c:v>
                </c:pt>
                <c:pt idx="18">
                  <c:v>2752131773355.1602</c:v>
                </c:pt>
                <c:pt idx="19">
                  <c:v>3552182311652.9702</c:v>
                </c:pt>
                <c:pt idx="20">
                  <c:v>4598206091384</c:v>
                </c:pt>
                <c:pt idx="21">
                  <c:v>5109953609257.25</c:v>
                </c:pt>
                <c:pt idx="22">
                  <c:v>6100620488867.5498</c:v>
                </c:pt>
                <c:pt idx="23">
                  <c:v>7572553836875.3398</c:v>
                </c:pt>
                <c:pt idx="24">
                  <c:v>8560547314679.2803</c:v>
                </c:pt>
                <c:pt idx="25">
                  <c:v>9607224481532.6504</c:v>
                </c:pt>
                <c:pt idx="26">
                  <c:v>10482372109961.9</c:v>
                </c:pt>
                <c:pt idx="27">
                  <c:v>11064666282625.5</c:v>
                </c:pt>
                <c:pt idx="28">
                  <c:v>11190992550229.5</c:v>
                </c:pt>
                <c:pt idx="29">
                  <c:v>12237700479375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F-4234-8183-3EF5349DA91F}"/>
            </c:ext>
          </c:extLst>
        </c:ser>
        <c:ser>
          <c:idx val="1"/>
          <c:order val="1"/>
          <c:tx>
            <c:strRef>
              <c:f>CHN!$C$1</c:f>
              <c:strCache>
                <c:ptCount val="1"/>
                <c:pt idx="0">
                  <c:v>Previsión(CHN)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CHN!$A$2:$A$69</c:f>
              <c:numCache>
                <c:formatCode>General</c:formatCode>
                <c:ptCount val="6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  <c:pt idx="34">
                  <c:v>2022</c:v>
                </c:pt>
                <c:pt idx="35">
                  <c:v>2023</c:v>
                </c:pt>
                <c:pt idx="36">
                  <c:v>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  <c:pt idx="67">
                  <c:v>2055</c:v>
                </c:pt>
              </c:numCache>
            </c:numRef>
          </c:cat>
          <c:val>
            <c:numRef>
              <c:f>CHN!$C$2:$C$69</c:f>
              <c:numCache>
                <c:formatCode>General</c:formatCode>
                <c:ptCount val="68"/>
                <c:pt idx="29">
                  <c:v>12237700479375</c:v>
                </c:pt>
                <c:pt idx="30">
                  <c:v>13063030765795.244</c:v>
                </c:pt>
                <c:pt idx="31">
                  <c:v>13973406317523.4</c:v>
                </c:pt>
                <c:pt idx="32">
                  <c:v>14883781869251.555</c:v>
                </c:pt>
                <c:pt idx="33">
                  <c:v>15794157420979.711</c:v>
                </c:pt>
                <c:pt idx="34">
                  <c:v>16704532972707.867</c:v>
                </c:pt>
                <c:pt idx="35">
                  <c:v>17614908524436.023</c:v>
                </c:pt>
                <c:pt idx="36">
                  <c:v>18525284076164.18</c:v>
                </c:pt>
                <c:pt idx="37">
                  <c:v>19435659627892.336</c:v>
                </c:pt>
                <c:pt idx="38">
                  <c:v>20346035179620.492</c:v>
                </c:pt>
                <c:pt idx="39">
                  <c:v>21256410731348.648</c:v>
                </c:pt>
                <c:pt idx="40">
                  <c:v>22166786283076.805</c:v>
                </c:pt>
                <c:pt idx="41">
                  <c:v>23077161834804.961</c:v>
                </c:pt>
                <c:pt idx="42">
                  <c:v>23987537386533.117</c:v>
                </c:pt>
                <c:pt idx="43">
                  <c:v>24897912938261.273</c:v>
                </c:pt>
                <c:pt idx="44">
                  <c:v>25808288489989.43</c:v>
                </c:pt>
                <c:pt idx="45">
                  <c:v>26718664041717.586</c:v>
                </c:pt>
                <c:pt idx="46">
                  <c:v>27629039593445.742</c:v>
                </c:pt>
                <c:pt idx="47">
                  <c:v>28539415145173.898</c:v>
                </c:pt>
                <c:pt idx="48">
                  <c:v>29449790696902.055</c:v>
                </c:pt>
                <c:pt idx="49">
                  <c:v>30360166248630.211</c:v>
                </c:pt>
                <c:pt idx="50">
                  <c:v>31270541800358.367</c:v>
                </c:pt>
                <c:pt idx="51">
                  <c:v>32180917352086.523</c:v>
                </c:pt>
                <c:pt idx="52">
                  <c:v>33091292903814.68</c:v>
                </c:pt>
                <c:pt idx="53">
                  <c:v>34001668455542.828</c:v>
                </c:pt>
                <c:pt idx="54">
                  <c:v>34912044007270.984</c:v>
                </c:pt>
                <c:pt idx="55">
                  <c:v>35822419558999.141</c:v>
                </c:pt>
                <c:pt idx="56">
                  <c:v>36732795110727.297</c:v>
                </c:pt>
                <c:pt idx="57">
                  <c:v>37643170662455.453</c:v>
                </c:pt>
                <c:pt idx="58">
                  <c:v>38553546214183.609</c:v>
                </c:pt>
                <c:pt idx="59">
                  <c:v>39463921765911.766</c:v>
                </c:pt>
                <c:pt idx="60">
                  <c:v>40374297317639.922</c:v>
                </c:pt>
                <c:pt idx="61">
                  <c:v>41284672869368.078</c:v>
                </c:pt>
                <c:pt idx="62">
                  <c:v>42195048421096.234</c:v>
                </c:pt>
                <c:pt idx="63">
                  <c:v>43105423972824.391</c:v>
                </c:pt>
                <c:pt idx="64">
                  <c:v>44015799524552.547</c:v>
                </c:pt>
                <c:pt idx="65">
                  <c:v>44926175076280.703</c:v>
                </c:pt>
                <c:pt idx="66">
                  <c:v>45836550628008.859</c:v>
                </c:pt>
                <c:pt idx="67">
                  <c:v>46746926179737.016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F-4234-8183-3EF5349DA91F}"/>
            </c:ext>
          </c:extLst>
        </c:ser>
        <c:ser>
          <c:idx val="2"/>
          <c:order val="2"/>
          <c:tx>
            <c:strRef>
              <c:f>CHN!$D$1</c:f>
              <c:strCache>
                <c:ptCount val="1"/>
                <c:pt idx="0">
                  <c:v>Límite de confianza inferior(CHN)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CHN!$A$2:$A$69</c:f>
              <c:numCache>
                <c:formatCode>General</c:formatCode>
                <c:ptCount val="6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  <c:pt idx="34">
                  <c:v>2022</c:v>
                </c:pt>
                <c:pt idx="35">
                  <c:v>2023</c:v>
                </c:pt>
                <c:pt idx="36">
                  <c:v>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  <c:pt idx="67">
                  <c:v>2055</c:v>
                </c:pt>
              </c:numCache>
            </c:numRef>
          </c:cat>
          <c:val>
            <c:numRef>
              <c:f>CHN!$D$2:$D$69</c:f>
              <c:numCache>
                <c:formatCode>General</c:formatCode>
                <c:ptCount val="68"/>
                <c:pt idx="29" formatCode="0.00E+00">
                  <c:v>12237700479375</c:v>
                </c:pt>
                <c:pt idx="30" formatCode="0.00E+00">
                  <c:v>12505041032211.875</c:v>
                </c:pt>
                <c:pt idx="31" formatCode="0.00E+00">
                  <c:v>12824922872451.359</c:v>
                </c:pt>
                <c:pt idx="32" formatCode="0.00E+00">
                  <c:v>12990263213824.256</c:v>
                </c:pt>
                <c:pt idx="33" formatCode="0.00E+00">
                  <c:v>13034842390000.775</c:v>
                </c:pt>
                <c:pt idx="34" formatCode="0.00E+00">
                  <c:v>12975256270494.471</c:v>
                </c:pt>
                <c:pt idx="35" formatCode="0.00E+00">
                  <c:v>12822232902638.832</c:v>
                </c:pt>
                <c:pt idx="36" formatCode="0.00E+00">
                  <c:v>12583584403903.68</c:v>
                </c:pt>
                <c:pt idx="37" formatCode="0.00E+00">
                  <c:v>12265377783135.617</c:v>
                </c:pt>
                <c:pt idx="38" formatCode="0.00E+00">
                  <c:v>11872520519082.473</c:v>
                </c:pt>
                <c:pt idx="39" formatCode="0.00E+00">
                  <c:v>11409096743487.936</c:v>
                </c:pt>
                <c:pt idx="40" formatCode="0.00E+00">
                  <c:v>10878578328507.438</c:v>
                </c:pt>
                <c:pt idx="41" formatCode="0.00E+00">
                  <c:v>10283965997740.938</c:v>
                </c:pt>
                <c:pt idx="42" formatCode="0.00E+00">
                  <c:v>9627888144717.1289</c:v>
                </c:pt>
                <c:pt idx="43" formatCode="0.00E+00">
                  <c:v>8912672572035.6953</c:v>
                </c:pt>
                <c:pt idx="44" formatCode="0.00E+00">
                  <c:v>8140400097416.9414</c:v>
                </c:pt>
                <c:pt idx="45" formatCode="0.00E+00">
                  <c:v>7312945573183.1563</c:v>
                </c:pt>
                <c:pt idx="46" formatCode="0.00E+00">
                  <c:v>6432009907149.3281</c:v>
                </c:pt>
                <c:pt idx="47" formatCode="0.00E+00">
                  <c:v>5499145488540.125</c:v>
                </c:pt>
                <c:pt idx="48" formatCode="0.00E+00">
                  <c:v>4515776677116.0977</c:v>
                </c:pt>
                <c:pt idx="49" formatCode="0.00E+00">
                  <c:v>3483216528469.5469</c:v>
                </c:pt>
                <c:pt idx="50" formatCode="0.00E+00">
                  <c:v>2402680603401.8789</c:v>
                </c:pt>
                <c:pt idx="51" formatCode="0.00E+00">
                  <c:v>1275298486063.9609</c:v>
                </c:pt>
                <c:pt idx="52" formatCode="0.00E+00">
                  <c:v>102123478862.23828</c:v>
                </c:pt>
                <c:pt idx="53" formatCode="0.00E+00">
                  <c:v>-1115859169970.7461</c:v>
                </c:pt>
                <c:pt idx="54" formatCode="0.00E+00">
                  <c:v>-2377725231840.5547</c:v>
                </c:pt>
                <c:pt idx="55" formatCode="0.00E+00">
                  <c:v>-3682605442303.1406</c:v>
                </c:pt>
                <c:pt idx="56" formatCode="0.00E+00">
                  <c:v>-5029680255845.0078</c:v>
                </c:pt>
                <c:pt idx="57" formatCode="0.00E+00">
                  <c:v>-6418175276464.4297</c:v>
                </c:pt>
                <c:pt idx="58" formatCode="0.00E+00">
                  <c:v>-7847357255934.5156</c:v>
                </c:pt>
                <c:pt idx="59" formatCode="0.00E+00">
                  <c:v>-9316530572074.6563</c:v>
                </c:pt>
                <c:pt idx="60" formatCode="0.00E+00">
                  <c:v>-10825034115378.492</c:v>
                </c:pt>
                <c:pt idx="61" formatCode="0.00E+00">
                  <c:v>-12372238525014.203</c:v>
                </c:pt>
                <c:pt idx="62" formatCode="0.00E+00">
                  <c:v>-13957543725313.148</c:v>
                </c:pt>
                <c:pt idx="63" formatCode="0.00E+00">
                  <c:v>-15580376721978.656</c:v>
                </c:pt>
                <c:pt idx="64" formatCode="0.00E+00">
                  <c:v>-17240189623814.82</c:v>
                </c:pt>
                <c:pt idx="65" formatCode="0.00E+00">
                  <c:v>-18936457861127.406</c:v>
                </c:pt>
                <c:pt idx="66" formatCode="0.00E+00">
                  <c:v>-20668678576337.75</c:v>
                </c:pt>
                <c:pt idx="67" formatCode="0.00E+00">
                  <c:v>-22436369165970.688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F-4234-8183-3EF5349DA91F}"/>
            </c:ext>
          </c:extLst>
        </c:ser>
        <c:ser>
          <c:idx val="3"/>
          <c:order val="3"/>
          <c:tx>
            <c:strRef>
              <c:f>CHN!$E$1</c:f>
              <c:strCache>
                <c:ptCount val="1"/>
                <c:pt idx="0">
                  <c:v>Límite de confianza superior(CHN)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CHN!$A$2:$A$69</c:f>
              <c:numCache>
                <c:formatCode>General</c:formatCode>
                <c:ptCount val="6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  <c:pt idx="33">
                  <c:v>2021</c:v>
                </c:pt>
                <c:pt idx="34">
                  <c:v>2022</c:v>
                </c:pt>
                <c:pt idx="35">
                  <c:v>2023</c:v>
                </c:pt>
                <c:pt idx="36">
                  <c:v>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  <c:pt idx="67">
                  <c:v>2055</c:v>
                </c:pt>
              </c:numCache>
            </c:numRef>
          </c:cat>
          <c:val>
            <c:numRef>
              <c:f>CHN!$E$2:$E$69</c:f>
              <c:numCache>
                <c:formatCode>General</c:formatCode>
                <c:ptCount val="68"/>
                <c:pt idx="29" formatCode="0.00E+00">
                  <c:v>12237700479375</c:v>
                </c:pt>
                <c:pt idx="30" formatCode="0.00E+00">
                  <c:v>13621020499378.613</c:v>
                </c:pt>
                <c:pt idx="31" formatCode="0.00E+00">
                  <c:v>15121889762595.441</c:v>
                </c:pt>
                <c:pt idx="32" formatCode="0.00E+00">
                  <c:v>16777300524678.854</c:v>
                </c:pt>
                <c:pt idx="33" formatCode="0.00E+00">
                  <c:v>18553472451958.648</c:v>
                </c:pt>
                <c:pt idx="34" formatCode="0.00E+00">
                  <c:v>20433809674921.266</c:v>
                </c:pt>
                <c:pt idx="35" formatCode="0.00E+00">
                  <c:v>22407584146233.215</c:v>
                </c:pt>
                <c:pt idx="36" formatCode="0.00E+00">
                  <c:v>24466983748424.68</c:v>
                </c:pt>
                <c:pt idx="37" formatCode="0.00E+00">
                  <c:v>26605941472649.055</c:v>
                </c:pt>
                <c:pt idx="38" formatCode="0.00E+00">
                  <c:v>28819549840158.512</c:v>
                </c:pt>
                <c:pt idx="39" formatCode="0.00E+00">
                  <c:v>31103724719209.359</c:v>
                </c:pt>
                <c:pt idx="40" formatCode="0.00E+00">
                  <c:v>33454994237646.172</c:v>
                </c:pt>
                <c:pt idx="41" formatCode="0.00E+00">
                  <c:v>35870357671868.984</c:v>
                </c:pt>
                <c:pt idx="42" formatCode="0.00E+00">
                  <c:v>38347186628349.109</c:v>
                </c:pt>
                <c:pt idx="43" formatCode="0.00E+00">
                  <c:v>40883153304486.852</c:v>
                </c:pt>
                <c:pt idx="44" formatCode="0.00E+00">
                  <c:v>43476176882561.922</c:v>
                </c:pt>
                <c:pt idx="45" formatCode="0.00E+00">
                  <c:v>46124382510252.016</c:v>
                </c:pt>
                <c:pt idx="46" formatCode="0.00E+00">
                  <c:v>48826069279742.156</c:v>
                </c:pt>
                <c:pt idx="47" formatCode="0.00E+00">
                  <c:v>51579684801807.672</c:v>
                </c:pt>
                <c:pt idx="48" formatCode="0.00E+00">
                  <c:v>54383804716688.016</c:v>
                </c:pt>
                <c:pt idx="49" formatCode="0.00E+00">
                  <c:v>57237115968790.875</c:v>
                </c:pt>
                <c:pt idx="50" formatCode="0.00E+00">
                  <c:v>60138402997314.859</c:v>
                </c:pt>
                <c:pt idx="51" formatCode="0.00E+00">
                  <c:v>63086536218109.086</c:v>
                </c:pt>
                <c:pt idx="52" formatCode="0.00E+00">
                  <c:v>66080462328767.125</c:v>
                </c:pt>
                <c:pt idx="53" formatCode="0.00E+00">
                  <c:v>69119196081056.406</c:v>
                </c:pt>
                <c:pt idx="54" formatCode="0.00E+00">
                  <c:v>72201813246382.531</c:v>
                </c:pt>
                <c:pt idx="55" formatCode="0.00E+00">
                  <c:v>75327444560301.422</c:v>
                </c:pt>
                <c:pt idx="56" formatCode="0.00E+00">
                  <c:v>78495270477299.594</c:v>
                </c:pt>
                <c:pt idx="57" formatCode="0.00E+00">
                  <c:v>81704516601375.344</c:v>
                </c:pt>
                <c:pt idx="58" formatCode="0.00E+00">
                  <c:v>84954449684301.734</c:v>
                </c:pt>
                <c:pt idx="59" formatCode="0.00E+00">
                  <c:v>88244374103898.188</c:v>
                </c:pt>
                <c:pt idx="60" formatCode="0.00E+00">
                  <c:v>91573628750658.344</c:v>
                </c:pt>
                <c:pt idx="61" formatCode="0.00E+00">
                  <c:v>94941584263750.359</c:v>
                </c:pt>
                <c:pt idx="62" formatCode="0.00E+00">
                  <c:v>98347640567505.625</c:v>
                </c:pt>
                <c:pt idx="63" formatCode="0.00E+00">
                  <c:v>101791224667627.44</c:v>
                </c:pt>
                <c:pt idx="64" formatCode="0.00E+00">
                  <c:v>105271788672919.91</c:v>
                </c:pt>
                <c:pt idx="65" formatCode="0.00E+00">
                  <c:v>108788808013688.81</c:v>
                </c:pt>
                <c:pt idx="66" formatCode="0.00E+00">
                  <c:v>112341779832355.47</c:v>
                </c:pt>
                <c:pt idx="67" formatCode="0.00E+00">
                  <c:v>115930221525444.72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8F-4234-8183-3EF5349DA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587263"/>
        <c:axId val="1336578111"/>
      </c:lineChart>
      <c:catAx>
        <c:axId val="13365872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8111"/>
        <c:crosses val="autoZero"/>
        <c:auto val="1"/>
        <c:lblAlgn val="ctr"/>
        <c:lblOffset val="100"/>
        <c:noMultiLvlLbl val="0"/>
      </c:catAx>
      <c:valAx>
        <c:axId val="13365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MEX!$B$1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MEX!$B$2:$B$82</c:f>
              <c:numCache>
                <c:formatCode>General</c:formatCode>
                <c:ptCount val="81"/>
                <c:pt idx="0">
                  <c:v>88000000000</c:v>
                </c:pt>
                <c:pt idx="1">
                  <c:v>89025974025.973999</c:v>
                </c:pt>
                <c:pt idx="2">
                  <c:v>81814159292.0354</c:v>
                </c:pt>
                <c:pt idx="3">
                  <c:v>102500000000</c:v>
                </c:pt>
                <c:pt idx="4">
                  <c:v>134561403508.772</c:v>
                </c:pt>
                <c:pt idx="5">
                  <c:v>205139086956.522</c:v>
                </c:pt>
                <c:pt idx="6">
                  <c:v>263959336734.694</c:v>
                </c:pt>
                <c:pt idx="7">
                  <c:v>184609157801.418</c:v>
                </c:pt>
                <c:pt idx="8">
                  <c:v>156159198584.513</c:v>
                </c:pt>
                <c:pt idx="9">
                  <c:v>184261495828.367</c:v>
                </c:pt>
                <c:pt idx="10">
                  <c:v>195219789801.479</c:v>
                </c:pt>
                <c:pt idx="11">
                  <c:v>134550096436.744</c:v>
                </c:pt>
                <c:pt idx="12">
                  <c:v>147540738281.81699</c:v>
                </c:pt>
                <c:pt idx="13">
                  <c:v>181611549975.80399</c:v>
                </c:pt>
                <c:pt idx="14">
                  <c:v>221400669713.58899</c:v>
                </c:pt>
                <c:pt idx="15">
                  <c:v>261253582805.94501</c:v>
                </c:pt>
                <c:pt idx="16">
                  <c:v>313142768436.91998</c:v>
                </c:pt>
                <c:pt idx="17">
                  <c:v>363157598226.11401</c:v>
                </c:pt>
                <c:pt idx="18">
                  <c:v>500736065605.341</c:v>
                </c:pt>
                <c:pt idx="19">
                  <c:v>527813238126.27802</c:v>
                </c:pt>
                <c:pt idx="20">
                  <c:v>360073909243.85498</c:v>
                </c:pt>
                <c:pt idx="21">
                  <c:v>410975595310.15601</c:v>
                </c:pt>
                <c:pt idx="22">
                  <c:v>500413483109.17499</c:v>
                </c:pt>
                <c:pt idx="23">
                  <c:v>526502129378.284</c:v>
                </c:pt>
                <c:pt idx="24">
                  <c:v>600232874042.927</c:v>
                </c:pt>
                <c:pt idx="25">
                  <c:v>707906744574.64404</c:v>
                </c:pt>
                <c:pt idx="26">
                  <c:v>756706300589.79102</c:v>
                </c:pt>
                <c:pt idx="27">
                  <c:v>772106378935.37695</c:v>
                </c:pt>
                <c:pt idx="28">
                  <c:v>729336319677.44897</c:v>
                </c:pt>
                <c:pt idx="29">
                  <c:v>782240601984.76001</c:v>
                </c:pt>
                <c:pt idx="30">
                  <c:v>877476221382.10095</c:v>
                </c:pt>
                <c:pt idx="31">
                  <c:v>975387131716.08899</c:v>
                </c:pt>
                <c:pt idx="32">
                  <c:v>1052696282278.87</c:v>
                </c:pt>
                <c:pt idx="33">
                  <c:v>1109989063586.6201</c:v>
                </c:pt>
                <c:pt idx="34">
                  <c:v>900045350649.35095</c:v>
                </c:pt>
                <c:pt idx="35">
                  <c:v>1057801295584.05</c:v>
                </c:pt>
                <c:pt idx="36">
                  <c:v>1180489601957.6101</c:v>
                </c:pt>
                <c:pt idx="37">
                  <c:v>1201089987015.45</c:v>
                </c:pt>
                <c:pt idx="38">
                  <c:v>1274443084716.5701</c:v>
                </c:pt>
                <c:pt idx="39">
                  <c:v>1314563967425.24</c:v>
                </c:pt>
                <c:pt idx="40">
                  <c:v>1170564619927.6899</c:v>
                </c:pt>
                <c:pt idx="41">
                  <c:v>1077779580638.77</c:v>
                </c:pt>
                <c:pt idx="42">
                  <c:v>1150887823404.1799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B-465E-A369-91E5DC6BCB32}"/>
            </c:ext>
          </c:extLst>
        </c:ser>
        <c:ser>
          <c:idx val="1"/>
          <c:order val="1"/>
          <c:tx>
            <c:strRef>
              <c:f>MEX!$C$1</c:f>
              <c:strCache>
                <c:ptCount val="1"/>
                <c:pt idx="0">
                  <c:v>Previsión(MEX)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MEX!$A$2:$A$82</c:f>
              <c:numCache>
                <c:formatCode>General</c:formatCode>
                <c:ptCount val="8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  <c:pt idx="76">
                  <c:v>2051</c:v>
                </c:pt>
                <c:pt idx="77">
                  <c:v>2052</c:v>
                </c:pt>
                <c:pt idx="78">
                  <c:v>2053</c:v>
                </c:pt>
                <c:pt idx="79">
                  <c:v>2054</c:v>
                </c:pt>
                <c:pt idx="80">
                  <c:v>2055</c:v>
                </c:pt>
              </c:numCache>
            </c:numRef>
          </c:cat>
          <c:val>
            <c:numRef>
              <c:f>MEX!$C$2:$C$82</c:f>
              <c:numCache>
                <c:formatCode>General</c:formatCode>
                <c:ptCount val="81"/>
                <c:pt idx="42">
                  <c:v>1150887823404.1799</c:v>
                </c:pt>
                <c:pt idx="43">
                  <c:v>1210855079229.9128</c:v>
                </c:pt>
                <c:pt idx="44">
                  <c:v>1241634003147.3542</c:v>
                </c:pt>
                <c:pt idx="45">
                  <c:v>1272412927064.7957</c:v>
                </c:pt>
                <c:pt idx="46">
                  <c:v>1303191850982.2371</c:v>
                </c:pt>
                <c:pt idx="47">
                  <c:v>1333970774899.6785</c:v>
                </c:pt>
                <c:pt idx="48">
                  <c:v>1364749698817.1199</c:v>
                </c:pt>
                <c:pt idx="49">
                  <c:v>1395528622734.5613</c:v>
                </c:pt>
                <c:pt idx="50">
                  <c:v>1426307546652.0027</c:v>
                </c:pt>
                <c:pt idx="51">
                  <c:v>1457086470569.4438</c:v>
                </c:pt>
                <c:pt idx="52">
                  <c:v>1487865394486.8853</c:v>
                </c:pt>
                <c:pt idx="53">
                  <c:v>1518644318404.3267</c:v>
                </c:pt>
                <c:pt idx="54">
                  <c:v>1549423242321.7681</c:v>
                </c:pt>
                <c:pt idx="55">
                  <c:v>1580202166239.2095</c:v>
                </c:pt>
                <c:pt idx="56">
                  <c:v>1610981090156.6509</c:v>
                </c:pt>
                <c:pt idx="57">
                  <c:v>1641760014074.0923</c:v>
                </c:pt>
                <c:pt idx="58">
                  <c:v>1672538937991.5337</c:v>
                </c:pt>
                <c:pt idx="59">
                  <c:v>1703317861908.9751</c:v>
                </c:pt>
                <c:pt idx="60">
                  <c:v>1734096785826.4165</c:v>
                </c:pt>
                <c:pt idx="61">
                  <c:v>1764875709743.8579</c:v>
                </c:pt>
                <c:pt idx="62">
                  <c:v>1795654633661.2993</c:v>
                </c:pt>
                <c:pt idx="63">
                  <c:v>1826433557578.7407</c:v>
                </c:pt>
                <c:pt idx="64">
                  <c:v>1857212481496.1821</c:v>
                </c:pt>
                <c:pt idx="65">
                  <c:v>1887991405413.6235</c:v>
                </c:pt>
                <c:pt idx="66">
                  <c:v>1918770329331.0649</c:v>
                </c:pt>
                <c:pt idx="67">
                  <c:v>1949549253248.5063</c:v>
                </c:pt>
                <c:pt idx="68">
                  <c:v>1980328177165.9478</c:v>
                </c:pt>
                <c:pt idx="69">
                  <c:v>2011107101083.3892</c:v>
                </c:pt>
                <c:pt idx="70">
                  <c:v>2041886025000.8306</c:v>
                </c:pt>
                <c:pt idx="71">
                  <c:v>2072664948918.272</c:v>
                </c:pt>
                <c:pt idx="72">
                  <c:v>2103443872835.7134</c:v>
                </c:pt>
                <c:pt idx="73">
                  <c:v>2134222796753.1548</c:v>
                </c:pt>
                <c:pt idx="74">
                  <c:v>2165001720670.5962</c:v>
                </c:pt>
                <c:pt idx="75">
                  <c:v>2195780644588.0376</c:v>
                </c:pt>
                <c:pt idx="76">
                  <c:v>2226559568505.479</c:v>
                </c:pt>
                <c:pt idx="77">
                  <c:v>2257338492422.9204</c:v>
                </c:pt>
                <c:pt idx="78">
                  <c:v>2288117416340.3613</c:v>
                </c:pt>
                <c:pt idx="79">
                  <c:v>2318896340257.8027</c:v>
                </c:pt>
                <c:pt idx="80">
                  <c:v>2349675264175.2441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B-465E-A369-91E5DC6BCB32}"/>
            </c:ext>
          </c:extLst>
        </c:ser>
        <c:ser>
          <c:idx val="2"/>
          <c:order val="2"/>
          <c:tx>
            <c:strRef>
              <c:f>MEX!$D$1</c:f>
              <c:strCache>
                <c:ptCount val="1"/>
                <c:pt idx="0">
                  <c:v>Límite de confianza inferior(MEX)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MEX!$A$2:$A$82</c:f>
              <c:numCache>
                <c:formatCode>General</c:formatCode>
                <c:ptCount val="8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  <c:pt idx="76">
                  <c:v>2051</c:v>
                </c:pt>
                <c:pt idx="77">
                  <c:v>2052</c:v>
                </c:pt>
                <c:pt idx="78">
                  <c:v>2053</c:v>
                </c:pt>
                <c:pt idx="79">
                  <c:v>2054</c:v>
                </c:pt>
                <c:pt idx="80">
                  <c:v>2055</c:v>
                </c:pt>
              </c:numCache>
            </c:numRef>
          </c:cat>
          <c:val>
            <c:numRef>
              <c:f>MEX!$D$2:$D$82</c:f>
              <c:numCache>
                <c:formatCode>General</c:formatCode>
                <c:ptCount val="81"/>
                <c:pt idx="42" formatCode="0.00E+00">
                  <c:v>1150887823404.1799</c:v>
                </c:pt>
                <c:pt idx="43" formatCode="0.00E+00">
                  <c:v>1051715516545.6731</c:v>
                </c:pt>
                <c:pt idx="44" formatCode="0.00E+00">
                  <c:v>1063639336822.8387</c:v>
                </c:pt>
                <c:pt idx="45" formatCode="0.00E+00">
                  <c:v>1077312431306.2439</c:v>
                </c:pt>
                <c:pt idx="46" formatCode="0.00E+00">
                  <c:v>1092308571232.7435</c:v>
                </c:pt>
                <c:pt idx="47" formatCode="0.00E+00">
                  <c:v>1108349821553.6121</c:v>
                </c:pt>
                <c:pt idx="48" formatCode="0.00E+00">
                  <c:v>1125243070873.9927</c:v>
                </c:pt>
                <c:pt idx="49" formatCode="0.00E+00">
                  <c:v>1142847719126.071</c:v>
                </c:pt>
                <c:pt idx="50" formatCode="0.00E+00">
                  <c:v>1161057649576.1785</c:v>
                </c:pt>
                <c:pt idx="51" formatCode="0.00E+00">
                  <c:v>1179790451790.8015</c:v>
                </c:pt>
                <c:pt idx="52" formatCode="0.00E+00">
                  <c:v>1198980621446.7454</c:v>
                </c:pt>
                <c:pt idx="53" formatCode="0.00E+00">
                  <c:v>1218575078492.2017</c:v>
                </c:pt>
                <c:pt idx="54" formatCode="0.00E+00">
                  <c:v>1238530105340.1877</c:v>
                </c:pt>
                <c:pt idx="55" formatCode="0.00E+00">
                  <c:v>1258809191226.2581</c:v>
                </c:pt>
                <c:pt idx="56" formatCode="0.00E+00">
                  <c:v>1279381475125.9258</c:v>
                </c:pt>
                <c:pt idx="57" formatCode="0.00E+00">
                  <c:v>1300220595886.9712</c:v>
                </c:pt>
                <c:pt idx="58" formatCode="0.00E+00">
                  <c:v>1321303826563.7432</c:v>
                </c:pt>
                <c:pt idx="59" formatCode="0.00E+00">
                  <c:v>1342611411576.2817</c:v>
                </c:pt>
                <c:pt idx="60" formatCode="0.00E+00">
                  <c:v>1364126051494.4209</c:v>
                </c:pt>
                <c:pt idx="61" formatCode="0.00E+00">
                  <c:v>1385832497164.9673</c:v>
                </c:pt>
                <c:pt idx="62" formatCode="0.00E+00">
                  <c:v>1407717226103.9426</c:v>
                </c:pt>
                <c:pt idx="63" formatCode="0.00E+00">
                  <c:v>1429768181659.0032</c:v>
                </c:pt>
                <c:pt idx="64" formatCode="0.00E+00">
                  <c:v>1451974560681.0161</c:v>
                </c:pt>
                <c:pt idx="65" formatCode="0.00E+00">
                  <c:v>1474326639120.5781</c:v>
                </c:pt>
                <c:pt idx="66" formatCode="0.00E+00">
                  <c:v>1496815627590.0002</c:v>
                </c:pt>
                <c:pt idx="67" formatCode="0.00E+00">
                  <c:v>1519433550832.5952</c:v>
                </c:pt>
                <c:pt idx="68" formatCode="0.00E+00">
                  <c:v>1542173146436.9766</c:v>
                </c:pt>
                <c:pt idx="69" formatCode="0.00E+00">
                  <c:v>1565027779171.5669</c:v>
                </c:pt>
                <c:pt idx="70" formatCode="0.00E+00">
                  <c:v>1587991368094.4624</c:v>
                </c:pt>
                <c:pt idx="71" formatCode="0.00E+00">
                  <c:v>1611058324186.3232</c:v>
                </c:pt>
                <c:pt idx="72" formatCode="0.00E+00">
                  <c:v>1634223496708.5364</c:v>
                </c:pt>
                <c:pt idx="73" formatCode="0.00E+00">
                  <c:v>1657482126840.8088</c:v>
                </c:pt>
                <c:pt idx="74" formatCode="0.00E+00">
                  <c:v>1680829807427.1162</c:v>
                </c:pt>
                <c:pt idx="75" formatCode="0.00E+00">
                  <c:v>1704262447875.1709</c:v>
                </c:pt>
                <c:pt idx="76" formatCode="0.00E+00">
                  <c:v>1727776243426.0183</c:v>
                </c:pt>
                <c:pt idx="77" formatCode="0.00E+00">
                  <c:v>1751367648147.2681</c:v>
                </c:pt>
                <c:pt idx="78" formatCode="0.00E+00">
                  <c:v>1775033351113.4731</c:v>
                </c:pt>
                <c:pt idx="79" formatCode="0.00E+00">
                  <c:v>1798770255326.155</c:v>
                </c:pt>
                <c:pt idx="80" formatCode="0.00E+00">
                  <c:v>1822575458998.332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B-465E-A369-91E5DC6BCB32}"/>
            </c:ext>
          </c:extLst>
        </c:ser>
        <c:ser>
          <c:idx val="3"/>
          <c:order val="3"/>
          <c:tx>
            <c:strRef>
              <c:f>MEX!$E$1</c:f>
              <c:strCache>
                <c:ptCount val="1"/>
                <c:pt idx="0">
                  <c:v>Límite de confianza superior(MEX)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MEX!$A$2:$A$82</c:f>
              <c:numCache>
                <c:formatCode>General</c:formatCode>
                <c:ptCount val="8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  <c:pt idx="49">
                  <c:v>2024</c:v>
                </c:pt>
                <c:pt idx="50">
                  <c:v>2025</c:v>
                </c:pt>
                <c:pt idx="51">
                  <c:v>2026</c:v>
                </c:pt>
                <c:pt idx="52">
                  <c:v>2027</c:v>
                </c:pt>
                <c:pt idx="53">
                  <c:v>2028</c:v>
                </c:pt>
                <c:pt idx="54">
                  <c:v>2029</c:v>
                </c:pt>
                <c:pt idx="55">
                  <c:v>2030</c:v>
                </c:pt>
                <c:pt idx="56">
                  <c:v>2031</c:v>
                </c:pt>
                <c:pt idx="57">
                  <c:v>2032</c:v>
                </c:pt>
                <c:pt idx="58">
                  <c:v>2033</c:v>
                </c:pt>
                <c:pt idx="59">
                  <c:v>2034</c:v>
                </c:pt>
                <c:pt idx="60">
                  <c:v>2035</c:v>
                </c:pt>
                <c:pt idx="61">
                  <c:v>2036</c:v>
                </c:pt>
                <c:pt idx="62">
                  <c:v>2037</c:v>
                </c:pt>
                <c:pt idx="63">
                  <c:v>2038</c:v>
                </c:pt>
                <c:pt idx="64">
                  <c:v>2039</c:v>
                </c:pt>
                <c:pt idx="65">
                  <c:v>2040</c:v>
                </c:pt>
                <c:pt idx="66">
                  <c:v>2041</c:v>
                </c:pt>
                <c:pt idx="67">
                  <c:v>2042</c:v>
                </c:pt>
                <c:pt idx="68">
                  <c:v>2043</c:v>
                </c:pt>
                <c:pt idx="69">
                  <c:v>2044</c:v>
                </c:pt>
                <c:pt idx="70">
                  <c:v>2045</c:v>
                </c:pt>
                <c:pt idx="71">
                  <c:v>2046</c:v>
                </c:pt>
                <c:pt idx="72">
                  <c:v>2047</c:v>
                </c:pt>
                <c:pt idx="73">
                  <c:v>2048</c:v>
                </c:pt>
                <c:pt idx="74">
                  <c:v>2049</c:v>
                </c:pt>
                <c:pt idx="75">
                  <c:v>2050</c:v>
                </c:pt>
                <c:pt idx="76">
                  <c:v>2051</c:v>
                </c:pt>
                <c:pt idx="77">
                  <c:v>2052</c:v>
                </c:pt>
                <c:pt idx="78">
                  <c:v>2053</c:v>
                </c:pt>
                <c:pt idx="79">
                  <c:v>2054</c:v>
                </c:pt>
                <c:pt idx="80">
                  <c:v>2055</c:v>
                </c:pt>
              </c:numCache>
            </c:numRef>
          </c:cat>
          <c:val>
            <c:numRef>
              <c:f>MEX!$E$2:$E$82</c:f>
              <c:numCache>
                <c:formatCode>General</c:formatCode>
                <c:ptCount val="81"/>
                <c:pt idx="42" formatCode="0.00E+00">
                  <c:v>1150887823404.1799</c:v>
                </c:pt>
                <c:pt idx="43" formatCode="0.00E+00">
                  <c:v>1369994641914.1526</c:v>
                </c:pt>
                <c:pt idx="44" formatCode="0.00E+00">
                  <c:v>1419628669471.8696</c:v>
                </c:pt>
                <c:pt idx="45" formatCode="0.00E+00">
                  <c:v>1467513422823.3474</c:v>
                </c:pt>
                <c:pt idx="46" formatCode="0.00E+00">
                  <c:v>1514075130731.7307</c:v>
                </c:pt>
                <c:pt idx="47" formatCode="0.00E+00">
                  <c:v>1559591728245.7449</c:v>
                </c:pt>
                <c:pt idx="48" formatCode="0.00E+00">
                  <c:v>1604256326760.2471</c:v>
                </c:pt>
                <c:pt idx="49" formatCode="0.00E+00">
                  <c:v>1648209526343.0515</c:v>
                </c:pt>
                <c:pt idx="50" formatCode="0.00E+00">
                  <c:v>1691557443727.8269</c:v>
                </c:pt>
                <c:pt idx="51" formatCode="0.00E+00">
                  <c:v>1734382489348.0862</c:v>
                </c:pt>
                <c:pt idx="52" formatCode="0.00E+00">
                  <c:v>1776750167527.0251</c:v>
                </c:pt>
                <c:pt idx="53" formatCode="0.00E+00">
                  <c:v>1818713558316.4517</c:v>
                </c:pt>
                <c:pt idx="54" formatCode="0.00E+00">
                  <c:v>1860316379303.3484</c:v>
                </c:pt>
                <c:pt idx="55" formatCode="0.00E+00">
                  <c:v>1901595141252.1609</c:v>
                </c:pt>
                <c:pt idx="56" formatCode="0.00E+00">
                  <c:v>1942580705187.376</c:v>
                </c:pt>
                <c:pt idx="57" formatCode="0.00E+00">
                  <c:v>1983299432261.2134</c:v>
                </c:pt>
                <c:pt idx="58" formatCode="0.00E+00">
                  <c:v>2023774049419.3242</c:v>
                </c:pt>
                <c:pt idx="59" formatCode="0.00E+00">
                  <c:v>2064024312241.6685</c:v>
                </c:pt>
                <c:pt idx="60" formatCode="0.00E+00">
                  <c:v>2104067520158.4121</c:v>
                </c:pt>
                <c:pt idx="61" formatCode="0.00E+00">
                  <c:v>2143918922322.7485</c:v>
                </c:pt>
                <c:pt idx="62" formatCode="0.00E+00">
                  <c:v>2183592041218.656</c:v>
                </c:pt>
                <c:pt idx="63" formatCode="0.00E+00">
                  <c:v>2223098933498.478</c:v>
                </c:pt>
                <c:pt idx="64" formatCode="0.00E+00">
                  <c:v>2262450402311.3481</c:v>
                </c:pt>
                <c:pt idx="65" formatCode="0.00E+00">
                  <c:v>2301656171706.6689</c:v>
                </c:pt>
                <c:pt idx="66" formatCode="0.00E+00">
                  <c:v>2340725031072.1299</c:v>
                </c:pt>
                <c:pt idx="67" formatCode="0.00E+00">
                  <c:v>2379664955664.4175</c:v>
                </c:pt>
                <c:pt idx="68" formatCode="0.00E+00">
                  <c:v>2418483207894.9189</c:v>
                </c:pt>
                <c:pt idx="69" formatCode="0.00E+00">
                  <c:v>2457186422995.2114</c:v>
                </c:pt>
                <c:pt idx="70" formatCode="0.00E+00">
                  <c:v>2495780681907.1987</c:v>
                </c:pt>
                <c:pt idx="71" formatCode="0.00E+00">
                  <c:v>2534271573650.2207</c:v>
                </c:pt>
                <c:pt idx="72" formatCode="0.00E+00">
                  <c:v>2572664248962.8906</c:v>
                </c:pt>
                <c:pt idx="73" formatCode="0.00E+00">
                  <c:v>2610963466665.501</c:v>
                </c:pt>
                <c:pt idx="74" formatCode="0.00E+00">
                  <c:v>2649173633914.0762</c:v>
                </c:pt>
                <c:pt idx="75" formatCode="0.00E+00">
                  <c:v>2687298841300.9043</c:v>
                </c:pt>
                <c:pt idx="76" formatCode="0.00E+00">
                  <c:v>2725342893584.9395</c:v>
                </c:pt>
                <c:pt idx="77" formatCode="0.00E+00">
                  <c:v>2763309336698.5728</c:v>
                </c:pt>
                <c:pt idx="78" formatCode="0.00E+00">
                  <c:v>2801201481567.2495</c:v>
                </c:pt>
                <c:pt idx="79" formatCode="0.00E+00">
                  <c:v>2839022425189.4502</c:v>
                </c:pt>
                <c:pt idx="80" formatCode="0.00E+00">
                  <c:v>2876775069352.1563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B-465E-A369-91E5DC6B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586847"/>
        <c:axId val="1336580607"/>
      </c:lineChart>
      <c:catAx>
        <c:axId val="13365868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80607"/>
        <c:crosses val="autoZero"/>
        <c:auto val="1"/>
        <c:lblAlgn val="ctr"/>
        <c:lblOffset val="100"/>
        <c:noMultiLvlLbl val="0"/>
      </c:catAx>
      <c:valAx>
        <c:axId val="13365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USA!$B$1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USA!$B$2:$B$97</c:f>
              <c:numCache>
                <c:formatCode>General</c:formatCode>
                <c:ptCount val="96"/>
                <c:pt idx="0">
                  <c:v>543300000000</c:v>
                </c:pt>
                <c:pt idx="1">
                  <c:v>563300000000</c:v>
                </c:pt>
                <c:pt idx="2">
                  <c:v>605100000000</c:v>
                </c:pt>
                <c:pt idx="3">
                  <c:v>638600000000</c:v>
                </c:pt>
                <c:pt idx="4">
                  <c:v>685800000000</c:v>
                </c:pt>
                <c:pt idx="5">
                  <c:v>743700000000</c:v>
                </c:pt>
                <c:pt idx="6">
                  <c:v>815000000000</c:v>
                </c:pt>
                <c:pt idx="7">
                  <c:v>861700000000</c:v>
                </c:pt>
                <c:pt idx="8">
                  <c:v>942500000000</c:v>
                </c:pt>
                <c:pt idx="9">
                  <c:v>1019900000000</c:v>
                </c:pt>
                <c:pt idx="10">
                  <c:v>1075884000000</c:v>
                </c:pt>
                <c:pt idx="11">
                  <c:v>1167770000000</c:v>
                </c:pt>
                <c:pt idx="12">
                  <c:v>1282449000000</c:v>
                </c:pt>
                <c:pt idx="13">
                  <c:v>1428549000000</c:v>
                </c:pt>
                <c:pt idx="14">
                  <c:v>1548825000000</c:v>
                </c:pt>
                <c:pt idx="15">
                  <c:v>1688923000000</c:v>
                </c:pt>
                <c:pt idx="16">
                  <c:v>1877587000000</c:v>
                </c:pt>
                <c:pt idx="17">
                  <c:v>2085951000000</c:v>
                </c:pt>
                <c:pt idx="18">
                  <c:v>2356571000000</c:v>
                </c:pt>
                <c:pt idx="19">
                  <c:v>2632143000000</c:v>
                </c:pt>
                <c:pt idx="20">
                  <c:v>2862505000000</c:v>
                </c:pt>
                <c:pt idx="21">
                  <c:v>3210956000000</c:v>
                </c:pt>
                <c:pt idx="22">
                  <c:v>3344991000000</c:v>
                </c:pt>
                <c:pt idx="23">
                  <c:v>3638137000000</c:v>
                </c:pt>
                <c:pt idx="24">
                  <c:v>4040693000000</c:v>
                </c:pt>
                <c:pt idx="25">
                  <c:v>4346734000000</c:v>
                </c:pt>
                <c:pt idx="26">
                  <c:v>4590155000000</c:v>
                </c:pt>
                <c:pt idx="27">
                  <c:v>4870217000000</c:v>
                </c:pt>
                <c:pt idx="28">
                  <c:v>5252629000000</c:v>
                </c:pt>
                <c:pt idx="29">
                  <c:v>5657693000000</c:v>
                </c:pt>
                <c:pt idx="30">
                  <c:v>5979589000000</c:v>
                </c:pt>
                <c:pt idx="31">
                  <c:v>6174043000000</c:v>
                </c:pt>
                <c:pt idx="32">
                  <c:v>6539299000000</c:v>
                </c:pt>
                <c:pt idx="33">
                  <c:v>6878718000000</c:v>
                </c:pt>
                <c:pt idx="34">
                  <c:v>7308755000000</c:v>
                </c:pt>
                <c:pt idx="35">
                  <c:v>7664060000000</c:v>
                </c:pt>
                <c:pt idx="36">
                  <c:v>8100201000000</c:v>
                </c:pt>
                <c:pt idx="37">
                  <c:v>8608515000000</c:v>
                </c:pt>
                <c:pt idx="38">
                  <c:v>9089168000000</c:v>
                </c:pt>
                <c:pt idx="39">
                  <c:v>9660624000000</c:v>
                </c:pt>
                <c:pt idx="40">
                  <c:v>10284779000000</c:v>
                </c:pt>
                <c:pt idx="41">
                  <c:v>10621824000000</c:v>
                </c:pt>
                <c:pt idx="42">
                  <c:v>10977514000000</c:v>
                </c:pt>
                <c:pt idx="43">
                  <c:v>11510670000000</c:v>
                </c:pt>
                <c:pt idx="44">
                  <c:v>12274928000000</c:v>
                </c:pt>
                <c:pt idx="45">
                  <c:v>13093726000000</c:v>
                </c:pt>
                <c:pt idx="46">
                  <c:v>13855888000000</c:v>
                </c:pt>
                <c:pt idx="47">
                  <c:v>14477635000000</c:v>
                </c:pt>
                <c:pt idx="48">
                  <c:v>14718582000000</c:v>
                </c:pt>
                <c:pt idx="49">
                  <c:v>14418739000000</c:v>
                </c:pt>
                <c:pt idx="50">
                  <c:v>14964372000000</c:v>
                </c:pt>
                <c:pt idx="51">
                  <c:v>15517926000000</c:v>
                </c:pt>
                <c:pt idx="52">
                  <c:v>16155255000000</c:v>
                </c:pt>
                <c:pt idx="53">
                  <c:v>16691517000000</c:v>
                </c:pt>
                <c:pt idx="54">
                  <c:v>17427609000000</c:v>
                </c:pt>
                <c:pt idx="55">
                  <c:v>18120714000000</c:v>
                </c:pt>
                <c:pt idx="56">
                  <c:v>18624475000000</c:v>
                </c:pt>
                <c:pt idx="57">
                  <c:v>19390604000000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3-4F8E-BA5E-4BB2F724A881}"/>
            </c:ext>
          </c:extLst>
        </c:ser>
        <c:ser>
          <c:idx val="1"/>
          <c:order val="1"/>
          <c:tx>
            <c:strRef>
              <c:f>USA!$C$1</c:f>
              <c:strCache>
                <c:ptCount val="1"/>
                <c:pt idx="0">
                  <c:v>Previsión(USA)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USA!$A$2:$A$97</c:f>
              <c:numCache>
                <c:formatCode>General</c:formatCode>
                <c:ptCount val="9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</c:numCache>
            </c:numRef>
          </c:cat>
          <c:val>
            <c:numRef>
              <c:f>USA!$C$2:$C$97</c:f>
              <c:numCache>
                <c:formatCode>General</c:formatCode>
                <c:ptCount val="96"/>
                <c:pt idx="57">
                  <c:v>19390604000000</c:v>
                </c:pt>
                <c:pt idx="58">
                  <c:v>19925820179320.793</c:v>
                </c:pt>
                <c:pt idx="59">
                  <c:v>20461547762748.266</c:v>
                </c:pt>
                <c:pt idx="60">
                  <c:v>20997275346175.738</c:v>
                </c:pt>
                <c:pt idx="61">
                  <c:v>21533002929603.211</c:v>
                </c:pt>
                <c:pt idx="62">
                  <c:v>22068730513030.684</c:v>
                </c:pt>
                <c:pt idx="63">
                  <c:v>22604458096458.156</c:v>
                </c:pt>
                <c:pt idx="64">
                  <c:v>23140185679885.629</c:v>
                </c:pt>
                <c:pt idx="65">
                  <c:v>23675913263313.102</c:v>
                </c:pt>
                <c:pt idx="66">
                  <c:v>24211640846740.574</c:v>
                </c:pt>
                <c:pt idx="67">
                  <c:v>24747368430168.047</c:v>
                </c:pt>
                <c:pt idx="68">
                  <c:v>25283096013595.52</c:v>
                </c:pt>
                <c:pt idx="69">
                  <c:v>25818823597022.992</c:v>
                </c:pt>
                <c:pt idx="70">
                  <c:v>26354551180450.465</c:v>
                </c:pt>
                <c:pt idx="71">
                  <c:v>26890278763877.938</c:v>
                </c:pt>
                <c:pt idx="72">
                  <c:v>27426006347305.41</c:v>
                </c:pt>
                <c:pt idx="73">
                  <c:v>27961733930732.883</c:v>
                </c:pt>
                <c:pt idx="74">
                  <c:v>28497461514160.355</c:v>
                </c:pt>
                <c:pt idx="75">
                  <c:v>29033189097587.828</c:v>
                </c:pt>
                <c:pt idx="76">
                  <c:v>29568916681015.301</c:v>
                </c:pt>
                <c:pt idx="77">
                  <c:v>30104644264442.773</c:v>
                </c:pt>
                <c:pt idx="78">
                  <c:v>30640371847870.246</c:v>
                </c:pt>
                <c:pt idx="79">
                  <c:v>31176099431297.719</c:v>
                </c:pt>
                <c:pt idx="80">
                  <c:v>31711827014725.191</c:v>
                </c:pt>
                <c:pt idx="81">
                  <c:v>32247554598152.664</c:v>
                </c:pt>
                <c:pt idx="82">
                  <c:v>32783282181580.137</c:v>
                </c:pt>
                <c:pt idx="83">
                  <c:v>33319009765007.609</c:v>
                </c:pt>
                <c:pt idx="84">
                  <c:v>33854737348435.082</c:v>
                </c:pt>
                <c:pt idx="85">
                  <c:v>34390464931862.555</c:v>
                </c:pt>
                <c:pt idx="86">
                  <c:v>34926192515290.027</c:v>
                </c:pt>
                <c:pt idx="87">
                  <c:v>35461920098717.5</c:v>
                </c:pt>
                <c:pt idx="88">
                  <c:v>35997647682144.969</c:v>
                </c:pt>
                <c:pt idx="89">
                  <c:v>36533375265572.445</c:v>
                </c:pt>
                <c:pt idx="90">
                  <c:v>37069102848999.922</c:v>
                </c:pt>
                <c:pt idx="91">
                  <c:v>37604830432427.391</c:v>
                </c:pt>
                <c:pt idx="92">
                  <c:v>38140558015854.859</c:v>
                </c:pt>
                <c:pt idx="93">
                  <c:v>38676285599282.336</c:v>
                </c:pt>
                <c:pt idx="94">
                  <c:v>39212013182709.813</c:v>
                </c:pt>
                <c:pt idx="95">
                  <c:v>39747740766137.281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3-4F8E-BA5E-4BB2F724A881}"/>
            </c:ext>
          </c:extLst>
        </c:ser>
        <c:ser>
          <c:idx val="2"/>
          <c:order val="2"/>
          <c:tx>
            <c:strRef>
              <c:f>USA!$D$1</c:f>
              <c:strCache>
                <c:ptCount val="1"/>
                <c:pt idx="0">
                  <c:v>Límite de confianza inferior(USA)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USA!$A$2:$A$97</c:f>
              <c:numCache>
                <c:formatCode>General</c:formatCode>
                <c:ptCount val="9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</c:numCache>
            </c:numRef>
          </c:cat>
          <c:val>
            <c:numRef>
              <c:f>USA!$D$2:$D$97</c:f>
              <c:numCache>
                <c:formatCode>General</c:formatCode>
                <c:ptCount val="96"/>
                <c:pt idx="57" formatCode="0.00E+00">
                  <c:v>19390604000000</c:v>
                </c:pt>
                <c:pt idx="58" formatCode="0.00E+00">
                  <c:v>19547264648649.691</c:v>
                </c:pt>
                <c:pt idx="59" formatCode="0.00E+00">
                  <c:v>19899624314325.234</c:v>
                </c:pt>
                <c:pt idx="60" formatCode="0.00E+00">
                  <c:v>20275650297491.457</c:v>
                </c:pt>
                <c:pt idx="61" formatCode="0.00E+00">
                  <c:v>20660611052352.367</c:v>
                </c:pt>
                <c:pt idx="62" formatCode="0.00E+00">
                  <c:v>21049151363385.934</c:v>
                </c:pt>
                <c:pt idx="63" formatCode="0.00E+00">
                  <c:v>21438707725980.645</c:v>
                </c:pt>
                <c:pt idx="64" formatCode="0.00E+00">
                  <c:v>21827869601413.531</c:v>
                </c:pt>
                <c:pt idx="65" formatCode="0.00E+00">
                  <c:v>22215793616255.785</c:v>
                </c:pt>
                <c:pt idx="66" formatCode="0.00E+00">
                  <c:v>22601948124921.797</c:v>
                </c:pt>
                <c:pt idx="67" formatCode="0.00E+00">
                  <c:v>22985986482558.227</c:v>
                </c:pt>
                <c:pt idx="68" formatCode="0.00E+00">
                  <c:v>23367678159841.477</c:v>
                </c:pt>
                <c:pt idx="69" formatCode="0.00E+00">
                  <c:v>23746868656222.648</c:v>
                </c:pt>
                <c:pt idx="70" formatCode="0.00E+00">
                  <c:v>24123454906701.594</c:v>
                </c:pt>
                <c:pt idx="71" formatCode="0.00E+00">
                  <c:v>24497369546365.52</c:v>
                </c:pt>
                <c:pt idx="72" formatCode="0.00E+00">
                  <c:v>24868570492986.676</c:v>
                </c:pt>
                <c:pt idx="73" formatCode="0.00E+00">
                  <c:v>25237033853564.371</c:v>
                </c:pt>
                <c:pt idx="74" formatCode="0.00E+00">
                  <c:v>25602748979443.668</c:v>
                </c:pt>
                <c:pt idx="75" formatCode="0.00E+00">
                  <c:v>25965714950343.043</c:v>
                </c:pt>
                <c:pt idx="76" formatCode="0.00E+00">
                  <c:v>26325938032100.32</c:v>
                </c:pt>
                <c:pt idx="77" formatCode="0.00E+00">
                  <c:v>26683429812052.434</c:v>
                </c:pt>
                <c:pt idx="78" formatCode="0.00E+00">
                  <c:v>27038205814706.02</c:v>
                </c:pt>
                <c:pt idx="79" formatCode="0.00E+00">
                  <c:v>27390284463325.852</c:v>
                </c:pt>
                <c:pt idx="80" formatCode="0.00E+00">
                  <c:v>27739686294201.004</c:v>
                </c:pt>
                <c:pt idx="81" formatCode="0.00E+00">
                  <c:v>28086433357795.617</c:v>
                </c:pt>
                <c:pt idx="82" formatCode="0.00E+00">
                  <c:v>28430548759657.66</c:v>
                </c:pt>
                <c:pt idx="83" formatCode="0.00E+00">
                  <c:v>28772056306872.559</c:v>
                </c:pt>
                <c:pt idx="84" formatCode="0.00E+00">
                  <c:v>29110980234921.02</c:v>
                </c:pt>
                <c:pt idx="85" formatCode="0.00E+00">
                  <c:v>29447344996263.527</c:v>
                </c:pt>
                <c:pt idx="86" formatCode="0.00E+00">
                  <c:v>29781175096637.41</c:v>
                </c:pt>
                <c:pt idx="87" formatCode="0.00E+00">
                  <c:v>30112494968456.227</c:v>
                </c:pt>
                <c:pt idx="88" formatCode="0.00E+00">
                  <c:v>30441328873212.09</c:v>
                </c:pt>
                <c:pt idx="89" formatCode="0.00E+00">
                  <c:v>30767700826652.156</c:v>
                </c:pt>
                <c:pt idx="90" formatCode="0.00E+00">
                  <c:v>31091634541906.016</c:v>
                </c:pt>
                <c:pt idx="91" formatCode="0.00E+00">
                  <c:v>31413153386806.402</c:v>
                </c:pt>
                <c:pt idx="92" formatCode="0.00E+00">
                  <c:v>31732280352458.805</c:v>
                </c:pt>
                <c:pt idx="93" formatCode="0.00E+00">
                  <c:v>32049038030741.262</c:v>
                </c:pt>
                <c:pt idx="94" formatCode="0.00E+00">
                  <c:v>32363448598899.789</c:v>
                </c:pt>
                <c:pt idx="95" formatCode="0.00E+00">
                  <c:v>32675533809782.031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3-4F8E-BA5E-4BB2F724A881}"/>
            </c:ext>
          </c:extLst>
        </c:ser>
        <c:ser>
          <c:idx val="3"/>
          <c:order val="3"/>
          <c:tx>
            <c:strRef>
              <c:f>USA!$E$1</c:f>
              <c:strCache>
                <c:ptCount val="1"/>
                <c:pt idx="0">
                  <c:v>Límite de confianza superior(USA)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USA!$A$2:$A$97</c:f>
              <c:numCache>
                <c:formatCode>General</c:formatCode>
                <c:ptCount val="9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  <c:pt idx="77">
                  <c:v>2037</c:v>
                </c:pt>
                <c:pt idx="78">
                  <c:v>2038</c:v>
                </c:pt>
                <c:pt idx="79">
                  <c:v>2039</c:v>
                </c:pt>
                <c:pt idx="80">
                  <c:v>2040</c:v>
                </c:pt>
                <c:pt idx="81">
                  <c:v>2041</c:v>
                </c:pt>
                <c:pt idx="82">
                  <c:v>2042</c:v>
                </c:pt>
                <c:pt idx="83">
                  <c:v>2043</c:v>
                </c:pt>
                <c:pt idx="84">
                  <c:v>2044</c:v>
                </c:pt>
                <c:pt idx="85">
                  <c:v>2045</c:v>
                </c:pt>
                <c:pt idx="86">
                  <c:v>2046</c:v>
                </c:pt>
                <c:pt idx="87">
                  <c:v>2047</c:v>
                </c:pt>
                <c:pt idx="88">
                  <c:v>2048</c:v>
                </c:pt>
                <c:pt idx="89">
                  <c:v>2049</c:v>
                </c:pt>
                <c:pt idx="90">
                  <c:v>2050</c:v>
                </c:pt>
                <c:pt idx="91">
                  <c:v>2051</c:v>
                </c:pt>
                <c:pt idx="92">
                  <c:v>2052</c:v>
                </c:pt>
                <c:pt idx="93">
                  <c:v>2053</c:v>
                </c:pt>
                <c:pt idx="94">
                  <c:v>2054</c:v>
                </c:pt>
                <c:pt idx="95">
                  <c:v>2055</c:v>
                </c:pt>
              </c:numCache>
            </c:numRef>
          </c:cat>
          <c:val>
            <c:numRef>
              <c:f>USA!$E$2:$E$97</c:f>
              <c:numCache>
                <c:formatCode>General</c:formatCode>
                <c:ptCount val="96"/>
                <c:pt idx="57" formatCode="0.00E+00">
                  <c:v>19390604000000</c:v>
                </c:pt>
                <c:pt idx="58" formatCode="0.00E+00">
                  <c:v>20304375709991.895</c:v>
                </c:pt>
                <c:pt idx="59" formatCode="0.00E+00">
                  <c:v>21023471211171.297</c:v>
                </c:pt>
                <c:pt idx="60" formatCode="0.00E+00">
                  <c:v>21718900394860.02</c:v>
                </c:pt>
                <c:pt idx="61" formatCode="0.00E+00">
                  <c:v>22405394806854.055</c:v>
                </c:pt>
                <c:pt idx="62" formatCode="0.00E+00">
                  <c:v>23088309662675.434</c:v>
                </c:pt>
                <c:pt idx="63" formatCode="0.00E+00">
                  <c:v>23770208466935.668</c:v>
                </c:pt>
                <c:pt idx="64" formatCode="0.00E+00">
                  <c:v>24452501758357.727</c:v>
                </c:pt>
                <c:pt idx="65" formatCode="0.00E+00">
                  <c:v>25136032910370.418</c:v>
                </c:pt>
                <c:pt idx="66" formatCode="0.00E+00">
                  <c:v>25821333568559.352</c:v>
                </c:pt>
                <c:pt idx="67" formatCode="0.00E+00">
                  <c:v>26508750377777.867</c:v>
                </c:pt>
                <c:pt idx="68" formatCode="0.00E+00">
                  <c:v>27198513867349.563</c:v>
                </c:pt>
                <c:pt idx="69" formatCode="0.00E+00">
                  <c:v>27890778537823.336</c:v>
                </c:pt>
                <c:pt idx="70" formatCode="0.00E+00">
                  <c:v>28585647454199.336</c:v>
                </c:pt>
                <c:pt idx="71" formatCode="0.00E+00">
                  <c:v>29283187981390.355</c:v>
                </c:pt>
                <c:pt idx="72" formatCode="0.00E+00">
                  <c:v>29983442201624.145</c:v>
                </c:pt>
                <c:pt idx="73" formatCode="0.00E+00">
                  <c:v>30686434007901.395</c:v>
                </c:pt>
                <c:pt idx="74" formatCode="0.00E+00">
                  <c:v>31392174048877.043</c:v>
                </c:pt>
                <c:pt idx="75" formatCode="0.00E+00">
                  <c:v>32100663244832.613</c:v>
                </c:pt>
                <c:pt idx="76" formatCode="0.00E+00">
                  <c:v>32811895329930.281</c:v>
                </c:pt>
                <c:pt idx="77" formatCode="0.00E+00">
                  <c:v>33525858716833.113</c:v>
                </c:pt>
                <c:pt idx="78" formatCode="0.00E+00">
                  <c:v>34242537881034.473</c:v>
                </c:pt>
                <c:pt idx="79" formatCode="0.00E+00">
                  <c:v>34961914399269.586</c:v>
                </c:pt>
                <c:pt idx="80" formatCode="0.00E+00">
                  <c:v>35683967735249.383</c:v>
                </c:pt>
                <c:pt idx="81" formatCode="0.00E+00">
                  <c:v>36408675838509.711</c:v>
                </c:pt>
                <c:pt idx="82" formatCode="0.00E+00">
                  <c:v>37136015603502.617</c:v>
                </c:pt>
                <c:pt idx="83" formatCode="0.00E+00">
                  <c:v>37865963223142.656</c:v>
                </c:pt>
                <c:pt idx="84" formatCode="0.00E+00">
                  <c:v>38598494461949.141</c:v>
                </c:pt>
                <c:pt idx="85" formatCode="0.00E+00">
                  <c:v>39333584867461.578</c:v>
                </c:pt>
                <c:pt idx="86" formatCode="0.00E+00">
                  <c:v>40071209933942.648</c:v>
                </c:pt>
                <c:pt idx="87" formatCode="0.00E+00">
                  <c:v>40811345228978.773</c:v>
                </c:pt>
                <c:pt idx="88" formatCode="0.00E+00">
                  <c:v>41553966491077.844</c:v>
                </c:pt>
                <c:pt idx="89" formatCode="0.00E+00">
                  <c:v>42299049704492.734</c:v>
                </c:pt>
                <c:pt idx="90" formatCode="0.00E+00">
                  <c:v>43046571156093.828</c:v>
                </c:pt>
                <c:pt idx="91" formatCode="0.00E+00">
                  <c:v>43796507478048.375</c:v>
                </c:pt>
                <c:pt idx="92" formatCode="0.00E+00">
                  <c:v>44548835679250.914</c:v>
                </c:pt>
                <c:pt idx="93" formatCode="0.00E+00">
                  <c:v>45303533167823.406</c:v>
                </c:pt>
                <c:pt idx="94" formatCode="0.00E+00">
                  <c:v>46060577766519.836</c:v>
                </c:pt>
                <c:pt idx="95" formatCode="0.00E+00">
                  <c:v>46819947722492.531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3-4F8E-BA5E-4BB2F724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631567"/>
        <c:axId val="1368635311"/>
      </c:lineChart>
      <c:catAx>
        <c:axId val="13686315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35311"/>
        <c:crosses val="autoZero"/>
        <c:auto val="1"/>
        <c:lblAlgn val="ctr"/>
        <c:lblOffset val="100"/>
        <c:noMultiLvlLbl val="0"/>
      </c:catAx>
      <c:valAx>
        <c:axId val="13686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Comparaciones!$E$59:$E$97</c:f>
              <c:numCache>
                <c:formatCode>General</c:formatCode>
                <c:ptCount val="39"/>
                <c:pt idx="0">
                  <c:v>12237700479375</c:v>
                </c:pt>
                <c:pt idx="1">
                  <c:v>13063030765795.244</c:v>
                </c:pt>
                <c:pt idx="2">
                  <c:v>13973406317523.4</c:v>
                </c:pt>
                <c:pt idx="3">
                  <c:v>14883781869251.555</c:v>
                </c:pt>
                <c:pt idx="4">
                  <c:v>15794157420979.711</c:v>
                </c:pt>
                <c:pt idx="5">
                  <c:v>16704532972707.867</c:v>
                </c:pt>
                <c:pt idx="6">
                  <c:v>17614908524436.023</c:v>
                </c:pt>
                <c:pt idx="7">
                  <c:v>18525284076164.18</c:v>
                </c:pt>
                <c:pt idx="8">
                  <c:v>19435659627892.336</c:v>
                </c:pt>
                <c:pt idx="9">
                  <c:v>20346035179620.492</c:v>
                </c:pt>
                <c:pt idx="10">
                  <c:v>21256410731348.648</c:v>
                </c:pt>
                <c:pt idx="11">
                  <c:v>22166786283076.805</c:v>
                </c:pt>
                <c:pt idx="12">
                  <c:v>23077161834804.961</c:v>
                </c:pt>
                <c:pt idx="13">
                  <c:v>23987537386533.117</c:v>
                </c:pt>
                <c:pt idx="14">
                  <c:v>24897912938261.273</c:v>
                </c:pt>
                <c:pt idx="15">
                  <c:v>25808288489989.43</c:v>
                </c:pt>
                <c:pt idx="16">
                  <c:v>26718664041717.586</c:v>
                </c:pt>
                <c:pt idx="17">
                  <c:v>27629039593445.742</c:v>
                </c:pt>
                <c:pt idx="18">
                  <c:v>28539415145173.898</c:v>
                </c:pt>
                <c:pt idx="19">
                  <c:v>29449790696902.055</c:v>
                </c:pt>
                <c:pt idx="20">
                  <c:v>30360166248630.211</c:v>
                </c:pt>
                <c:pt idx="21">
                  <c:v>31270541800358.367</c:v>
                </c:pt>
                <c:pt idx="22">
                  <c:v>32180917352086.523</c:v>
                </c:pt>
                <c:pt idx="23">
                  <c:v>33091292903814.68</c:v>
                </c:pt>
                <c:pt idx="24">
                  <c:v>34001668455542.828</c:v>
                </c:pt>
                <c:pt idx="25">
                  <c:v>34912044007270.984</c:v>
                </c:pt>
                <c:pt idx="26">
                  <c:v>35822419558999.141</c:v>
                </c:pt>
                <c:pt idx="27">
                  <c:v>36732795110727.297</c:v>
                </c:pt>
                <c:pt idx="28">
                  <c:v>37643170662455.453</c:v>
                </c:pt>
                <c:pt idx="29">
                  <c:v>38553546214183.609</c:v>
                </c:pt>
                <c:pt idx="30">
                  <c:v>39463921765911.766</c:v>
                </c:pt>
                <c:pt idx="31">
                  <c:v>40374297317639.922</c:v>
                </c:pt>
                <c:pt idx="32">
                  <c:v>41284672869368.078</c:v>
                </c:pt>
                <c:pt idx="33">
                  <c:v>42195048421096.234</c:v>
                </c:pt>
                <c:pt idx="34">
                  <c:v>43105423972824.391</c:v>
                </c:pt>
                <c:pt idx="35">
                  <c:v>44015799524552.547</c:v>
                </c:pt>
                <c:pt idx="36">
                  <c:v>44926175076280.703</c:v>
                </c:pt>
                <c:pt idx="37">
                  <c:v>45836550628008.859</c:v>
                </c:pt>
                <c:pt idx="38">
                  <c:v>46746926179737.016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4-4E79-A936-5C8A2F75E4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Comparaciones!$I$59:$I$97</c:f>
              <c:numCache>
                <c:formatCode>General</c:formatCode>
                <c:ptCount val="39"/>
                <c:pt idx="0">
                  <c:v>19390604000000</c:v>
                </c:pt>
                <c:pt idx="1">
                  <c:v>19925820179320.793</c:v>
                </c:pt>
                <c:pt idx="2">
                  <c:v>20461547762748.266</c:v>
                </c:pt>
                <c:pt idx="3">
                  <c:v>20997275346175.738</c:v>
                </c:pt>
                <c:pt idx="4">
                  <c:v>21533002929603.211</c:v>
                </c:pt>
                <c:pt idx="5">
                  <c:v>22068730513030.684</c:v>
                </c:pt>
                <c:pt idx="6">
                  <c:v>22604458096458.156</c:v>
                </c:pt>
                <c:pt idx="7">
                  <c:v>23140185679885.629</c:v>
                </c:pt>
                <c:pt idx="8">
                  <c:v>23675913263313.102</c:v>
                </c:pt>
                <c:pt idx="9">
                  <c:v>24211640846740.574</c:v>
                </c:pt>
                <c:pt idx="10">
                  <c:v>24747368430168.047</c:v>
                </c:pt>
                <c:pt idx="11">
                  <c:v>25283096013595.52</c:v>
                </c:pt>
                <c:pt idx="12">
                  <c:v>25818823597022.992</c:v>
                </c:pt>
                <c:pt idx="13">
                  <c:v>26354551180450.465</c:v>
                </c:pt>
                <c:pt idx="14">
                  <c:v>26890278763877.938</c:v>
                </c:pt>
                <c:pt idx="15">
                  <c:v>27426006347305.41</c:v>
                </c:pt>
                <c:pt idx="16">
                  <c:v>27961733930732.883</c:v>
                </c:pt>
                <c:pt idx="17">
                  <c:v>28497461514160.355</c:v>
                </c:pt>
                <c:pt idx="18">
                  <c:v>29033189097587.828</c:v>
                </c:pt>
                <c:pt idx="19">
                  <c:v>29568916681015.301</c:v>
                </c:pt>
                <c:pt idx="20">
                  <c:v>30104644264442.773</c:v>
                </c:pt>
                <c:pt idx="21">
                  <c:v>30640371847870.246</c:v>
                </c:pt>
                <c:pt idx="22">
                  <c:v>31176099431297.719</c:v>
                </c:pt>
                <c:pt idx="23">
                  <c:v>31711827014725.191</c:v>
                </c:pt>
                <c:pt idx="24">
                  <c:v>32247554598152.664</c:v>
                </c:pt>
                <c:pt idx="25">
                  <c:v>32783282181580.137</c:v>
                </c:pt>
                <c:pt idx="26">
                  <c:v>33319009765007.609</c:v>
                </c:pt>
                <c:pt idx="27">
                  <c:v>33854737348435.082</c:v>
                </c:pt>
                <c:pt idx="28">
                  <c:v>34390464931862.555</c:v>
                </c:pt>
                <c:pt idx="29">
                  <c:v>34926192515290.027</c:v>
                </c:pt>
                <c:pt idx="30">
                  <c:v>35461920098717.5</c:v>
                </c:pt>
                <c:pt idx="31">
                  <c:v>35997647682144.969</c:v>
                </c:pt>
                <c:pt idx="32">
                  <c:v>36533375265572.445</c:v>
                </c:pt>
                <c:pt idx="33">
                  <c:v>37069102848999.922</c:v>
                </c:pt>
                <c:pt idx="34">
                  <c:v>37604830432427.391</c:v>
                </c:pt>
                <c:pt idx="35">
                  <c:v>38140558015854.859</c:v>
                </c:pt>
                <c:pt idx="36">
                  <c:v>38676285599282.336</c:v>
                </c:pt>
                <c:pt idx="37">
                  <c:v>39212013182709.813</c:v>
                </c:pt>
                <c:pt idx="38">
                  <c:v>39747740766137.281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4-4E79-A936-5C8A2F75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52783"/>
        <c:axId val="1285454863"/>
      </c:lineChart>
      <c:catAx>
        <c:axId val="128545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54863"/>
        <c:crosses val="autoZero"/>
        <c:auto val="1"/>
        <c:lblAlgn val="ctr"/>
        <c:lblOffset val="100"/>
        <c:noMultiLvlLbl val="0"/>
      </c:catAx>
      <c:valAx>
        <c:axId val="12854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Datos!$B$2:$B$59</c:f>
              <c:numCache>
                <c:formatCode>General</c:formatCode>
                <c:ptCount val="58"/>
                <c:pt idx="0">
                  <c:v>41093453544.909599</c:v>
                </c:pt>
                <c:pt idx="1">
                  <c:v>40767969453.695999</c:v>
                </c:pt>
                <c:pt idx="2">
                  <c:v>41978852041.442596</c:v>
                </c:pt>
                <c:pt idx="3">
                  <c:v>44657169109.223999</c:v>
                </c:pt>
                <c:pt idx="4">
                  <c:v>48882938810.220398</c:v>
                </c:pt>
                <c:pt idx="5">
                  <c:v>53909570342.168999</c:v>
                </c:pt>
                <c:pt idx="6">
                  <c:v>60358632035.153198</c:v>
                </c:pt>
                <c:pt idx="7">
                  <c:v>64768831262.176102</c:v>
                </c:pt>
                <c:pt idx="8">
                  <c:v>70759031841.723694</c:v>
                </c:pt>
                <c:pt idx="9">
                  <c:v>77887510241.708298</c:v>
                </c:pt>
                <c:pt idx="10">
                  <c:v>87896095224.423401</c:v>
                </c:pt>
                <c:pt idx="11">
                  <c:v>99271961477.520294</c:v>
                </c:pt>
                <c:pt idx="12">
                  <c:v>113082820992.019</c:v>
                </c:pt>
                <c:pt idx="13">
                  <c:v>131321859214.07899</c:v>
                </c:pt>
                <c:pt idx="14">
                  <c:v>160408697648.26199</c:v>
                </c:pt>
                <c:pt idx="15">
                  <c:v>173834029787.65201</c:v>
                </c:pt>
                <c:pt idx="16">
                  <c:v>206575564401.62299</c:v>
                </c:pt>
                <c:pt idx="17">
                  <c:v>211612156934.64999</c:v>
                </c:pt>
                <c:pt idx="18">
                  <c:v>218632867449.81201</c:v>
                </c:pt>
                <c:pt idx="19">
                  <c:v>243072102185.41901</c:v>
                </c:pt>
                <c:pt idx="20">
                  <c:v>273853826377.01001</c:v>
                </c:pt>
                <c:pt idx="21">
                  <c:v>306214863624.98999</c:v>
                </c:pt>
                <c:pt idx="22">
                  <c:v>313506525087.13599</c:v>
                </c:pt>
                <c:pt idx="23">
                  <c:v>340547711781.88898</c:v>
                </c:pt>
                <c:pt idx="24">
                  <c:v>355372558103.62097</c:v>
                </c:pt>
                <c:pt idx="25">
                  <c:v>364756499450.75098</c:v>
                </c:pt>
                <c:pt idx="26">
                  <c:v>377437927311.98297</c:v>
                </c:pt>
                <c:pt idx="27">
                  <c:v>431316742081.448</c:v>
                </c:pt>
                <c:pt idx="28">
                  <c:v>507354351182.25403</c:v>
                </c:pt>
                <c:pt idx="29">
                  <c:v>565055743243.24304</c:v>
                </c:pt>
                <c:pt idx="30">
                  <c:v>593929550908.46802</c:v>
                </c:pt>
                <c:pt idx="31">
                  <c:v>610328183643.18799</c:v>
                </c:pt>
                <c:pt idx="32">
                  <c:v>592387689252.91602</c:v>
                </c:pt>
                <c:pt idx="33">
                  <c:v>577170761956.43799</c:v>
                </c:pt>
                <c:pt idx="34">
                  <c:v>578139279437.60999</c:v>
                </c:pt>
                <c:pt idx="35">
                  <c:v>604031623433.401</c:v>
                </c:pt>
                <c:pt idx="36">
                  <c:v>628546387972.13098</c:v>
                </c:pt>
                <c:pt idx="37">
                  <c:v>652825364726.27502</c:v>
                </c:pt>
                <c:pt idx="38">
                  <c:v>631813279406.80798</c:v>
                </c:pt>
                <c:pt idx="39">
                  <c:v>676082654640.91003</c:v>
                </c:pt>
                <c:pt idx="40">
                  <c:v>742293448252.64294</c:v>
                </c:pt>
                <c:pt idx="41">
                  <c:v>736379777892.56201</c:v>
                </c:pt>
                <c:pt idx="42">
                  <c:v>757950678646.53003</c:v>
                </c:pt>
                <c:pt idx="43">
                  <c:v>892380986367.854</c:v>
                </c:pt>
                <c:pt idx="44">
                  <c:v>1023196003074.5601</c:v>
                </c:pt>
                <c:pt idx="45">
                  <c:v>1169357979864.6599</c:v>
                </c:pt>
                <c:pt idx="46">
                  <c:v>1315415197461.21</c:v>
                </c:pt>
                <c:pt idx="47">
                  <c:v>1464977190205.75</c:v>
                </c:pt>
                <c:pt idx="48">
                  <c:v>1549131208997.1899</c:v>
                </c:pt>
                <c:pt idx="49">
                  <c:v>1371153004986.4399</c:v>
                </c:pt>
                <c:pt idx="50">
                  <c:v>1613464422811.1299</c:v>
                </c:pt>
                <c:pt idx="51">
                  <c:v>1788647906047.76</c:v>
                </c:pt>
                <c:pt idx="52">
                  <c:v>1824288757447.5701</c:v>
                </c:pt>
                <c:pt idx="53">
                  <c:v>1842628005830.1799</c:v>
                </c:pt>
                <c:pt idx="54">
                  <c:v>1799268695861.8</c:v>
                </c:pt>
                <c:pt idx="55">
                  <c:v>1559623393038.6599</c:v>
                </c:pt>
                <c:pt idx="56">
                  <c:v>1535767736946.1799</c:v>
                </c:pt>
                <c:pt idx="57">
                  <c:v>1653042795255.04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5-4C2B-9773-5CE5D04EEB28}"/>
            </c:ext>
          </c:extLst>
        </c:ser>
        <c:ser>
          <c:idx val="1"/>
          <c:order val="1"/>
          <c:tx>
            <c:strRef>
              <c:f>Datos!$C$1</c:f>
              <c:strCache>
                <c:ptCount val="1"/>
                <c:pt idx="0">
                  <c:v>CHN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Datos!$C$2:$C$59</c:f>
              <c:numCache>
                <c:formatCode>General</c:formatCode>
                <c:ptCount val="58"/>
                <c:pt idx="0">
                  <c:v>59716467625.314796</c:v>
                </c:pt>
                <c:pt idx="1">
                  <c:v>50056868957.673203</c:v>
                </c:pt>
                <c:pt idx="2">
                  <c:v>47209359005.605598</c:v>
                </c:pt>
                <c:pt idx="3">
                  <c:v>50706799902.5103</c:v>
                </c:pt>
                <c:pt idx="4">
                  <c:v>59708343488.504303</c:v>
                </c:pt>
                <c:pt idx="5">
                  <c:v>70436266146.721893</c:v>
                </c:pt>
                <c:pt idx="6">
                  <c:v>76720285969.615707</c:v>
                </c:pt>
                <c:pt idx="7">
                  <c:v>72881631326.671494</c:v>
                </c:pt>
                <c:pt idx="8">
                  <c:v>70846535055.650299</c:v>
                </c:pt>
                <c:pt idx="9">
                  <c:v>79705906247.461197</c:v>
                </c:pt>
                <c:pt idx="10">
                  <c:v>92602973434.072601</c:v>
                </c:pt>
                <c:pt idx="11">
                  <c:v>99800958648.1436</c:v>
                </c:pt>
                <c:pt idx="12">
                  <c:v>113687586299.05099</c:v>
                </c:pt>
                <c:pt idx="13">
                  <c:v>138544284708.957</c:v>
                </c:pt>
                <c:pt idx="14">
                  <c:v>144182133387.72198</c:v>
                </c:pt>
                <c:pt idx="15">
                  <c:v>163431551779.76099</c:v>
                </c:pt>
                <c:pt idx="16">
                  <c:v>153940455341.50601</c:v>
                </c:pt>
                <c:pt idx="17">
                  <c:v>174938098826.569</c:v>
                </c:pt>
                <c:pt idx="18">
                  <c:v>149540752829.26801</c:v>
                </c:pt>
                <c:pt idx="19">
                  <c:v>178280594413.043</c:v>
                </c:pt>
                <c:pt idx="20">
                  <c:v>191149211575</c:v>
                </c:pt>
                <c:pt idx="21">
                  <c:v>195866382432.54001</c:v>
                </c:pt>
                <c:pt idx="22">
                  <c:v>205089699858.77899</c:v>
                </c:pt>
                <c:pt idx="23">
                  <c:v>230686747153.25699</c:v>
                </c:pt>
                <c:pt idx="24">
                  <c:v>259946510957.14301</c:v>
                </c:pt>
                <c:pt idx="25">
                  <c:v>309488028132.65302</c:v>
                </c:pt>
                <c:pt idx="26">
                  <c:v>300758100107.24597</c:v>
                </c:pt>
                <c:pt idx="27">
                  <c:v>272972974764.57401</c:v>
                </c:pt>
                <c:pt idx="28">
                  <c:v>312353631207.81897</c:v>
                </c:pt>
                <c:pt idx="29">
                  <c:v>347768051311.74103</c:v>
                </c:pt>
                <c:pt idx="30">
                  <c:v>360857912565.966</c:v>
                </c:pt>
                <c:pt idx="31">
                  <c:v>383373318083.62402</c:v>
                </c:pt>
                <c:pt idx="32">
                  <c:v>426915712711.146</c:v>
                </c:pt>
                <c:pt idx="33">
                  <c:v>444731282436.76202</c:v>
                </c:pt>
                <c:pt idx="34">
                  <c:v>564324670005.91699</c:v>
                </c:pt>
                <c:pt idx="35">
                  <c:v>734547898220.50806</c:v>
                </c:pt>
                <c:pt idx="36">
                  <c:v>863746717503.78894</c:v>
                </c:pt>
                <c:pt idx="37">
                  <c:v>961603952951.81995</c:v>
                </c:pt>
                <c:pt idx="38">
                  <c:v>1029043097554.08</c:v>
                </c:pt>
                <c:pt idx="39">
                  <c:v>1093997267271.0601</c:v>
                </c:pt>
                <c:pt idx="40">
                  <c:v>1211346869605.24</c:v>
                </c:pt>
                <c:pt idx="41">
                  <c:v>1339395718865.3</c:v>
                </c:pt>
                <c:pt idx="42">
                  <c:v>1470550015081.55</c:v>
                </c:pt>
                <c:pt idx="43">
                  <c:v>1660287965662.6799</c:v>
                </c:pt>
                <c:pt idx="44">
                  <c:v>1955347004963.27</c:v>
                </c:pt>
                <c:pt idx="45">
                  <c:v>2285965892360.54</c:v>
                </c:pt>
                <c:pt idx="46">
                  <c:v>2752131773355.1602</c:v>
                </c:pt>
                <c:pt idx="47">
                  <c:v>3552182311652.9702</c:v>
                </c:pt>
                <c:pt idx="48">
                  <c:v>4598206091384</c:v>
                </c:pt>
                <c:pt idx="49">
                  <c:v>5109953609257.25</c:v>
                </c:pt>
                <c:pt idx="50">
                  <c:v>6100620488867.5498</c:v>
                </c:pt>
                <c:pt idx="51">
                  <c:v>7572553836875.3398</c:v>
                </c:pt>
                <c:pt idx="52">
                  <c:v>8560547314679.2803</c:v>
                </c:pt>
                <c:pt idx="53">
                  <c:v>9607224481532.6504</c:v>
                </c:pt>
                <c:pt idx="54">
                  <c:v>10482372109961.9</c:v>
                </c:pt>
                <c:pt idx="55">
                  <c:v>11064666282625.5</c:v>
                </c:pt>
                <c:pt idx="56">
                  <c:v>11190992550229.5</c:v>
                </c:pt>
                <c:pt idx="57">
                  <c:v>12237700479375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5-4C2B-9773-5CE5D04EEB28}"/>
            </c:ext>
          </c:extLst>
        </c:ser>
        <c:ser>
          <c:idx val="2"/>
          <c:order val="2"/>
          <c:tx>
            <c:strRef>
              <c:f>Datos!$D$1</c:f>
              <c:strCache>
                <c:ptCount val="1"/>
                <c:pt idx="0">
                  <c:v>MEX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Datos!$D$2:$D$59</c:f>
              <c:numCache>
                <c:formatCode>General</c:formatCode>
                <c:ptCount val="58"/>
                <c:pt idx="0">
                  <c:v>13040000000</c:v>
                </c:pt>
                <c:pt idx="1">
                  <c:v>14160000000</c:v>
                </c:pt>
                <c:pt idx="2">
                  <c:v>15200000000</c:v>
                </c:pt>
                <c:pt idx="3">
                  <c:v>16960000000</c:v>
                </c:pt>
                <c:pt idx="4">
                  <c:v>20080000000</c:v>
                </c:pt>
                <c:pt idx="5">
                  <c:v>21840000000</c:v>
                </c:pt>
                <c:pt idx="6">
                  <c:v>24320000000</c:v>
                </c:pt>
                <c:pt idx="7">
                  <c:v>26560000000</c:v>
                </c:pt>
                <c:pt idx="8">
                  <c:v>29360000000</c:v>
                </c:pt>
                <c:pt idx="9">
                  <c:v>32480000000</c:v>
                </c:pt>
                <c:pt idx="10">
                  <c:v>35520000000</c:v>
                </c:pt>
                <c:pt idx="11">
                  <c:v>39200000000</c:v>
                </c:pt>
                <c:pt idx="12">
                  <c:v>45200000000</c:v>
                </c:pt>
                <c:pt idx="13">
                  <c:v>55280000000</c:v>
                </c:pt>
                <c:pt idx="14">
                  <c:v>72000000000</c:v>
                </c:pt>
                <c:pt idx="15">
                  <c:v>88000000000</c:v>
                </c:pt>
                <c:pt idx="16">
                  <c:v>89025974025.973999</c:v>
                </c:pt>
                <c:pt idx="17">
                  <c:v>81814159292.0354</c:v>
                </c:pt>
                <c:pt idx="18">
                  <c:v>102500000000</c:v>
                </c:pt>
                <c:pt idx="19">
                  <c:v>134561403508.772</c:v>
                </c:pt>
                <c:pt idx="20">
                  <c:v>205139086956.522</c:v>
                </c:pt>
                <c:pt idx="21">
                  <c:v>263959336734.694</c:v>
                </c:pt>
                <c:pt idx="22">
                  <c:v>184609157801.418</c:v>
                </c:pt>
                <c:pt idx="23">
                  <c:v>156159198584.513</c:v>
                </c:pt>
                <c:pt idx="24">
                  <c:v>184261495828.367</c:v>
                </c:pt>
                <c:pt idx="25">
                  <c:v>195219789801.479</c:v>
                </c:pt>
                <c:pt idx="26">
                  <c:v>134550096436.744</c:v>
                </c:pt>
                <c:pt idx="27">
                  <c:v>147540738281.81699</c:v>
                </c:pt>
                <c:pt idx="28">
                  <c:v>181611549975.80399</c:v>
                </c:pt>
                <c:pt idx="29">
                  <c:v>221400669713.58899</c:v>
                </c:pt>
                <c:pt idx="30">
                  <c:v>261253582805.94501</c:v>
                </c:pt>
                <c:pt idx="31">
                  <c:v>313142768436.91998</c:v>
                </c:pt>
                <c:pt idx="32">
                  <c:v>363157598226.11401</c:v>
                </c:pt>
                <c:pt idx="33">
                  <c:v>500736065605.341</c:v>
                </c:pt>
                <c:pt idx="34">
                  <c:v>527813238126.27802</c:v>
                </c:pt>
                <c:pt idx="35">
                  <c:v>360073909243.85498</c:v>
                </c:pt>
                <c:pt idx="36">
                  <c:v>410975595310.15601</c:v>
                </c:pt>
                <c:pt idx="37">
                  <c:v>500413483109.17499</c:v>
                </c:pt>
                <c:pt idx="38">
                  <c:v>526502129378.284</c:v>
                </c:pt>
                <c:pt idx="39">
                  <c:v>600232874042.927</c:v>
                </c:pt>
                <c:pt idx="40">
                  <c:v>707906744574.64404</c:v>
                </c:pt>
                <c:pt idx="41">
                  <c:v>756706300589.79102</c:v>
                </c:pt>
                <c:pt idx="42">
                  <c:v>772106378935.37695</c:v>
                </c:pt>
                <c:pt idx="43">
                  <c:v>729336319677.44897</c:v>
                </c:pt>
                <c:pt idx="44">
                  <c:v>782240601984.76001</c:v>
                </c:pt>
                <c:pt idx="45">
                  <c:v>877476221382.10095</c:v>
                </c:pt>
                <c:pt idx="46">
                  <c:v>975387131716.08899</c:v>
                </c:pt>
                <c:pt idx="47">
                  <c:v>1052696282278.87</c:v>
                </c:pt>
                <c:pt idx="48">
                  <c:v>1109989063586.6201</c:v>
                </c:pt>
                <c:pt idx="49">
                  <c:v>900045350649.35095</c:v>
                </c:pt>
                <c:pt idx="50">
                  <c:v>1057801295584.05</c:v>
                </c:pt>
                <c:pt idx="51">
                  <c:v>1180489601957.6101</c:v>
                </c:pt>
                <c:pt idx="52">
                  <c:v>1201089987015.45</c:v>
                </c:pt>
                <c:pt idx="53">
                  <c:v>1274443084716.5701</c:v>
                </c:pt>
                <c:pt idx="54">
                  <c:v>1314563967425.24</c:v>
                </c:pt>
                <c:pt idx="55">
                  <c:v>1170564619927.6899</c:v>
                </c:pt>
                <c:pt idx="56">
                  <c:v>1077779580638.77</c:v>
                </c:pt>
                <c:pt idx="57">
                  <c:v>1150887823404.1799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5-4C2B-9773-5CE5D04EEB28}"/>
            </c:ext>
          </c:extLst>
        </c:ser>
        <c:ser>
          <c:idx val="3"/>
          <c:order val="3"/>
          <c:tx>
            <c:strRef>
              <c:f>Datos!$E$1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Datos!$A$2:$A$59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Datos!$E$2:$E$59</c:f>
              <c:numCache>
                <c:formatCode>General</c:formatCode>
                <c:ptCount val="58"/>
                <c:pt idx="0">
                  <c:v>543300000000</c:v>
                </c:pt>
                <c:pt idx="1">
                  <c:v>563300000000</c:v>
                </c:pt>
                <c:pt idx="2">
                  <c:v>605100000000</c:v>
                </c:pt>
                <c:pt idx="3">
                  <c:v>638600000000</c:v>
                </c:pt>
                <c:pt idx="4">
                  <c:v>685800000000</c:v>
                </c:pt>
                <c:pt idx="5">
                  <c:v>743700000000</c:v>
                </c:pt>
                <c:pt idx="6">
                  <c:v>815000000000</c:v>
                </c:pt>
                <c:pt idx="7">
                  <c:v>861700000000</c:v>
                </c:pt>
                <c:pt idx="8">
                  <c:v>942500000000</c:v>
                </c:pt>
                <c:pt idx="9">
                  <c:v>1019900000000</c:v>
                </c:pt>
                <c:pt idx="10">
                  <c:v>1075884000000</c:v>
                </c:pt>
                <c:pt idx="11">
                  <c:v>1167770000000</c:v>
                </c:pt>
                <c:pt idx="12">
                  <c:v>1282449000000</c:v>
                </c:pt>
                <c:pt idx="13">
                  <c:v>1428549000000</c:v>
                </c:pt>
                <c:pt idx="14">
                  <c:v>1548825000000</c:v>
                </c:pt>
                <c:pt idx="15">
                  <c:v>1688923000000</c:v>
                </c:pt>
                <c:pt idx="16">
                  <c:v>1877587000000</c:v>
                </c:pt>
                <c:pt idx="17">
                  <c:v>2085951000000</c:v>
                </c:pt>
                <c:pt idx="18">
                  <c:v>2356571000000</c:v>
                </c:pt>
                <c:pt idx="19">
                  <c:v>2632143000000</c:v>
                </c:pt>
                <c:pt idx="20">
                  <c:v>2862505000000</c:v>
                </c:pt>
                <c:pt idx="21">
                  <c:v>3210956000000</c:v>
                </c:pt>
                <c:pt idx="22">
                  <c:v>3344991000000</c:v>
                </c:pt>
                <c:pt idx="23">
                  <c:v>3638137000000</c:v>
                </c:pt>
                <c:pt idx="24">
                  <c:v>4040693000000</c:v>
                </c:pt>
                <c:pt idx="25">
                  <c:v>4346734000000</c:v>
                </c:pt>
                <c:pt idx="26">
                  <c:v>4590155000000</c:v>
                </c:pt>
                <c:pt idx="27">
                  <c:v>4870217000000</c:v>
                </c:pt>
                <c:pt idx="28">
                  <c:v>5252629000000</c:v>
                </c:pt>
                <c:pt idx="29">
                  <c:v>5657693000000</c:v>
                </c:pt>
                <c:pt idx="30">
                  <c:v>5979589000000</c:v>
                </c:pt>
                <c:pt idx="31">
                  <c:v>6174043000000</c:v>
                </c:pt>
                <c:pt idx="32">
                  <c:v>6539299000000</c:v>
                </c:pt>
                <c:pt idx="33">
                  <c:v>6878718000000</c:v>
                </c:pt>
                <c:pt idx="34">
                  <c:v>7308755000000</c:v>
                </c:pt>
                <c:pt idx="35">
                  <c:v>7664060000000</c:v>
                </c:pt>
                <c:pt idx="36">
                  <c:v>8100201000000</c:v>
                </c:pt>
                <c:pt idx="37">
                  <c:v>8608515000000</c:v>
                </c:pt>
                <c:pt idx="38">
                  <c:v>9089168000000</c:v>
                </c:pt>
                <c:pt idx="39">
                  <c:v>9660624000000</c:v>
                </c:pt>
                <c:pt idx="40">
                  <c:v>10284779000000</c:v>
                </c:pt>
                <c:pt idx="41">
                  <c:v>10621824000000</c:v>
                </c:pt>
                <c:pt idx="42">
                  <c:v>10977514000000</c:v>
                </c:pt>
                <c:pt idx="43">
                  <c:v>11510670000000</c:v>
                </c:pt>
                <c:pt idx="44">
                  <c:v>12274928000000</c:v>
                </c:pt>
                <c:pt idx="45">
                  <c:v>13093726000000</c:v>
                </c:pt>
                <c:pt idx="46">
                  <c:v>13855888000000</c:v>
                </c:pt>
                <c:pt idx="47">
                  <c:v>14477635000000</c:v>
                </c:pt>
                <c:pt idx="48">
                  <c:v>14718582000000</c:v>
                </c:pt>
                <c:pt idx="49">
                  <c:v>14418739000000</c:v>
                </c:pt>
                <c:pt idx="50">
                  <c:v>14964372000000</c:v>
                </c:pt>
                <c:pt idx="51">
                  <c:v>15517926000000</c:v>
                </c:pt>
                <c:pt idx="52">
                  <c:v>16155255000000</c:v>
                </c:pt>
                <c:pt idx="53">
                  <c:v>16691517000000</c:v>
                </c:pt>
                <c:pt idx="54">
                  <c:v>17427609000000</c:v>
                </c:pt>
                <c:pt idx="55">
                  <c:v>18120714000000</c:v>
                </c:pt>
                <c:pt idx="56">
                  <c:v>18624475000000</c:v>
                </c:pt>
                <c:pt idx="57">
                  <c:v>19390604000000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5-4C2B-9773-5CE5D04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234383"/>
        <c:axId val="1278234799"/>
      </c:lineChart>
      <c:catAx>
        <c:axId val="12782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34799"/>
        <c:crosses val="autoZero"/>
        <c:auto val="1"/>
        <c:lblAlgn val="ctr"/>
        <c:lblOffset val="100"/>
        <c:noMultiLvlLbl val="0"/>
      </c:catAx>
      <c:valAx>
        <c:axId val="12782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142874</xdr:rowOff>
    </xdr:from>
    <xdr:to>
      <xdr:col>10</xdr:col>
      <xdr:colOff>342900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5</xdr:row>
      <xdr:rowOff>0</xdr:rowOff>
    </xdr:from>
    <xdr:to>
      <xdr:col>9</xdr:col>
      <xdr:colOff>609600</xdr:colOff>
      <xdr:row>30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1619249</xdr:colOff>
      <xdr:row>1</xdr:row>
      <xdr:rowOff>161925</xdr:rowOff>
    </xdr:from>
    <xdr:to>
      <xdr:col>10</xdr:col>
      <xdr:colOff>761999</xdr:colOff>
      <xdr:row>22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4</xdr:row>
      <xdr:rowOff>152399</xdr:rowOff>
    </xdr:from>
    <xdr:to>
      <xdr:col>9</xdr:col>
      <xdr:colOff>133350</xdr:colOff>
      <xdr:row>30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48</xdr:row>
      <xdr:rowOff>123825</xdr:rowOff>
    </xdr:from>
    <xdr:to>
      <xdr:col>17</xdr:col>
      <xdr:colOff>371475</xdr:colOff>
      <xdr:row>63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</xdr:row>
      <xdr:rowOff>19049</xdr:rowOff>
    </xdr:from>
    <xdr:to>
      <xdr:col>14</xdr:col>
      <xdr:colOff>28575</xdr:colOff>
      <xdr:row>31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E84" totalsRowShown="0">
  <autoFilter ref="A1:E84"/>
  <tableColumns count="5">
    <tableColumn id="1" name="Anio" dataDxfId="15"/>
    <tableColumn id="2" name="CAN"/>
    <tableColumn id="3" name="Previsión(CAN)" dataDxfId="14">
      <calculatedColumnFormula>_xlfn.FORECAST.ETS(A2,$B$2:$B$59,$A$2:$A$59,1,1)</calculatedColumnFormula>
    </tableColumn>
    <tableColumn id="4" name="Límite de confianza inferior(CAN)" dataDxfId="13">
      <calculatedColumnFormula>C2-_xlfn.FORECAST.ETS.CONFINT(A2,$B$2:$B$59,$A$2:$A$59,0.95,1,1)</calculatedColumnFormula>
    </tableColumn>
    <tableColumn id="5" name="Límite de confianza superior(CAN)" dataDxfId="12">
      <calculatedColumnFormula>C2+_xlfn.FORECAST.ETS.CONFINT(A2,$B$2:$B$59,$A$2:$A$59,0.95,1,1)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E69" totalsRowShown="0">
  <autoFilter ref="A1:E69"/>
  <tableColumns count="5">
    <tableColumn id="1" name="Anio" dataDxfId="11"/>
    <tableColumn id="2" name="CHN"/>
    <tableColumn id="3" name="Previsión(CHN)" dataDxfId="10">
      <calculatedColumnFormula>_xlfn.FORECAST.ETS(A2,$B$2:$B$59,$A$2:$A$59,1,1)</calculatedColumnFormula>
    </tableColumn>
    <tableColumn id="4" name="Límite de confianza inferior(CHN)" dataDxfId="9">
      <calculatedColumnFormula>C2-_xlfn.FORECAST.ETS.CONFINT(A2,$B$2:$B$59,$A$2:$A$59,0.95,1,1)</calculatedColumnFormula>
    </tableColumn>
    <tableColumn id="5" name="Límite de confianza superior(CHN)" dataDxfId="8">
      <calculatedColumnFormula>C2+_xlfn.FORECAST.ETS.CONFINT(A2,$B$2:$B$59,$A$2:$A$59,0.95,1,1)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E82" totalsRowShown="0">
  <autoFilter ref="A1:E82"/>
  <tableColumns count="5">
    <tableColumn id="1" name="Anio" dataDxfId="7"/>
    <tableColumn id="2" name="MEX"/>
    <tableColumn id="3" name="Previsión(MEX)" dataDxfId="6">
      <calculatedColumnFormula>_xlfn.FORECAST.ETS(A2,$B$2:$B$59,$A$2:$A$59,1,1)</calculatedColumnFormula>
    </tableColumn>
    <tableColumn id="4" name="Límite de confianza inferior(MEX)" dataDxfId="5">
      <calculatedColumnFormula>C2-_xlfn.FORECAST.ETS.CONFINT(A2,$B$2:$B$59,$A$2:$A$59,0.95,1,1)</calculatedColumnFormula>
    </tableColumn>
    <tableColumn id="5" name="Límite de confianza superior(MEX)" dataDxfId="4">
      <calculatedColumnFormula>C2+_xlfn.FORECAST.ETS.CONFINT(A2,$B$2:$B$59,$A$2:$A$59,0.95,1,1)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E97" totalsRowShown="0">
  <autoFilter ref="A1:E97"/>
  <tableColumns count="5">
    <tableColumn id="1" name="Anio" dataDxfId="3"/>
    <tableColumn id="2" name="USA"/>
    <tableColumn id="3" name="Previsión(USA)" dataDxfId="2">
      <calculatedColumnFormula>_xlfn.FORECAST.ETS(A2,$B$2:$B$59,$A$2:$A$59,1,1)</calculatedColumnFormula>
    </tableColumn>
    <tableColumn id="4" name="Límite de confianza inferior(USA)" dataDxfId="1">
      <calculatedColumnFormula>C2-_xlfn.FORECAST.ETS.CONFINT(A2,$B$2:$B$59,$A$2:$A$59,0.95,1,1)</calculatedColumnFormula>
    </tableColumn>
    <tableColumn id="5" name="Límite de confianza superior(USA)" dataDxfId="0">
      <calculatedColumnFormula>C2+_xlfn.FORECAST.ETS.CONFINT(A2,$B$2:$B$59,$A$2:$A$59,0.95,1,1)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workbookViewId="0">
      <selection activeCell="C46" sqref="C46:C84"/>
    </sheetView>
  </sheetViews>
  <sheetFormatPr baseColWidth="10" defaultRowHeight="15" x14ac:dyDescent="0.25"/>
  <cols>
    <col min="1" max="1" width="11.5703125" bestFit="1" customWidth="1"/>
    <col min="2" max="2" width="12" bestFit="1" customWidth="1"/>
    <col min="3" max="3" width="16.7109375" customWidth="1"/>
    <col min="4" max="4" width="32.7109375" customWidth="1"/>
    <col min="5" max="5" width="33.42578125" customWidth="1"/>
  </cols>
  <sheetData>
    <row r="1" spans="1:5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5">
      <c r="A2" s="1">
        <v>1973</v>
      </c>
      <c r="B2" s="1">
        <v>131321859214.07899</v>
      </c>
    </row>
    <row r="3" spans="1:5" x14ac:dyDescent="0.25">
      <c r="A3" s="1">
        <v>1974</v>
      </c>
      <c r="B3" s="1">
        <v>160408697648.26199</v>
      </c>
    </row>
    <row r="4" spans="1:5" x14ac:dyDescent="0.25">
      <c r="A4" s="1">
        <v>1975</v>
      </c>
      <c r="B4" s="1">
        <v>173834029787.65201</v>
      </c>
    </row>
    <row r="5" spans="1:5" x14ac:dyDescent="0.25">
      <c r="A5" s="1">
        <v>1976</v>
      </c>
      <c r="B5" s="1">
        <v>206575564401.62299</v>
      </c>
    </row>
    <row r="6" spans="1:5" x14ac:dyDescent="0.25">
      <c r="A6" s="1">
        <v>1977</v>
      </c>
      <c r="B6" s="1">
        <v>211612156934.64999</v>
      </c>
    </row>
    <row r="7" spans="1:5" x14ac:dyDescent="0.25">
      <c r="A7" s="1">
        <v>1978</v>
      </c>
      <c r="B7" s="1">
        <v>218632867449.81201</v>
      </c>
    </row>
    <row r="8" spans="1:5" x14ac:dyDescent="0.25">
      <c r="A8" s="1">
        <v>1979</v>
      </c>
      <c r="B8" s="1">
        <v>243072102185.41901</v>
      </c>
    </row>
    <row r="9" spans="1:5" x14ac:dyDescent="0.25">
      <c r="A9" s="1">
        <v>1980</v>
      </c>
      <c r="B9" s="1">
        <v>273853826377.01001</v>
      </c>
    </row>
    <row r="10" spans="1:5" x14ac:dyDescent="0.25">
      <c r="A10" s="1">
        <v>1981</v>
      </c>
      <c r="B10" s="1">
        <v>306214863624.98999</v>
      </c>
    </row>
    <row r="11" spans="1:5" x14ac:dyDescent="0.25">
      <c r="A11" s="1">
        <v>1982</v>
      </c>
      <c r="B11" s="1">
        <v>313506525087.13599</v>
      </c>
    </row>
    <row r="12" spans="1:5" x14ac:dyDescent="0.25">
      <c r="A12" s="1">
        <v>1983</v>
      </c>
      <c r="B12" s="1">
        <v>340547711781.88898</v>
      </c>
    </row>
    <row r="13" spans="1:5" x14ac:dyDescent="0.25">
      <c r="A13" s="1">
        <v>1984</v>
      </c>
      <c r="B13" s="1">
        <v>355372558103.62097</v>
      </c>
    </row>
    <row r="14" spans="1:5" x14ac:dyDescent="0.25">
      <c r="A14" s="1">
        <v>1985</v>
      </c>
      <c r="B14" s="1">
        <v>364756499450.75098</v>
      </c>
    </row>
    <row r="15" spans="1:5" x14ac:dyDescent="0.25">
      <c r="A15" s="1">
        <v>1986</v>
      </c>
      <c r="B15" s="1">
        <v>377437927311.98297</v>
      </c>
    </row>
    <row r="16" spans="1:5" x14ac:dyDescent="0.25">
      <c r="A16" s="1">
        <v>1987</v>
      </c>
      <c r="B16" s="1">
        <v>431316742081.448</v>
      </c>
    </row>
    <row r="17" spans="1:2" x14ac:dyDescent="0.25">
      <c r="A17" s="1">
        <v>1988</v>
      </c>
      <c r="B17" s="1">
        <v>507354351182.25403</v>
      </c>
    </row>
    <row r="18" spans="1:2" x14ac:dyDescent="0.25">
      <c r="A18" s="1">
        <v>1989</v>
      </c>
      <c r="B18" s="1">
        <v>565055743243.24304</v>
      </c>
    </row>
    <row r="19" spans="1:2" x14ac:dyDescent="0.25">
      <c r="A19" s="1">
        <v>1990</v>
      </c>
      <c r="B19" s="1">
        <v>593929550908.46802</v>
      </c>
    </row>
    <row r="20" spans="1:2" x14ac:dyDescent="0.25">
      <c r="A20" s="1">
        <v>1991</v>
      </c>
      <c r="B20" s="1">
        <v>610328183643.18799</v>
      </c>
    </row>
    <row r="21" spans="1:2" x14ac:dyDescent="0.25">
      <c r="A21" s="1">
        <v>1992</v>
      </c>
      <c r="B21" s="1">
        <v>592387689252.91602</v>
      </c>
    </row>
    <row r="22" spans="1:2" x14ac:dyDescent="0.25">
      <c r="A22" s="1">
        <v>1993</v>
      </c>
      <c r="B22" s="1">
        <v>577170761956.43799</v>
      </c>
    </row>
    <row r="23" spans="1:2" x14ac:dyDescent="0.25">
      <c r="A23" s="1">
        <v>1994</v>
      </c>
      <c r="B23" s="1">
        <v>578139279437.60999</v>
      </c>
    </row>
    <row r="24" spans="1:2" x14ac:dyDescent="0.25">
      <c r="A24" s="1">
        <v>1995</v>
      </c>
      <c r="B24" s="1">
        <v>604031623433.401</v>
      </c>
    </row>
    <row r="25" spans="1:2" x14ac:dyDescent="0.25">
      <c r="A25" s="1">
        <v>1996</v>
      </c>
      <c r="B25" s="1">
        <v>628546387972.13098</v>
      </c>
    </row>
    <row r="26" spans="1:2" x14ac:dyDescent="0.25">
      <c r="A26" s="1">
        <v>1997</v>
      </c>
      <c r="B26" s="1">
        <v>652825364726.27502</v>
      </c>
    </row>
    <row r="27" spans="1:2" x14ac:dyDescent="0.25">
      <c r="A27" s="1">
        <v>1998</v>
      </c>
      <c r="B27" s="1">
        <v>631813279406.80798</v>
      </c>
    </row>
    <row r="28" spans="1:2" x14ac:dyDescent="0.25">
      <c r="A28" s="1">
        <v>1999</v>
      </c>
      <c r="B28" s="1">
        <v>676082654640.91003</v>
      </c>
    </row>
    <row r="29" spans="1:2" x14ac:dyDescent="0.25">
      <c r="A29" s="1">
        <v>2000</v>
      </c>
      <c r="B29" s="1">
        <v>742293448252.64294</v>
      </c>
    </row>
    <row r="30" spans="1:2" x14ac:dyDescent="0.25">
      <c r="A30" s="1">
        <v>2001</v>
      </c>
      <c r="B30" s="1">
        <v>736379777892.56201</v>
      </c>
    </row>
    <row r="31" spans="1:2" x14ac:dyDescent="0.25">
      <c r="A31" s="1">
        <v>2002</v>
      </c>
      <c r="B31" s="1">
        <v>757950678646.53003</v>
      </c>
    </row>
    <row r="32" spans="1:2" x14ac:dyDescent="0.25">
      <c r="A32" s="1">
        <v>2003</v>
      </c>
      <c r="B32" s="1">
        <v>892380986367.854</v>
      </c>
    </row>
    <row r="33" spans="1:5" x14ac:dyDescent="0.25">
      <c r="A33" s="1">
        <v>2004</v>
      </c>
      <c r="B33" s="1">
        <v>1023196003074.5601</v>
      </c>
    </row>
    <row r="34" spans="1:5" x14ac:dyDescent="0.25">
      <c r="A34" s="1">
        <v>2005</v>
      </c>
      <c r="B34" s="1">
        <v>1169357979864.6599</v>
      </c>
    </row>
    <row r="35" spans="1:5" x14ac:dyDescent="0.25">
      <c r="A35" s="1">
        <v>2006</v>
      </c>
      <c r="B35" s="1">
        <v>1315415197461.21</v>
      </c>
    </row>
    <row r="36" spans="1:5" x14ac:dyDescent="0.25">
      <c r="A36" s="1">
        <v>2007</v>
      </c>
      <c r="B36" s="1">
        <v>1464977190205.75</v>
      </c>
    </row>
    <row r="37" spans="1:5" x14ac:dyDescent="0.25">
      <c r="A37" s="1">
        <v>2008</v>
      </c>
      <c r="B37" s="1">
        <v>1549131208997.1899</v>
      </c>
    </row>
    <row r="38" spans="1:5" x14ac:dyDescent="0.25">
      <c r="A38" s="1">
        <v>2009</v>
      </c>
      <c r="B38" s="1">
        <v>1371153004986.4399</v>
      </c>
    </row>
    <row r="39" spans="1:5" x14ac:dyDescent="0.25">
      <c r="A39" s="1">
        <v>2010</v>
      </c>
      <c r="B39" s="1">
        <v>1613464422811.1299</v>
      </c>
    </row>
    <row r="40" spans="1:5" x14ac:dyDescent="0.25">
      <c r="A40" s="1">
        <v>2011</v>
      </c>
      <c r="B40" s="1">
        <v>1788647906047.76</v>
      </c>
    </row>
    <row r="41" spans="1:5" x14ac:dyDescent="0.25">
      <c r="A41" s="1">
        <v>2012</v>
      </c>
      <c r="B41" s="1">
        <v>1824288757447.5701</v>
      </c>
    </row>
    <row r="42" spans="1:5" x14ac:dyDescent="0.25">
      <c r="A42" s="1">
        <v>2013</v>
      </c>
      <c r="B42" s="1">
        <v>1842628005830.1799</v>
      </c>
    </row>
    <row r="43" spans="1:5" x14ac:dyDescent="0.25">
      <c r="A43" s="1">
        <v>2014</v>
      </c>
      <c r="B43" s="1">
        <v>1799268695861.8</v>
      </c>
    </row>
    <row r="44" spans="1:5" x14ac:dyDescent="0.25">
      <c r="A44" s="1">
        <v>2015</v>
      </c>
      <c r="B44" s="1">
        <v>1559623393038.6599</v>
      </c>
    </row>
    <row r="45" spans="1:5" x14ac:dyDescent="0.25">
      <c r="A45" s="1">
        <v>2016</v>
      </c>
      <c r="B45" s="1">
        <v>1535767736946.1799</v>
      </c>
    </row>
    <row r="46" spans="1:5" x14ac:dyDescent="0.25">
      <c r="A46" s="1">
        <v>2017</v>
      </c>
      <c r="B46" s="1">
        <v>1653042795255.04</v>
      </c>
      <c r="C46" s="1">
        <v>1653042795255.04</v>
      </c>
      <c r="D46" s="2">
        <v>1653042795255.04</v>
      </c>
      <c r="E46" s="2">
        <v>1653042795255.04</v>
      </c>
    </row>
    <row r="47" spans="1:5" x14ac:dyDescent="0.25">
      <c r="A47" s="1">
        <v>2018</v>
      </c>
      <c r="C47" s="1">
        <f>_xlfn.FORECAST.ETS(A47,$B$2:$B$46,$A$2:$A$46,1,1)</f>
        <v>1685233695690.5488</v>
      </c>
      <c r="D47" s="2">
        <f>C47-_xlfn.FORECAST.ETS.CONFINT(A47,$B$2:$B$46,$A$2:$A$46,0.95,1,1)</f>
        <v>1525869833152.6272</v>
      </c>
      <c r="E47" s="2">
        <f>C47+_xlfn.FORECAST.ETS.CONFINT(A47,$B$2:$B$46,$A$2:$A$46,0.95,1,1)</f>
        <v>1844597558228.4705</v>
      </c>
    </row>
    <row r="48" spans="1:5" x14ac:dyDescent="0.25">
      <c r="A48" s="1">
        <v>2019</v>
      </c>
      <c r="C48" s="1">
        <f>_xlfn.FORECAST.ETS(A48,$B$2:$B$46,$A$2:$A$46,1,1)</f>
        <v>1724331886030.728</v>
      </c>
      <c r="D48" s="2">
        <f>C48-_xlfn.FORECAST.ETS.CONFINT(A48,$B$2:$B$46,$A$2:$A$46,0.95,1,1)</f>
        <v>1509823095193.825</v>
      </c>
      <c r="E48" s="2">
        <f>C48+_xlfn.FORECAST.ETS.CONFINT(A48,$B$2:$B$46,$A$2:$A$46,0.95,1,1)</f>
        <v>1938840676867.6311</v>
      </c>
    </row>
    <row r="49" spans="1:5" x14ac:dyDescent="0.25">
      <c r="A49" s="1">
        <v>2020</v>
      </c>
      <c r="C49" s="1">
        <f>_xlfn.FORECAST.ETS(A49,$B$2:$B$46,$A$2:$A$46,1,1)</f>
        <v>1763430076370.907</v>
      </c>
      <c r="D49" s="2">
        <f>C49-_xlfn.FORECAST.ETS.CONFINT(A49,$B$2:$B$46,$A$2:$A$46,0.95,1,1)</f>
        <v>1505211191481.8147</v>
      </c>
      <c r="E49" s="2">
        <f>C49+_xlfn.FORECAST.ETS.CONFINT(A49,$B$2:$B$46,$A$2:$A$46,0.95,1,1)</f>
        <v>2021648961259.9993</v>
      </c>
    </row>
    <row r="50" spans="1:5" x14ac:dyDescent="0.25">
      <c r="A50" s="1">
        <v>2021</v>
      </c>
      <c r="C50" s="1">
        <f>_xlfn.FORECAST.ETS(A50,$B$2:$B$46,$A$2:$A$46,1,1)</f>
        <v>1802528266711.0862</v>
      </c>
      <c r="D50" s="2">
        <f>C50-_xlfn.FORECAST.ETS.CONFINT(A50,$B$2:$B$46,$A$2:$A$46,0.95,1,1)</f>
        <v>1506917365393.3994</v>
      </c>
      <c r="E50" s="2">
        <f>C50+_xlfn.FORECAST.ETS.CONFINT(A50,$B$2:$B$46,$A$2:$A$46,0.95,1,1)</f>
        <v>2098139168028.7729</v>
      </c>
    </row>
    <row r="51" spans="1:5" x14ac:dyDescent="0.25">
      <c r="A51" s="1">
        <v>2022</v>
      </c>
      <c r="C51" s="1">
        <f>_xlfn.FORECAST.ETS(A51,$B$2:$B$46,$A$2:$A$46,1,1)</f>
        <v>1841626457051.2654</v>
      </c>
      <c r="D51" s="2">
        <f>C51-_xlfn.FORECAST.ETS.CONFINT(A51,$B$2:$B$46,$A$2:$A$46,0.95,1,1)</f>
        <v>1512779213587.8933</v>
      </c>
      <c r="E51" s="2">
        <f>C51+_xlfn.FORECAST.ETS.CONFINT(A51,$B$2:$B$46,$A$2:$A$46,0.95,1,1)</f>
        <v>2170473700514.6375</v>
      </c>
    </row>
    <row r="52" spans="1:5" x14ac:dyDescent="0.25">
      <c r="A52" s="1">
        <v>2023</v>
      </c>
      <c r="C52" s="1">
        <f>_xlfn.FORECAST.ETS(A52,$B$2:$B$46,$A$2:$A$46,1,1)</f>
        <v>1880724647391.4446</v>
      </c>
      <c r="D52" s="2">
        <f>C52-_xlfn.FORECAST.ETS.CONFINT(A52,$B$2:$B$46,$A$2:$A$46,0.95,1,1)</f>
        <v>1521640873079.8545</v>
      </c>
      <c r="E52" s="2">
        <f>C52+_xlfn.FORECAST.ETS.CONFINT(A52,$B$2:$B$46,$A$2:$A$46,0.95,1,1)</f>
        <v>2239808421703.0347</v>
      </c>
    </row>
    <row r="53" spans="1:5" x14ac:dyDescent="0.25">
      <c r="A53" s="1">
        <v>2024</v>
      </c>
      <c r="C53" s="1">
        <f>_xlfn.FORECAST.ETS(A53,$B$2:$B$46,$A$2:$A$46,1,1)</f>
        <v>1919822837731.6238</v>
      </c>
      <c r="D53" s="2">
        <f>C53-_xlfn.FORECAST.ETS.CONFINT(A53,$B$2:$B$46,$A$2:$A$46,0.95,1,1)</f>
        <v>1532798551552.1482</v>
      </c>
      <c r="E53" s="2">
        <f>C53+_xlfn.FORECAST.ETS.CONFINT(A53,$B$2:$B$46,$A$2:$A$46,0.95,1,1)</f>
        <v>2306847123911.0991</v>
      </c>
    </row>
    <row r="54" spans="1:5" x14ac:dyDescent="0.25">
      <c r="A54" s="1">
        <v>2025</v>
      </c>
      <c r="C54" s="1">
        <f>_xlfn.FORECAST.ETS(A54,$B$2:$B$46,$A$2:$A$46,1,1)</f>
        <v>1958921028071.8027</v>
      </c>
      <c r="D54" s="2">
        <f>C54-_xlfn.FORECAST.ETS.CONFINT(A54,$B$2:$B$46,$A$2:$A$46,0.95,1,1)</f>
        <v>1545786081978.197</v>
      </c>
      <c r="E54" s="2">
        <f>C54+_xlfn.FORECAST.ETS.CONFINT(A54,$B$2:$B$46,$A$2:$A$46,0.95,1,1)</f>
        <v>2372055974165.4082</v>
      </c>
    </row>
    <row r="55" spans="1:5" x14ac:dyDescent="0.25">
      <c r="A55" s="1">
        <v>2026</v>
      </c>
      <c r="C55" s="1">
        <f>_xlfn.FORECAST.ETS(A55,$B$2:$B$46,$A$2:$A$46,1,1)</f>
        <v>1998019218411.9819</v>
      </c>
      <c r="D55" s="2">
        <f>C55-_xlfn.FORECAST.ETS.CONFINT(A55,$B$2:$B$46,$A$2:$A$46,0.95,1,1)</f>
        <v>1560275840917.0847</v>
      </c>
      <c r="E55" s="2">
        <f>C55+_xlfn.FORECAST.ETS.CONFINT(A55,$B$2:$B$46,$A$2:$A$46,0.95,1,1)</f>
        <v>2435762595906.8789</v>
      </c>
    </row>
    <row r="56" spans="1:5" x14ac:dyDescent="0.25">
      <c r="A56" s="1">
        <v>2027</v>
      </c>
      <c r="C56" s="1">
        <f>_xlfn.FORECAST.ETS(A56,$B$2:$B$46,$A$2:$A$46,1,1)</f>
        <v>2037117408752.1611</v>
      </c>
      <c r="D56" s="2">
        <f>C56-_xlfn.FORECAST.ETS.CONFINT(A56,$B$2:$B$46,$A$2:$A$46,0.95,1,1)</f>
        <v>1576027188234.49</v>
      </c>
      <c r="E56" s="2">
        <f>C56+_xlfn.FORECAST.ETS.CONFINT(A56,$B$2:$B$46,$A$2:$A$46,0.95,1,1)</f>
        <v>2498207629269.832</v>
      </c>
    </row>
    <row r="57" spans="1:5" x14ac:dyDescent="0.25">
      <c r="A57" s="1">
        <v>2028</v>
      </c>
      <c r="C57" s="1">
        <f>_xlfn.FORECAST.ETS(A57,$B$2:$B$46,$A$2:$A$46,1,1)</f>
        <v>2076215599092.3403</v>
      </c>
      <c r="D57" s="2">
        <f>C57-_xlfn.FORECAST.ETS.CONFINT(A57,$B$2:$B$46,$A$2:$A$46,0.95,1,1)</f>
        <v>1592857227667.3369</v>
      </c>
      <c r="E57" s="2">
        <f>C57+_xlfn.FORECAST.ETS.CONFINT(A57,$B$2:$B$46,$A$2:$A$46,0.95,1,1)</f>
        <v>2559573970517.3438</v>
      </c>
    </row>
    <row r="58" spans="1:5" x14ac:dyDescent="0.25">
      <c r="A58" s="1">
        <v>2029</v>
      </c>
      <c r="C58" s="1">
        <f>_xlfn.FORECAST.ETS(A58,$B$2:$B$46,$A$2:$A$46,1,1)</f>
        <v>2115313789432.5195</v>
      </c>
      <c r="D58" s="2">
        <f>C58-_xlfn.FORECAST.ETS.CONFINT(A58,$B$2:$B$46,$A$2:$A$46,0.95,1,1)</f>
        <v>1610623105306.9731</v>
      </c>
      <c r="E58" s="2">
        <f>C58+_xlfn.FORECAST.ETS.CONFINT(A58,$B$2:$B$46,$A$2:$A$46,0.95,1,1)</f>
        <v>2620004473558.0659</v>
      </c>
    </row>
    <row r="59" spans="1:5" x14ac:dyDescent="0.25">
      <c r="A59" s="1">
        <v>2030</v>
      </c>
      <c r="C59" s="1">
        <f>_xlfn.FORECAST.ETS(A59,$B$2:$B$46,$A$2:$A$46,1,1)</f>
        <v>2154411979772.6987</v>
      </c>
      <c r="D59" s="2">
        <f>C59-_xlfn.FORECAST.ETS.CONFINT(A59,$B$2:$B$46,$A$2:$A$46,0.95,1,1)</f>
        <v>1629210726441.98</v>
      </c>
      <c r="E59" s="2">
        <f>C59+_xlfn.FORECAST.ETS.CONFINT(A59,$B$2:$B$46,$A$2:$A$46,0.95,1,1)</f>
        <v>2679613233103.4175</v>
      </c>
    </row>
    <row r="60" spans="1:5" x14ac:dyDescent="0.25">
      <c r="A60" s="1">
        <v>2031</v>
      </c>
      <c r="C60" s="1">
        <f>_xlfn.FORECAST.ETS(A60,$B$2:$B$46,$A$2:$A$46,1,1)</f>
        <v>2193510170112.8779</v>
      </c>
      <c r="D60" s="2">
        <f>C60-_xlfn.FORECAST.ETS.CONFINT(A60,$B$2:$B$46,$A$2:$A$46,0.95,1,1)</f>
        <v>1648527256994.0811</v>
      </c>
      <c r="E60" s="2">
        <f>C60+_xlfn.FORECAST.ETS.CONFINT(A60,$B$2:$B$46,$A$2:$A$46,0.95,1,1)</f>
        <v>2738493083231.6748</v>
      </c>
    </row>
    <row r="61" spans="1:5" x14ac:dyDescent="0.25">
      <c r="A61" s="1">
        <v>2032</v>
      </c>
      <c r="C61" s="1">
        <f>_xlfn.FORECAST.ETS(A61,$B$2:$B$46,$A$2:$A$46,1,1)</f>
        <v>2232608360453.0566</v>
      </c>
      <c r="D61" s="2">
        <f>C61-_xlfn.FORECAST.ETS.CONFINT(A61,$B$2:$B$46,$A$2:$A$46,0.95,1,1)</f>
        <v>1668495964993.8979</v>
      </c>
      <c r="E61" s="2">
        <f>C61+_xlfn.FORECAST.ETS.CONFINT(A61,$B$2:$B$46,$A$2:$A$46,0.95,1,1)</f>
        <v>2796720755912.2153</v>
      </c>
    </row>
    <row r="62" spans="1:5" x14ac:dyDescent="0.25">
      <c r="A62" s="1">
        <v>2033</v>
      </c>
      <c r="C62" s="1">
        <f>_xlfn.FORECAST.ETS(A62,$B$2:$B$46,$A$2:$A$46,1,1)</f>
        <v>2271706550793.2363</v>
      </c>
      <c r="D62" s="2">
        <f>C62-_xlfn.FORECAST.ETS.CONFINT(A62,$B$2:$B$46,$A$2:$A$46,0.95,1,1)</f>
        <v>1689052567153.2891</v>
      </c>
      <c r="E62" s="2">
        <f>C62+_xlfn.FORECAST.ETS.CONFINT(A62,$B$2:$B$46,$A$2:$A$46,0.95,1,1)</f>
        <v>2854360534433.1836</v>
      </c>
    </row>
    <row r="63" spans="1:5" x14ac:dyDescent="0.25">
      <c r="A63" s="1">
        <v>2034</v>
      </c>
      <c r="C63" s="1">
        <f>_xlfn.FORECAST.ETS(A63,$B$2:$B$46,$A$2:$A$46,1,1)</f>
        <v>2310804741133.415</v>
      </c>
      <c r="D63" s="2">
        <f>C63-_xlfn.FORECAST.ETS.CONFINT(A63,$B$2:$B$46,$A$2:$A$46,0.95,1,1)</f>
        <v>1710142576345.5706</v>
      </c>
      <c r="E63" s="2">
        <f>C63+_xlfn.FORECAST.ETS.CONFINT(A63,$B$2:$B$46,$A$2:$A$46,0.95,1,1)</f>
        <v>2911466905921.2598</v>
      </c>
    </row>
    <row r="64" spans="1:5" x14ac:dyDescent="0.25">
      <c r="A64" s="1">
        <v>2035</v>
      </c>
      <c r="C64" s="1">
        <f>_xlfn.FORECAST.ETS(A64,$B$2:$B$46,$A$2:$A$46,1,1)</f>
        <v>2349902931473.5942</v>
      </c>
      <c r="D64" s="2">
        <f>C64-_xlfn.FORECAST.ETS.CONFINT(A64,$B$2:$B$46,$A$2:$A$46,0.95,1,1)</f>
        <v>1731719334010.2583</v>
      </c>
      <c r="E64" s="2">
        <f>C64+_xlfn.FORECAST.ETS.CONFINT(A64,$B$2:$B$46,$A$2:$A$46,0.95,1,1)</f>
        <v>2968086528936.9302</v>
      </c>
    </row>
    <row r="65" spans="1:5" x14ac:dyDescent="0.25">
      <c r="A65" s="1">
        <v>2036</v>
      </c>
      <c r="C65" s="1">
        <f>_xlfn.FORECAST.ETS(A65,$B$2:$B$46,$A$2:$A$46,1,1)</f>
        <v>2389001121813.7734</v>
      </c>
      <c r="D65" s="2">
        <f>C65-_xlfn.FORECAST.ETS.CONFINT(A65,$B$2:$B$46,$A$2:$A$46,0.95,1,1)</f>
        <v>1753742523020.7646</v>
      </c>
      <c r="E65" s="2">
        <f>C65+_xlfn.FORECAST.ETS.CONFINT(A65,$B$2:$B$46,$A$2:$A$46,0.95,1,1)</f>
        <v>3024259720606.7822</v>
      </c>
    </row>
    <row r="66" spans="1:5" x14ac:dyDescent="0.25">
      <c r="A66" s="1">
        <v>2037</v>
      </c>
      <c r="C66" s="1">
        <f>_xlfn.FORECAST.ETS(A66,$B$2:$B$46,$A$2:$A$46,1,1)</f>
        <v>2428099312153.9526</v>
      </c>
      <c r="D66" s="2">
        <f>C66-_xlfn.FORECAST.ETS.CONFINT(A66,$B$2:$B$46,$A$2:$A$46,0.95,1,1)</f>
        <v>1776177024987.3481</v>
      </c>
      <c r="E66" s="2">
        <f>C66+_xlfn.FORECAST.ETS.CONFINT(A66,$B$2:$B$46,$A$2:$A$46,0.95,1,1)</f>
        <v>3080021599320.5571</v>
      </c>
    </row>
    <row r="67" spans="1:5" x14ac:dyDescent="0.25">
      <c r="A67" s="1">
        <v>2038</v>
      </c>
      <c r="C67" s="1">
        <f>_xlfn.FORECAST.ETS(A67,$B$2:$B$46,$A$2:$A$46,1,1)</f>
        <v>2467197502494.1318</v>
      </c>
      <c r="D67" s="2">
        <f>C67-_xlfn.FORECAST.ETS.CONFINT(A67,$B$2:$B$46,$A$2:$A$46,0.95,1,1)</f>
        <v>1798992029261.0605</v>
      </c>
      <c r="E67" s="2">
        <f>C67+_xlfn.FORECAST.ETS.CONFINT(A67,$B$2:$B$46,$A$2:$A$46,0.95,1,1)</f>
        <v>3135402975727.2031</v>
      </c>
    </row>
    <row r="68" spans="1:5" x14ac:dyDescent="0.25">
      <c r="A68" s="1">
        <v>2039</v>
      </c>
      <c r="C68" s="1">
        <f>_xlfn.FORECAST.ETS(A68,$B$2:$B$46,$A$2:$A$46,1,1)</f>
        <v>2506295692834.311</v>
      </c>
      <c r="D68" s="2">
        <f>C68-_xlfn.FORECAST.ETS.CONFINT(A68,$B$2:$B$46,$A$2:$A$46,0.95,1,1)</f>
        <v>1822160329038.208</v>
      </c>
      <c r="E68" s="2">
        <f>C68+_xlfn.FORECAST.ETS.CONFINT(A68,$B$2:$B$46,$A$2:$A$46,0.95,1,1)</f>
        <v>3190431056630.4141</v>
      </c>
    </row>
    <row r="69" spans="1:5" x14ac:dyDescent="0.25">
      <c r="A69" s="1">
        <v>2040</v>
      </c>
      <c r="C69" s="1">
        <f>_xlfn.FORECAST.ETS(A69,$B$2:$B$46,$A$2:$A$46,1,1)</f>
        <v>2545393883174.4902</v>
      </c>
      <c r="D69" s="2">
        <f>C69-_xlfn.FORECAST.ETS.CONFINT(A69,$B$2:$B$46,$A$2:$A$46,0.95,1,1)</f>
        <v>1845657758687.8389</v>
      </c>
      <c r="E69" s="2">
        <f>C69+_xlfn.FORECAST.ETS.CONFINT(A69,$B$2:$B$46,$A$2:$A$46,0.95,1,1)</f>
        <v>3245130007661.1416</v>
      </c>
    </row>
    <row r="70" spans="1:5" x14ac:dyDescent="0.25">
      <c r="A70" s="1">
        <v>2041</v>
      </c>
      <c r="C70" s="1">
        <f>_xlfn.FORECAST.ETS(A70,$B$2:$B$46,$A$2:$A$46,1,1)</f>
        <v>2584492073514.6694</v>
      </c>
      <c r="D70" s="2">
        <f>C70-_xlfn.FORECAST.ETS.CONFINT(A70,$B$2:$B$46,$A$2:$A$46,0.95,1,1)</f>
        <v>1869462739152.9033</v>
      </c>
      <c r="E70" s="2">
        <f>C70+_xlfn.FORECAST.ETS.CONFINT(A70,$B$2:$B$46,$A$2:$A$46,0.95,1,1)</f>
        <v>3299521407876.4355</v>
      </c>
    </row>
    <row r="71" spans="1:5" x14ac:dyDescent="0.25">
      <c r="A71" s="1">
        <v>2042</v>
      </c>
      <c r="C71" s="1">
        <f>_xlfn.FORECAST.ETS(A71,$B$2:$B$46,$A$2:$A$46,1,1)</f>
        <v>2623590263854.8486</v>
      </c>
      <c r="D71" s="2">
        <f>C71-_xlfn.FORECAST.ETS.CONFINT(A71,$B$2:$B$46,$A$2:$A$46,0.95,1,1)</f>
        <v>1893555907095.6587</v>
      </c>
      <c r="E71" s="2">
        <f>C71+_xlfn.FORECAST.ETS.CONFINT(A71,$B$2:$B$46,$A$2:$A$46,0.95,1,1)</f>
        <v>3353624620614.0386</v>
      </c>
    </row>
    <row r="72" spans="1:5" x14ac:dyDescent="0.25">
      <c r="A72" s="1">
        <v>2043</v>
      </c>
      <c r="C72" s="1">
        <f>_xlfn.FORECAST.ETS(A72,$B$2:$B$46,$A$2:$A$46,1,1)</f>
        <v>2662688454195.0273</v>
      </c>
      <c r="D72" s="2">
        <f>C72-_xlfn.FORECAST.ETS.CONFINT(A72,$B$2:$B$46,$A$2:$A$46,0.95,1,1)</f>
        <v>1917919809676.3413</v>
      </c>
      <c r="E72" s="2">
        <f>C72+_xlfn.FORECAST.ETS.CONFINT(A72,$B$2:$B$46,$A$2:$A$46,0.95,1,1)</f>
        <v>3407457098713.7134</v>
      </c>
    </row>
    <row r="73" spans="1:5" x14ac:dyDescent="0.25">
      <c r="A73" s="1">
        <v>2044</v>
      </c>
      <c r="C73" s="1">
        <f>_xlfn.FORECAST.ETS(A73,$B$2:$B$46,$A$2:$A$46,1,1)</f>
        <v>2701786644535.207</v>
      </c>
      <c r="D73" s="2">
        <f>C73-_xlfn.FORECAST.ETS.CONFINT(A73,$B$2:$B$46,$A$2:$A$46,0.95,1,1)</f>
        <v>1942538651307.894</v>
      </c>
      <c r="E73" s="2">
        <f>C73+_xlfn.FORECAST.ETS.CONFINT(A73,$B$2:$B$46,$A$2:$A$46,0.95,1,1)</f>
        <v>3461034637762.52</v>
      </c>
    </row>
    <row r="74" spans="1:5" x14ac:dyDescent="0.25">
      <c r="A74" s="1">
        <v>2045</v>
      </c>
      <c r="C74" s="1">
        <f>_xlfn.FORECAST.ETS(A74,$B$2:$B$46,$A$2:$A$46,1,1)</f>
        <v>2740884834875.3857</v>
      </c>
      <c r="D74" s="2">
        <f>C74-_xlfn.FORECAST.ETS.CONFINT(A74,$B$2:$B$46,$A$2:$A$46,0.95,1,1)</f>
        <v>1967398081965.5583</v>
      </c>
      <c r="E74" s="2">
        <f>C74+_xlfn.FORECAST.ETS.CONFINT(A74,$B$2:$B$46,$A$2:$A$46,0.95,1,1)</f>
        <v>3514371587785.2129</v>
      </c>
    </row>
    <row r="75" spans="1:5" x14ac:dyDescent="0.25">
      <c r="A75" s="1">
        <v>2046</v>
      </c>
      <c r="C75" s="1">
        <f>_xlfn.FORECAST.ETS(A75,$B$2:$B$46,$A$2:$A$46,1,1)</f>
        <v>2779983025215.5654</v>
      </c>
      <c r="D75" s="2">
        <f>C75-_xlfn.FORECAST.ETS.CONFINT(A75,$B$2:$B$46,$A$2:$A$46,0.95,1,1)</f>
        <v>1992485019012.5391</v>
      </c>
      <c r="E75" s="2">
        <f>C75+_xlfn.FORECAST.ETS.CONFINT(A75,$B$2:$B$46,$A$2:$A$46,0.95,1,1)</f>
        <v>3567481031418.5918</v>
      </c>
    </row>
    <row r="76" spans="1:5" x14ac:dyDescent="0.25">
      <c r="A76" s="1">
        <v>2047</v>
      </c>
      <c r="C76" s="1">
        <f>_xlfn.FORECAST.ETS(A76,$B$2:$B$46,$A$2:$A$46,1,1)</f>
        <v>2819081215555.7441</v>
      </c>
      <c r="D76" s="2">
        <f>C76-_xlfn.FORECAST.ETS.CONFINT(A76,$B$2:$B$46,$A$2:$A$46,0.95,1,1)</f>
        <v>2017787496278.1975</v>
      </c>
      <c r="E76" s="2">
        <f>C76+_xlfn.FORECAST.ETS.CONFINT(A76,$B$2:$B$46,$A$2:$A$46,0.95,1,1)</f>
        <v>3620374934833.291</v>
      </c>
    </row>
    <row r="77" spans="1:5" x14ac:dyDescent="0.25">
      <c r="A77" s="1">
        <v>2048</v>
      </c>
      <c r="C77" s="1">
        <f>_xlfn.FORECAST.ETS(A77,$B$2:$B$46,$A$2:$A$46,1,1)</f>
        <v>2858179405895.9233</v>
      </c>
      <c r="D77" s="2">
        <f>C77-_xlfn.FORECAST.ETS.CONFINT(A77,$B$2:$B$46,$A$2:$A$46,0.95,1,1)</f>
        <v>2043294535463.0657</v>
      </c>
      <c r="E77" s="2">
        <f>C77+_xlfn.FORECAST.ETS.CONFINT(A77,$B$2:$B$46,$A$2:$A$46,0.95,1,1)</f>
        <v>3673064276328.7813</v>
      </c>
    </row>
    <row r="78" spans="1:5" x14ac:dyDescent="0.25">
      <c r="A78" s="1">
        <v>2049</v>
      </c>
      <c r="C78" s="1">
        <f>_xlfn.FORECAST.ETS(A78,$B$2:$B$46,$A$2:$A$46,1,1)</f>
        <v>2897277596236.1025</v>
      </c>
      <c r="D78" s="2">
        <f>C78-_xlfn.FORECAST.ETS.CONFINT(A78,$B$2:$B$46,$A$2:$A$46,0.95,1,1)</f>
        <v>2068996035963.4995</v>
      </c>
      <c r="E78" s="2">
        <f>C78+_xlfn.FORECAST.ETS.CONFINT(A78,$B$2:$B$46,$A$2:$A$46,0.95,1,1)</f>
        <v>3725559156508.7056</v>
      </c>
    </row>
    <row r="79" spans="1:5" x14ac:dyDescent="0.25">
      <c r="A79" s="1">
        <v>2050</v>
      </c>
      <c r="C79" s="1">
        <f>_xlfn.FORECAST.ETS(A79,$B$2:$B$46,$A$2:$A$46,1,1)</f>
        <v>2936375786576.2817</v>
      </c>
      <c r="D79" s="2">
        <f>C79-_xlfn.FORECAST.ETS.CONFINT(A79,$B$2:$B$46,$A$2:$A$46,0.95,1,1)</f>
        <v>2094882679991.8887</v>
      </c>
      <c r="E79" s="2">
        <f>C79+_xlfn.FORECAST.ETS.CONFINT(A79,$B$2:$B$46,$A$2:$A$46,0.95,1,1)</f>
        <v>3777868893160.6748</v>
      </c>
    </row>
    <row r="80" spans="1:5" x14ac:dyDescent="0.25">
      <c r="A80" s="1">
        <v>2051</v>
      </c>
      <c r="C80" s="1">
        <f>_xlfn.FORECAST.ETS(A80,$B$2:$B$46,$A$2:$A$46,1,1)</f>
        <v>2975473976916.4609</v>
      </c>
      <c r="D80" s="2">
        <f>C80-_xlfn.FORECAST.ETS.CONFINT(A80,$B$2:$B$46,$A$2:$A$46,0.95,1,1)</f>
        <v>2120945850475.6973</v>
      </c>
      <c r="E80" s="2">
        <f>C80+_xlfn.FORECAST.ETS.CONFINT(A80,$B$2:$B$46,$A$2:$A$46,0.95,1,1)</f>
        <v>3830002103357.2246</v>
      </c>
    </row>
    <row r="81" spans="1:5" x14ac:dyDescent="0.25">
      <c r="A81" s="1">
        <v>2052</v>
      </c>
      <c r="C81" s="1">
        <f>_xlfn.FORECAST.ETS(A81,$B$2:$B$46,$A$2:$A$46,1,1)</f>
        <v>3014572167256.6396</v>
      </c>
      <c r="D81" s="2">
        <f>C81-_xlfn.FORECAST.ETS.CONFINT(A81,$B$2:$B$46,$A$2:$A$46,0.95,1,1)</f>
        <v>2147177559693.7231</v>
      </c>
      <c r="E81" s="2">
        <f>C81+_xlfn.FORECAST.ETS.CONFINT(A81,$B$2:$B$46,$A$2:$A$46,0.95,1,1)</f>
        <v>3881966774819.5562</v>
      </c>
    </row>
    <row r="82" spans="1:5" x14ac:dyDescent="0.25">
      <c r="A82" s="1">
        <v>2053</v>
      </c>
      <c r="C82" s="1">
        <f>_xlfn.FORECAST.ETS(A82,$B$2:$B$46,$A$2:$A$46,1,1)</f>
        <v>3053670357596.8193</v>
      </c>
      <c r="D82" s="2">
        <f>C82-_xlfn.FORECAST.ETS.CONFINT(A82,$B$2:$B$46,$A$2:$A$46,0.95,1,1)</f>
        <v>2173570386982.4995</v>
      </c>
      <c r="E82" s="2">
        <f>C82+_xlfn.FORECAST.ETS.CONFINT(A82,$B$2:$B$46,$A$2:$A$46,0.95,1,1)</f>
        <v>3933770328211.1392</v>
      </c>
    </row>
    <row r="83" spans="1:5" x14ac:dyDescent="0.25">
      <c r="A83" s="1">
        <v>2054</v>
      </c>
      <c r="C83" s="1">
        <f>_xlfn.FORECAST.ETS(A83,$B$2:$B$46,$A$2:$A$46,1,1)</f>
        <v>3092768547936.998</v>
      </c>
      <c r="D83" s="2">
        <f>C83-_xlfn.FORECAST.ETS.CONFINT(A83,$B$2:$B$46,$A$2:$A$46,0.95,1,1)</f>
        <v>2200117424143.1919</v>
      </c>
      <c r="E83" s="2">
        <f>C83+_xlfn.FORECAST.ETS.CONFINT(A83,$B$2:$B$46,$A$2:$A$46,0.95,1,1)</f>
        <v>3985419671730.8042</v>
      </c>
    </row>
    <row r="84" spans="1:5" x14ac:dyDescent="0.25">
      <c r="A84" s="1">
        <v>2055</v>
      </c>
      <c r="C84" s="1">
        <f>_xlfn.FORECAST.ETS(A84,$B$2:$B$46,$A$2:$A$46,1,1)</f>
        <v>3131866738277.1777</v>
      </c>
      <c r="D84" s="2">
        <f>C84-_xlfn.FORECAST.ETS.CONFINT(A84,$B$2:$B$46,$A$2:$A$46,0.95,1,1)</f>
        <v>2226812227417.2168</v>
      </c>
      <c r="E84" s="2">
        <f>C84+_xlfn.FORECAST.ETS.CONFINT(A84,$B$2:$B$46,$A$2:$A$46,0.95,1,1)</f>
        <v>4036921249137.1387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7" workbookViewId="0">
      <selection activeCell="C31" sqref="C31:C69"/>
    </sheetView>
  </sheetViews>
  <sheetFormatPr baseColWidth="10" defaultRowHeight="15" x14ac:dyDescent="0.25"/>
  <cols>
    <col min="1" max="1" width="11.5703125" bestFit="1" customWidth="1"/>
    <col min="2" max="2" width="12" bestFit="1" customWidth="1"/>
    <col min="3" max="3" width="16.7109375" customWidth="1"/>
    <col min="4" max="4" width="32.7109375" customWidth="1"/>
    <col min="5" max="5" width="33.42578125" customWidth="1"/>
  </cols>
  <sheetData>
    <row r="1" spans="1:5" x14ac:dyDescent="0.25">
      <c r="A1" t="s">
        <v>4</v>
      </c>
      <c r="B1" t="s">
        <v>1</v>
      </c>
      <c r="C1" t="s">
        <v>8</v>
      </c>
      <c r="D1" t="s">
        <v>9</v>
      </c>
      <c r="E1" t="s">
        <v>10</v>
      </c>
    </row>
    <row r="2" spans="1:5" x14ac:dyDescent="0.25">
      <c r="A2" s="1">
        <v>1988</v>
      </c>
      <c r="B2" s="1">
        <v>312353631207.81897</v>
      </c>
    </row>
    <row r="3" spans="1:5" x14ac:dyDescent="0.25">
      <c r="A3" s="1">
        <v>1989</v>
      </c>
      <c r="B3" s="1">
        <v>347768051311.74103</v>
      </c>
    </row>
    <row r="4" spans="1:5" x14ac:dyDescent="0.25">
      <c r="A4" s="1">
        <v>1990</v>
      </c>
      <c r="B4" s="1">
        <v>360857912565.966</v>
      </c>
    </row>
    <row r="5" spans="1:5" x14ac:dyDescent="0.25">
      <c r="A5" s="1">
        <v>1991</v>
      </c>
      <c r="B5" s="1">
        <v>383373318083.62402</v>
      </c>
    </row>
    <row r="6" spans="1:5" x14ac:dyDescent="0.25">
      <c r="A6" s="1">
        <v>1992</v>
      </c>
      <c r="B6" s="1">
        <v>426915712711.146</v>
      </c>
    </row>
    <row r="7" spans="1:5" x14ac:dyDescent="0.25">
      <c r="A7" s="1">
        <v>1993</v>
      </c>
      <c r="B7" s="1">
        <v>444731282436.76202</v>
      </c>
    </row>
    <row r="8" spans="1:5" x14ac:dyDescent="0.25">
      <c r="A8" s="1">
        <v>1994</v>
      </c>
      <c r="B8" s="1">
        <v>564324670005.91699</v>
      </c>
    </row>
    <row r="9" spans="1:5" x14ac:dyDescent="0.25">
      <c r="A9" s="1">
        <v>1995</v>
      </c>
      <c r="B9" s="1">
        <v>734547898220.50806</v>
      </c>
    </row>
    <row r="10" spans="1:5" x14ac:dyDescent="0.25">
      <c r="A10" s="1">
        <v>1996</v>
      </c>
      <c r="B10" s="1">
        <v>863746717503.78894</v>
      </c>
    </row>
    <row r="11" spans="1:5" x14ac:dyDescent="0.25">
      <c r="A11" s="1">
        <v>1997</v>
      </c>
      <c r="B11" s="1">
        <v>961603952951.81995</v>
      </c>
    </row>
    <row r="12" spans="1:5" x14ac:dyDescent="0.25">
      <c r="A12" s="1">
        <v>1998</v>
      </c>
      <c r="B12" s="1">
        <v>1029043097554.08</v>
      </c>
    </row>
    <row r="13" spans="1:5" x14ac:dyDescent="0.25">
      <c r="A13" s="1">
        <v>1999</v>
      </c>
      <c r="B13" s="1">
        <v>1093997267271.0601</v>
      </c>
    </row>
    <row r="14" spans="1:5" x14ac:dyDescent="0.25">
      <c r="A14" s="1">
        <v>2000</v>
      </c>
      <c r="B14" s="1">
        <v>1211346869605.24</v>
      </c>
    </row>
    <row r="15" spans="1:5" x14ac:dyDescent="0.25">
      <c r="A15" s="1">
        <v>2001</v>
      </c>
      <c r="B15" s="1">
        <v>1339395718865.3</v>
      </c>
    </row>
    <row r="16" spans="1:5" x14ac:dyDescent="0.25">
      <c r="A16" s="1">
        <v>2002</v>
      </c>
      <c r="B16" s="1">
        <v>1470550015081.55</v>
      </c>
    </row>
    <row r="17" spans="1:5" x14ac:dyDescent="0.25">
      <c r="A17" s="1">
        <v>2003</v>
      </c>
      <c r="B17" s="1">
        <v>1660287965662.6799</v>
      </c>
    </row>
    <row r="18" spans="1:5" x14ac:dyDescent="0.25">
      <c r="A18" s="1">
        <v>2004</v>
      </c>
      <c r="B18" s="1">
        <v>1955347004963.27</v>
      </c>
    </row>
    <row r="19" spans="1:5" x14ac:dyDescent="0.25">
      <c r="A19" s="1">
        <v>2005</v>
      </c>
      <c r="B19" s="1">
        <v>2285965892360.54</v>
      </c>
    </row>
    <row r="20" spans="1:5" x14ac:dyDescent="0.25">
      <c r="A20" s="1">
        <v>2006</v>
      </c>
      <c r="B20" s="1">
        <v>2752131773355.1602</v>
      </c>
    </row>
    <row r="21" spans="1:5" x14ac:dyDescent="0.25">
      <c r="A21" s="1">
        <v>2007</v>
      </c>
      <c r="B21" s="1">
        <v>3552182311652.9702</v>
      </c>
    </row>
    <row r="22" spans="1:5" x14ac:dyDescent="0.25">
      <c r="A22" s="1">
        <v>2008</v>
      </c>
      <c r="B22" s="1">
        <v>4598206091384</v>
      </c>
    </row>
    <row r="23" spans="1:5" x14ac:dyDescent="0.25">
      <c r="A23" s="1">
        <v>2009</v>
      </c>
      <c r="B23" s="1">
        <v>5109953609257.25</v>
      </c>
    </row>
    <row r="24" spans="1:5" x14ac:dyDescent="0.25">
      <c r="A24" s="1">
        <v>2010</v>
      </c>
      <c r="B24" s="1">
        <v>6100620488867.5498</v>
      </c>
    </row>
    <row r="25" spans="1:5" x14ac:dyDescent="0.25">
      <c r="A25" s="1">
        <v>2011</v>
      </c>
      <c r="B25" s="1">
        <v>7572553836875.3398</v>
      </c>
    </row>
    <row r="26" spans="1:5" x14ac:dyDescent="0.25">
      <c r="A26" s="1">
        <v>2012</v>
      </c>
      <c r="B26" s="1">
        <v>8560547314679.2803</v>
      </c>
    </row>
    <row r="27" spans="1:5" x14ac:dyDescent="0.25">
      <c r="A27" s="1">
        <v>2013</v>
      </c>
      <c r="B27" s="1">
        <v>9607224481532.6504</v>
      </c>
    </row>
    <row r="28" spans="1:5" x14ac:dyDescent="0.25">
      <c r="A28" s="1">
        <v>2014</v>
      </c>
      <c r="B28" s="1">
        <v>10482372109961.9</v>
      </c>
    </row>
    <row r="29" spans="1:5" x14ac:dyDescent="0.25">
      <c r="A29" s="1">
        <v>2015</v>
      </c>
      <c r="B29" s="1">
        <v>11064666282625.5</v>
      </c>
    </row>
    <row r="30" spans="1:5" x14ac:dyDescent="0.25">
      <c r="A30" s="1">
        <v>2016</v>
      </c>
      <c r="B30" s="1">
        <v>11190992550229.5</v>
      </c>
    </row>
    <row r="31" spans="1:5" x14ac:dyDescent="0.25">
      <c r="A31" s="1">
        <v>2017</v>
      </c>
      <c r="B31" s="1">
        <v>12237700479375</v>
      </c>
      <c r="C31" s="1">
        <v>12237700479375</v>
      </c>
      <c r="D31" s="2">
        <v>12237700479375</v>
      </c>
      <c r="E31" s="2">
        <v>12237700479375</v>
      </c>
    </row>
    <row r="32" spans="1:5" x14ac:dyDescent="0.25">
      <c r="A32" s="1">
        <v>2018</v>
      </c>
      <c r="C32" s="1">
        <f>_xlfn.FORECAST.ETS(A32,$B$2:$B$31,$A$2:$A$31,1,1)</f>
        <v>13063030765795.244</v>
      </c>
      <c r="D32" s="2">
        <f>C32-_xlfn.FORECAST.ETS.CONFINT(A32,$B$2:$B$31,$A$2:$A$31,0.95,1,1)</f>
        <v>12505041032211.875</v>
      </c>
      <c r="E32" s="2">
        <f>C32+_xlfn.FORECAST.ETS.CONFINT(A32,$B$2:$B$31,$A$2:$A$31,0.95,1,1)</f>
        <v>13621020499378.613</v>
      </c>
    </row>
    <row r="33" spans="1:5" x14ac:dyDescent="0.25">
      <c r="A33" s="1">
        <v>2019</v>
      </c>
      <c r="C33" s="1">
        <f>_xlfn.FORECAST.ETS(A33,$B$2:$B$31,$A$2:$A$31,1,1)</f>
        <v>13973406317523.4</v>
      </c>
      <c r="D33" s="2">
        <f>C33-_xlfn.FORECAST.ETS.CONFINT(A33,$B$2:$B$31,$A$2:$A$31,0.95,1,1)</f>
        <v>12824922872451.359</v>
      </c>
      <c r="E33" s="2">
        <f>C33+_xlfn.FORECAST.ETS.CONFINT(A33,$B$2:$B$31,$A$2:$A$31,0.95,1,1)</f>
        <v>15121889762595.441</v>
      </c>
    </row>
    <row r="34" spans="1:5" x14ac:dyDescent="0.25">
      <c r="A34" s="1">
        <v>2020</v>
      </c>
      <c r="C34" s="1">
        <f>_xlfn.FORECAST.ETS(A34,$B$2:$B$31,$A$2:$A$31,1,1)</f>
        <v>14883781869251.555</v>
      </c>
      <c r="D34" s="2">
        <f>C34-_xlfn.FORECAST.ETS.CONFINT(A34,$B$2:$B$31,$A$2:$A$31,0.95,1,1)</f>
        <v>12990263213824.256</v>
      </c>
      <c r="E34" s="2">
        <f>C34+_xlfn.FORECAST.ETS.CONFINT(A34,$B$2:$B$31,$A$2:$A$31,0.95,1,1)</f>
        <v>16777300524678.854</v>
      </c>
    </row>
    <row r="35" spans="1:5" x14ac:dyDescent="0.25">
      <c r="A35" s="1">
        <v>2021</v>
      </c>
      <c r="C35" s="1">
        <f>_xlfn.FORECAST.ETS(A35,$B$2:$B$31,$A$2:$A$31,1,1)</f>
        <v>15794157420979.711</v>
      </c>
      <c r="D35" s="2">
        <f>C35-_xlfn.FORECAST.ETS.CONFINT(A35,$B$2:$B$31,$A$2:$A$31,0.95,1,1)</f>
        <v>13034842390000.775</v>
      </c>
      <c r="E35" s="2">
        <f>C35+_xlfn.FORECAST.ETS.CONFINT(A35,$B$2:$B$31,$A$2:$A$31,0.95,1,1)</f>
        <v>18553472451958.648</v>
      </c>
    </row>
    <row r="36" spans="1:5" x14ac:dyDescent="0.25">
      <c r="A36" s="1">
        <v>2022</v>
      </c>
      <c r="C36" s="1">
        <f>_xlfn.FORECAST.ETS(A36,$B$2:$B$31,$A$2:$A$31,1,1)</f>
        <v>16704532972707.867</v>
      </c>
      <c r="D36" s="2">
        <f>C36-_xlfn.FORECAST.ETS.CONFINT(A36,$B$2:$B$31,$A$2:$A$31,0.95,1,1)</f>
        <v>12975256270494.471</v>
      </c>
      <c r="E36" s="2">
        <f>C36+_xlfn.FORECAST.ETS.CONFINT(A36,$B$2:$B$31,$A$2:$A$31,0.95,1,1)</f>
        <v>20433809674921.266</v>
      </c>
    </row>
    <row r="37" spans="1:5" x14ac:dyDescent="0.25">
      <c r="A37" s="1">
        <v>2023</v>
      </c>
      <c r="C37" s="1">
        <f>_xlfn.FORECAST.ETS(A37,$B$2:$B$31,$A$2:$A$31,1,1)</f>
        <v>17614908524436.023</v>
      </c>
      <c r="D37" s="2">
        <f>C37-_xlfn.FORECAST.ETS.CONFINT(A37,$B$2:$B$31,$A$2:$A$31,0.95,1,1)</f>
        <v>12822232902638.832</v>
      </c>
      <c r="E37" s="2">
        <f>C37+_xlfn.FORECAST.ETS.CONFINT(A37,$B$2:$B$31,$A$2:$A$31,0.95,1,1)</f>
        <v>22407584146233.215</v>
      </c>
    </row>
    <row r="38" spans="1:5" x14ac:dyDescent="0.25">
      <c r="A38" s="1">
        <v>2024</v>
      </c>
      <c r="C38" s="1">
        <f>_xlfn.FORECAST.ETS(A38,$B$2:$B$31,$A$2:$A$31,1,1)</f>
        <v>18525284076164.18</v>
      </c>
      <c r="D38" s="2">
        <f>C38-_xlfn.FORECAST.ETS.CONFINT(A38,$B$2:$B$31,$A$2:$A$31,0.95,1,1)</f>
        <v>12583584403903.68</v>
      </c>
      <c r="E38" s="2">
        <f>C38+_xlfn.FORECAST.ETS.CONFINT(A38,$B$2:$B$31,$A$2:$A$31,0.95,1,1)</f>
        <v>24466983748424.68</v>
      </c>
    </row>
    <row r="39" spans="1:5" x14ac:dyDescent="0.25">
      <c r="A39" s="1">
        <v>2025</v>
      </c>
      <c r="C39" s="1">
        <f>_xlfn.FORECAST.ETS(A39,$B$2:$B$31,$A$2:$A$31,1,1)</f>
        <v>19435659627892.336</v>
      </c>
      <c r="D39" s="2">
        <f>C39-_xlfn.FORECAST.ETS.CONFINT(A39,$B$2:$B$31,$A$2:$A$31,0.95,1,1)</f>
        <v>12265377783135.617</v>
      </c>
      <c r="E39" s="2">
        <f>C39+_xlfn.FORECAST.ETS.CONFINT(A39,$B$2:$B$31,$A$2:$A$31,0.95,1,1)</f>
        <v>26605941472649.055</v>
      </c>
    </row>
    <row r="40" spans="1:5" x14ac:dyDescent="0.25">
      <c r="A40" s="1">
        <v>2026</v>
      </c>
      <c r="C40" s="1">
        <f>_xlfn.FORECAST.ETS(A40,$B$2:$B$31,$A$2:$A$31,1,1)</f>
        <v>20346035179620.492</v>
      </c>
      <c r="D40" s="2">
        <f>C40-_xlfn.FORECAST.ETS.CONFINT(A40,$B$2:$B$31,$A$2:$A$31,0.95,1,1)</f>
        <v>11872520519082.473</v>
      </c>
      <c r="E40" s="2">
        <f>C40+_xlfn.FORECAST.ETS.CONFINT(A40,$B$2:$B$31,$A$2:$A$31,0.95,1,1)</f>
        <v>28819549840158.512</v>
      </c>
    </row>
    <row r="41" spans="1:5" x14ac:dyDescent="0.25">
      <c r="A41" s="1">
        <v>2027</v>
      </c>
      <c r="C41" s="1">
        <f>_xlfn.FORECAST.ETS(A41,$B$2:$B$31,$A$2:$A$31,1,1)</f>
        <v>21256410731348.648</v>
      </c>
      <c r="D41" s="2">
        <f>C41-_xlfn.FORECAST.ETS.CONFINT(A41,$B$2:$B$31,$A$2:$A$31,0.95,1,1)</f>
        <v>11409096743487.936</v>
      </c>
      <c r="E41" s="2">
        <f>C41+_xlfn.FORECAST.ETS.CONFINT(A41,$B$2:$B$31,$A$2:$A$31,0.95,1,1)</f>
        <v>31103724719209.359</v>
      </c>
    </row>
    <row r="42" spans="1:5" x14ac:dyDescent="0.25">
      <c r="A42" s="1">
        <v>2028</v>
      </c>
      <c r="C42" s="1">
        <f>_xlfn.FORECAST.ETS(A42,$B$2:$B$31,$A$2:$A$31,1,1)</f>
        <v>22166786283076.805</v>
      </c>
      <c r="D42" s="2">
        <f>C42-_xlfn.FORECAST.ETS.CONFINT(A42,$B$2:$B$31,$A$2:$A$31,0.95,1,1)</f>
        <v>10878578328507.438</v>
      </c>
      <c r="E42" s="2">
        <f>C42+_xlfn.FORECAST.ETS.CONFINT(A42,$B$2:$B$31,$A$2:$A$31,0.95,1,1)</f>
        <v>33454994237646.172</v>
      </c>
    </row>
    <row r="43" spans="1:5" x14ac:dyDescent="0.25">
      <c r="A43" s="1">
        <v>2029</v>
      </c>
      <c r="C43" s="1">
        <f>_xlfn.FORECAST.ETS(A43,$B$2:$B$31,$A$2:$A$31,1,1)</f>
        <v>23077161834804.961</v>
      </c>
      <c r="D43" s="2">
        <f>C43-_xlfn.FORECAST.ETS.CONFINT(A43,$B$2:$B$31,$A$2:$A$31,0.95,1,1)</f>
        <v>10283965997740.938</v>
      </c>
      <c r="E43" s="2">
        <f>C43+_xlfn.FORECAST.ETS.CONFINT(A43,$B$2:$B$31,$A$2:$A$31,0.95,1,1)</f>
        <v>35870357671868.984</v>
      </c>
    </row>
    <row r="44" spans="1:5" x14ac:dyDescent="0.25">
      <c r="A44" s="1">
        <v>2030</v>
      </c>
      <c r="C44" s="1">
        <f>_xlfn.FORECAST.ETS(A44,$B$2:$B$31,$A$2:$A$31,1,1)</f>
        <v>23987537386533.117</v>
      </c>
      <c r="D44" s="2">
        <f>C44-_xlfn.FORECAST.ETS.CONFINT(A44,$B$2:$B$31,$A$2:$A$31,0.95,1,1)</f>
        <v>9627888144717.1289</v>
      </c>
      <c r="E44" s="2">
        <f>C44+_xlfn.FORECAST.ETS.CONFINT(A44,$B$2:$B$31,$A$2:$A$31,0.95,1,1)</f>
        <v>38347186628349.109</v>
      </c>
    </row>
    <row r="45" spans="1:5" x14ac:dyDescent="0.25">
      <c r="A45" s="1">
        <v>2031</v>
      </c>
      <c r="C45" s="1">
        <f>_xlfn.FORECAST.ETS(A45,$B$2:$B$31,$A$2:$A$31,1,1)</f>
        <v>24897912938261.273</v>
      </c>
      <c r="D45" s="2">
        <f>C45-_xlfn.FORECAST.ETS.CONFINT(A45,$B$2:$B$31,$A$2:$A$31,0.95,1,1)</f>
        <v>8912672572035.6953</v>
      </c>
      <c r="E45" s="2">
        <f>C45+_xlfn.FORECAST.ETS.CONFINT(A45,$B$2:$B$31,$A$2:$A$31,0.95,1,1)</f>
        <v>40883153304486.852</v>
      </c>
    </row>
    <row r="46" spans="1:5" x14ac:dyDescent="0.25">
      <c r="A46" s="1">
        <v>2032</v>
      </c>
      <c r="C46" s="1">
        <f>_xlfn.FORECAST.ETS(A46,$B$2:$B$31,$A$2:$A$31,1,1)</f>
        <v>25808288489989.43</v>
      </c>
      <c r="D46" s="2">
        <f>C46-_xlfn.FORECAST.ETS.CONFINT(A46,$B$2:$B$31,$A$2:$A$31,0.95,1,1)</f>
        <v>8140400097416.9414</v>
      </c>
      <c r="E46" s="2">
        <f>C46+_xlfn.FORECAST.ETS.CONFINT(A46,$B$2:$B$31,$A$2:$A$31,0.95,1,1)</f>
        <v>43476176882561.922</v>
      </c>
    </row>
    <row r="47" spans="1:5" x14ac:dyDescent="0.25">
      <c r="A47" s="1">
        <v>2033</v>
      </c>
      <c r="C47" s="1">
        <f>_xlfn.FORECAST.ETS(A47,$B$2:$B$31,$A$2:$A$31,1,1)</f>
        <v>26718664041717.586</v>
      </c>
      <c r="D47" s="2">
        <f>C47-_xlfn.FORECAST.ETS.CONFINT(A47,$B$2:$B$31,$A$2:$A$31,0.95,1,1)</f>
        <v>7312945573183.1563</v>
      </c>
      <c r="E47" s="2">
        <f>C47+_xlfn.FORECAST.ETS.CONFINT(A47,$B$2:$B$31,$A$2:$A$31,0.95,1,1)</f>
        <v>46124382510252.016</v>
      </c>
    </row>
    <row r="48" spans="1:5" x14ac:dyDescent="0.25">
      <c r="A48" s="1">
        <v>2034</v>
      </c>
      <c r="C48" s="1">
        <f>_xlfn.FORECAST.ETS(A48,$B$2:$B$31,$A$2:$A$31,1,1)</f>
        <v>27629039593445.742</v>
      </c>
      <c r="D48" s="2">
        <f>C48-_xlfn.FORECAST.ETS.CONFINT(A48,$B$2:$B$31,$A$2:$A$31,0.95,1,1)</f>
        <v>6432009907149.3281</v>
      </c>
      <c r="E48" s="2">
        <f>C48+_xlfn.FORECAST.ETS.CONFINT(A48,$B$2:$B$31,$A$2:$A$31,0.95,1,1)</f>
        <v>48826069279742.156</v>
      </c>
    </row>
    <row r="49" spans="1:5" x14ac:dyDescent="0.25">
      <c r="A49" s="1">
        <v>2035</v>
      </c>
      <c r="C49" s="1">
        <f>_xlfn.FORECAST.ETS(A49,$B$2:$B$31,$A$2:$A$31,1,1)</f>
        <v>28539415145173.898</v>
      </c>
      <c r="D49" s="2">
        <f>C49-_xlfn.FORECAST.ETS.CONFINT(A49,$B$2:$B$31,$A$2:$A$31,0.95,1,1)</f>
        <v>5499145488540.125</v>
      </c>
      <c r="E49" s="2">
        <f>C49+_xlfn.FORECAST.ETS.CONFINT(A49,$B$2:$B$31,$A$2:$A$31,0.95,1,1)</f>
        <v>51579684801807.672</v>
      </c>
    </row>
    <row r="50" spans="1:5" x14ac:dyDescent="0.25">
      <c r="A50" s="1">
        <v>2036</v>
      </c>
      <c r="C50" s="1">
        <f>_xlfn.FORECAST.ETS(A50,$B$2:$B$31,$A$2:$A$31,1,1)</f>
        <v>29449790696902.055</v>
      </c>
      <c r="D50" s="2">
        <f>C50-_xlfn.FORECAST.ETS.CONFINT(A50,$B$2:$B$31,$A$2:$A$31,0.95,1,1)</f>
        <v>4515776677116.0977</v>
      </c>
      <c r="E50" s="2">
        <f>C50+_xlfn.FORECAST.ETS.CONFINT(A50,$B$2:$B$31,$A$2:$A$31,0.95,1,1)</f>
        <v>54383804716688.016</v>
      </c>
    </row>
    <row r="51" spans="1:5" x14ac:dyDescent="0.25">
      <c r="A51" s="1">
        <v>2037</v>
      </c>
      <c r="C51" s="1">
        <f>_xlfn.FORECAST.ETS(A51,$B$2:$B$31,$A$2:$A$31,1,1)</f>
        <v>30360166248630.211</v>
      </c>
      <c r="D51" s="2">
        <f>C51-_xlfn.FORECAST.ETS.CONFINT(A51,$B$2:$B$31,$A$2:$A$31,0.95,1,1)</f>
        <v>3483216528469.5469</v>
      </c>
      <c r="E51" s="2">
        <f>C51+_xlfn.FORECAST.ETS.CONFINT(A51,$B$2:$B$31,$A$2:$A$31,0.95,1,1)</f>
        <v>57237115968790.875</v>
      </c>
    </row>
    <row r="52" spans="1:5" x14ac:dyDescent="0.25">
      <c r="A52" s="1">
        <v>2038</v>
      </c>
      <c r="C52" s="1">
        <f>_xlfn.FORECAST.ETS(A52,$B$2:$B$31,$A$2:$A$31,1,1)</f>
        <v>31270541800358.367</v>
      </c>
      <c r="D52" s="2">
        <f>C52-_xlfn.FORECAST.ETS.CONFINT(A52,$B$2:$B$31,$A$2:$A$31,0.95,1,1)</f>
        <v>2402680603401.8789</v>
      </c>
      <c r="E52" s="2">
        <f>C52+_xlfn.FORECAST.ETS.CONFINT(A52,$B$2:$B$31,$A$2:$A$31,0.95,1,1)</f>
        <v>60138402997314.859</v>
      </c>
    </row>
    <row r="53" spans="1:5" x14ac:dyDescent="0.25">
      <c r="A53" s="1">
        <v>2039</v>
      </c>
      <c r="C53" s="1">
        <f>_xlfn.FORECAST.ETS(A53,$B$2:$B$31,$A$2:$A$31,1,1)</f>
        <v>32180917352086.523</v>
      </c>
      <c r="D53" s="2">
        <f>C53-_xlfn.FORECAST.ETS.CONFINT(A53,$B$2:$B$31,$A$2:$A$31,0.95,1,1)</f>
        <v>1275298486063.9609</v>
      </c>
      <c r="E53" s="2">
        <f>C53+_xlfn.FORECAST.ETS.CONFINT(A53,$B$2:$B$31,$A$2:$A$31,0.95,1,1)</f>
        <v>63086536218109.086</v>
      </c>
    </row>
    <row r="54" spans="1:5" x14ac:dyDescent="0.25">
      <c r="A54" s="1">
        <v>2040</v>
      </c>
      <c r="C54" s="1">
        <f>_xlfn.FORECAST.ETS(A54,$B$2:$B$31,$A$2:$A$31,1,1)</f>
        <v>33091292903814.68</v>
      </c>
      <c r="D54" s="2">
        <f>C54-_xlfn.FORECAST.ETS.CONFINT(A54,$B$2:$B$31,$A$2:$A$31,0.95,1,1)</f>
        <v>102123478862.23828</v>
      </c>
      <c r="E54" s="2">
        <f>C54+_xlfn.FORECAST.ETS.CONFINT(A54,$B$2:$B$31,$A$2:$A$31,0.95,1,1)</f>
        <v>66080462328767.125</v>
      </c>
    </row>
    <row r="55" spans="1:5" x14ac:dyDescent="0.25">
      <c r="A55" s="1">
        <v>2041</v>
      </c>
      <c r="C55" s="1">
        <f>_xlfn.FORECAST.ETS(A55,$B$2:$B$31,$A$2:$A$31,1,1)</f>
        <v>34001668455542.828</v>
      </c>
      <c r="D55" s="2">
        <f>C55-_xlfn.FORECAST.ETS.CONFINT(A55,$B$2:$B$31,$A$2:$A$31,0.95,1,1)</f>
        <v>-1115859169970.7461</v>
      </c>
      <c r="E55" s="2">
        <f>C55+_xlfn.FORECAST.ETS.CONFINT(A55,$B$2:$B$31,$A$2:$A$31,0.95,1,1)</f>
        <v>69119196081056.406</v>
      </c>
    </row>
    <row r="56" spans="1:5" x14ac:dyDescent="0.25">
      <c r="A56" s="1">
        <v>2042</v>
      </c>
      <c r="C56" s="1">
        <f>_xlfn.FORECAST.ETS(A56,$B$2:$B$31,$A$2:$A$31,1,1)</f>
        <v>34912044007270.984</v>
      </c>
      <c r="D56" s="2">
        <f>C56-_xlfn.FORECAST.ETS.CONFINT(A56,$B$2:$B$31,$A$2:$A$31,0.95,1,1)</f>
        <v>-2377725231840.5547</v>
      </c>
      <c r="E56" s="2">
        <f>C56+_xlfn.FORECAST.ETS.CONFINT(A56,$B$2:$B$31,$A$2:$A$31,0.95,1,1)</f>
        <v>72201813246382.531</v>
      </c>
    </row>
    <row r="57" spans="1:5" x14ac:dyDescent="0.25">
      <c r="A57" s="1">
        <v>2043</v>
      </c>
      <c r="C57" s="1">
        <f>_xlfn.FORECAST.ETS(A57,$B$2:$B$31,$A$2:$A$31,1,1)</f>
        <v>35822419558999.141</v>
      </c>
      <c r="D57" s="2">
        <f>C57-_xlfn.FORECAST.ETS.CONFINT(A57,$B$2:$B$31,$A$2:$A$31,0.95,1,1)</f>
        <v>-3682605442303.1406</v>
      </c>
      <c r="E57" s="2">
        <f>C57+_xlfn.FORECAST.ETS.CONFINT(A57,$B$2:$B$31,$A$2:$A$31,0.95,1,1)</f>
        <v>75327444560301.422</v>
      </c>
    </row>
    <row r="58" spans="1:5" x14ac:dyDescent="0.25">
      <c r="A58" s="1">
        <v>2044</v>
      </c>
      <c r="C58" s="1">
        <f>_xlfn.FORECAST.ETS(A58,$B$2:$B$31,$A$2:$A$31,1,1)</f>
        <v>36732795110727.297</v>
      </c>
      <c r="D58" s="2">
        <f>C58-_xlfn.FORECAST.ETS.CONFINT(A58,$B$2:$B$31,$A$2:$A$31,0.95,1,1)</f>
        <v>-5029680255845.0078</v>
      </c>
      <c r="E58" s="2">
        <f>C58+_xlfn.FORECAST.ETS.CONFINT(A58,$B$2:$B$31,$A$2:$A$31,0.95,1,1)</f>
        <v>78495270477299.594</v>
      </c>
    </row>
    <row r="59" spans="1:5" x14ac:dyDescent="0.25">
      <c r="A59" s="1">
        <v>2045</v>
      </c>
      <c r="C59" s="1">
        <f>_xlfn.FORECAST.ETS(A59,$B$2:$B$31,$A$2:$A$31,1,1)</f>
        <v>37643170662455.453</v>
      </c>
      <c r="D59" s="2">
        <f>C59-_xlfn.FORECAST.ETS.CONFINT(A59,$B$2:$B$31,$A$2:$A$31,0.95,1,1)</f>
        <v>-6418175276464.4297</v>
      </c>
      <c r="E59" s="2">
        <f>C59+_xlfn.FORECAST.ETS.CONFINT(A59,$B$2:$B$31,$A$2:$A$31,0.95,1,1)</f>
        <v>81704516601375.344</v>
      </c>
    </row>
    <row r="60" spans="1:5" x14ac:dyDescent="0.25">
      <c r="A60" s="1">
        <v>2046</v>
      </c>
      <c r="C60" s="1">
        <f>_xlfn.FORECAST.ETS(A60,$B$2:$B$31,$A$2:$A$31,1,1)</f>
        <v>38553546214183.609</v>
      </c>
      <c r="D60" s="2">
        <f>C60-_xlfn.FORECAST.ETS.CONFINT(A60,$B$2:$B$31,$A$2:$A$31,0.95,1,1)</f>
        <v>-7847357255934.5156</v>
      </c>
      <c r="E60" s="2">
        <f>C60+_xlfn.FORECAST.ETS.CONFINT(A60,$B$2:$B$31,$A$2:$A$31,0.95,1,1)</f>
        <v>84954449684301.734</v>
      </c>
    </row>
    <row r="61" spans="1:5" x14ac:dyDescent="0.25">
      <c r="A61" s="1">
        <v>2047</v>
      </c>
      <c r="C61" s="1">
        <f>_xlfn.FORECAST.ETS(A61,$B$2:$B$31,$A$2:$A$31,1,1)</f>
        <v>39463921765911.766</v>
      </c>
      <c r="D61" s="2">
        <f>C61-_xlfn.FORECAST.ETS.CONFINT(A61,$B$2:$B$31,$A$2:$A$31,0.95,1,1)</f>
        <v>-9316530572074.6563</v>
      </c>
      <c r="E61" s="2">
        <f>C61+_xlfn.FORECAST.ETS.CONFINT(A61,$B$2:$B$31,$A$2:$A$31,0.95,1,1)</f>
        <v>88244374103898.188</v>
      </c>
    </row>
    <row r="62" spans="1:5" x14ac:dyDescent="0.25">
      <c r="A62" s="1">
        <v>2048</v>
      </c>
      <c r="C62" s="1">
        <f>_xlfn.FORECAST.ETS(A62,$B$2:$B$31,$A$2:$A$31,1,1)</f>
        <v>40374297317639.922</v>
      </c>
      <c r="D62" s="2">
        <f>C62-_xlfn.FORECAST.ETS.CONFINT(A62,$B$2:$B$31,$A$2:$A$31,0.95,1,1)</f>
        <v>-10825034115378.492</v>
      </c>
      <c r="E62" s="2">
        <f>C62+_xlfn.FORECAST.ETS.CONFINT(A62,$B$2:$B$31,$A$2:$A$31,0.95,1,1)</f>
        <v>91573628750658.344</v>
      </c>
    </row>
    <row r="63" spans="1:5" x14ac:dyDescent="0.25">
      <c r="A63" s="1">
        <v>2049</v>
      </c>
      <c r="C63" s="1">
        <f>_xlfn.FORECAST.ETS(A63,$B$2:$B$31,$A$2:$A$31,1,1)</f>
        <v>41284672869368.078</v>
      </c>
      <c r="D63" s="2">
        <f>C63-_xlfn.FORECAST.ETS.CONFINT(A63,$B$2:$B$31,$A$2:$A$31,0.95,1,1)</f>
        <v>-12372238525014.203</v>
      </c>
      <c r="E63" s="2">
        <f>C63+_xlfn.FORECAST.ETS.CONFINT(A63,$B$2:$B$31,$A$2:$A$31,0.95,1,1)</f>
        <v>94941584263750.359</v>
      </c>
    </row>
    <row r="64" spans="1:5" x14ac:dyDescent="0.25">
      <c r="A64" s="1">
        <v>2050</v>
      </c>
      <c r="C64" s="1">
        <f>_xlfn.FORECAST.ETS(A64,$B$2:$B$31,$A$2:$A$31,1,1)</f>
        <v>42195048421096.234</v>
      </c>
      <c r="D64" s="2">
        <f>C64-_xlfn.FORECAST.ETS.CONFINT(A64,$B$2:$B$31,$A$2:$A$31,0.95,1,1)</f>
        <v>-13957543725313.148</v>
      </c>
      <c r="E64" s="2">
        <f>C64+_xlfn.FORECAST.ETS.CONFINT(A64,$B$2:$B$31,$A$2:$A$31,0.95,1,1)</f>
        <v>98347640567505.625</v>
      </c>
    </row>
    <row r="65" spans="1:5" x14ac:dyDescent="0.25">
      <c r="A65" s="1">
        <v>2051</v>
      </c>
      <c r="C65" s="1">
        <f>_xlfn.FORECAST.ETS(A65,$B$2:$B$31,$A$2:$A$31,1,1)</f>
        <v>43105423972824.391</v>
      </c>
      <c r="D65" s="2">
        <f>C65-_xlfn.FORECAST.ETS.CONFINT(A65,$B$2:$B$31,$A$2:$A$31,0.95,1,1)</f>
        <v>-15580376721978.656</v>
      </c>
      <c r="E65" s="2">
        <f>C65+_xlfn.FORECAST.ETS.CONFINT(A65,$B$2:$B$31,$A$2:$A$31,0.95,1,1)</f>
        <v>101791224667627.44</v>
      </c>
    </row>
    <row r="66" spans="1:5" x14ac:dyDescent="0.25">
      <c r="A66" s="1">
        <v>2052</v>
      </c>
      <c r="C66" s="1">
        <f>_xlfn.FORECAST.ETS(A66,$B$2:$B$31,$A$2:$A$31,1,1)</f>
        <v>44015799524552.547</v>
      </c>
      <c r="D66" s="2">
        <f>C66-_xlfn.FORECAST.ETS.CONFINT(A66,$B$2:$B$31,$A$2:$A$31,0.95,1,1)</f>
        <v>-17240189623814.82</v>
      </c>
      <c r="E66" s="2">
        <f>C66+_xlfn.FORECAST.ETS.CONFINT(A66,$B$2:$B$31,$A$2:$A$31,0.95,1,1)</f>
        <v>105271788672919.91</v>
      </c>
    </row>
    <row r="67" spans="1:5" x14ac:dyDescent="0.25">
      <c r="A67" s="1">
        <v>2053</v>
      </c>
      <c r="C67" s="1">
        <f>_xlfn.FORECAST.ETS(A67,$B$2:$B$31,$A$2:$A$31,1,1)</f>
        <v>44926175076280.703</v>
      </c>
      <c r="D67" s="2">
        <f>C67-_xlfn.FORECAST.ETS.CONFINT(A67,$B$2:$B$31,$A$2:$A$31,0.95,1,1)</f>
        <v>-18936457861127.406</v>
      </c>
      <c r="E67" s="2">
        <f>C67+_xlfn.FORECAST.ETS.CONFINT(A67,$B$2:$B$31,$A$2:$A$31,0.95,1,1)</f>
        <v>108788808013688.81</v>
      </c>
    </row>
    <row r="68" spans="1:5" x14ac:dyDescent="0.25">
      <c r="A68" s="1">
        <v>2054</v>
      </c>
      <c r="C68" s="1">
        <f>_xlfn.FORECAST.ETS(A68,$B$2:$B$31,$A$2:$A$31,1,1)</f>
        <v>45836550628008.859</v>
      </c>
      <c r="D68" s="2">
        <f>C68-_xlfn.FORECAST.ETS.CONFINT(A68,$B$2:$B$31,$A$2:$A$31,0.95,1,1)</f>
        <v>-20668678576337.75</v>
      </c>
      <c r="E68" s="2">
        <f>C68+_xlfn.FORECAST.ETS.CONFINT(A68,$B$2:$B$31,$A$2:$A$31,0.95,1,1)</f>
        <v>112341779832355.47</v>
      </c>
    </row>
    <row r="69" spans="1:5" x14ac:dyDescent="0.25">
      <c r="A69" s="1">
        <v>2055</v>
      </c>
      <c r="C69" s="1">
        <f>_xlfn.FORECAST.ETS(A69,$B$2:$B$31,$A$2:$A$31,1,1)</f>
        <v>46746926179737.016</v>
      </c>
      <c r="D69" s="2">
        <f>C69-_xlfn.FORECAST.ETS.CONFINT(A69,$B$2:$B$31,$A$2:$A$31,0.95,1,1)</f>
        <v>-22436369165970.688</v>
      </c>
      <c r="E69" s="2">
        <f>C69+_xlfn.FORECAST.ETS.CONFINT(A69,$B$2:$B$31,$A$2:$A$31,0.95,1,1)</f>
        <v>115930221525444.72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60" workbookViewId="0">
      <selection activeCell="I68" sqref="I68"/>
    </sheetView>
  </sheetViews>
  <sheetFormatPr baseColWidth="10" defaultRowHeight="15" x14ac:dyDescent="0.25"/>
  <cols>
    <col min="1" max="1" width="11.5703125" bestFit="1" customWidth="1"/>
    <col min="2" max="2" width="12" bestFit="1" customWidth="1"/>
    <col min="3" max="3" width="16.85546875" customWidth="1"/>
    <col min="4" max="4" width="32.85546875" customWidth="1"/>
    <col min="5" max="5" width="33.5703125" customWidth="1"/>
    <col min="9" max="9" width="12" bestFit="1" customWidth="1"/>
  </cols>
  <sheetData>
    <row r="1" spans="1:5" x14ac:dyDescent="0.25">
      <c r="A1" t="s">
        <v>4</v>
      </c>
      <c r="B1" t="s">
        <v>2</v>
      </c>
      <c r="C1" t="s">
        <v>11</v>
      </c>
      <c r="D1" t="s">
        <v>12</v>
      </c>
      <c r="E1" t="s">
        <v>13</v>
      </c>
    </row>
    <row r="2" spans="1:5" x14ac:dyDescent="0.25">
      <c r="A2" s="1">
        <v>1975</v>
      </c>
      <c r="B2" s="1">
        <v>88000000000</v>
      </c>
    </row>
    <row r="3" spans="1:5" x14ac:dyDescent="0.25">
      <c r="A3" s="1">
        <v>1976</v>
      </c>
      <c r="B3" s="1">
        <v>89025974025.973999</v>
      </c>
    </row>
    <row r="4" spans="1:5" x14ac:dyDescent="0.25">
      <c r="A4" s="1">
        <v>1977</v>
      </c>
      <c r="B4" s="1">
        <v>81814159292.0354</v>
      </c>
    </row>
    <row r="5" spans="1:5" x14ac:dyDescent="0.25">
      <c r="A5" s="1">
        <v>1978</v>
      </c>
      <c r="B5" s="1">
        <v>102500000000</v>
      </c>
    </row>
    <row r="6" spans="1:5" x14ac:dyDescent="0.25">
      <c r="A6" s="1">
        <v>1979</v>
      </c>
      <c r="B6" s="1">
        <v>134561403508.772</v>
      </c>
    </row>
    <row r="7" spans="1:5" x14ac:dyDescent="0.25">
      <c r="A7" s="1">
        <v>1980</v>
      </c>
      <c r="B7" s="1">
        <v>205139086956.522</v>
      </c>
    </row>
    <row r="8" spans="1:5" x14ac:dyDescent="0.25">
      <c r="A8" s="1">
        <v>1981</v>
      </c>
      <c r="B8" s="1">
        <v>263959336734.694</v>
      </c>
    </row>
    <row r="9" spans="1:5" x14ac:dyDescent="0.25">
      <c r="A9" s="1">
        <v>1982</v>
      </c>
      <c r="B9" s="1">
        <v>184609157801.418</v>
      </c>
    </row>
    <row r="10" spans="1:5" x14ac:dyDescent="0.25">
      <c r="A10" s="1">
        <v>1983</v>
      </c>
      <c r="B10" s="1">
        <v>156159198584.513</v>
      </c>
    </row>
    <row r="11" spans="1:5" x14ac:dyDescent="0.25">
      <c r="A11" s="1">
        <v>1984</v>
      </c>
      <c r="B11" s="1">
        <v>184261495828.367</v>
      </c>
    </row>
    <row r="12" spans="1:5" x14ac:dyDescent="0.25">
      <c r="A12" s="1">
        <v>1985</v>
      </c>
      <c r="B12" s="1">
        <v>195219789801.479</v>
      </c>
    </row>
    <row r="13" spans="1:5" x14ac:dyDescent="0.25">
      <c r="A13" s="1">
        <v>1986</v>
      </c>
      <c r="B13" s="1">
        <v>134550096436.744</v>
      </c>
    </row>
    <row r="14" spans="1:5" x14ac:dyDescent="0.25">
      <c r="A14" s="1">
        <v>1987</v>
      </c>
      <c r="B14" s="1">
        <v>147540738281.81699</v>
      </c>
    </row>
    <row r="15" spans="1:5" x14ac:dyDescent="0.25">
      <c r="A15" s="1">
        <v>1988</v>
      </c>
      <c r="B15" s="1">
        <v>181611549975.80399</v>
      </c>
    </row>
    <row r="16" spans="1:5" x14ac:dyDescent="0.25">
      <c r="A16" s="1">
        <v>1989</v>
      </c>
      <c r="B16" s="1">
        <v>221400669713.58899</v>
      </c>
    </row>
    <row r="17" spans="1:2" x14ac:dyDescent="0.25">
      <c r="A17" s="1">
        <v>1990</v>
      </c>
      <c r="B17" s="1">
        <v>261253582805.94501</v>
      </c>
    </row>
    <row r="18" spans="1:2" x14ac:dyDescent="0.25">
      <c r="A18" s="1">
        <v>1991</v>
      </c>
      <c r="B18" s="1">
        <v>313142768436.91998</v>
      </c>
    </row>
    <row r="19" spans="1:2" x14ac:dyDescent="0.25">
      <c r="A19" s="1">
        <v>1992</v>
      </c>
      <c r="B19" s="1">
        <v>363157598226.11401</v>
      </c>
    </row>
    <row r="20" spans="1:2" x14ac:dyDescent="0.25">
      <c r="A20" s="1">
        <v>1993</v>
      </c>
      <c r="B20" s="1">
        <v>500736065605.341</v>
      </c>
    </row>
    <row r="21" spans="1:2" x14ac:dyDescent="0.25">
      <c r="A21" s="1">
        <v>1994</v>
      </c>
      <c r="B21" s="1">
        <v>527813238126.27802</v>
      </c>
    </row>
    <row r="22" spans="1:2" x14ac:dyDescent="0.25">
      <c r="A22" s="1">
        <v>1995</v>
      </c>
      <c r="B22" s="1">
        <v>360073909243.85498</v>
      </c>
    </row>
    <row r="23" spans="1:2" x14ac:dyDescent="0.25">
      <c r="A23" s="1">
        <v>1996</v>
      </c>
      <c r="B23" s="1">
        <v>410975595310.15601</v>
      </c>
    </row>
    <row r="24" spans="1:2" x14ac:dyDescent="0.25">
      <c r="A24" s="1">
        <v>1997</v>
      </c>
      <c r="B24" s="1">
        <v>500413483109.17499</v>
      </c>
    </row>
    <row r="25" spans="1:2" x14ac:dyDescent="0.25">
      <c r="A25" s="1">
        <v>1998</v>
      </c>
      <c r="B25" s="1">
        <v>526502129378.284</v>
      </c>
    </row>
    <row r="26" spans="1:2" x14ac:dyDescent="0.25">
      <c r="A26" s="1">
        <v>1999</v>
      </c>
      <c r="B26" s="1">
        <v>600232874042.927</v>
      </c>
    </row>
    <row r="27" spans="1:2" x14ac:dyDescent="0.25">
      <c r="A27" s="1">
        <v>2000</v>
      </c>
      <c r="B27" s="1">
        <v>707906744574.64404</v>
      </c>
    </row>
    <row r="28" spans="1:2" x14ac:dyDescent="0.25">
      <c r="A28" s="1">
        <v>2001</v>
      </c>
      <c r="B28" s="1">
        <v>756706300589.79102</v>
      </c>
    </row>
    <row r="29" spans="1:2" x14ac:dyDescent="0.25">
      <c r="A29" s="1">
        <v>2002</v>
      </c>
      <c r="B29" s="1">
        <v>772106378935.37695</v>
      </c>
    </row>
    <row r="30" spans="1:2" x14ac:dyDescent="0.25">
      <c r="A30" s="1">
        <v>2003</v>
      </c>
      <c r="B30" s="1">
        <v>729336319677.44897</v>
      </c>
    </row>
    <row r="31" spans="1:2" x14ac:dyDescent="0.25">
      <c r="A31" s="1">
        <v>2004</v>
      </c>
      <c r="B31" s="1">
        <v>782240601984.76001</v>
      </c>
    </row>
    <row r="32" spans="1:2" x14ac:dyDescent="0.25">
      <c r="A32" s="1">
        <v>2005</v>
      </c>
      <c r="B32" s="1">
        <v>877476221382.10095</v>
      </c>
    </row>
    <row r="33" spans="1:5" x14ac:dyDescent="0.25">
      <c r="A33" s="1">
        <v>2006</v>
      </c>
      <c r="B33" s="1">
        <v>975387131716.08899</v>
      </c>
    </row>
    <row r="34" spans="1:5" x14ac:dyDescent="0.25">
      <c r="A34" s="1">
        <v>2007</v>
      </c>
      <c r="B34" s="1">
        <v>1052696282278.87</v>
      </c>
    </row>
    <row r="35" spans="1:5" x14ac:dyDescent="0.25">
      <c r="A35" s="1">
        <v>2008</v>
      </c>
      <c r="B35" s="1">
        <v>1109989063586.6201</v>
      </c>
    </row>
    <row r="36" spans="1:5" x14ac:dyDescent="0.25">
      <c r="A36" s="1">
        <v>2009</v>
      </c>
      <c r="B36" s="1">
        <v>900045350649.35095</v>
      </c>
    </row>
    <row r="37" spans="1:5" x14ac:dyDescent="0.25">
      <c r="A37" s="1">
        <v>2010</v>
      </c>
      <c r="B37" s="1">
        <v>1057801295584.05</v>
      </c>
    </row>
    <row r="38" spans="1:5" x14ac:dyDescent="0.25">
      <c r="A38" s="1">
        <v>2011</v>
      </c>
      <c r="B38" s="1">
        <v>1180489601957.6101</v>
      </c>
    </row>
    <row r="39" spans="1:5" x14ac:dyDescent="0.25">
      <c r="A39" s="1">
        <v>2012</v>
      </c>
      <c r="B39" s="1">
        <v>1201089987015.45</v>
      </c>
    </row>
    <row r="40" spans="1:5" x14ac:dyDescent="0.25">
      <c r="A40" s="1">
        <v>2013</v>
      </c>
      <c r="B40" s="1">
        <v>1274443084716.5701</v>
      </c>
    </row>
    <row r="41" spans="1:5" x14ac:dyDescent="0.25">
      <c r="A41" s="1">
        <v>2014</v>
      </c>
      <c r="B41" s="1">
        <v>1314563967425.24</v>
      </c>
    </row>
    <row r="42" spans="1:5" x14ac:dyDescent="0.25">
      <c r="A42" s="1">
        <v>2015</v>
      </c>
      <c r="B42" s="1">
        <v>1170564619927.6899</v>
      </c>
    </row>
    <row r="43" spans="1:5" x14ac:dyDescent="0.25">
      <c r="A43" s="1">
        <v>2016</v>
      </c>
      <c r="B43" s="1">
        <v>1077779580638.77</v>
      </c>
    </row>
    <row r="44" spans="1:5" x14ac:dyDescent="0.25">
      <c r="A44" s="1">
        <v>2017</v>
      </c>
      <c r="B44" s="1">
        <v>1150887823404.1799</v>
      </c>
      <c r="C44" s="1">
        <v>1150887823404.1799</v>
      </c>
      <c r="D44" s="2">
        <v>1150887823404.1799</v>
      </c>
      <c r="E44" s="2">
        <v>1150887823404.1799</v>
      </c>
    </row>
    <row r="45" spans="1:5" x14ac:dyDescent="0.25">
      <c r="A45" s="1">
        <v>2018</v>
      </c>
      <c r="C45" s="1">
        <f>_xlfn.FORECAST.ETS(A45,$B$2:$B$44,$A$2:$A$44,1,1)</f>
        <v>1210855079229.9128</v>
      </c>
      <c r="D45" s="2">
        <f>C45-_xlfn.FORECAST.ETS.CONFINT(A45,$B$2:$B$44,$A$2:$A$44,0.95,1,1)</f>
        <v>1051715516545.6731</v>
      </c>
      <c r="E45" s="2">
        <f>C45+_xlfn.FORECAST.ETS.CONFINT(A45,$B$2:$B$44,$A$2:$A$44,0.95,1,1)</f>
        <v>1369994641914.1526</v>
      </c>
    </row>
    <row r="46" spans="1:5" x14ac:dyDescent="0.25">
      <c r="A46" s="1">
        <v>2019</v>
      </c>
      <c r="C46" s="1">
        <f>_xlfn.FORECAST.ETS(A46,$B$2:$B$44,$A$2:$A$44,1,1)</f>
        <v>1241634003147.3542</v>
      </c>
      <c r="D46" s="2">
        <f>C46-_xlfn.FORECAST.ETS.CONFINT(A46,$B$2:$B$44,$A$2:$A$44,0.95,1,1)</f>
        <v>1063639336822.8387</v>
      </c>
      <c r="E46" s="2">
        <f>C46+_xlfn.FORECAST.ETS.CONFINT(A46,$B$2:$B$44,$A$2:$A$44,0.95,1,1)</f>
        <v>1419628669471.8696</v>
      </c>
    </row>
    <row r="47" spans="1:5" x14ac:dyDescent="0.25">
      <c r="A47" s="1">
        <v>2020</v>
      </c>
      <c r="C47" s="1">
        <f>_xlfn.FORECAST.ETS(A47,$B$2:$B$44,$A$2:$A$44,1,1)</f>
        <v>1272412927064.7957</v>
      </c>
      <c r="D47" s="2">
        <f>C47-_xlfn.FORECAST.ETS.CONFINT(A47,$B$2:$B$44,$A$2:$A$44,0.95,1,1)</f>
        <v>1077312431306.2439</v>
      </c>
      <c r="E47" s="2">
        <f>C47+_xlfn.FORECAST.ETS.CONFINT(A47,$B$2:$B$44,$A$2:$A$44,0.95,1,1)</f>
        <v>1467513422823.3474</v>
      </c>
    </row>
    <row r="48" spans="1:5" x14ac:dyDescent="0.25">
      <c r="A48" s="1">
        <v>2021</v>
      </c>
      <c r="C48" s="1">
        <f>_xlfn.FORECAST.ETS(A48,$B$2:$B$44,$A$2:$A$44,1,1)</f>
        <v>1303191850982.2371</v>
      </c>
      <c r="D48" s="2">
        <f>C48-_xlfn.FORECAST.ETS.CONFINT(A48,$B$2:$B$44,$A$2:$A$44,0.95,1,1)</f>
        <v>1092308571232.7435</v>
      </c>
      <c r="E48" s="2">
        <f>C48+_xlfn.FORECAST.ETS.CONFINT(A48,$B$2:$B$44,$A$2:$A$44,0.95,1,1)</f>
        <v>1514075130731.7307</v>
      </c>
    </row>
    <row r="49" spans="1:5" x14ac:dyDescent="0.25">
      <c r="A49" s="1">
        <v>2022</v>
      </c>
      <c r="C49" s="1">
        <f>_xlfn.FORECAST.ETS(A49,$B$2:$B$44,$A$2:$A$44,1,1)</f>
        <v>1333970774899.6785</v>
      </c>
      <c r="D49" s="2">
        <f>C49-_xlfn.FORECAST.ETS.CONFINT(A49,$B$2:$B$44,$A$2:$A$44,0.95,1,1)</f>
        <v>1108349821553.6121</v>
      </c>
      <c r="E49" s="2">
        <f>C49+_xlfn.FORECAST.ETS.CONFINT(A49,$B$2:$B$44,$A$2:$A$44,0.95,1,1)</f>
        <v>1559591728245.7449</v>
      </c>
    </row>
    <row r="50" spans="1:5" x14ac:dyDescent="0.25">
      <c r="A50" s="1">
        <v>2023</v>
      </c>
      <c r="C50" s="1">
        <f>_xlfn.FORECAST.ETS(A50,$B$2:$B$44,$A$2:$A$44,1,1)</f>
        <v>1364749698817.1199</v>
      </c>
      <c r="D50" s="2">
        <f>C50-_xlfn.FORECAST.ETS.CONFINT(A50,$B$2:$B$44,$A$2:$A$44,0.95,1,1)</f>
        <v>1125243070873.9927</v>
      </c>
      <c r="E50" s="2">
        <f>C50+_xlfn.FORECAST.ETS.CONFINT(A50,$B$2:$B$44,$A$2:$A$44,0.95,1,1)</f>
        <v>1604256326760.2471</v>
      </c>
    </row>
    <row r="51" spans="1:5" x14ac:dyDescent="0.25">
      <c r="A51" s="1">
        <v>2024</v>
      </c>
      <c r="C51" s="1">
        <f>_xlfn.FORECAST.ETS(A51,$B$2:$B$44,$A$2:$A$44,1,1)</f>
        <v>1395528622734.5613</v>
      </c>
      <c r="D51" s="2">
        <f>C51-_xlfn.FORECAST.ETS.CONFINT(A51,$B$2:$B$44,$A$2:$A$44,0.95,1,1)</f>
        <v>1142847719126.071</v>
      </c>
      <c r="E51" s="2">
        <f>C51+_xlfn.FORECAST.ETS.CONFINT(A51,$B$2:$B$44,$A$2:$A$44,0.95,1,1)</f>
        <v>1648209526343.0515</v>
      </c>
    </row>
    <row r="52" spans="1:5" x14ac:dyDescent="0.25">
      <c r="A52" s="1">
        <v>2025</v>
      </c>
      <c r="C52" s="1">
        <f>_xlfn.FORECAST.ETS(A52,$B$2:$B$44,$A$2:$A$44,1,1)</f>
        <v>1426307546652.0027</v>
      </c>
      <c r="D52" s="2">
        <f>C52-_xlfn.FORECAST.ETS.CONFINT(A52,$B$2:$B$44,$A$2:$A$44,0.95,1,1)</f>
        <v>1161057649576.1785</v>
      </c>
      <c r="E52" s="2">
        <f>C52+_xlfn.FORECAST.ETS.CONFINT(A52,$B$2:$B$44,$A$2:$A$44,0.95,1,1)</f>
        <v>1691557443727.8269</v>
      </c>
    </row>
    <row r="53" spans="1:5" x14ac:dyDescent="0.25">
      <c r="A53" s="1">
        <v>2026</v>
      </c>
      <c r="C53" s="1">
        <f>_xlfn.FORECAST.ETS(A53,$B$2:$B$44,$A$2:$A$44,1,1)</f>
        <v>1457086470569.4438</v>
      </c>
      <c r="D53" s="2">
        <f>C53-_xlfn.FORECAST.ETS.CONFINT(A53,$B$2:$B$44,$A$2:$A$44,0.95,1,1)</f>
        <v>1179790451790.8015</v>
      </c>
      <c r="E53" s="2">
        <f>C53+_xlfn.FORECAST.ETS.CONFINT(A53,$B$2:$B$44,$A$2:$A$44,0.95,1,1)</f>
        <v>1734382489348.0862</v>
      </c>
    </row>
    <row r="54" spans="1:5" x14ac:dyDescent="0.25">
      <c r="A54" s="1">
        <v>2027</v>
      </c>
      <c r="C54" s="1">
        <f>_xlfn.FORECAST.ETS(A54,$B$2:$B$44,$A$2:$A$44,1,1)</f>
        <v>1487865394486.8853</v>
      </c>
      <c r="D54" s="2">
        <f>C54-_xlfn.FORECAST.ETS.CONFINT(A54,$B$2:$B$44,$A$2:$A$44,0.95,1,1)</f>
        <v>1198980621446.7454</v>
      </c>
      <c r="E54" s="2">
        <f>C54+_xlfn.FORECAST.ETS.CONFINT(A54,$B$2:$B$44,$A$2:$A$44,0.95,1,1)</f>
        <v>1776750167527.0251</v>
      </c>
    </row>
    <row r="55" spans="1:5" x14ac:dyDescent="0.25">
      <c r="A55" s="1">
        <v>2028</v>
      </c>
      <c r="C55" s="1">
        <f>_xlfn.FORECAST.ETS(A55,$B$2:$B$44,$A$2:$A$44,1,1)</f>
        <v>1518644318404.3267</v>
      </c>
      <c r="D55" s="2">
        <f>C55-_xlfn.FORECAST.ETS.CONFINT(A55,$B$2:$B$44,$A$2:$A$44,0.95,1,1)</f>
        <v>1218575078492.2017</v>
      </c>
      <c r="E55" s="2">
        <f>C55+_xlfn.FORECAST.ETS.CONFINT(A55,$B$2:$B$44,$A$2:$A$44,0.95,1,1)</f>
        <v>1818713558316.4517</v>
      </c>
    </row>
    <row r="56" spans="1:5" x14ac:dyDescent="0.25">
      <c r="A56" s="1">
        <v>2029</v>
      </c>
      <c r="C56" s="1">
        <f>_xlfn.FORECAST.ETS(A56,$B$2:$B$44,$A$2:$A$44,1,1)</f>
        <v>1549423242321.7681</v>
      </c>
      <c r="D56" s="2">
        <f>C56-_xlfn.FORECAST.ETS.CONFINT(A56,$B$2:$B$44,$A$2:$A$44,0.95,1,1)</f>
        <v>1238530105340.1877</v>
      </c>
      <c r="E56" s="2">
        <f>C56+_xlfn.FORECAST.ETS.CONFINT(A56,$B$2:$B$44,$A$2:$A$44,0.95,1,1)</f>
        <v>1860316379303.3484</v>
      </c>
    </row>
    <row r="57" spans="1:5" x14ac:dyDescent="0.25">
      <c r="A57" s="1">
        <v>2030</v>
      </c>
      <c r="C57" s="1">
        <f>_xlfn.FORECAST.ETS(A57,$B$2:$B$44,$A$2:$A$44,1,1)</f>
        <v>1580202166239.2095</v>
      </c>
      <c r="D57" s="2">
        <f>C57-_xlfn.FORECAST.ETS.CONFINT(A57,$B$2:$B$44,$A$2:$A$44,0.95,1,1)</f>
        <v>1258809191226.2581</v>
      </c>
      <c r="E57" s="2">
        <f>C57+_xlfn.FORECAST.ETS.CONFINT(A57,$B$2:$B$44,$A$2:$A$44,0.95,1,1)</f>
        <v>1901595141252.1609</v>
      </c>
    </row>
    <row r="58" spans="1:5" x14ac:dyDescent="0.25">
      <c r="A58" s="1">
        <v>2031</v>
      </c>
      <c r="C58" s="1">
        <f>_xlfn.FORECAST.ETS(A58,$B$2:$B$44,$A$2:$A$44,1,1)</f>
        <v>1610981090156.6509</v>
      </c>
      <c r="D58" s="2">
        <f>C58-_xlfn.FORECAST.ETS.CONFINT(A58,$B$2:$B$44,$A$2:$A$44,0.95,1,1)</f>
        <v>1279381475125.9258</v>
      </c>
      <c r="E58" s="2">
        <f>C58+_xlfn.FORECAST.ETS.CONFINT(A58,$B$2:$B$44,$A$2:$A$44,0.95,1,1)</f>
        <v>1942580705187.376</v>
      </c>
    </row>
    <row r="59" spans="1:5" x14ac:dyDescent="0.25">
      <c r="A59" s="1">
        <v>2032</v>
      </c>
      <c r="C59" s="1">
        <f>_xlfn.FORECAST.ETS(A59,$B$2:$B$44,$A$2:$A$44,1,1)</f>
        <v>1641760014074.0923</v>
      </c>
      <c r="D59" s="2">
        <f>C59-_xlfn.FORECAST.ETS.CONFINT(A59,$B$2:$B$44,$A$2:$A$44,0.95,1,1)</f>
        <v>1300220595886.9712</v>
      </c>
      <c r="E59" s="2">
        <f>C59+_xlfn.FORECAST.ETS.CONFINT(A59,$B$2:$B$44,$A$2:$A$44,0.95,1,1)</f>
        <v>1983299432261.2134</v>
      </c>
    </row>
    <row r="60" spans="1:5" x14ac:dyDescent="0.25">
      <c r="A60" s="1">
        <v>2033</v>
      </c>
      <c r="C60" s="1">
        <f>_xlfn.FORECAST.ETS(A60,$B$2:$B$44,$A$2:$A$44,1,1)</f>
        <v>1672538937991.5337</v>
      </c>
      <c r="D60" s="2">
        <f>C60-_xlfn.FORECAST.ETS.CONFINT(A60,$B$2:$B$44,$A$2:$A$44,0.95,1,1)</f>
        <v>1321303826563.7432</v>
      </c>
      <c r="E60" s="2">
        <f>C60+_xlfn.FORECAST.ETS.CONFINT(A60,$B$2:$B$44,$A$2:$A$44,0.95,1,1)</f>
        <v>2023774049419.3242</v>
      </c>
    </row>
    <row r="61" spans="1:5" x14ac:dyDescent="0.25">
      <c r="A61" s="1">
        <v>2034</v>
      </c>
      <c r="C61" s="1">
        <f>_xlfn.FORECAST.ETS(A61,$B$2:$B$44,$A$2:$A$44,1,1)</f>
        <v>1703317861908.9751</v>
      </c>
      <c r="D61" s="2">
        <f>C61-_xlfn.FORECAST.ETS.CONFINT(A61,$B$2:$B$44,$A$2:$A$44,0.95,1,1)</f>
        <v>1342611411576.2817</v>
      </c>
      <c r="E61" s="2">
        <f>C61+_xlfn.FORECAST.ETS.CONFINT(A61,$B$2:$B$44,$A$2:$A$44,0.95,1,1)</f>
        <v>2064024312241.6685</v>
      </c>
    </row>
    <row r="62" spans="1:5" x14ac:dyDescent="0.25">
      <c r="A62" s="1">
        <v>2035</v>
      </c>
      <c r="C62" s="1">
        <f>_xlfn.FORECAST.ETS(A62,$B$2:$B$44,$A$2:$A$44,1,1)</f>
        <v>1734096785826.4165</v>
      </c>
      <c r="D62" s="2">
        <f>C62-_xlfn.FORECAST.ETS.CONFINT(A62,$B$2:$B$44,$A$2:$A$44,0.95,1,1)</f>
        <v>1364126051494.4209</v>
      </c>
      <c r="E62" s="2">
        <f>C62+_xlfn.FORECAST.ETS.CONFINT(A62,$B$2:$B$44,$A$2:$A$44,0.95,1,1)</f>
        <v>2104067520158.4121</v>
      </c>
    </row>
    <row r="63" spans="1:5" x14ac:dyDescent="0.25">
      <c r="A63" s="1">
        <v>2036</v>
      </c>
      <c r="C63" s="1">
        <f>_xlfn.FORECAST.ETS(A63,$B$2:$B$44,$A$2:$A$44,1,1)</f>
        <v>1764875709743.8579</v>
      </c>
      <c r="D63" s="2">
        <f>C63-_xlfn.FORECAST.ETS.CONFINT(A63,$B$2:$B$44,$A$2:$A$44,0.95,1,1)</f>
        <v>1385832497164.9673</v>
      </c>
      <c r="E63" s="2">
        <f>C63+_xlfn.FORECAST.ETS.CONFINT(A63,$B$2:$B$44,$A$2:$A$44,0.95,1,1)</f>
        <v>2143918922322.7485</v>
      </c>
    </row>
    <row r="64" spans="1:5" x14ac:dyDescent="0.25">
      <c r="A64" s="1">
        <v>2037</v>
      </c>
      <c r="C64" s="1">
        <f>_xlfn.FORECAST.ETS(A64,$B$2:$B$44,$A$2:$A$44,1,1)</f>
        <v>1795654633661.2993</v>
      </c>
      <c r="D64" s="2">
        <f>C64-_xlfn.FORECAST.ETS.CONFINT(A64,$B$2:$B$44,$A$2:$A$44,0.95,1,1)</f>
        <v>1407717226103.9426</v>
      </c>
      <c r="E64" s="2">
        <f>C64+_xlfn.FORECAST.ETS.CONFINT(A64,$B$2:$B$44,$A$2:$A$44,0.95,1,1)</f>
        <v>2183592041218.656</v>
      </c>
    </row>
    <row r="65" spans="1:9" x14ac:dyDescent="0.25">
      <c r="A65" s="1">
        <v>2038</v>
      </c>
      <c r="C65" s="1">
        <f>_xlfn.FORECAST.ETS(A65,$B$2:$B$44,$A$2:$A$44,1,1)</f>
        <v>1826433557578.7407</v>
      </c>
      <c r="D65" s="2">
        <f>C65-_xlfn.FORECAST.ETS.CONFINT(A65,$B$2:$B$44,$A$2:$A$44,0.95,1,1)</f>
        <v>1429768181659.0032</v>
      </c>
      <c r="E65" s="2">
        <f>C65+_xlfn.FORECAST.ETS.CONFINT(A65,$B$2:$B$44,$A$2:$A$44,0.95,1,1)</f>
        <v>2223098933498.478</v>
      </c>
    </row>
    <row r="66" spans="1:9" x14ac:dyDescent="0.25">
      <c r="A66" s="1">
        <v>2039</v>
      </c>
      <c r="C66" s="1">
        <f>_xlfn.FORECAST.ETS(A66,$B$2:$B$44,$A$2:$A$44,1,1)</f>
        <v>1857212481496.1821</v>
      </c>
      <c r="D66" s="2">
        <f>C66-_xlfn.FORECAST.ETS.CONFINT(A66,$B$2:$B$44,$A$2:$A$44,0.95,1,1)</f>
        <v>1451974560681.0161</v>
      </c>
      <c r="E66" s="2">
        <f>C66+_xlfn.FORECAST.ETS.CONFINT(A66,$B$2:$B$44,$A$2:$A$44,0.95,1,1)</f>
        <v>2262450402311.3481</v>
      </c>
    </row>
    <row r="67" spans="1:9" x14ac:dyDescent="0.25">
      <c r="A67" s="1">
        <v>2040</v>
      </c>
      <c r="C67" s="1">
        <f>_xlfn.FORECAST.ETS(A67,$B$2:$B$44,$A$2:$A$44,1,1)</f>
        <v>1887991405413.6235</v>
      </c>
      <c r="D67" s="2">
        <f>C67-_xlfn.FORECAST.ETS.CONFINT(A67,$B$2:$B$44,$A$2:$A$44,0.95,1,1)</f>
        <v>1474326639120.5781</v>
      </c>
      <c r="E67" s="2">
        <f>C67+_xlfn.FORECAST.ETS.CONFINT(A67,$B$2:$B$44,$A$2:$A$44,0.95,1,1)</f>
        <v>2301656171706.6689</v>
      </c>
    </row>
    <row r="68" spans="1:9" x14ac:dyDescent="0.25">
      <c r="A68" s="1">
        <v>2041</v>
      </c>
      <c r="C68" s="1">
        <f>_xlfn.FORECAST.ETS(A68,$B$2:$B$44,$A$2:$A$44,1,1)</f>
        <v>1918770329331.0649</v>
      </c>
      <c r="D68" s="2">
        <f>C68-_xlfn.FORECAST.ETS.CONFINT(A68,$B$2:$B$44,$A$2:$A$44,0.95,1,1)</f>
        <v>1496815627590.0002</v>
      </c>
      <c r="E68" s="2">
        <f>C68+_xlfn.FORECAST.ETS.CONFINT(A68,$B$2:$B$44,$A$2:$A$44,0.95,1,1)</f>
        <v>2340725031072.1299</v>
      </c>
      <c r="I68">
        <v>2195780644588.04</v>
      </c>
    </row>
    <row r="69" spans="1:9" x14ac:dyDescent="0.25">
      <c r="A69" s="1">
        <v>2042</v>
      </c>
      <c r="C69" s="1">
        <f>_xlfn.FORECAST.ETS(A69,$B$2:$B$44,$A$2:$A$44,1,1)</f>
        <v>1949549253248.5063</v>
      </c>
      <c r="D69" s="2">
        <f>C69-_xlfn.FORECAST.ETS.CONFINT(A69,$B$2:$B$44,$A$2:$A$44,0.95,1,1)</f>
        <v>1519433550832.5952</v>
      </c>
      <c r="E69" s="2">
        <f>C69+_xlfn.FORECAST.ETS.CONFINT(A69,$B$2:$B$44,$A$2:$A$44,0.95,1,1)</f>
        <v>2379664955664.4175</v>
      </c>
    </row>
    <row r="70" spans="1:9" x14ac:dyDescent="0.25">
      <c r="A70" s="1">
        <v>2043</v>
      </c>
      <c r="C70" s="1">
        <f>_xlfn.FORECAST.ETS(A70,$B$2:$B$44,$A$2:$A$44,1,1)</f>
        <v>1980328177165.9478</v>
      </c>
      <c r="D70" s="2">
        <f>C70-_xlfn.FORECAST.ETS.CONFINT(A70,$B$2:$B$44,$A$2:$A$44,0.95,1,1)</f>
        <v>1542173146436.9766</v>
      </c>
      <c r="E70" s="2">
        <f>C70+_xlfn.FORECAST.ETS.CONFINT(A70,$B$2:$B$44,$A$2:$A$44,0.95,1,1)</f>
        <v>2418483207894.9189</v>
      </c>
    </row>
    <row r="71" spans="1:9" x14ac:dyDescent="0.25">
      <c r="A71" s="1">
        <v>2044</v>
      </c>
      <c r="C71" s="1">
        <f>_xlfn.FORECAST.ETS(A71,$B$2:$B$44,$A$2:$A$44,1,1)</f>
        <v>2011107101083.3892</v>
      </c>
      <c r="D71" s="2">
        <f>C71-_xlfn.FORECAST.ETS.CONFINT(A71,$B$2:$B$44,$A$2:$A$44,0.95,1,1)</f>
        <v>1565027779171.5669</v>
      </c>
      <c r="E71" s="2">
        <f>C71+_xlfn.FORECAST.ETS.CONFINT(A71,$B$2:$B$44,$A$2:$A$44,0.95,1,1)</f>
        <v>2457186422995.2114</v>
      </c>
    </row>
    <row r="72" spans="1:9" x14ac:dyDescent="0.25">
      <c r="A72" s="1">
        <v>2045</v>
      </c>
      <c r="C72" s="1">
        <f>_xlfn.FORECAST.ETS(A72,$B$2:$B$44,$A$2:$A$44,1,1)</f>
        <v>2041886025000.8306</v>
      </c>
      <c r="D72" s="2">
        <f>C72-_xlfn.FORECAST.ETS.CONFINT(A72,$B$2:$B$44,$A$2:$A$44,0.95,1,1)</f>
        <v>1587991368094.4624</v>
      </c>
      <c r="E72" s="2">
        <f>C72+_xlfn.FORECAST.ETS.CONFINT(A72,$B$2:$B$44,$A$2:$A$44,0.95,1,1)</f>
        <v>2495780681907.1987</v>
      </c>
    </row>
    <row r="73" spans="1:9" x14ac:dyDescent="0.25">
      <c r="A73" s="1">
        <v>2046</v>
      </c>
      <c r="C73" s="1">
        <f>_xlfn.FORECAST.ETS(A73,$B$2:$B$44,$A$2:$A$44,1,1)</f>
        <v>2072664948918.272</v>
      </c>
      <c r="D73" s="2">
        <f>C73-_xlfn.FORECAST.ETS.CONFINT(A73,$B$2:$B$44,$A$2:$A$44,0.95,1,1)</f>
        <v>1611058324186.3232</v>
      </c>
      <c r="E73" s="2">
        <f>C73+_xlfn.FORECAST.ETS.CONFINT(A73,$B$2:$B$44,$A$2:$A$44,0.95,1,1)</f>
        <v>2534271573650.2207</v>
      </c>
    </row>
    <row r="74" spans="1:9" x14ac:dyDescent="0.25">
      <c r="A74" s="1">
        <v>2047</v>
      </c>
      <c r="C74" s="1">
        <f>_xlfn.FORECAST.ETS(A74,$B$2:$B$44,$A$2:$A$44,1,1)</f>
        <v>2103443872835.7134</v>
      </c>
      <c r="D74" s="2">
        <f>C74-_xlfn.FORECAST.ETS.CONFINT(A74,$B$2:$B$44,$A$2:$A$44,0.95,1,1)</f>
        <v>1634223496708.5364</v>
      </c>
      <c r="E74" s="2">
        <f>C74+_xlfn.FORECAST.ETS.CONFINT(A74,$B$2:$B$44,$A$2:$A$44,0.95,1,1)</f>
        <v>2572664248962.8906</v>
      </c>
    </row>
    <row r="75" spans="1:9" x14ac:dyDescent="0.25">
      <c r="A75" s="1">
        <v>2048</v>
      </c>
      <c r="C75" s="1">
        <f>_xlfn.FORECAST.ETS(A75,$B$2:$B$44,$A$2:$A$44,1,1)</f>
        <v>2134222796753.1548</v>
      </c>
      <c r="D75" s="2">
        <f>C75-_xlfn.FORECAST.ETS.CONFINT(A75,$B$2:$B$44,$A$2:$A$44,0.95,1,1)</f>
        <v>1657482126840.8088</v>
      </c>
      <c r="E75" s="2">
        <f>C75+_xlfn.FORECAST.ETS.CONFINT(A75,$B$2:$B$44,$A$2:$A$44,0.95,1,1)</f>
        <v>2610963466665.501</v>
      </c>
    </row>
    <row r="76" spans="1:9" x14ac:dyDescent="0.25">
      <c r="A76" s="1">
        <v>2049</v>
      </c>
      <c r="C76" s="1">
        <f>_xlfn.FORECAST.ETS(A76,$B$2:$B$44,$A$2:$A$44,1,1)</f>
        <v>2165001720670.5962</v>
      </c>
      <c r="D76" s="2">
        <f>C76-_xlfn.FORECAST.ETS.CONFINT(A76,$B$2:$B$44,$A$2:$A$44,0.95,1,1)</f>
        <v>1680829807427.1162</v>
      </c>
      <c r="E76" s="2">
        <f>C76+_xlfn.FORECAST.ETS.CONFINT(A76,$B$2:$B$44,$A$2:$A$44,0.95,1,1)</f>
        <v>2649173633914.0762</v>
      </c>
    </row>
    <row r="77" spans="1:9" x14ac:dyDescent="0.25">
      <c r="A77" s="1">
        <v>2050</v>
      </c>
      <c r="C77" s="1">
        <f>_xlfn.FORECAST.ETS(A77,$B$2:$B$44,$A$2:$A$44,1,1)</f>
        <v>2195780644588.0376</v>
      </c>
      <c r="D77" s="2">
        <f>C77-_xlfn.FORECAST.ETS.CONFINT(A77,$B$2:$B$44,$A$2:$A$44,0.95,1,1)</f>
        <v>1704262447875.1709</v>
      </c>
      <c r="E77" s="2">
        <f>C77+_xlfn.FORECAST.ETS.CONFINT(A77,$B$2:$B$44,$A$2:$A$44,0.95,1,1)</f>
        <v>2687298841300.9043</v>
      </c>
    </row>
    <row r="78" spans="1:9" x14ac:dyDescent="0.25">
      <c r="A78" s="1">
        <v>2051</v>
      </c>
      <c r="C78" s="1">
        <f>_xlfn.FORECAST.ETS(A78,$B$2:$B$44,$A$2:$A$44,1,1)</f>
        <v>2226559568505.479</v>
      </c>
      <c r="D78" s="2">
        <f>C78-_xlfn.FORECAST.ETS.CONFINT(A78,$B$2:$B$44,$A$2:$A$44,0.95,1,1)</f>
        <v>1727776243426.0183</v>
      </c>
      <c r="E78" s="2">
        <f>C78+_xlfn.FORECAST.ETS.CONFINT(A78,$B$2:$B$44,$A$2:$A$44,0.95,1,1)</f>
        <v>2725342893584.9395</v>
      </c>
    </row>
    <row r="79" spans="1:9" x14ac:dyDescent="0.25">
      <c r="A79" s="1">
        <v>2052</v>
      </c>
      <c r="C79" s="1">
        <f>_xlfn.FORECAST.ETS(A79,$B$2:$B$44,$A$2:$A$44,1,1)</f>
        <v>2257338492422.9204</v>
      </c>
      <c r="D79" s="2">
        <f>C79-_xlfn.FORECAST.ETS.CONFINT(A79,$B$2:$B$44,$A$2:$A$44,0.95,1,1)</f>
        <v>1751367648147.2681</v>
      </c>
      <c r="E79" s="2">
        <f>C79+_xlfn.FORECAST.ETS.CONFINT(A79,$B$2:$B$44,$A$2:$A$44,0.95,1,1)</f>
        <v>2763309336698.5728</v>
      </c>
    </row>
    <row r="80" spans="1:9" x14ac:dyDescent="0.25">
      <c r="A80" s="1">
        <v>2053</v>
      </c>
      <c r="C80" s="1">
        <f>_xlfn.FORECAST.ETS(A80,$B$2:$B$44,$A$2:$A$44,1,1)</f>
        <v>2288117416340.3613</v>
      </c>
      <c r="D80" s="2">
        <f>C80-_xlfn.FORECAST.ETS.CONFINT(A80,$B$2:$B$44,$A$2:$A$44,0.95,1,1)</f>
        <v>1775033351113.4731</v>
      </c>
      <c r="E80" s="2">
        <f>C80+_xlfn.FORECAST.ETS.CONFINT(A80,$B$2:$B$44,$A$2:$A$44,0.95,1,1)</f>
        <v>2801201481567.2495</v>
      </c>
    </row>
    <row r="81" spans="1:5" x14ac:dyDescent="0.25">
      <c r="A81" s="1">
        <v>2054</v>
      </c>
      <c r="C81" s="1">
        <f>_xlfn.FORECAST.ETS(A81,$B$2:$B$44,$A$2:$A$44,1,1)</f>
        <v>2318896340257.8027</v>
      </c>
      <c r="D81" s="2">
        <f>C81-_xlfn.FORECAST.ETS.CONFINT(A81,$B$2:$B$44,$A$2:$A$44,0.95,1,1)</f>
        <v>1798770255326.155</v>
      </c>
      <c r="E81" s="2">
        <f>C81+_xlfn.FORECAST.ETS.CONFINT(A81,$B$2:$B$44,$A$2:$A$44,0.95,1,1)</f>
        <v>2839022425189.4502</v>
      </c>
    </row>
    <row r="82" spans="1:5" x14ac:dyDescent="0.25">
      <c r="A82" s="1">
        <v>2055</v>
      </c>
      <c r="C82" s="1">
        <f>_xlfn.FORECAST.ETS(A82,$B$2:$B$44,$A$2:$A$44,1,1)</f>
        <v>2349675264175.2441</v>
      </c>
      <c r="D82" s="2">
        <f>C82-_xlfn.FORECAST.ETS.CONFINT(A82,$B$2:$B$44,$A$2:$A$44,0.95,1,1)</f>
        <v>1822575458998.332</v>
      </c>
      <c r="E82" s="2">
        <f>C82+_xlfn.FORECAST.ETS.CONFINT(A82,$B$2:$B$44,$A$2:$A$44,0.95,1,1)</f>
        <v>2876775069352.1563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5" workbookViewId="0">
      <selection activeCell="C59" sqref="C59:C97"/>
    </sheetView>
  </sheetViews>
  <sheetFormatPr baseColWidth="10" defaultRowHeight="15" x14ac:dyDescent="0.25"/>
  <cols>
    <col min="1" max="1" width="11.5703125" bestFit="1" customWidth="1"/>
    <col min="2" max="2" width="12" bestFit="1" customWidth="1"/>
    <col min="3" max="3" width="16.5703125" customWidth="1"/>
    <col min="4" max="4" width="32.5703125" customWidth="1"/>
    <col min="5" max="5" width="33.28515625" customWidth="1"/>
  </cols>
  <sheetData>
    <row r="1" spans="1:5" x14ac:dyDescent="0.25">
      <c r="A1" t="s">
        <v>4</v>
      </c>
      <c r="B1" t="s">
        <v>3</v>
      </c>
      <c r="C1" t="s">
        <v>14</v>
      </c>
      <c r="D1" t="s">
        <v>15</v>
      </c>
      <c r="E1" t="s">
        <v>16</v>
      </c>
    </row>
    <row r="2" spans="1:5" x14ac:dyDescent="0.25">
      <c r="A2" s="1">
        <v>1960</v>
      </c>
      <c r="B2" s="1">
        <v>543300000000</v>
      </c>
    </row>
    <row r="3" spans="1:5" x14ac:dyDescent="0.25">
      <c r="A3" s="1">
        <v>1961</v>
      </c>
      <c r="B3" s="1">
        <v>563300000000</v>
      </c>
    </row>
    <row r="4" spans="1:5" x14ac:dyDescent="0.25">
      <c r="A4" s="1">
        <v>1962</v>
      </c>
      <c r="B4" s="1">
        <v>605100000000</v>
      </c>
    </row>
    <row r="5" spans="1:5" x14ac:dyDescent="0.25">
      <c r="A5" s="1">
        <v>1963</v>
      </c>
      <c r="B5" s="1">
        <v>638600000000</v>
      </c>
    </row>
    <row r="6" spans="1:5" x14ac:dyDescent="0.25">
      <c r="A6" s="1">
        <v>1964</v>
      </c>
      <c r="B6" s="1">
        <v>685800000000</v>
      </c>
    </row>
    <row r="7" spans="1:5" x14ac:dyDescent="0.25">
      <c r="A7" s="1">
        <v>1965</v>
      </c>
      <c r="B7" s="1">
        <v>743700000000</v>
      </c>
    </row>
    <row r="8" spans="1:5" x14ac:dyDescent="0.25">
      <c r="A8" s="1">
        <v>1966</v>
      </c>
      <c r="B8" s="1">
        <v>815000000000</v>
      </c>
    </row>
    <row r="9" spans="1:5" x14ac:dyDescent="0.25">
      <c r="A9" s="1">
        <v>1967</v>
      </c>
      <c r="B9" s="1">
        <v>861700000000</v>
      </c>
    </row>
    <row r="10" spans="1:5" x14ac:dyDescent="0.25">
      <c r="A10" s="1">
        <v>1968</v>
      </c>
      <c r="B10" s="1">
        <v>942500000000</v>
      </c>
    </row>
    <row r="11" spans="1:5" x14ac:dyDescent="0.25">
      <c r="A11" s="1">
        <v>1969</v>
      </c>
      <c r="B11" s="1">
        <v>1019900000000</v>
      </c>
    </row>
    <row r="12" spans="1:5" x14ac:dyDescent="0.25">
      <c r="A12" s="1">
        <v>1970</v>
      </c>
      <c r="B12" s="1">
        <v>1075884000000</v>
      </c>
    </row>
    <row r="13" spans="1:5" x14ac:dyDescent="0.25">
      <c r="A13" s="1">
        <v>1971</v>
      </c>
      <c r="B13" s="1">
        <v>1167770000000</v>
      </c>
    </row>
    <row r="14" spans="1:5" x14ac:dyDescent="0.25">
      <c r="A14" s="1">
        <v>1972</v>
      </c>
      <c r="B14" s="1">
        <v>1282449000000</v>
      </c>
    </row>
    <row r="15" spans="1:5" x14ac:dyDescent="0.25">
      <c r="A15" s="1">
        <v>1973</v>
      </c>
      <c r="B15" s="1">
        <v>1428549000000</v>
      </c>
    </row>
    <row r="16" spans="1:5" x14ac:dyDescent="0.25">
      <c r="A16" s="1">
        <v>1974</v>
      </c>
      <c r="B16" s="1">
        <v>1548825000000</v>
      </c>
    </row>
    <row r="17" spans="1:2" x14ac:dyDescent="0.25">
      <c r="A17" s="1">
        <v>1975</v>
      </c>
      <c r="B17" s="1">
        <v>1688923000000</v>
      </c>
    </row>
    <row r="18" spans="1:2" x14ac:dyDescent="0.25">
      <c r="A18" s="1">
        <v>1976</v>
      </c>
      <c r="B18" s="1">
        <v>1877587000000</v>
      </c>
    </row>
    <row r="19" spans="1:2" x14ac:dyDescent="0.25">
      <c r="A19" s="1">
        <v>1977</v>
      </c>
      <c r="B19" s="1">
        <v>2085951000000</v>
      </c>
    </row>
    <row r="20" spans="1:2" x14ac:dyDescent="0.25">
      <c r="A20" s="1">
        <v>1978</v>
      </c>
      <c r="B20" s="1">
        <v>2356571000000</v>
      </c>
    </row>
    <row r="21" spans="1:2" x14ac:dyDescent="0.25">
      <c r="A21" s="1">
        <v>1979</v>
      </c>
      <c r="B21" s="1">
        <v>2632143000000</v>
      </c>
    </row>
    <row r="22" spans="1:2" x14ac:dyDescent="0.25">
      <c r="A22" s="1">
        <v>1980</v>
      </c>
      <c r="B22" s="1">
        <v>2862505000000</v>
      </c>
    </row>
    <row r="23" spans="1:2" x14ac:dyDescent="0.25">
      <c r="A23" s="1">
        <v>1981</v>
      </c>
      <c r="B23" s="1">
        <v>3210956000000</v>
      </c>
    </row>
    <row r="24" spans="1:2" x14ac:dyDescent="0.25">
      <c r="A24" s="1">
        <v>1982</v>
      </c>
      <c r="B24" s="1">
        <v>3344991000000</v>
      </c>
    </row>
    <row r="25" spans="1:2" x14ac:dyDescent="0.25">
      <c r="A25" s="1">
        <v>1983</v>
      </c>
      <c r="B25" s="1">
        <v>3638137000000</v>
      </c>
    </row>
    <row r="26" spans="1:2" x14ac:dyDescent="0.25">
      <c r="A26" s="1">
        <v>1984</v>
      </c>
      <c r="B26" s="1">
        <v>4040693000000</v>
      </c>
    </row>
    <row r="27" spans="1:2" x14ac:dyDescent="0.25">
      <c r="A27" s="1">
        <v>1985</v>
      </c>
      <c r="B27" s="1">
        <v>4346734000000</v>
      </c>
    </row>
    <row r="28" spans="1:2" x14ac:dyDescent="0.25">
      <c r="A28" s="1">
        <v>1986</v>
      </c>
      <c r="B28" s="1">
        <v>4590155000000</v>
      </c>
    </row>
    <row r="29" spans="1:2" x14ac:dyDescent="0.25">
      <c r="A29" s="1">
        <v>1987</v>
      </c>
      <c r="B29" s="1">
        <v>4870217000000</v>
      </c>
    </row>
    <row r="30" spans="1:2" x14ac:dyDescent="0.25">
      <c r="A30" s="1">
        <v>1988</v>
      </c>
      <c r="B30" s="1">
        <v>5252629000000</v>
      </c>
    </row>
    <row r="31" spans="1:2" x14ac:dyDescent="0.25">
      <c r="A31" s="1">
        <v>1989</v>
      </c>
      <c r="B31" s="1">
        <v>5657693000000</v>
      </c>
    </row>
    <row r="32" spans="1:2" x14ac:dyDescent="0.25">
      <c r="A32" s="1">
        <v>1990</v>
      </c>
      <c r="B32" s="1">
        <v>5979589000000</v>
      </c>
    </row>
    <row r="33" spans="1:2" x14ac:dyDescent="0.25">
      <c r="A33" s="1">
        <v>1991</v>
      </c>
      <c r="B33" s="1">
        <v>6174043000000</v>
      </c>
    </row>
    <row r="34" spans="1:2" x14ac:dyDescent="0.25">
      <c r="A34" s="1">
        <v>1992</v>
      </c>
      <c r="B34" s="1">
        <v>6539299000000</v>
      </c>
    </row>
    <row r="35" spans="1:2" x14ac:dyDescent="0.25">
      <c r="A35" s="1">
        <v>1993</v>
      </c>
      <c r="B35" s="1">
        <v>6878718000000</v>
      </c>
    </row>
    <row r="36" spans="1:2" x14ac:dyDescent="0.25">
      <c r="A36" s="1">
        <v>1994</v>
      </c>
      <c r="B36" s="1">
        <v>7308755000000</v>
      </c>
    </row>
    <row r="37" spans="1:2" x14ac:dyDescent="0.25">
      <c r="A37" s="1">
        <v>1995</v>
      </c>
      <c r="B37" s="1">
        <v>7664060000000</v>
      </c>
    </row>
    <row r="38" spans="1:2" x14ac:dyDescent="0.25">
      <c r="A38" s="1">
        <v>1996</v>
      </c>
      <c r="B38" s="1">
        <v>8100201000000</v>
      </c>
    </row>
    <row r="39" spans="1:2" x14ac:dyDescent="0.25">
      <c r="A39" s="1">
        <v>1997</v>
      </c>
      <c r="B39" s="1">
        <v>8608515000000</v>
      </c>
    </row>
    <row r="40" spans="1:2" x14ac:dyDescent="0.25">
      <c r="A40" s="1">
        <v>1998</v>
      </c>
      <c r="B40" s="1">
        <v>9089168000000</v>
      </c>
    </row>
    <row r="41" spans="1:2" x14ac:dyDescent="0.25">
      <c r="A41" s="1">
        <v>1999</v>
      </c>
      <c r="B41" s="1">
        <v>9660624000000</v>
      </c>
    </row>
    <row r="42" spans="1:2" x14ac:dyDescent="0.25">
      <c r="A42" s="1">
        <v>2000</v>
      </c>
      <c r="B42" s="1">
        <v>10284779000000</v>
      </c>
    </row>
    <row r="43" spans="1:2" x14ac:dyDescent="0.25">
      <c r="A43" s="1">
        <v>2001</v>
      </c>
      <c r="B43" s="1">
        <v>10621824000000</v>
      </c>
    </row>
    <row r="44" spans="1:2" x14ac:dyDescent="0.25">
      <c r="A44" s="1">
        <v>2002</v>
      </c>
      <c r="B44" s="1">
        <v>10977514000000</v>
      </c>
    </row>
    <row r="45" spans="1:2" x14ac:dyDescent="0.25">
      <c r="A45" s="1">
        <v>2003</v>
      </c>
      <c r="B45" s="1">
        <v>11510670000000</v>
      </c>
    </row>
    <row r="46" spans="1:2" x14ac:dyDescent="0.25">
      <c r="A46" s="1">
        <v>2004</v>
      </c>
      <c r="B46" s="1">
        <v>12274928000000</v>
      </c>
    </row>
    <row r="47" spans="1:2" x14ac:dyDescent="0.25">
      <c r="A47" s="1">
        <v>2005</v>
      </c>
      <c r="B47" s="1">
        <v>13093726000000</v>
      </c>
    </row>
    <row r="48" spans="1:2" x14ac:dyDescent="0.25">
      <c r="A48" s="1">
        <v>2006</v>
      </c>
      <c r="B48" s="1">
        <v>13855888000000</v>
      </c>
    </row>
    <row r="49" spans="1:5" x14ac:dyDescent="0.25">
      <c r="A49" s="1">
        <v>2007</v>
      </c>
      <c r="B49" s="1">
        <v>14477635000000</v>
      </c>
    </row>
    <row r="50" spans="1:5" x14ac:dyDescent="0.25">
      <c r="A50" s="1">
        <v>2008</v>
      </c>
      <c r="B50" s="1">
        <v>14718582000000</v>
      </c>
    </row>
    <row r="51" spans="1:5" x14ac:dyDescent="0.25">
      <c r="A51" s="1">
        <v>2009</v>
      </c>
      <c r="B51" s="1">
        <v>14418739000000</v>
      </c>
    </row>
    <row r="52" spans="1:5" x14ac:dyDescent="0.25">
      <c r="A52" s="1">
        <v>2010</v>
      </c>
      <c r="B52" s="1">
        <v>14964372000000</v>
      </c>
    </row>
    <row r="53" spans="1:5" x14ac:dyDescent="0.25">
      <c r="A53" s="1">
        <v>2011</v>
      </c>
      <c r="B53" s="1">
        <v>15517926000000</v>
      </c>
    </row>
    <row r="54" spans="1:5" x14ac:dyDescent="0.25">
      <c r="A54" s="1">
        <v>2012</v>
      </c>
      <c r="B54" s="1">
        <v>16155255000000</v>
      </c>
    </row>
    <row r="55" spans="1:5" x14ac:dyDescent="0.25">
      <c r="A55" s="1">
        <v>2013</v>
      </c>
      <c r="B55" s="1">
        <v>16691517000000</v>
      </c>
    </row>
    <row r="56" spans="1:5" x14ac:dyDescent="0.25">
      <c r="A56" s="1">
        <v>2014</v>
      </c>
      <c r="B56" s="1">
        <v>17427609000000</v>
      </c>
    </row>
    <row r="57" spans="1:5" x14ac:dyDescent="0.25">
      <c r="A57" s="1">
        <v>2015</v>
      </c>
      <c r="B57" s="1">
        <v>18120714000000</v>
      </c>
    </row>
    <row r="58" spans="1:5" x14ac:dyDescent="0.25">
      <c r="A58" s="1">
        <v>2016</v>
      </c>
      <c r="B58" s="1">
        <v>18624475000000</v>
      </c>
    </row>
    <row r="59" spans="1:5" x14ac:dyDescent="0.25">
      <c r="A59" s="1">
        <v>2017</v>
      </c>
      <c r="B59" s="1">
        <v>19390604000000</v>
      </c>
      <c r="C59" s="1">
        <v>19390604000000</v>
      </c>
      <c r="D59" s="2">
        <v>19390604000000</v>
      </c>
      <c r="E59" s="2">
        <v>19390604000000</v>
      </c>
    </row>
    <row r="60" spans="1:5" x14ac:dyDescent="0.25">
      <c r="A60" s="1">
        <v>2018</v>
      </c>
      <c r="C60" s="1">
        <f>_xlfn.FORECAST.ETS(A60,$B$2:$B$59,$A$2:$A$59,1,1)</f>
        <v>19925820179320.793</v>
      </c>
      <c r="D60" s="2">
        <f>C60-_xlfn.FORECAST.ETS.CONFINT(A60,$B$2:$B$59,$A$2:$A$59,0.95,1,1)</f>
        <v>19547264648649.691</v>
      </c>
      <c r="E60" s="2">
        <f>C60+_xlfn.FORECAST.ETS.CONFINT(A60,$B$2:$B$59,$A$2:$A$59,0.95,1,1)</f>
        <v>20304375709991.895</v>
      </c>
    </row>
    <row r="61" spans="1:5" x14ac:dyDescent="0.25">
      <c r="A61" s="1">
        <v>2019</v>
      </c>
      <c r="C61" s="1">
        <f>_xlfn.FORECAST.ETS(A61,$B$2:$B$59,$A$2:$A$59,1,1)</f>
        <v>20461547762748.266</v>
      </c>
      <c r="D61" s="2">
        <f>C61-_xlfn.FORECAST.ETS.CONFINT(A61,$B$2:$B$59,$A$2:$A$59,0.95,1,1)</f>
        <v>19899624314325.234</v>
      </c>
      <c r="E61" s="2">
        <f>C61+_xlfn.FORECAST.ETS.CONFINT(A61,$B$2:$B$59,$A$2:$A$59,0.95,1,1)</f>
        <v>21023471211171.297</v>
      </c>
    </row>
    <row r="62" spans="1:5" x14ac:dyDescent="0.25">
      <c r="A62" s="1">
        <v>2020</v>
      </c>
      <c r="C62" s="1">
        <f>_xlfn.FORECAST.ETS(A62,$B$2:$B$59,$A$2:$A$59,1,1)</f>
        <v>20997275346175.738</v>
      </c>
      <c r="D62" s="2">
        <f>C62-_xlfn.FORECAST.ETS.CONFINT(A62,$B$2:$B$59,$A$2:$A$59,0.95,1,1)</f>
        <v>20275650297491.457</v>
      </c>
      <c r="E62" s="2">
        <f>C62+_xlfn.FORECAST.ETS.CONFINT(A62,$B$2:$B$59,$A$2:$A$59,0.95,1,1)</f>
        <v>21718900394860.02</v>
      </c>
    </row>
    <row r="63" spans="1:5" x14ac:dyDescent="0.25">
      <c r="A63" s="1">
        <v>2021</v>
      </c>
      <c r="C63" s="1">
        <f>_xlfn.FORECAST.ETS(A63,$B$2:$B$59,$A$2:$A$59,1,1)</f>
        <v>21533002929603.211</v>
      </c>
      <c r="D63" s="2">
        <f>C63-_xlfn.FORECAST.ETS.CONFINT(A63,$B$2:$B$59,$A$2:$A$59,0.95,1,1)</f>
        <v>20660611052352.367</v>
      </c>
      <c r="E63" s="2">
        <f>C63+_xlfn.FORECAST.ETS.CONFINT(A63,$B$2:$B$59,$A$2:$A$59,0.95,1,1)</f>
        <v>22405394806854.055</v>
      </c>
    </row>
    <row r="64" spans="1:5" x14ac:dyDescent="0.25">
      <c r="A64" s="1">
        <v>2022</v>
      </c>
      <c r="C64" s="1">
        <f>_xlfn.FORECAST.ETS(A64,$B$2:$B$59,$A$2:$A$59,1,1)</f>
        <v>22068730513030.684</v>
      </c>
      <c r="D64" s="2">
        <f>C64-_xlfn.FORECAST.ETS.CONFINT(A64,$B$2:$B$59,$A$2:$A$59,0.95,1,1)</f>
        <v>21049151363385.934</v>
      </c>
      <c r="E64" s="2">
        <f>C64+_xlfn.FORECAST.ETS.CONFINT(A64,$B$2:$B$59,$A$2:$A$59,0.95,1,1)</f>
        <v>23088309662675.434</v>
      </c>
    </row>
    <row r="65" spans="1:5" x14ac:dyDescent="0.25">
      <c r="A65" s="1">
        <v>2023</v>
      </c>
      <c r="C65" s="1">
        <f>_xlfn.FORECAST.ETS(A65,$B$2:$B$59,$A$2:$A$59,1,1)</f>
        <v>22604458096458.156</v>
      </c>
      <c r="D65" s="2">
        <f>C65-_xlfn.FORECAST.ETS.CONFINT(A65,$B$2:$B$59,$A$2:$A$59,0.95,1,1)</f>
        <v>21438707725980.645</v>
      </c>
      <c r="E65" s="2">
        <f>C65+_xlfn.FORECAST.ETS.CONFINT(A65,$B$2:$B$59,$A$2:$A$59,0.95,1,1)</f>
        <v>23770208466935.668</v>
      </c>
    </row>
    <row r="66" spans="1:5" x14ac:dyDescent="0.25">
      <c r="A66" s="1">
        <v>2024</v>
      </c>
      <c r="C66" s="1">
        <f>_xlfn.FORECAST.ETS(A66,$B$2:$B$59,$A$2:$A$59,1,1)</f>
        <v>23140185679885.629</v>
      </c>
      <c r="D66" s="2">
        <f>C66-_xlfn.FORECAST.ETS.CONFINT(A66,$B$2:$B$59,$A$2:$A$59,0.95,1,1)</f>
        <v>21827869601413.531</v>
      </c>
      <c r="E66" s="2">
        <f>C66+_xlfn.FORECAST.ETS.CONFINT(A66,$B$2:$B$59,$A$2:$A$59,0.95,1,1)</f>
        <v>24452501758357.727</v>
      </c>
    </row>
    <row r="67" spans="1:5" x14ac:dyDescent="0.25">
      <c r="A67" s="1">
        <v>2025</v>
      </c>
      <c r="C67" s="1">
        <f>_xlfn.FORECAST.ETS(A67,$B$2:$B$59,$A$2:$A$59,1,1)</f>
        <v>23675913263313.102</v>
      </c>
      <c r="D67" s="2">
        <f>C67-_xlfn.FORECAST.ETS.CONFINT(A67,$B$2:$B$59,$A$2:$A$59,0.95,1,1)</f>
        <v>22215793616255.785</v>
      </c>
      <c r="E67" s="2">
        <f>C67+_xlfn.FORECAST.ETS.CONFINT(A67,$B$2:$B$59,$A$2:$A$59,0.95,1,1)</f>
        <v>25136032910370.418</v>
      </c>
    </row>
    <row r="68" spans="1:5" x14ac:dyDescent="0.25">
      <c r="A68" s="1">
        <v>2026</v>
      </c>
      <c r="C68" s="1">
        <f>_xlfn.FORECAST.ETS(A68,$B$2:$B$59,$A$2:$A$59,1,1)</f>
        <v>24211640846740.574</v>
      </c>
      <c r="D68" s="2">
        <f>C68-_xlfn.FORECAST.ETS.CONFINT(A68,$B$2:$B$59,$A$2:$A$59,0.95,1,1)</f>
        <v>22601948124921.797</v>
      </c>
      <c r="E68" s="2">
        <f>C68+_xlfn.FORECAST.ETS.CONFINT(A68,$B$2:$B$59,$A$2:$A$59,0.95,1,1)</f>
        <v>25821333568559.352</v>
      </c>
    </row>
    <row r="69" spans="1:5" x14ac:dyDescent="0.25">
      <c r="A69" s="1">
        <v>2027</v>
      </c>
      <c r="C69" s="1">
        <f>_xlfn.FORECAST.ETS(A69,$B$2:$B$59,$A$2:$A$59,1,1)</f>
        <v>24747368430168.047</v>
      </c>
      <c r="D69" s="2">
        <f>C69-_xlfn.FORECAST.ETS.CONFINT(A69,$B$2:$B$59,$A$2:$A$59,0.95,1,1)</f>
        <v>22985986482558.227</v>
      </c>
      <c r="E69" s="2">
        <f>C69+_xlfn.FORECAST.ETS.CONFINT(A69,$B$2:$B$59,$A$2:$A$59,0.95,1,1)</f>
        <v>26508750377777.867</v>
      </c>
    </row>
    <row r="70" spans="1:5" x14ac:dyDescent="0.25">
      <c r="A70" s="1">
        <v>2028</v>
      </c>
      <c r="C70" s="1">
        <f>_xlfn.FORECAST.ETS(A70,$B$2:$B$59,$A$2:$A$59,1,1)</f>
        <v>25283096013595.52</v>
      </c>
      <c r="D70" s="2">
        <f>C70-_xlfn.FORECAST.ETS.CONFINT(A70,$B$2:$B$59,$A$2:$A$59,0.95,1,1)</f>
        <v>23367678159841.477</v>
      </c>
      <c r="E70" s="2">
        <f>C70+_xlfn.FORECAST.ETS.CONFINT(A70,$B$2:$B$59,$A$2:$A$59,0.95,1,1)</f>
        <v>27198513867349.563</v>
      </c>
    </row>
    <row r="71" spans="1:5" x14ac:dyDescent="0.25">
      <c r="A71" s="1">
        <v>2029</v>
      </c>
      <c r="C71" s="1">
        <f>_xlfn.FORECAST.ETS(A71,$B$2:$B$59,$A$2:$A$59,1,1)</f>
        <v>25818823597022.992</v>
      </c>
      <c r="D71" s="2">
        <f>C71-_xlfn.FORECAST.ETS.CONFINT(A71,$B$2:$B$59,$A$2:$A$59,0.95,1,1)</f>
        <v>23746868656222.648</v>
      </c>
      <c r="E71" s="2">
        <f>C71+_xlfn.FORECAST.ETS.CONFINT(A71,$B$2:$B$59,$A$2:$A$59,0.95,1,1)</f>
        <v>27890778537823.336</v>
      </c>
    </row>
    <row r="72" spans="1:5" x14ac:dyDescent="0.25">
      <c r="A72" s="1">
        <v>2030</v>
      </c>
      <c r="C72" s="1">
        <f>_xlfn.FORECAST.ETS(A72,$B$2:$B$59,$A$2:$A$59,1,1)</f>
        <v>26354551180450.465</v>
      </c>
      <c r="D72" s="2">
        <f>C72-_xlfn.FORECAST.ETS.CONFINT(A72,$B$2:$B$59,$A$2:$A$59,0.95,1,1)</f>
        <v>24123454906701.594</v>
      </c>
      <c r="E72" s="2">
        <f>C72+_xlfn.FORECAST.ETS.CONFINT(A72,$B$2:$B$59,$A$2:$A$59,0.95,1,1)</f>
        <v>28585647454199.336</v>
      </c>
    </row>
    <row r="73" spans="1:5" x14ac:dyDescent="0.25">
      <c r="A73" s="1">
        <v>2031</v>
      </c>
      <c r="C73" s="1">
        <f>_xlfn.FORECAST.ETS(A73,$B$2:$B$59,$A$2:$A$59,1,1)</f>
        <v>26890278763877.938</v>
      </c>
      <c r="D73" s="2">
        <f>C73-_xlfn.FORECAST.ETS.CONFINT(A73,$B$2:$B$59,$A$2:$A$59,0.95,1,1)</f>
        <v>24497369546365.52</v>
      </c>
      <c r="E73" s="2">
        <f>C73+_xlfn.FORECAST.ETS.CONFINT(A73,$B$2:$B$59,$A$2:$A$59,0.95,1,1)</f>
        <v>29283187981390.355</v>
      </c>
    </row>
    <row r="74" spans="1:5" x14ac:dyDescent="0.25">
      <c r="A74" s="1">
        <v>2032</v>
      </c>
      <c r="C74" s="1">
        <f>_xlfn.FORECAST.ETS(A74,$B$2:$B$59,$A$2:$A$59,1,1)</f>
        <v>27426006347305.41</v>
      </c>
      <c r="D74" s="2">
        <f>C74-_xlfn.FORECAST.ETS.CONFINT(A74,$B$2:$B$59,$A$2:$A$59,0.95,1,1)</f>
        <v>24868570492986.676</v>
      </c>
      <c r="E74" s="2">
        <f>C74+_xlfn.FORECAST.ETS.CONFINT(A74,$B$2:$B$59,$A$2:$A$59,0.95,1,1)</f>
        <v>29983442201624.145</v>
      </c>
    </row>
    <row r="75" spans="1:5" x14ac:dyDescent="0.25">
      <c r="A75" s="1">
        <v>2033</v>
      </c>
      <c r="C75" s="1">
        <f>_xlfn.FORECAST.ETS(A75,$B$2:$B$59,$A$2:$A$59,1,1)</f>
        <v>27961733930732.883</v>
      </c>
      <c r="D75" s="2">
        <f>C75-_xlfn.FORECAST.ETS.CONFINT(A75,$B$2:$B$59,$A$2:$A$59,0.95,1,1)</f>
        <v>25237033853564.371</v>
      </c>
      <c r="E75" s="2">
        <f>C75+_xlfn.FORECAST.ETS.CONFINT(A75,$B$2:$B$59,$A$2:$A$59,0.95,1,1)</f>
        <v>30686434007901.395</v>
      </c>
    </row>
    <row r="76" spans="1:5" x14ac:dyDescent="0.25">
      <c r="A76" s="1">
        <v>2034</v>
      </c>
      <c r="C76" s="1">
        <f>_xlfn.FORECAST.ETS(A76,$B$2:$B$59,$A$2:$A$59,1,1)</f>
        <v>28497461514160.355</v>
      </c>
      <c r="D76" s="2">
        <f>C76-_xlfn.FORECAST.ETS.CONFINT(A76,$B$2:$B$59,$A$2:$A$59,0.95,1,1)</f>
        <v>25602748979443.668</v>
      </c>
      <c r="E76" s="2">
        <f>C76+_xlfn.FORECAST.ETS.CONFINT(A76,$B$2:$B$59,$A$2:$A$59,0.95,1,1)</f>
        <v>31392174048877.043</v>
      </c>
    </row>
    <row r="77" spans="1:5" x14ac:dyDescent="0.25">
      <c r="A77" s="1">
        <v>2035</v>
      </c>
      <c r="C77" s="1">
        <f>_xlfn.FORECAST.ETS(A77,$B$2:$B$59,$A$2:$A$59,1,1)</f>
        <v>29033189097587.828</v>
      </c>
      <c r="D77" s="2">
        <f>C77-_xlfn.FORECAST.ETS.CONFINT(A77,$B$2:$B$59,$A$2:$A$59,0.95,1,1)</f>
        <v>25965714950343.043</v>
      </c>
      <c r="E77" s="2">
        <f>C77+_xlfn.FORECAST.ETS.CONFINT(A77,$B$2:$B$59,$A$2:$A$59,0.95,1,1)</f>
        <v>32100663244832.613</v>
      </c>
    </row>
    <row r="78" spans="1:5" x14ac:dyDescent="0.25">
      <c r="A78" s="1">
        <v>2036</v>
      </c>
      <c r="C78" s="1">
        <f>_xlfn.FORECAST.ETS(A78,$B$2:$B$59,$A$2:$A$59,1,1)</f>
        <v>29568916681015.301</v>
      </c>
      <c r="D78" s="2">
        <f>C78-_xlfn.FORECAST.ETS.CONFINT(A78,$B$2:$B$59,$A$2:$A$59,0.95,1,1)</f>
        <v>26325938032100.32</v>
      </c>
      <c r="E78" s="2">
        <f>C78+_xlfn.FORECAST.ETS.CONFINT(A78,$B$2:$B$59,$A$2:$A$59,0.95,1,1)</f>
        <v>32811895329930.281</v>
      </c>
    </row>
    <row r="79" spans="1:5" x14ac:dyDescent="0.25">
      <c r="A79" s="1">
        <v>2037</v>
      </c>
      <c r="C79" s="1">
        <f>_xlfn.FORECAST.ETS(A79,$B$2:$B$59,$A$2:$A$59,1,1)</f>
        <v>30104644264442.773</v>
      </c>
      <c r="D79" s="2">
        <f>C79-_xlfn.FORECAST.ETS.CONFINT(A79,$B$2:$B$59,$A$2:$A$59,0.95,1,1)</f>
        <v>26683429812052.434</v>
      </c>
      <c r="E79" s="2">
        <f>C79+_xlfn.FORECAST.ETS.CONFINT(A79,$B$2:$B$59,$A$2:$A$59,0.95,1,1)</f>
        <v>33525858716833.113</v>
      </c>
    </row>
    <row r="80" spans="1:5" x14ac:dyDescent="0.25">
      <c r="A80" s="1">
        <v>2038</v>
      </c>
      <c r="C80" s="1">
        <f>_xlfn.FORECAST.ETS(A80,$B$2:$B$59,$A$2:$A$59,1,1)</f>
        <v>30640371847870.246</v>
      </c>
      <c r="D80" s="2">
        <f>C80-_xlfn.FORECAST.ETS.CONFINT(A80,$B$2:$B$59,$A$2:$A$59,0.95,1,1)</f>
        <v>27038205814706.02</v>
      </c>
      <c r="E80" s="2">
        <f>C80+_xlfn.FORECAST.ETS.CONFINT(A80,$B$2:$B$59,$A$2:$A$59,0.95,1,1)</f>
        <v>34242537881034.473</v>
      </c>
    </row>
    <row r="81" spans="1:5" x14ac:dyDescent="0.25">
      <c r="A81" s="1">
        <v>2039</v>
      </c>
      <c r="C81" s="1">
        <f>_xlfn.FORECAST.ETS(A81,$B$2:$B$59,$A$2:$A$59,1,1)</f>
        <v>31176099431297.719</v>
      </c>
      <c r="D81" s="2">
        <f>C81-_xlfn.FORECAST.ETS.CONFINT(A81,$B$2:$B$59,$A$2:$A$59,0.95,1,1)</f>
        <v>27390284463325.852</v>
      </c>
      <c r="E81" s="2">
        <f>C81+_xlfn.FORECAST.ETS.CONFINT(A81,$B$2:$B$59,$A$2:$A$59,0.95,1,1)</f>
        <v>34961914399269.586</v>
      </c>
    </row>
    <row r="82" spans="1:5" x14ac:dyDescent="0.25">
      <c r="A82" s="1">
        <v>2040</v>
      </c>
      <c r="C82" s="1">
        <f>_xlfn.FORECAST.ETS(A82,$B$2:$B$59,$A$2:$A$59,1,1)</f>
        <v>31711827014725.191</v>
      </c>
      <c r="D82" s="2">
        <f>C82-_xlfn.FORECAST.ETS.CONFINT(A82,$B$2:$B$59,$A$2:$A$59,0.95,1,1)</f>
        <v>27739686294201.004</v>
      </c>
      <c r="E82" s="2">
        <f>C82+_xlfn.FORECAST.ETS.CONFINT(A82,$B$2:$B$59,$A$2:$A$59,0.95,1,1)</f>
        <v>35683967735249.383</v>
      </c>
    </row>
    <row r="83" spans="1:5" x14ac:dyDescent="0.25">
      <c r="A83" s="1">
        <v>2041</v>
      </c>
      <c r="C83" s="1">
        <f>_xlfn.FORECAST.ETS(A83,$B$2:$B$59,$A$2:$A$59,1,1)</f>
        <v>32247554598152.664</v>
      </c>
      <c r="D83" s="2">
        <f>C83-_xlfn.FORECAST.ETS.CONFINT(A83,$B$2:$B$59,$A$2:$A$59,0.95,1,1)</f>
        <v>28086433357795.617</v>
      </c>
      <c r="E83" s="2">
        <f>C83+_xlfn.FORECAST.ETS.CONFINT(A83,$B$2:$B$59,$A$2:$A$59,0.95,1,1)</f>
        <v>36408675838509.711</v>
      </c>
    </row>
    <row r="84" spans="1:5" x14ac:dyDescent="0.25">
      <c r="A84" s="1">
        <v>2042</v>
      </c>
      <c r="C84" s="1">
        <f>_xlfn.FORECAST.ETS(A84,$B$2:$B$59,$A$2:$A$59,1,1)</f>
        <v>32783282181580.137</v>
      </c>
      <c r="D84" s="2">
        <f>C84-_xlfn.FORECAST.ETS.CONFINT(A84,$B$2:$B$59,$A$2:$A$59,0.95,1,1)</f>
        <v>28430548759657.66</v>
      </c>
      <c r="E84" s="2">
        <f>C84+_xlfn.FORECAST.ETS.CONFINT(A84,$B$2:$B$59,$A$2:$A$59,0.95,1,1)</f>
        <v>37136015603502.617</v>
      </c>
    </row>
    <row r="85" spans="1:5" x14ac:dyDescent="0.25">
      <c r="A85" s="1">
        <v>2043</v>
      </c>
      <c r="C85" s="1">
        <f>_xlfn.FORECAST.ETS(A85,$B$2:$B$59,$A$2:$A$59,1,1)</f>
        <v>33319009765007.609</v>
      </c>
      <c r="D85" s="2">
        <f>C85-_xlfn.FORECAST.ETS.CONFINT(A85,$B$2:$B$59,$A$2:$A$59,0.95,1,1)</f>
        <v>28772056306872.559</v>
      </c>
      <c r="E85" s="2">
        <f>C85+_xlfn.FORECAST.ETS.CONFINT(A85,$B$2:$B$59,$A$2:$A$59,0.95,1,1)</f>
        <v>37865963223142.656</v>
      </c>
    </row>
    <row r="86" spans="1:5" x14ac:dyDescent="0.25">
      <c r="A86" s="1">
        <v>2044</v>
      </c>
      <c r="C86" s="1">
        <f>_xlfn.FORECAST.ETS(A86,$B$2:$B$59,$A$2:$A$59,1,1)</f>
        <v>33854737348435.082</v>
      </c>
      <c r="D86" s="2">
        <f>C86-_xlfn.FORECAST.ETS.CONFINT(A86,$B$2:$B$59,$A$2:$A$59,0.95,1,1)</f>
        <v>29110980234921.02</v>
      </c>
      <c r="E86" s="2">
        <f>C86+_xlfn.FORECAST.ETS.CONFINT(A86,$B$2:$B$59,$A$2:$A$59,0.95,1,1)</f>
        <v>38598494461949.141</v>
      </c>
    </row>
    <row r="87" spans="1:5" x14ac:dyDescent="0.25">
      <c r="A87" s="1">
        <v>2045</v>
      </c>
      <c r="C87" s="1">
        <f>_xlfn.FORECAST.ETS(A87,$B$2:$B$59,$A$2:$A$59,1,1)</f>
        <v>34390464931862.555</v>
      </c>
      <c r="D87" s="2">
        <f>C87-_xlfn.FORECAST.ETS.CONFINT(A87,$B$2:$B$59,$A$2:$A$59,0.95,1,1)</f>
        <v>29447344996263.527</v>
      </c>
      <c r="E87" s="2">
        <f>C87+_xlfn.FORECAST.ETS.CONFINT(A87,$B$2:$B$59,$A$2:$A$59,0.95,1,1)</f>
        <v>39333584867461.578</v>
      </c>
    </row>
    <row r="88" spans="1:5" x14ac:dyDescent="0.25">
      <c r="A88" s="1">
        <v>2046</v>
      </c>
      <c r="C88" s="1">
        <f>_xlfn.FORECAST.ETS(A88,$B$2:$B$59,$A$2:$A$59,1,1)</f>
        <v>34926192515290.027</v>
      </c>
      <c r="D88" s="2">
        <f>C88-_xlfn.FORECAST.ETS.CONFINT(A88,$B$2:$B$59,$A$2:$A$59,0.95,1,1)</f>
        <v>29781175096637.41</v>
      </c>
      <c r="E88" s="2">
        <f>C88+_xlfn.FORECAST.ETS.CONFINT(A88,$B$2:$B$59,$A$2:$A$59,0.95,1,1)</f>
        <v>40071209933942.648</v>
      </c>
    </row>
    <row r="89" spans="1:5" x14ac:dyDescent="0.25">
      <c r="A89" s="1">
        <v>2047</v>
      </c>
      <c r="C89" s="1">
        <f>_xlfn.FORECAST.ETS(A89,$B$2:$B$59,$A$2:$A$59,1,1)</f>
        <v>35461920098717.5</v>
      </c>
      <c r="D89" s="2">
        <f>C89-_xlfn.FORECAST.ETS.CONFINT(A89,$B$2:$B$59,$A$2:$A$59,0.95,1,1)</f>
        <v>30112494968456.227</v>
      </c>
      <c r="E89" s="2">
        <f>C89+_xlfn.FORECAST.ETS.CONFINT(A89,$B$2:$B$59,$A$2:$A$59,0.95,1,1)</f>
        <v>40811345228978.773</v>
      </c>
    </row>
    <row r="90" spans="1:5" x14ac:dyDescent="0.25">
      <c r="A90" s="1">
        <v>2048</v>
      </c>
      <c r="C90" s="1">
        <f>_xlfn.FORECAST.ETS(A90,$B$2:$B$59,$A$2:$A$59,1,1)</f>
        <v>35997647682144.969</v>
      </c>
      <c r="D90" s="2">
        <f>C90-_xlfn.FORECAST.ETS.CONFINT(A90,$B$2:$B$59,$A$2:$A$59,0.95,1,1)</f>
        <v>30441328873212.09</v>
      </c>
      <c r="E90" s="2">
        <f>C90+_xlfn.FORECAST.ETS.CONFINT(A90,$B$2:$B$59,$A$2:$A$59,0.95,1,1)</f>
        <v>41553966491077.844</v>
      </c>
    </row>
    <row r="91" spans="1:5" x14ac:dyDescent="0.25">
      <c r="A91" s="1">
        <v>2049</v>
      </c>
      <c r="C91" s="1">
        <f>_xlfn.FORECAST.ETS(A91,$B$2:$B$59,$A$2:$A$59,1,1)</f>
        <v>36533375265572.445</v>
      </c>
      <c r="D91" s="2">
        <f>C91-_xlfn.FORECAST.ETS.CONFINT(A91,$B$2:$B$59,$A$2:$A$59,0.95,1,1)</f>
        <v>30767700826652.156</v>
      </c>
      <c r="E91" s="2">
        <f>C91+_xlfn.FORECAST.ETS.CONFINT(A91,$B$2:$B$59,$A$2:$A$59,0.95,1,1)</f>
        <v>42299049704492.734</v>
      </c>
    </row>
    <row r="92" spans="1:5" x14ac:dyDescent="0.25">
      <c r="A92" s="1">
        <v>2050</v>
      </c>
      <c r="C92" s="1">
        <f>_xlfn.FORECAST.ETS(A92,$B$2:$B$59,$A$2:$A$59,1,1)</f>
        <v>37069102848999.922</v>
      </c>
      <c r="D92" s="2">
        <f>C92-_xlfn.FORECAST.ETS.CONFINT(A92,$B$2:$B$59,$A$2:$A$59,0.95,1,1)</f>
        <v>31091634541906.016</v>
      </c>
      <c r="E92" s="2">
        <f>C92+_xlfn.FORECAST.ETS.CONFINT(A92,$B$2:$B$59,$A$2:$A$59,0.95,1,1)</f>
        <v>43046571156093.828</v>
      </c>
    </row>
    <row r="93" spans="1:5" x14ac:dyDescent="0.25">
      <c r="A93" s="1">
        <v>2051</v>
      </c>
      <c r="C93" s="1">
        <f>_xlfn.FORECAST.ETS(A93,$B$2:$B$59,$A$2:$A$59,1,1)</f>
        <v>37604830432427.391</v>
      </c>
      <c r="D93" s="2">
        <f>C93-_xlfn.FORECAST.ETS.CONFINT(A93,$B$2:$B$59,$A$2:$A$59,0.95,1,1)</f>
        <v>31413153386806.402</v>
      </c>
      <c r="E93" s="2">
        <f>C93+_xlfn.FORECAST.ETS.CONFINT(A93,$B$2:$B$59,$A$2:$A$59,0.95,1,1)</f>
        <v>43796507478048.375</v>
      </c>
    </row>
    <row r="94" spans="1:5" x14ac:dyDescent="0.25">
      <c r="A94" s="1">
        <v>2052</v>
      </c>
      <c r="C94" s="1">
        <f>_xlfn.FORECAST.ETS(A94,$B$2:$B$59,$A$2:$A$59,1,1)</f>
        <v>38140558015854.859</v>
      </c>
      <c r="D94" s="2">
        <f>C94-_xlfn.FORECAST.ETS.CONFINT(A94,$B$2:$B$59,$A$2:$A$59,0.95,1,1)</f>
        <v>31732280352458.805</v>
      </c>
      <c r="E94" s="2">
        <f>C94+_xlfn.FORECAST.ETS.CONFINT(A94,$B$2:$B$59,$A$2:$A$59,0.95,1,1)</f>
        <v>44548835679250.914</v>
      </c>
    </row>
    <row r="95" spans="1:5" x14ac:dyDescent="0.25">
      <c r="A95" s="1">
        <v>2053</v>
      </c>
      <c r="C95" s="1">
        <f>_xlfn.FORECAST.ETS(A95,$B$2:$B$59,$A$2:$A$59,1,1)</f>
        <v>38676285599282.336</v>
      </c>
      <c r="D95" s="2">
        <f>C95-_xlfn.FORECAST.ETS.CONFINT(A95,$B$2:$B$59,$A$2:$A$59,0.95,1,1)</f>
        <v>32049038030741.262</v>
      </c>
      <c r="E95" s="2">
        <f>C95+_xlfn.FORECAST.ETS.CONFINT(A95,$B$2:$B$59,$A$2:$A$59,0.95,1,1)</f>
        <v>45303533167823.406</v>
      </c>
    </row>
    <row r="96" spans="1:5" x14ac:dyDescent="0.25">
      <c r="A96" s="1">
        <v>2054</v>
      </c>
      <c r="C96" s="1">
        <f>_xlfn.FORECAST.ETS(A96,$B$2:$B$59,$A$2:$A$59,1,1)</f>
        <v>39212013182709.813</v>
      </c>
      <c r="D96" s="2">
        <f>C96-_xlfn.FORECAST.ETS.CONFINT(A96,$B$2:$B$59,$A$2:$A$59,0.95,1,1)</f>
        <v>32363448598899.789</v>
      </c>
      <c r="E96" s="2">
        <f>C96+_xlfn.FORECAST.ETS.CONFINT(A96,$B$2:$B$59,$A$2:$A$59,0.95,1,1)</f>
        <v>46060577766519.836</v>
      </c>
    </row>
    <row r="97" spans="1:5" x14ac:dyDescent="0.25">
      <c r="A97" s="1">
        <v>2055</v>
      </c>
      <c r="C97" s="1">
        <f>_xlfn.FORECAST.ETS(A97,$B$2:$B$59,$A$2:$A$59,1,1)</f>
        <v>39747740766137.281</v>
      </c>
      <c r="D97" s="2">
        <f>C97-_xlfn.FORECAST.ETS.CONFINT(A97,$B$2:$B$59,$A$2:$A$59,0.95,1,1)</f>
        <v>32675533809782.031</v>
      </c>
      <c r="E97" s="2">
        <f>C97+_xlfn.FORECAST.ETS.CONFINT(A97,$B$2:$B$59,$A$2:$A$59,0.95,1,1)</f>
        <v>46819947722492.531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64" workbookViewId="0">
      <selection activeCell="K93" sqref="K93"/>
    </sheetView>
  </sheetViews>
  <sheetFormatPr baseColWidth="10" defaultRowHeight="15" x14ac:dyDescent="0.25"/>
  <cols>
    <col min="1" max="1" width="11.5703125" bestFit="1" customWidth="1"/>
    <col min="2" max="2" width="12" bestFit="1" customWidth="1"/>
    <col min="3" max="3" width="16.7109375" customWidth="1"/>
    <col min="4" max="4" width="12" bestFit="1" customWidth="1"/>
    <col min="5" max="5" width="16.7109375" customWidth="1"/>
    <col min="6" max="6" width="12" bestFit="1" customWidth="1"/>
    <col min="7" max="7" width="16.85546875" customWidth="1"/>
    <col min="8" max="8" width="12" bestFit="1" customWidth="1"/>
    <col min="9" max="9" width="16.5703125" customWidth="1"/>
    <col min="11" max="11" width="15.42578125" customWidth="1"/>
  </cols>
  <sheetData>
    <row r="1" spans="1:11" x14ac:dyDescent="0.25">
      <c r="A1" t="s">
        <v>4</v>
      </c>
      <c r="B1" t="s">
        <v>0</v>
      </c>
      <c r="C1" t="s">
        <v>5</v>
      </c>
      <c r="D1" t="s">
        <v>1</v>
      </c>
      <c r="E1" t="s">
        <v>8</v>
      </c>
      <c r="F1" t="s">
        <v>2</v>
      </c>
      <c r="G1" t="s">
        <v>11</v>
      </c>
      <c r="H1" t="s">
        <v>3</v>
      </c>
      <c r="I1" t="s">
        <v>14</v>
      </c>
      <c r="J1" t="s">
        <v>17</v>
      </c>
      <c r="K1" t="s">
        <v>18</v>
      </c>
    </row>
    <row r="2" spans="1:11" x14ac:dyDescent="0.25">
      <c r="A2" s="1">
        <v>1960</v>
      </c>
      <c r="B2" s="1">
        <v>41093453544.909599</v>
      </c>
      <c r="D2" s="1">
        <v>59716467625.314796</v>
      </c>
      <c r="F2" s="1">
        <v>13040000000</v>
      </c>
      <c r="H2" s="1">
        <v>543300000000</v>
      </c>
      <c r="J2">
        <f>IF((D2-H2)&gt;0,1,0)</f>
        <v>0</v>
      </c>
    </row>
    <row r="3" spans="1:11" x14ac:dyDescent="0.25">
      <c r="A3" s="1">
        <v>1961</v>
      </c>
      <c r="B3" s="1">
        <v>40767969453.695999</v>
      </c>
      <c r="D3" s="1">
        <v>50056868957.673203</v>
      </c>
      <c r="F3" s="1">
        <v>14160000000</v>
      </c>
      <c r="H3" s="1">
        <v>563300000000</v>
      </c>
      <c r="J3">
        <f t="shared" ref="J3:J58" si="0">IF((D3-H3)&gt;0,1,0)</f>
        <v>0</v>
      </c>
    </row>
    <row r="4" spans="1:11" x14ac:dyDescent="0.25">
      <c r="A4" s="1">
        <v>1962</v>
      </c>
      <c r="B4" s="1">
        <v>41978852041.442596</v>
      </c>
      <c r="D4" s="1">
        <v>47209359005.605598</v>
      </c>
      <c r="F4" s="1">
        <v>15200000000</v>
      </c>
      <c r="H4" s="1">
        <v>605100000000</v>
      </c>
      <c r="J4">
        <f t="shared" si="0"/>
        <v>0</v>
      </c>
    </row>
    <row r="5" spans="1:11" x14ac:dyDescent="0.25">
      <c r="A5" s="1">
        <v>1963</v>
      </c>
      <c r="B5" s="1">
        <v>44657169109.223999</v>
      </c>
      <c r="D5" s="1">
        <v>50706799902.5103</v>
      </c>
      <c r="F5" s="1">
        <v>16960000000</v>
      </c>
      <c r="H5" s="1">
        <v>638600000000</v>
      </c>
      <c r="J5">
        <f t="shared" si="0"/>
        <v>0</v>
      </c>
    </row>
    <row r="6" spans="1:11" x14ac:dyDescent="0.25">
      <c r="A6" s="1">
        <v>1964</v>
      </c>
      <c r="B6" s="1">
        <v>48882938810.220398</v>
      </c>
      <c r="D6" s="1">
        <v>59708343488.504303</v>
      </c>
      <c r="F6" s="1">
        <v>20080000000</v>
      </c>
      <c r="H6" s="1">
        <v>685800000000</v>
      </c>
      <c r="J6">
        <f t="shared" si="0"/>
        <v>0</v>
      </c>
    </row>
    <row r="7" spans="1:11" x14ac:dyDescent="0.25">
      <c r="A7" s="1">
        <v>1965</v>
      </c>
      <c r="B7" s="1">
        <v>53909570342.168999</v>
      </c>
      <c r="D7" s="1">
        <v>70436266146.721893</v>
      </c>
      <c r="F7" s="1">
        <v>21840000000</v>
      </c>
      <c r="H7" s="1">
        <v>743700000000</v>
      </c>
      <c r="J7">
        <f t="shared" si="0"/>
        <v>0</v>
      </c>
    </row>
    <row r="8" spans="1:11" x14ac:dyDescent="0.25">
      <c r="A8" s="1">
        <v>1966</v>
      </c>
      <c r="B8" s="1">
        <v>60358632035.153198</v>
      </c>
      <c r="D8" s="1">
        <v>76720285969.615707</v>
      </c>
      <c r="F8" s="1">
        <v>24320000000</v>
      </c>
      <c r="H8" s="1">
        <v>815000000000</v>
      </c>
      <c r="J8">
        <f t="shared" si="0"/>
        <v>0</v>
      </c>
    </row>
    <row r="9" spans="1:11" x14ac:dyDescent="0.25">
      <c r="A9" s="1">
        <v>1967</v>
      </c>
      <c r="B9" s="1">
        <v>64768831262.176102</v>
      </c>
      <c r="D9" s="1">
        <v>72881631326.671494</v>
      </c>
      <c r="F9" s="1">
        <v>26560000000</v>
      </c>
      <c r="H9" s="1">
        <v>861700000000</v>
      </c>
      <c r="J9">
        <f t="shared" si="0"/>
        <v>0</v>
      </c>
    </row>
    <row r="10" spans="1:11" x14ac:dyDescent="0.25">
      <c r="A10" s="1">
        <v>1968</v>
      </c>
      <c r="B10" s="1">
        <v>70759031841.723694</v>
      </c>
      <c r="D10" s="1">
        <v>70846535055.650299</v>
      </c>
      <c r="F10" s="1">
        <v>29360000000</v>
      </c>
      <c r="H10" s="1">
        <v>942500000000</v>
      </c>
      <c r="J10">
        <f t="shared" si="0"/>
        <v>0</v>
      </c>
    </row>
    <row r="11" spans="1:11" x14ac:dyDescent="0.25">
      <c r="A11" s="1">
        <v>1969</v>
      </c>
      <c r="B11" s="1">
        <v>77887510241.708298</v>
      </c>
      <c r="D11" s="1">
        <v>79705906247.461197</v>
      </c>
      <c r="F11" s="1">
        <v>32480000000</v>
      </c>
      <c r="H11" s="1">
        <v>1019900000000</v>
      </c>
      <c r="J11">
        <f t="shared" si="0"/>
        <v>0</v>
      </c>
    </row>
    <row r="12" spans="1:11" x14ac:dyDescent="0.25">
      <c r="A12" s="1">
        <v>1970</v>
      </c>
      <c r="B12" s="1">
        <v>87896095224.423401</v>
      </c>
      <c r="D12" s="1">
        <v>92602973434.072601</v>
      </c>
      <c r="F12" s="1">
        <v>35520000000</v>
      </c>
      <c r="H12" s="1">
        <v>1075884000000</v>
      </c>
      <c r="J12">
        <f t="shared" si="0"/>
        <v>0</v>
      </c>
    </row>
    <row r="13" spans="1:11" x14ac:dyDescent="0.25">
      <c r="A13" s="1">
        <v>1971</v>
      </c>
      <c r="B13" s="1">
        <v>99271961477.520294</v>
      </c>
      <c r="D13" s="1">
        <v>99800958648.1436</v>
      </c>
      <c r="F13" s="1">
        <v>39200000000</v>
      </c>
      <c r="H13" s="1">
        <v>1167770000000</v>
      </c>
      <c r="J13">
        <f t="shared" si="0"/>
        <v>0</v>
      </c>
    </row>
    <row r="14" spans="1:11" x14ac:dyDescent="0.25">
      <c r="A14" s="1">
        <v>1972</v>
      </c>
      <c r="B14" s="1">
        <v>113082820992.019</v>
      </c>
      <c r="D14" s="1">
        <v>113687586299.05099</v>
      </c>
      <c r="F14" s="1">
        <v>45200000000</v>
      </c>
      <c r="H14" s="1">
        <v>1282449000000</v>
      </c>
      <c r="J14">
        <f t="shared" si="0"/>
        <v>0</v>
      </c>
    </row>
    <row r="15" spans="1:11" x14ac:dyDescent="0.25">
      <c r="A15" s="1">
        <v>1973</v>
      </c>
      <c r="B15" s="1">
        <v>131321859214.07899</v>
      </c>
      <c r="D15" s="1">
        <v>138544284708.957</v>
      </c>
      <c r="F15" s="1">
        <v>55280000000</v>
      </c>
      <c r="H15" s="1">
        <v>1428549000000</v>
      </c>
      <c r="J15">
        <f t="shared" si="0"/>
        <v>0</v>
      </c>
    </row>
    <row r="16" spans="1:11" x14ac:dyDescent="0.25">
      <c r="A16" s="1">
        <v>1974</v>
      </c>
      <c r="B16" s="1">
        <v>160408697648.26199</v>
      </c>
      <c r="D16" s="1">
        <v>144182133387.72198</v>
      </c>
      <c r="F16" s="1">
        <v>72000000000</v>
      </c>
      <c r="H16" s="1">
        <v>1548825000000</v>
      </c>
      <c r="J16">
        <f t="shared" si="0"/>
        <v>0</v>
      </c>
    </row>
    <row r="17" spans="1:10" x14ac:dyDescent="0.25">
      <c r="A17" s="1">
        <v>1975</v>
      </c>
      <c r="B17" s="1">
        <v>173834029787.65201</v>
      </c>
      <c r="D17" s="1">
        <v>163431551779.76099</v>
      </c>
      <c r="F17" s="1">
        <v>88000000000</v>
      </c>
      <c r="H17" s="1">
        <v>1688923000000</v>
      </c>
      <c r="J17">
        <f t="shared" si="0"/>
        <v>0</v>
      </c>
    </row>
    <row r="18" spans="1:10" x14ac:dyDescent="0.25">
      <c r="A18" s="1">
        <v>1976</v>
      </c>
      <c r="B18" s="1">
        <v>206575564401.62299</v>
      </c>
      <c r="D18" s="1">
        <v>153940455341.50601</v>
      </c>
      <c r="F18" s="1">
        <v>89025974025.973999</v>
      </c>
      <c r="H18" s="1">
        <v>1877587000000</v>
      </c>
      <c r="J18">
        <f t="shared" si="0"/>
        <v>0</v>
      </c>
    </row>
    <row r="19" spans="1:10" x14ac:dyDescent="0.25">
      <c r="A19" s="1">
        <v>1977</v>
      </c>
      <c r="B19" s="1">
        <v>211612156934.64999</v>
      </c>
      <c r="D19" s="1">
        <v>174938098826.569</v>
      </c>
      <c r="F19" s="1">
        <v>81814159292.0354</v>
      </c>
      <c r="H19" s="1">
        <v>2085951000000</v>
      </c>
      <c r="J19">
        <f t="shared" si="0"/>
        <v>0</v>
      </c>
    </row>
    <row r="20" spans="1:10" x14ac:dyDescent="0.25">
      <c r="A20" s="1">
        <v>1978</v>
      </c>
      <c r="B20" s="1">
        <v>218632867449.81201</v>
      </c>
      <c r="D20" s="1">
        <v>149540752829.26801</v>
      </c>
      <c r="F20" s="1">
        <v>102500000000</v>
      </c>
      <c r="H20" s="1">
        <v>2356571000000</v>
      </c>
      <c r="J20">
        <f t="shared" si="0"/>
        <v>0</v>
      </c>
    </row>
    <row r="21" spans="1:10" x14ac:dyDescent="0.25">
      <c r="A21" s="1">
        <v>1979</v>
      </c>
      <c r="B21" s="1">
        <v>243072102185.41901</v>
      </c>
      <c r="D21" s="1">
        <v>178280594413.043</v>
      </c>
      <c r="F21" s="1">
        <v>134561403508.772</v>
      </c>
      <c r="H21" s="1">
        <v>2632143000000</v>
      </c>
      <c r="J21">
        <f t="shared" si="0"/>
        <v>0</v>
      </c>
    </row>
    <row r="22" spans="1:10" x14ac:dyDescent="0.25">
      <c r="A22" s="1">
        <v>1980</v>
      </c>
      <c r="B22" s="1">
        <v>273853826377.01001</v>
      </c>
      <c r="D22" s="1">
        <v>191149211575</v>
      </c>
      <c r="F22" s="1">
        <v>205139086956.522</v>
      </c>
      <c r="H22" s="1">
        <v>2862505000000</v>
      </c>
      <c r="J22">
        <f t="shared" si="0"/>
        <v>0</v>
      </c>
    </row>
    <row r="23" spans="1:10" x14ac:dyDescent="0.25">
      <c r="A23" s="1">
        <v>1981</v>
      </c>
      <c r="B23" s="1">
        <v>306214863624.98999</v>
      </c>
      <c r="D23" s="1">
        <v>195866382432.54001</v>
      </c>
      <c r="F23" s="1">
        <v>263959336734.694</v>
      </c>
      <c r="H23" s="1">
        <v>3210956000000</v>
      </c>
      <c r="J23">
        <f t="shared" si="0"/>
        <v>0</v>
      </c>
    </row>
    <row r="24" spans="1:10" x14ac:dyDescent="0.25">
      <c r="A24" s="1">
        <v>1982</v>
      </c>
      <c r="B24" s="1">
        <v>313506525087.13599</v>
      </c>
      <c r="D24" s="1">
        <v>205089699858.77899</v>
      </c>
      <c r="F24" s="1">
        <v>184609157801.418</v>
      </c>
      <c r="H24" s="1">
        <v>3344991000000</v>
      </c>
      <c r="J24">
        <f t="shared" si="0"/>
        <v>0</v>
      </c>
    </row>
    <row r="25" spans="1:10" x14ac:dyDescent="0.25">
      <c r="A25" s="1">
        <v>1983</v>
      </c>
      <c r="B25" s="1">
        <v>340547711781.88898</v>
      </c>
      <c r="D25" s="1">
        <v>230686747153.25699</v>
      </c>
      <c r="F25" s="1">
        <v>156159198584.513</v>
      </c>
      <c r="H25" s="1">
        <v>3638137000000</v>
      </c>
      <c r="J25">
        <f t="shared" si="0"/>
        <v>0</v>
      </c>
    </row>
    <row r="26" spans="1:10" x14ac:dyDescent="0.25">
      <c r="A26" s="1">
        <v>1984</v>
      </c>
      <c r="B26" s="1">
        <v>355372558103.62097</v>
      </c>
      <c r="D26" s="1">
        <v>259946510957.14301</v>
      </c>
      <c r="F26" s="1">
        <v>184261495828.367</v>
      </c>
      <c r="H26" s="1">
        <v>4040693000000</v>
      </c>
      <c r="J26">
        <f t="shared" si="0"/>
        <v>0</v>
      </c>
    </row>
    <row r="27" spans="1:10" x14ac:dyDescent="0.25">
      <c r="A27" s="1">
        <v>1985</v>
      </c>
      <c r="B27" s="1">
        <v>364756499450.75098</v>
      </c>
      <c r="D27" s="1">
        <v>309488028132.65302</v>
      </c>
      <c r="F27" s="1">
        <v>195219789801.479</v>
      </c>
      <c r="H27" s="1">
        <v>4346734000000</v>
      </c>
      <c r="J27">
        <f t="shared" si="0"/>
        <v>0</v>
      </c>
    </row>
    <row r="28" spans="1:10" x14ac:dyDescent="0.25">
      <c r="A28" s="1">
        <v>1986</v>
      </c>
      <c r="B28" s="1">
        <v>377437927311.98297</v>
      </c>
      <c r="D28" s="1">
        <v>300758100107.24597</v>
      </c>
      <c r="F28" s="1">
        <v>134550096436.744</v>
      </c>
      <c r="H28" s="1">
        <v>4590155000000</v>
      </c>
      <c r="J28">
        <f t="shared" si="0"/>
        <v>0</v>
      </c>
    </row>
    <row r="29" spans="1:10" x14ac:dyDescent="0.25">
      <c r="A29" s="1">
        <v>1987</v>
      </c>
      <c r="B29" s="1">
        <v>431316742081.448</v>
      </c>
      <c r="D29" s="1">
        <v>272972974764.57401</v>
      </c>
      <c r="F29" s="1">
        <v>147540738281.81699</v>
      </c>
      <c r="H29" s="1">
        <v>4870217000000</v>
      </c>
      <c r="J29">
        <f t="shared" si="0"/>
        <v>0</v>
      </c>
    </row>
    <row r="30" spans="1:10" x14ac:dyDescent="0.25">
      <c r="A30" s="1">
        <v>1988</v>
      </c>
      <c r="B30" s="1">
        <v>507354351182.25403</v>
      </c>
      <c r="D30" s="1">
        <v>312353631207.81897</v>
      </c>
      <c r="F30" s="1">
        <v>181611549975.80399</v>
      </c>
      <c r="H30" s="1">
        <v>5252629000000</v>
      </c>
      <c r="J30">
        <f t="shared" si="0"/>
        <v>0</v>
      </c>
    </row>
    <row r="31" spans="1:10" x14ac:dyDescent="0.25">
      <c r="A31" s="1">
        <v>1989</v>
      </c>
      <c r="B31" s="1">
        <v>565055743243.24304</v>
      </c>
      <c r="D31" s="1">
        <v>347768051311.74103</v>
      </c>
      <c r="F31" s="1">
        <v>221400669713.58899</v>
      </c>
      <c r="H31" s="1">
        <v>5657693000000</v>
      </c>
      <c r="J31">
        <f t="shared" si="0"/>
        <v>0</v>
      </c>
    </row>
    <row r="32" spans="1:10" x14ac:dyDescent="0.25">
      <c r="A32" s="1">
        <v>1990</v>
      </c>
      <c r="B32" s="1">
        <v>593929550908.46802</v>
      </c>
      <c r="D32" s="1">
        <v>360857912565.966</v>
      </c>
      <c r="F32" s="1">
        <v>261253582805.94501</v>
      </c>
      <c r="H32" s="1">
        <v>5979589000000</v>
      </c>
      <c r="J32">
        <f t="shared" si="0"/>
        <v>0</v>
      </c>
    </row>
    <row r="33" spans="1:10" x14ac:dyDescent="0.25">
      <c r="A33" s="1">
        <v>1991</v>
      </c>
      <c r="B33" s="1">
        <v>610328183643.18799</v>
      </c>
      <c r="D33" s="1">
        <v>383373318083.62402</v>
      </c>
      <c r="F33" s="1">
        <v>313142768436.91998</v>
      </c>
      <c r="H33" s="1">
        <v>6174043000000</v>
      </c>
      <c r="J33">
        <f t="shared" si="0"/>
        <v>0</v>
      </c>
    </row>
    <row r="34" spans="1:10" x14ac:dyDescent="0.25">
      <c r="A34" s="1">
        <v>1992</v>
      </c>
      <c r="B34" s="1">
        <v>592387689252.91602</v>
      </c>
      <c r="D34" s="1">
        <v>426915712711.146</v>
      </c>
      <c r="F34" s="1">
        <v>363157598226.11401</v>
      </c>
      <c r="H34" s="1">
        <v>6539299000000</v>
      </c>
      <c r="J34">
        <f t="shared" si="0"/>
        <v>0</v>
      </c>
    </row>
    <row r="35" spans="1:10" x14ac:dyDescent="0.25">
      <c r="A35" s="1">
        <v>1993</v>
      </c>
      <c r="B35" s="1">
        <v>577170761956.43799</v>
      </c>
      <c r="D35" s="1">
        <v>444731282436.76202</v>
      </c>
      <c r="F35" s="1">
        <v>500736065605.341</v>
      </c>
      <c r="H35" s="1">
        <v>6878718000000</v>
      </c>
      <c r="J35">
        <f t="shared" si="0"/>
        <v>0</v>
      </c>
    </row>
    <row r="36" spans="1:10" x14ac:dyDescent="0.25">
      <c r="A36" s="1">
        <v>1994</v>
      </c>
      <c r="B36" s="1">
        <v>578139279437.60999</v>
      </c>
      <c r="D36" s="1">
        <v>564324670005.91699</v>
      </c>
      <c r="F36" s="1">
        <v>527813238126.27802</v>
      </c>
      <c r="H36" s="1">
        <v>7308755000000</v>
      </c>
      <c r="J36">
        <f t="shared" si="0"/>
        <v>0</v>
      </c>
    </row>
    <row r="37" spans="1:10" x14ac:dyDescent="0.25">
      <c r="A37" s="1">
        <v>1995</v>
      </c>
      <c r="B37" s="1">
        <v>604031623433.401</v>
      </c>
      <c r="D37" s="1">
        <v>734547898220.50806</v>
      </c>
      <c r="F37" s="1">
        <v>360073909243.85498</v>
      </c>
      <c r="H37" s="1">
        <v>7664060000000</v>
      </c>
      <c r="J37">
        <f t="shared" si="0"/>
        <v>0</v>
      </c>
    </row>
    <row r="38" spans="1:10" x14ac:dyDescent="0.25">
      <c r="A38" s="1">
        <v>1996</v>
      </c>
      <c r="B38" s="1">
        <v>628546387972.13098</v>
      </c>
      <c r="D38" s="1">
        <v>863746717503.78894</v>
      </c>
      <c r="F38" s="1">
        <v>410975595310.15601</v>
      </c>
      <c r="H38" s="1">
        <v>8100201000000</v>
      </c>
      <c r="J38">
        <f t="shared" si="0"/>
        <v>0</v>
      </c>
    </row>
    <row r="39" spans="1:10" x14ac:dyDescent="0.25">
      <c r="A39" s="1">
        <v>1997</v>
      </c>
      <c r="B39" s="1">
        <v>652825364726.27502</v>
      </c>
      <c r="D39" s="1">
        <v>961603952951.81995</v>
      </c>
      <c r="F39" s="1">
        <v>500413483109.17499</v>
      </c>
      <c r="H39" s="1">
        <v>8608515000000</v>
      </c>
      <c r="J39">
        <f t="shared" si="0"/>
        <v>0</v>
      </c>
    </row>
    <row r="40" spans="1:10" x14ac:dyDescent="0.25">
      <c r="A40" s="1">
        <v>1998</v>
      </c>
      <c r="B40" s="1">
        <v>631813279406.80798</v>
      </c>
      <c r="D40" s="1">
        <v>1029043097554.08</v>
      </c>
      <c r="F40" s="1">
        <v>526502129378.284</v>
      </c>
      <c r="H40" s="1">
        <v>9089168000000</v>
      </c>
      <c r="J40">
        <f t="shared" si="0"/>
        <v>0</v>
      </c>
    </row>
    <row r="41" spans="1:10" x14ac:dyDescent="0.25">
      <c r="A41" s="1">
        <v>1999</v>
      </c>
      <c r="B41" s="1">
        <v>676082654640.91003</v>
      </c>
      <c r="D41" s="1">
        <v>1093997267271.0601</v>
      </c>
      <c r="F41" s="1">
        <v>600232874042.927</v>
      </c>
      <c r="H41" s="1">
        <v>9660624000000</v>
      </c>
      <c r="J41">
        <f t="shared" si="0"/>
        <v>0</v>
      </c>
    </row>
    <row r="42" spans="1:10" x14ac:dyDescent="0.25">
      <c r="A42" s="1">
        <v>2000</v>
      </c>
      <c r="B42" s="1">
        <v>742293448252.64294</v>
      </c>
      <c r="D42" s="1">
        <v>1211346869605.24</v>
      </c>
      <c r="F42" s="1">
        <v>707906744574.64404</v>
      </c>
      <c r="H42" s="1">
        <v>10284779000000</v>
      </c>
      <c r="J42">
        <f t="shared" si="0"/>
        <v>0</v>
      </c>
    </row>
    <row r="43" spans="1:10" x14ac:dyDescent="0.25">
      <c r="A43" s="1">
        <v>2001</v>
      </c>
      <c r="B43" s="1">
        <v>736379777892.56201</v>
      </c>
      <c r="D43" s="1">
        <v>1339395718865.3</v>
      </c>
      <c r="F43" s="1">
        <v>756706300589.79102</v>
      </c>
      <c r="H43" s="1">
        <v>10621824000000</v>
      </c>
      <c r="J43">
        <f t="shared" si="0"/>
        <v>0</v>
      </c>
    </row>
    <row r="44" spans="1:10" x14ac:dyDescent="0.25">
      <c r="A44" s="1">
        <v>2002</v>
      </c>
      <c r="B44" s="1">
        <v>757950678646.53003</v>
      </c>
      <c r="D44" s="1">
        <v>1470550015081.55</v>
      </c>
      <c r="F44" s="1">
        <v>772106378935.37695</v>
      </c>
      <c r="H44" s="1">
        <v>10977514000000</v>
      </c>
      <c r="J44">
        <f t="shared" si="0"/>
        <v>0</v>
      </c>
    </row>
    <row r="45" spans="1:10" x14ac:dyDescent="0.25">
      <c r="A45" s="1">
        <v>2003</v>
      </c>
      <c r="B45" s="1">
        <v>892380986367.854</v>
      </c>
      <c r="D45" s="1">
        <v>1660287965662.6799</v>
      </c>
      <c r="F45" s="1">
        <v>729336319677.44897</v>
      </c>
      <c r="H45" s="1">
        <v>11510670000000</v>
      </c>
      <c r="J45">
        <f t="shared" si="0"/>
        <v>0</v>
      </c>
    </row>
    <row r="46" spans="1:10" x14ac:dyDescent="0.25">
      <c r="A46" s="1">
        <v>2004</v>
      </c>
      <c r="B46" s="1">
        <v>1023196003074.5601</v>
      </c>
      <c r="D46" s="1">
        <v>1955347004963.27</v>
      </c>
      <c r="F46" s="1">
        <v>782240601984.76001</v>
      </c>
      <c r="H46" s="1">
        <v>12274928000000</v>
      </c>
      <c r="J46">
        <f t="shared" si="0"/>
        <v>0</v>
      </c>
    </row>
    <row r="47" spans="1:10" x14ac:dyDescent="0.25">
      <c r="A47" s="1">
        <v>2005</v>
      </c>
      <c r="B47" s="1">
        <v>1169357979864.6599</v>
      </c>
      <c r="D47" s="1">
        <v>2285965892360.54</v>
      </c>
      <c r="F47" s="1">
        <v>877476221382.10095</v>
      </c>
      <c r="H47" s="1">
        <v>13093726000000</v>
      </c>
      <c r="J47">
        <f t="shared" si="0"/>
        <v>0</v>
      </c>
    </row>
    <row r="48" spans="1:10" x14ac:dyDescent="0.25">
      <c r="A48" s="1">
        <v>2006</v>
      </c>
      <c r="B48" s="1">
        <v>1315415197461.21</v>
      </c>
      <c r="D48" s="1">
        <v>2752131773355.1602</v>
      </c>
      <c r="F48" s="1">
        <v>975387131716.08899</v>
      </c>
      <c r="H48" s="1">
        <v>13855888000000</v>
      </c>
      <c r="J48">
        <f t="shared" si="0"/>
        <v>0</v>
      </c>
    </row>
    <row r="49" spans="1:11" x14ac:dyDescent="0.25">
      <c r="A49" s="1">
        <v>2007</v>
      </c>
      <c r="B49" s="1">
        <v>1464977190205.75</v>
      </c>
      <c r="D49" s="1">
        <v>3552182311652.9702</v>
      </c>
      <c r="F49" s="1">
        <v>1052696282278.87</v>
      </c>
      <c r="H49" s="1">
        <v>14477635000000</v>
      </c>
      <c r="J49">
        <f t="shared" si="0"/>
        <v>0</v>
      </c>
    </row>
    <row r="50" spans="1:11" x14ac:dyDescent="0.25">
      <c r="A50" s="1">
        <v>2008</v>
      </c>
      <c r="B50" s="1">
        <v>1549131208997.1899</v>
      </c>
      <c r="D50" s="1">
        <v>4598206091384</v>
      </c>
      <c r="F50" s="1">
        <v>1109989063586.6201</v>
      </c>
      <c r="H50" s="1">
        <v>14718582000000</v>
      </c>
      <c r="J50">
        <f t="shared" si="0"/>
        <v>0</v>
      </c>
    </row>
    <row r="51" spans="1:11" x14ac:dyDescent="0.25">
      <c r="A51" s="1">
        <v>2009</v>
      </c>
      <c r="B51" s="1">
        <v>1371153004986.4399</v>
      </c>
      <c r="D51" s="1">
        <v>5109953609257.25</v>
      </c>
      <c r="F51" s="1">
        <v>900045350649.35095</v>
      </c>
      <c r="H51" s="1">
        <v>14418739000000</v>
      </c>
      <c r="J51">
        <f t="shared" si="0"/>
        <v>0</v>
      </c>
    </row>
    <row r="52" spans="1:11" x14ac:dyDescent="0.25">
      <c r="A52" s="1">
        <v>2010</v>
      </c>
      <c r="B52" s="1">
        <v>1613464422811.1299</v>
      </c>
      <c r="D52" s="1">
        <v>6100620488867.5498</v>
      </c>
      <c r="F52" s="1">
        <v>1057801295584.05</v>
      </c>
      <c r="H52" s="1">
        <v>14964372000000</v>
      </c>
      <c r="J52">
        <f t="shared" si="0"/>
        <v>0</v>
      </c>
    </row>
    <row r="53" spans="1:11" x14ac:dyDescent="0.25">
      <c r="A53" s="1">
        <v>2011</v>
      </c>
      <c r="B53" s="1">
        <v>1788647906047.76</v>
      </c>
      <c r="D53" s="1">
        <v>7572553836875.3398</v>
      </c>
      <c r="F53" s="1">
        <v>1180489601957.6101</v>
      </c>
      <c r="H53" s="1">
        <v>15517926000000</v>
      </c>
      <c r="J53">
        <f t="shared" si="0"/>
        <v>0</v>
      </c>
    </row>
    <row r="54" spans="1:11" x14ac:dyDescent="0.25">
      <c r="A54" s="1">
        <v>2012</v>
      </c>
      <c r="B54" s="1">
        <v>1824288757447.5701</v>
      </c>
      <c r="D54" s="1">
        <v>8560547314679.2803</v>
      </c>
      <c r="F54" s="1">
        <v>1201089987015.45</v>
      </c>
      <c r="H54" s="1">
        <v>16155255000000</v>
      </c>
      <c r="J54">
        <f t="shared" si="0"/>
        <v>0</v>
      </c>
    </row>
    <row r="55" spans="1:11" x14ac:dyDescent="0.25">
      <c r="A55" s="1">
        <v>2013</v>
      </c>
      <c r="B55" s="1">
        <v>1842628005830.1799</v>
      </c>
      <c r="D55" s="1">
        <v>9607224481532.6504</v>
      </c>
      <c r="F55" s="1">
        <v>1274443084716.5701</v>
      </c>
      <c r="H55" s="1">
        <v>16691517000000</v>
      </c>
      <c r="J55">
        <f t="shared" si="0"/>
        <v>0</v>
      </c>
    </row>
    <row r="56" spans="1:11" x14ac:dyDescent="0.25">
      <c r="A56" s="1">
        <v>2014</v>
      </c>
      <c r="B56" s="1">
        <v>1799268695861.8</v>
      </c>
      <c r="D56" s="1">
        <v>10482372109961.9</v>
      </c>
      <c r="F56" s="1">
        <v>1314563967425.24</v>
      </c>
      <c r="H56" s="1">
        <v>17427609000000</v>
      </c>
      <c r="J56">
        <f t="shared" si="0"/>
        <v>0</v>
      </c>
    </row>
    <row r="57" spans="1:11" x14ac:dyDescent="0.25">
      <c r="A57" s="1">
        <v>2015</v>
      </c>
      <c r="B57" s="1">
        <v>1559623393038.6599</v>
      </c>
      <c r="D57" s="1">
        <v>11064666282625.5</v>
      </c>
      <c r="F57" s="1">
        <v>1170564619927.6899</v>
      </c>
      <c r="H57" s="1">
        <v>18120714000000</v>
      </c>
      <c r="J57">
        <f t="shared" si="0"/>
        <v>0</v>
      </c>
    </row>
    <row r="58" spans="1:11" x14ac:dyDescent="0.25">
      <c r="A58" s="1">
        <v>2016</v>
      </c>
      <c r="B58" s="1">
        <v>1535767736946.1799</v>
      </c>
      <c r="D58" s="1">
        <v>11190992550229.5</v>
      </c>
      <c r="F58" s="1">
        <v>1077779580638.77</v>
      </c>
      <c r="H58" s="1">
        <v>18624475000000</v>
      </c>
      <c r="J58">
        <f t="shared" si="0"/>
        <v>0</v>
      </c>
    </row>
    <row r="59" spans="1:11" x14ac:dyDescent="0.25">
      <c r="A59" s="1">
        <v>2017</v>
      </c>
      <c r="B59" s="1">
        <v>1653042795255.04</v>
      </c>
      <c r="C59" s="1">
        <v>1653042795255.04</v>
      </c>
      <c r="D59" s="1">
        <v>12237700479375</v>
      </c>
      <c r="E59" s="3">
        <v>12237700479375</v>
      </c>
      <c r="F59" s="1">
        <v>1150887823404.1799</v>
      </c>
      <c r="G59" s="1">
        <v>1150887823404.1799</v>
      </c>
      <c r="H59" s="1">
        <v>19390604000000</v>
      </c>
      <c r="I59" s="3">
        <v>19390604000000</v>
      </c>
      <c r="J59">
        <f>IF((D59-H59)&gt;0,1,0)</f>
        <v>0</v>
      </c>
      <c r="K59" s="3">
        <f>IF((C59+G59+I59-E59)&gt;0,1,0)</f>
        <v>1</v>
      </c>
    </row>
    <row r="60" spans="1:11" x14ac:dyDescent="0.25">
      <c r="A60" s="1">
        <v>2018</v>
      </c>
      <c r="C60" s="1">
        <v>1685233695690.5488</v>
      </c>
      <c r="E60" s="4">
        <v>13063030765795.244</v>
      </c>
      <c r="G60" s="1">
        <v>1210855079229.9128</v>
      </c>
      <c r="I60" s="4">
        <v>19925820179320.793</v>
      </c>
      <c r="J60">
        <f>IF((E60-I59)&gt;0,1,0)</f>
        <v>0</v>
      </c>
      <c r="K60" s="3">
        <f t="shared" ref="K60:K97" si="1">IF((C60+G60+I60-E60)&gt;0,1,0)</f>
        <v>1</v>
      </c>
    </row>
    <row r="61" spans="1:11" x14ac:dyDescent="0.25">
      <c r="A61" s="1">
        <v>2019</v>
      </c>
      <c r="C61" s="1">
        <v>1724331886030.728</v>
      </c>
      <c r="E61" s="3">
        <v>13973406317523.4</v>
      </c>
      <c r="G61" s="1">
        <v>1241634003147.3542</v>
      </c>
      <c r="I61" s="3">
        <v>20461547762748.266</v>
      </c>
      <c r="J61">
        <f>IF((E61-I60)&gt;0,1,0)</f>
        <v>0</v>
      </c>
      <c r="K61" s="3">
        <f t="shared" si="1"/>
        <v>1</v>
      </c>
    </row>
    <row r="62" spans="1:11" x14ac:dyDescent="0.25">
      <c r="A62" s="1">
        <v>2020</v>
      </c>
      <c r="C62" s="1">
        <v>1763430076370.907</v>
      </c>
      <c r="E62" s="4">
        <v>14883781869251.555</v>
      </c>
      <c r="G62" s="1">
        <v>1272412927064.7957</v>
      </c>
      <c r="I62" s="4">
        <v>20997275346175.738</v>
      </c>
      <c r="J62">
        <f>IF((E62-I61)&gt;0,1,0)</f>
        <v>0</v>
      </c>
      <c r="K62" s="3">
        <f t="shared" si="1"/>
        <v>1</v>
      </c>
    </row>
    <row r="63" spans="1:11" x14ac:dyDescent="0.25">
      <c r="A63" s="1">
        <v>2021</v>
      </c>
      <c r="C63" s="1">
        <v>1802528266711.0862</v>
      </c>
      <c r="E63" s="3">
        <v>15794157420979.711</v>
      </c>
      <c r="G63" s="1">
        <v>1303191850982.2371</v>
      </c>
      <c r="I63" s="3">
        <v>21533002929603.211</v>
      </c>
      <c r="J63">
        <f>IF((E63-I62)&gt;0,1,0)</f>
        <v>0</v>
      </c>
      <c r="K63" s="3">
        <f t="shared" si="1"/>
        <v>1</v>
      </c>
    </row>
    <row r="64" spans="1:11" x14ac:dyDescent="0.25">
      <c r="A64" s="1">
        <v>2022</v>
      </c>
      <c r="C64" s="1">
        <v>1841626457051.2654</v>
      </c>
      <c r="E64" s="4">
        <v>16704532972707.867</v>
      </c>
      <c r="G64" s="1">
        <v>1333970774899.6785</v>
      </c>
      <c r="I64" s="4">
        <v>22068730513030.684</v>
      </c>
      <c r="J64">
        <f>IF((E64-I63)&gt;0,1,0)</f>
        <v>0</v>
      </c>
      <c r="K64" s="3">
        <f t="shared" si="1"/>
        <v>1</v>
      </c>
    </row>
    <row r="65" spans="1:11" x14ac:dyDescent="0.25">
      <c r="A65" s="1">
        <v>2023</v>
      </c>
      <c r="C65" s="1">
        <v>1880724647391.4446</v>
      </c>
      <c r="E65" s="3">
        <v>17614908524436.023</v>
      </c>
      <c r="G65" s="1">
        <v>1364749698817.1199</v>
      </c>
      <c r="I65" s="3">
        <v>22604458096458.156</v>
      </c>
      <c r="J65">
        <f>IF((E65-I64)&gt;0,1,0)</f>
        <v>0</v>
      </c>
      <c r="K65" s="3">
        <f t="shared" si="1"/>
        <v>1</v>
      </c>
    </row>
    <row r="66" spans="1:11" x14ac:dyDescent="0.25">
      <c r="A66" s="1">
        <v>2024</v>
      </c>
      <c r="C66" s="1">
        <v>1919822837731.6238</v>
      </c>
      <c r="E66" s="4">
        <v>18525284076164.18</v>
      </c>
      <c r="G66" s="1">
        <v>1395528622734.5613</v>
      </c>
      <c r="I66" s="4">
        <v>23140185679885.629</v>
      </c>
      <c r="J66">
        <f>IF((E66-I65)&gt;0,1,0)</f>
        <v>0</v>
      </c>
      <c r="K66" s="3">
        <f t="shared" si="1"/>
        <v>1</v>
      </c>
    </row>
    <row r="67" spans="1:11" x14ac:dyDescent="0.25">
      <c r="A67" s="1">
        <v>2025</v>
      </c>
      <c r="C67" s="1">
        <v>1958921028071.8027</v>
      </c>
      <c r="E67" s="3">
        <v>19435659627892.336</v>
      </c>
      <c r="G67" s="1">
        <v>1426307546652.0027</v>
      </c>
      <c r="I67" s="3">
        <v>23675913263313.102</v>
      </c>
      <c r="J67">
        <f>IF((E67-I66)&gt;0,1,0)</f>
        <v>0</v>
      </c>
      <c r="K67" s="3">
        <f t="shared" si="1"/>
        <v>1</v>
      </c>
    </row>
    <row r="68" spans="1:11" x14ac:dyDescent="0.25">
      <c r="A68" s="1">
        <v>2026</v>
      </c>
      <c r="C68" s="1">
        <v>1998019218411.9819</v>
      </c>
      <c r="E68" s="4">
        <v>20346035179620.492</v>
      </c>
      <c r="G68" s="1">
        <v>1457086470569.4438</v>
      </c>
      <c r="I68" s="4">
        <v>24211640846740.574</v>
      </c>
      <c r="J68">
        <f>IF((E68-I67)&gt;0,1,0)</f>
        <v>0</v>
      </c>
      <c r="K68" s="3">
        <f t="shared" si="1"/>
        <v>1</v>
      </c>
    </row>
    <row r="69" spans="1:11" x14ac:dyDescent="0.25">
      <c r="A69" s="1">
        <v>2027</v>
      </c>
      <c r="C69" s="1">
        <v>2037117408752.1611</v>
      </c>
      <c r="E69" s="3">
        <v>21256410731348.648</v>
      </c>
      <c r="G69" s="1">
        <v>1487865394486.8853</v>
      </c>
      <c r="I69" s="3">
        <v>24747368430168.047</v>
      </c>
      <c r="J69">
        <f>IF((E69-I68)&gt;0,1,0)</f>
        <v>0</v>
      </c>
      <c r="K69" s="3">
        <f t="shared" si="1"/>
        <v>1</v>
      </c>
    </row>
    <row r="70" spans="1:11" x14ac:dyDescent="0.25">
      <c r="A70" s="1">
        <v>2028</v>
      </c>
      <c r="C70" s="1">
        <v>2076215599092.3403</v>
      </c>
      <c r="E70" s="4">
        <v>22166786283076.805</v>
      </c>
      <c r="G70" s="1">
        <v>1518644318404.3267</v>
      </c>
      <c r="I70" s="4">
        <v>25283096013595.52</v>
      </c>
      <c r="J70">
        <f>IF((E70-I69)&gt;0,1,0)</f>
        <v>0</v>
      </c>
      <c r="K70" s="3">
        <f t="shared" si="1"/>
        <v>1</v>
      </c>
    </row>
    <row r="71" spans="1:11" x14ac:dyDescent="0.25">
      <c r="A71" s="1">
        <v>2029</v>
      </c>
      <c r="C71" s="1">
        <v>2115313789432.5195</v>
      </c>
      <c r="E71" s="3">
        <v>23077161834804.961</v>
      </c>
      <c r="G71" s="1">
        <v>1549423242321.7681</v>
      </c>
      <c r="I71" s="3">
        <v>25818823597022.992</v>
      </c>
      <c r="J71">
        <f>IF((E71-I70)&gt;0,1,0)</f>
        <v>0</v>
      </c>
      <c r="K71" s="3">
        <f t="shared" si="1"/>
        <v>1</v>
      </c>
    </row>
    <row r="72" spans="1:11" x14ac:dyDescent="0.25">
      <c r="A72" s="1">
        <v>2030</v>
      </c>
      <c r="C72" s="1">
        <v>2154411979772.6987</v>
      </c>
      <c r="E72" s="4">
        <v>23987537386533.117</v>
      </c>
      <c r="G72" s="1">
        <v>1580202166239.2095</v>
      </c>
      <c r="I72" s="4">
        <v>26354551180450.465</v>
      </c>
      <c r="J72">
        <f>IF((E72-I71)&gt;0,1,0)</f>
        <v>0</v>
      </c>
      <c r="K72" s="3">
        <f t="shared" si="1"/>
        <v>1</v>
      </c>
    </row>
    <row r="73" spans="1:11" x14ac:dyDescent="0.25">
      <c r="A73" s="1">
        <v>2031</v>
      </c>
      <c r="C73" s="1">
        <v>2193510170112.8779</v>
      </c>
      <c r="E73" s="3">
        <v>24897912938261.273</v>
      </c>
      <c r="G73" s="1">
        <v>1610981090156.6509</v>
      </c>
      <c r="I73" s="3">
        <v>26890278763877.938</v>
      </c>
      <c r="J73">
        <f>IF((E73-I72)&gt;0,1,0)</f>
        <v>0</v>
      </c>
      <c r="K73" s="3">
        <f t="shared" si="1"/>
        <v>1</v>
      </c>
    </row>
    <row r="74" spans="1:11" x14ac:dyDescent="0.25">
      <c r="A74" s="1">
        <v>2032</v>
      </c>
      <c r="C74" s="1">
        <v>2232608360453.0566</v>
      </c>
      <c r="E74" s="4">
        <v>25808288489989.43</v>
      </c>
      <c r="G74" s="1">
        <v>1641760014074.0923</v>
      </c>
      <c r="I74" s="4">
        <v>27426006347305.41</v>
      </c>
      <c r="J74">
        <f>IF((E74-I73)&gt;0,1,0)</f>
        <v>0</v>
      </c>
      <c r="K74" s="3">
        <f t="shared" si="1"/>
        <v>1</v>
      </c>
    </row>
    <row r="75" spans="1:11" x14ac:dyDescent="0.25">
      <c r="A75" s="1">
        <v>2033</v>
      </c>
      <c r="C75" s="1">
        <v>2271706550793.2363</v>
      </c>
      <c r="E75" s="3">
        <v>26718664041717.586</v>
      </c>
      <c r="G75" s="1">
        <v>1672538937991.5337</v>
      </c>
      <c r="I75" s="3">
        <v>27961733930732.883</v>
      </c>
      <c r="J75">
        <f>IF((E75-I74)&gt;0,1,0)</f>
        <v>0</v>
      </c>
      <c r="K75" s="3">
        <f t="shared" si="1"/>
        <v>1</v>
      </c>
    </row>
    <row r="76" spans="1:11" x14ac:dyDescent="0.25">
      <c r="A76" s="1">
        <v>2034</v>
      </c>
      <c r="C76" s="1">
        <v>2310804741133.415</v>
      </c>
      <c r="E76" s="4">
        <v>27629039593445.742</v>
      </c>
      <c r="G76" s="1">
        <v>1703317861908.9751</v>
      </c>
      <c r="I76" s="4">
        <v>28497461514160.355</v>
      </c>
      <c r="J76">
        <f>IF((E76-I75)&gt;0,1,0)</f>
        <v>0</v>
      </c>
      <c r="K76" s="3">
        <f t="shared" si="1"/>
        <v>1</v>
      </c>
    </row>
    <row r="77" spans="1:11" s="7" customFormat="1" x14ac:dyDescent="0.25">
      <c r="A77" s="6">
        <v>2035</v>
      </c>
      <c r="C77" s="6">
        <v>2349902931473.5942</v>
      </c>
      <c r="E77" s="8">
        <v>28539415145173.898</v>
      </c>
      <c r="G77" s="6">
        <v>1734096785826.4165</v>
      </c>
      <c r="I77" s="8">
        <v>29033189097587.828</v>
      </c>
      <c r="J77" s="7">
        <f>IF((E77-I76)&gt;0,1,0)</f>
        <v>1</v>
      </c>
      <c r="K77" s="3">
        <f t="shared" si="1"/>
        <v>1</v>
      </c>
    </row>
    <row r="78" spans="1:11" x14ac:dyDescent="0.25">
      <c r="A78" s="1">
        <v>2036</v>
      </c>
      <c r="C78" s="1">
        <v>2389001121813.7734</v>
      </c>
      <c r="E78" s="4">
        <v>29449790696902.055</v>
      </c>
      <c r="G78" s="1">
        <v>1764875709743.8579</v>
      </c>
      <c r="I78" s="4">
        <v>29568916681015.301</v>
      </c>
      <c r="J78" s="5">
        <f>IF((E78-I77)&gt;0,1,0)</f>
        <v>1</v>
      </c>
      <c r="K78" s="3">
        <f t="shared" si="1"/>
        <v>1</v>
      </c>
    </row>
    <row r="79" spans="1:11" x14ac:dyDescent="0.25">
      <c r="A79" s="1">
        <v>2037</v>
      </c>
      <c r="C79" s="1">
        <v>2428099312153.9526</v>
      </c>
      <c r="E79" s="3">
        <v>30360166248630.211</v>
      </c>
      <c r="G79" s="1">
        <v>1795654633661.2993</v>
      </c>
      <c r="I79" s="3">
        <v>30104644264442.773</v>
      </c>
      <c r="J79" s="5">
        <f>IF((E79-I78)&gt;0,1,0)</f>
        <v>1</v>
      </c>
      <c r="K79" s="3">
        <f t="shared" si="1"/>
        <v>1</v>
      </c>
    </row>
    <row r="80" spans="1:11" x14ac:dyDescent="0.25">
      <c r="A80" s="1">
        <v>2038</v>
      </c>
      <c r="C80" s="1">
        <v>2467197502494.1318</v>
      </c>
      <c r="E80" s="4">
        <v>31270541800358.367</v>
      </c>
      <c r="G80" s="1">
        <v>1826433557578.7407</v>
      </c>
      <c r="I80" s="4">
        <v>30640371847870.246</v>
      </c>
      <c r="J80" s="5">
        <f>IF((E80-I79)&gt;0,1,0)</f>
        <v>1</v>
      </c>
      <c r="K80" s="3">
        <f t="shared" si="1"/>
        <v>1</v>
      </c>
    </row>
    <row r="81" spans="1:11" x14ac:dyDescent="0.25">
      <c r="A81" s="1">
        <v>2039</v>
      </c>
      <c r="C81" s="1">
        <v>2506295692834.311</v>
      </c>
      <c r="E81" s="3">
        <v>32180917352086.523</v>
      </c>
      <c r="G81" s="1">
        <v>1857212481496.1821</v>
      </c>
      <c r="I81" s="3">
        <v>31176099431297.719</v>
      </c>
      <c r="J81" s="5">
        <f>IF((E81-I80)&gt;0,1,0)</f>
        <v>1</v>
      </c>
      <c r="K81" s="3">
        <f t="shared" si="1"/>
        <v>1</v>
      </c>
    </row>
    <row r="82" spans="1:11" x14ac:dyDescent="0.25">
      <c r="A82" s="1">
        <v>2040</v>
      </c>
      <c r="C82" s="1">
        <v>2545393883174.4902</v>
      </c>
      <c r="E82" s="4">
        <v>33091292903814.68</v>
      </c>
      <c r="G82" s="1">
        <v>1887991405413.6235</v>
      </c>
      <c r="I82" s="4">
        <v>31711827014725.191</v>
      </c>
      <c r="J82" s="5">
        <f>IF((E82-I81)&gt;0,1,0)</f>
        <v>1</v>
      </c>
      <c r="K82" s="3">
        <f t="shared" si="1"/>
        <v>1</v>
      </c>
    </row>
    <row r="83" spans="1:11" x14ac:dyDescent="0.25">
      <c r="A83" s="1">
        <v>2041</v>
      </c>
      <c r="C83" s="1">
        <v>2584492073514.6694</v>
      </c>
      <c r="E83" s="3">
        <v>34001668455542.828</v>
      </c>
      <c r="G83" s="1">
        <v>1918770329331.0649</v>
      </c>
      <c r="I83" s="3">
        <v>32247554598152.664</v>
      </c>
      <c r="J83" s="5">
        <f>IF((E83-I82)&gt;0,1,0)</f>
        <v>1</v>
      </c>
      <c r="K83" s="3">
        <f t="shared" si="1"/>
        <v>1</v>
      </c>
    </row>
    <row r="84" spans="1:11" x14ac:dyDescent="0.25">
      <c r="A84" s="1">
        <v>2042</v>
      </c>
      <c r="C84" s="1">
        <v>2623590263854.8486</v>
      </c>
      <c r="E84" s="4">
        <v>34912044007270.984</v>
      </c>
      <c r="G84" s="1">
        <v>1949549253248.5063</v>
      </c>
      <c r="I84" s="4">
        <v>32783282181580.137</v>
      </c>
      <c r="J84" s="5">
        <f>IF((E84-I83)&gt;0,1,0)</f>
        <v>1</v>
      </c>
      <c r="K84" s="3">
        <f t="shared" si="1"/>
        <v>1</v>
      </c>
    </row>
    <row r="85" spans="1:11" x14ac:dyDescent="0.25">
      <c r="A85" s="1">
        <v>2043</v>
      </c>
      <c r="C85" s="1">
        <v>2662688454195.0273</v>
      </c>
      <c r="E85" s="3">
        <v>35822419558999.141</v>
      </c>
      <c r="G85" s="1">
        <v>1980328177165.9478</v>
      </c>
      <c r="I85" s="3">
        <v>33319009765007.609</v>
      </c>
      <c r="J85" s="5">
        <f>IF((E85-I84)&gt;0,1,0)</f>
        <v>1</v>
      </c>
      <c r="K85" s="3">
        <f t="shared" si="1"/>
        <v>1</v>
      </c>
    </row>
    <row r="86" spans="1:11" x14ac:dyDescent="0.25">
      <c r="A86" s="1">
        <v>2044</v>
      </c>
      <c r="C86" s="1">
        <v>2701786644535.207</v>
      </c>
      <c r="E86" s="4">
        <v>36732795110727.297</v>
      </c>
      <c r="G86" s="1">
        <v>2011107101083.3892</v>
      </c>
      <c r="I86" s="4">
        <v>33854737348435.082</v>
      </c>
      <c r="J86" s="5">
        <f>IF((E86-I85)&gt;0,1,0)</f>
        <v>1</v>
      </c>
      <c r="K86" s="3">
        <f t="shared" si="1"/>
        <v>1</v>
      </c>
    </row>
    <row r="87" spans="1:11" x14ac:dyDescent="0.25">
      <c r="A87" s="1">
        <v>2045</v>
      </c>
      <c r="C87" s="1">
        <v>2740884834875.3857</v>
      </c>
      <c r="E87" s="3">
        <v>37643170662455.453</v>
      </c>
      <c r="G87" s="1">
        <v>2041886025000.8306</v>
      </c>
      <c r="I87" s="3">
        <v>34390464931862.555</v>
      </c>
      <c r="J87" s="5">
        <f>IF((E87-I86)&gt;0,1,0)</f>
        <v>1</v>
      </c>
      <c r="K87" s="3">
        <f t="shared" si="1"/>
        <v>1</v>
      </c>
    </row>
    <row r="88" spans="1:11" x14ac:dyDescent="0.25">
      <c r="A88" s="1">
        <v>2046</v>
      </c>
      <c r="C88" s="1">
        <v>2779983025215.5654</v>
      </c>
      <c r="E88" s="4">
        <v>38553546214183.609</v>
      </c>
      <c r="G88" s="1">
        <v>2072664948918.272</v>
      </c>
      <c r="I88" s="4">
        <v>34926192515290.027</v>
      </c>
      <c r="J88" s="5">
        <f>IF((E88-I87)&gt;0,1,0)</f>
        <v>1</v>
      </c>
      <c r="K88" s="3">
        <f t="shared" si="1"/>
        <v>1</v>
      </c>
    </row>
    <row r="89" spans="1:11" x14ac:dyDescent="0.25">
      <c r="A89" s="1">
        <v>2047</v>
      </c>
      <c r="C89" s="1">
        <v>2819081215555.7441</v>
      </c>
      <c r="E89" s="3">
        <v>39463921765911.766</v>
      </c>
      <c r="G89" s="1">
        <v>2103443872835.7134</v>
      </c>
      <c r="I89" s="3">
        <v>35461920098717.5</v>
      </c>
      <c r="J89" s="5">
        <f>IF((E89-I88)&gt;0,1,0)</f>
        <v>1</v>
      </c>
      <c r="K89" s="3">
        <f t="shared" si="1"/>
        <v>1</v>
      </c>
    </row>
    <row r="90" spans="1:11" x14ac:dyDescent="0.25">
      <c r="A90" s="1">
        <v>2048</v>
      </c>
      <c r="C90" s="1">
        <v>2858179405895.9233</v>
      </c>
      <c r="E90" s="4">
        <v>40374297317639.922</v>
      </c>
      <c r="G90" s="1">
        <v>2134222796753.1548</v>
      </c>
      <c r="I90" s="4">
        <v>35997647682144.969</v>
      </c>
      <c r="J90" s="5">
        <f>IF((E90-I89)&gt;0,1,0)</f>
        <v>1</v>
      </c>
      <c r="K90" s="3">
        <f t="shared" si="1"/>
        <v>1</v>
      </c>
    </row>
    <row r="91" spans="1:11" x14ac:dyDescent="0.25">
      <c r="A91" s="1">
        <v>2049</v>
      </c>
      <c r="C91" s="1">
        <v>2897277596236.1025</v>
      </c>
      <c r="E91" s="3">
        <v>41284672869368.078</v>
      </c>
      <c r="G91" s="1">
        <v>2165001720670.5962</v>
      </c>
      <c r="I91" s="3">
        <v>36533375265572.445</v>
      </c>
      <c r="J91" s="5">
        <f>IF((E91-I90)&gt;0,1,0)</f>
        <v>1</v>
      </c>
      <c r="K91" s="3">
        <f t="shared" si="1"/>
        <v>1</v>
      </c>
    </row>
    <row r="92" spans="1:11" x14ac:dyDescent="0.25">
      <c r="A92" s="1">
        <v>2050</v>
      </c>
      <c r="C92" s="1">
        <v>2936375786576.2817</v>
      </c>
      <c r="E92" s="4">
        <v>42195048421096.234</v>
      </c>
      <c r="G92" s="1">
        <v>2195780644588.0376</v>
      </c>
      <c r="I92" s="4">
        <v>37069102848999.922</v>
      </c>
      <c r="J92" s="5">
        <f>IF((E92-I91)&gt;0,1,0)</f>
        <v>1</v>
      </c>
      <c r="K92" s="3">
        <f t="shared" si="1"/>
        <v>1</v>
      </c>
    </row>
    <row r="93" spans="1:11" x14ac:dyDescent="0.25">
      <c r="A93" s="10">
        <v>2051</v>
      </c>
      <c r="B93" s="11"/>
      <c r="C93" s="10">
        <v>2975473976916.4609</v>
      </c>
      <c r="D93" s="11"/>
      <c r="E93" s="12">
        <v>43105423972824.391</v>
      </c>
      <c r="F93" s="11"/>
      <c r="G93" s="10">
        <v>2226559568505.479</v>
      </c>
      <c r="H93" s="11"/>
      <c r="I93" s="12">
        <v>37604830432427.391</v>
      </c>
      <c r="J93" s="11">
        <f>IF((E93-I92)&gt;0,1,0)</f>
        <v>1</v>
      </c>
      <c r="K93" s="9">
        <f t="shared" si="1"/>
        <v>0</v>
      </c>
    </row>
    <row r="94" spans="1:11" x14ac:dyDescent="0.25">
      <c r="A94" s="1">
        <v>2052</v>
      </c>
      <c r="C94" s="1">
        <v>3014572167256.6396</v>
      </c>
      <c r="E94" s="4">
        <v>44015799524552.547</v>
      </c>
      <c r="G94" s="1">
        <v>2257338492422.9204</v>
      </c>
      <c r="I94" s="4">
        <v>38140558015854.859</v>
      </c>
      <c r="J94" s="5">
        <f>IF((E94-I93)&gt;0,1,0)</f>
        <v>1</v>
      </c>
      <c r="K94" s="9">
        <f t="shared" si="1"/>
        <v>0</v>
      </c>
    </row>
    <row r="95" spans="1:11" x14ac:dyDescent="0.25">
      <c r="A95" s="1">
        <v>2053</v>
      </c>
      <c r="C95" s="1">
        <v>3053670357596.8193</v>
      </c>
      <c r="E95" s="3">
        <v>44926175076280.703</v>
      </c>
      <c r="G95" s="1">
        <v>2288117416340.3613</v>
      </c>
      <c r="I95" s="3">
        <v>38676285599282.336</v>
      </c>
      <c r="J95" s="5">
        <f>IF((E95-I94)&gt;0,1,0)</f>
        <v>1</v>
      </c>
      <c r="K95" s="9">
        <f t="shared" si="1"/>
        <v>0</v>
      </c>
    </row>
    <row r="96" spans="1:11" x14ac:dyDescent="0.25">
      <c r="A96" s="1">
        <v>2054</v>
      </c>
      <c r="C96" s="1">
        <v>3092768547936.998</v>
      </c>
      <c r="E96" s="4">
        <v>45836550628008.859</v>
      </c>
      <c r="G96" s="1">
        <v>2318896340257.8027</v>
      </c>
      <c r="I96" s="4">
        <v>39212013182709.813</v>
      </c>
      <c r="J96" s="5">
        <f>IF((E96-I95)&gt;0,1,0)</f>
        <v>1</v>
      </c>
      <c r="K96" s="9">
        <f t="shared" si="1"/>
        <v>0</v>
      </c>
    </row>
    <row r="97" spans="1:11" x14ac:dyDescent="0.25">
      <c r="A97" s="1">
        <v>2055</v>
      </c>
      <c r="C97" s="1">
        <v>3131866738277.1777</v>
      </c>
      <c r="E97" s="3">
        <v>46746926179737.016</v>
      </c>
      <c r="G97" s="1">
        <v>2349675264175.2441</v>
      </c>
      <c r="I97" s="3">
        <v>39747740766137.281</v>
      </c>
      <c r="J97" s="5">
        <f>IF((E97-I96)&gt;0,1,0)</f>
        <v>1</v>
      </c>
      <c r="K97" s="9">
        <f t="shared" si="1"/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E1" activeCellId="1" sqref="A1:A59 E1:E59"/>
    </sheetView>
  </sheetViews>
  <sheetFormatPr baseColWidth="10"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1960</v>
      </c>
      <c r="B2">
        <v>41093453544.909599</v>
      </c>
      <c r="C2">
        <v>59716467625.314796</v>
      </c>
      <c r="D2">
        <v>13040000000</v>
      </c>
      <c r="E2">
        <v>543300000000</v>
      </c>
    </row>
    <row r="3" spans="1:5" x14ac:dyDescent="0.25">
      <c r="A3">
        <f>A2+1</f>
        <v>1961</v>
      </c>
      <c r="B3">
        <v>40767969453.695999</v>
      </c>
      <c r="C3">
        <v>50056868957.673203</v>
      </c>
      <c r="D3">
        <v>14160000000</v>
      </c>
      <c r="E3">
        <v>563300000000</v>
      </c>
    </row>
    <row r="4" spans="1:5" x14ac:dyDescent="0.25">
      <c r="A4">
        <f t="shared" ref="A4:A59" si="0">A3+1</f>
        <v>1962</v>
      </c>
      <c r="B4">
        <v>41978852041.442596</v>
      </c>
      <c r="C4">
        <v>47209359005.605598</v>
      </c>
      <c r="D4">
        <v>15200000000</v>
      </c>
      <c r="E4">
        <v>605100000000</v>
      </c>
    </row>
    <row r="5" spans="1:5" x14ac:dyDescent="0.25">
      <c r="A5">
        <f t="shared" si="0"/>
        <v>1963</v>
      </c>
      <c r="B5">
        <v>44657169109.223999</v>
      </c>
      <c r="C5">
        <v>50706799902.5103</v>
      </c>
      <c r="D5">
        <v>16960000000</v>
      </c>
      <c r="E5">
        <v>638600000000</v>
      </c>
    </row>
    <row r="6" spans="1:5" x14ac:dyDescent="0.25">
      <c r="A6">
        <f t="shared" si="0"/>
        <v>1964</v>
      </c>
      <c r="B6">
        <v>48882938810.220398</v>
      </c>
      <c r="C6">
        <v>59708343488.504303</v>
      </c>
      <c r="D6">
        <v>20080000000</v>
      </c>
      <c r="E6">
        <v>685800000000</v>
      </c>
    </row>
    <row r="7" spans="1:5" x14ac:dyDescent="0.25">
      <c r="A7">
        <f t="shared" si="0"/>
        <v>1965</v>
      </c>
      <c r="B7">
        <v>53909570342.168999</v>
      </c>
      <c r="C7">
        <v>70436266146.721893</v>
      </c>
      <c r="D7">
        <v>21840000000</v>
      </c>
      <c r="E7">
        <v>743700000000</v>
      </c>
    </row>
    <row r="8" spans="1:5" x14ac:dyDescent="0.25">
      <c r="A8">
        <f t="shared" si="0"/>
        <v>1966</v>
      </c>
      <c r="B8">
        <v>60358632035.153198</v>
      </c>
      <c r="C8">
        <v>76720285969.615707</v>
      </c>
      <c r="D8">
        <v>24320000000</v>
      </c>
      <c r="E8">
        <v>815000000000</v>
      </c>
    </row>
    <row r="9" spans="1:5" x14ac:dyDescent="0.25">
      <c r="A9">
        <f t="shared" si="0"/>
        <v>1967</v>
      </c>
      <c r="B9">
        <v>64768831262.176102</v>
      </c>
      <c r="C9">
        <v>72881631326.671494</v>
      </c>
      <c r="D9">
        <v>26560000000</v>
      </c>
      <c r="E9">
        <v>861700000000</v>
      </c>
    </row>
    <row r="10" spans="1:5" x14ac:dyDescent="0.25">
      <c r="A10">
        <f t="shared" si="0"/>
        <v>1968</v>
      </c>
      <c r="B10">
        <v>70759031841.723694</v>
      </c>
      <c r="C10">
        <v>70846535055.650299</v>
      </c>
      <c r="D10">
        <v>29360000000</v>
      </c>
      <c r="E10">
        <v>942500000000</v>
      </c>
    </row>
    <row r="11" spans="1:5" x14ac:dyDescent="0.25">
      <c r="A11">
        <f t="shared" si="0"/>
        <v>1969</v>
      </c>
      <c r="B11">
        <v>77887510241.708298</v>
      </c>
      <c r="C11">
        <v>79705906247.461197</v>
      </c>
      <c r="D11">
        <v>32480000000</v>
      </c>
      <c r="E11">
        <v>1019900000000</v>
      </c>
    </row>
    <row r="12" spans="1:5" x14ac:dyDescent="0.25">
      <c r="A12">
        <f t="shared" si="0"/>
        <v>1970</v>
      </c>
      <c r="B12">
        <v>87896095224.423401</v>
      </c>
      <c r="C12">
        <v>92602973434.072601</v>
      </c>
      <c r="D12">
        <v>35520000000</v>
      </c>
      <c r="E12">
        <v>1075884000000</v>
      </c>
    </row>
    <row r="13" spans="1:5" x14ac:dyDescent="0.25">
      <c r="A13">
        <f t="shared" si="0"/>
        <v>1971</v>
      </c>
      <c r="B13">
        <v>99271961477.520294</v>
      </c>
      <c r="C13">
        <v>99800958648.1436</v>
      </c>
      <c r="D13">
        <v>39200000000</v>
      </c>
      <c r="E13">
        <v>1167770000000</v>
      </c>
    </row>
    <row r="14" spans="1:5" x14ac:dyDescent="0.25">
      <c r="A14">
        <f t="shared" si="0"/>
        <v>1972</v>
      </c>
      <c r="B14">
        <v>113082820992.019</v>
      </c>
      <c r="C14">
        <v>113687586299.05099</v>
      </c>
      <c r="D14">
        <v>45200000000</v>
      </c>
      <c r="E14">
        <v>1282449000000</v>
      </c>
    </row>
    <row r="15" spans="1:5" x14ac:dyDescent="0.25">
      <c r="A15">
        <f t="shared" si="0"/>
        <v>1973</v>
      </c>
      <c r="B15">
        <v>131321859214.07899</v>
      </c>
      <c r="C15">
        <v>138544284708.957</v>
      </c>
      <c r="D15">
        <v>55280000000</v>
      </c>
      <c r="E15">
        <v>1428549000000</v>
      </c>
    </row>
    <row r="16" spans="1:5" x14ac:dyDescent="0.25">
      <c r="A16">
        <f t="shared" si="0"/>
        <v>1974</v>
      </c>
      <c r="B16">
        <v>160408697648.26199</v>
      </c>
      <c r="C16">
        <v>144182133387.72198</v>
      </c>
      <c r="D16">
        <v>72000000000</v>
      </c>
      <c r="E16">
        <v>1548825000000</v>
      </c>
    </row>
    <row r="17" spans="1:5" x14ac:dyDescent="0.25">
      <c r="A17">
        <f t="shared" si="0"/>
        <v>1975</v>
      </c>
      <c r="B17">
        <v>173834029787.65201</v>
      </c>
      <c r="C17">
        <v>163431551779.76099</v>
      </c>
      <c r="D17">
        <v>88000000000</v>
      </c>
      <c r="E17">
        <v>1688923000000</v>
      </c>
    </row>
    <row r="18" spans="1:5" x14ac:dyDescent="0.25">
      <c r="A18">
        <f t="shared" si="0"/>
        <v>1976</v>
      </c>
      <c r="B18">
        <v>206575564401.62299</v>
      </c>
      <c r="C18">
        <v>153940455341.50601</v>
      </c>
      <c r="D18">
        <v>89025974025.973999</v>
      </c>
      <c r="E18">
        <v>1877587000000</v>
      </c>
    </row>
    <row r="19" spans="1:5" x14ac:dyDescent="0.25">
      <c r="A19">
        <f t="shared" si="0"/>
        <v>1977</v>
      </c>
      <c r="B19">
        <v>211612156934.64999</v>
      </c>
      <c r="C19">
        <v>174938098826.569</v>
      </c>
      <c r="D19">
        <v>81814159292.0354</v>
      </c>
      <c r="E19">
        <v>2085951000000</v>
      </c>
    </row>
    <row r="20" spans="1:5" x14ac:dyDescent="0.25">
      <c r="A20">
        <f t="shared" si="0"/>
        <v>1978</v>
      </c>
      <c r="B20">
        <v>218632867449.81201</v>
      </c>
      <c r="C20">
        <v>149540752829.26801</v>
      </c>
      <c r="D20">
        <v>102500000000</v>
      </c>
      <c r="E20">
        <v>2356571000000</v>
      </c>
    </row>
    <row r="21" spans="1:5" x14ac:dyDescent="0.25">
      <c r="A21">
        <f t="shared" si="0"/>
        <v>1979</v>
      </c>
      <c r="B21">
        <v>243072102185.41901</v>
      </c>
      <c r="C21">
        <v>178280594413.043</v>
      </c>
      <c r="D21">
        <v>134561403508.772</v>
      </c>
      <c r="E21">
        <v>2632143000000</v>
      </c>
    </row>
    <row r="22" spans="1:5" x14ac:dyDescent="0.25">
      <c r="A22">
        <f t="shared" si="0"/>
        <v>1980</v>
      </c>
      <c r="B22">
        <v>273853826377.01001</v>
      </c>
      <c r="C22">
        <v>191149211575</v>
      </c>
      <c r="D22">
        <v>205139086956.522</v>
      </c>
      <c r="E22">
        <v>2862505000000</v>
      </c>
    </row>
    <row r="23" spans="1:5" x14ac:dyDescent="0.25">
      <c r="A23">
        <f t="shared" si="0"/>
        <v>1981</v>
      </c>
      <c r="B23">
        <v>306214863624.98999</v>
      </c>
      <c r="C23">
        <v>195866382432.54001</v>
      </c>
      <c r="D23">
        <v>263959336734.694</v>
      </c>
      <c r="E23">
        <v>3210956000000</v>
      </c>
    </row>
    <row r="24" spans="1:5" x14ac:dyDescent="0.25">
      <c r="A24">
        <f t="shared" si="0"/>
        <v>1982</v>
      </c>
      <c r="B24">
        <v>313506525087.13599</v>
      </c>
      <c r="C24">
        <v>205089699858.77899</v>
      </c>
      <c r="D24">
        <v>184609157801.418</v>
      </c>
      <c r="E24">
        <v>3344991000000</v>
      </c>
    </row>
    <row r="25" spans="1:5" x14ac:dyDescent="0.25">
      <c r="A25">
        <f t="shared" si="0"/>
        <v>1983</v>
      </c>
      <c r="B25">
        <v>340547711781.88898</v>
      </c>
      <c r="C25">
        <v>230686747153.25699</v>
      </c>
      <c r="D25">
        <v>156159198584.513</v>
      </c>
      <c r="E25">
        <v>3638137000000</v>
      </c>
    </row>
    <row r="26" spans="1:5" x14ac:dyDescent="0.25">
      <c r="A26">
        <f t="shared" si="0"/>
        <v>1984</v>
      </c>
      <c r="B26">
        <v>355372558103.62097</v>
      </c>
      <c r="C26">
        <v>259946510957.14301</v>
      </c>
      <c r="D26">
        <v>184261495828.367</v>
      </c>
      <c r="E26">
        <v>4040693000000</v>
      </c>
    </row>
    <row r="27" spans="1:5" x14ac:dyDescent="0.25">
      <c r="A27">
        <f t="shared" si="0"/>
        <v>1985</v>
      </c>
      <c r="B27">
        <v>364756499450.75098</v>
      </c>
      <c r="C27">
        <v>309488028132.65302</v>
      </c>
      <c r="D27">
        <v>195219789801.479</v>
      </c>
      <c r="E27">
        <v>4346734000000</v>
      </c>
    </row>
    <row r="28" spans="1:5" x14ac:dyDescent="0.25">
      <c r="A28">
        <f t="shared" si="0"/>
        <v>1986</v>
      </c>
      <c r="B28">
        <v>377437927311.98297</v>
      </c>
      <c r="C28">
        <v>300758100107.24597</v>
      </c>
      <c r="D28">
        <v>134550096436.744</v>
      </c>
      <c r="E28">
        <v>4590155000000</v>
      </c>
    </row>
    <row r="29" spans="1:5" x14ac:dyDescent="0.25">
      <c r="A29">
        <f t="shared" si="0"/>
        <v>1987</v>
      </c>
      <c r="B29">
        <v>431316742081.448</v>
      </c>
      <c r="C29">
        <v>272972974764.57401</v>
      </c>
      <c r="D29">
        <v>147540738281.81699</v>
      </c>
      <c r="E29">
        <v>4870217000000</v>
      </c>
    </row>
    <row r="30" spans="1:5" x14ac:dyDescent="0.25">
      <c r="A30">
        <f t="shared" si="0"/>
        <v>1988</v>
      </c>
      <c r="B30">
        <v>507354351182.25403</v>
      </c>
      <c r="C30">
        <v>312353631207.81897</v>
      </c>
      <c r="D30">
        <v>181611549975.80399</v>
      </c>
      <c r="E30">
        <v>5252629000000</v>
      </c>
    </row>
    <row r="31" spans="1:5" x14ac:dyDescent="0.25">
      <c r="A31">
        <f t="shared" si="0"/>
        <v>1989</v>
      </c>
      <c r="B31">
        <v>565055743243.24304</v>
      </c>
      <c r="C31">
        <v>347768051311.74103</v>
      </c>
      <c r="D31">
        <v>221400669713.58899</v>
      </c>
      <c r="E31">
        <v>5657693000000</v>
      </c>
    </row>
    <row r="32" spans="1:5" x14ac:dyDescent="0.25">
      <c r="A32">
        <f t="shared" si="0"/>
        <v>1990</v>
      </c>
      <c r="B32">
        <v>593929550908.46802</v>
      </c>
      <c r="C32">
        <v>360857912565.966</v>
      </c>
      <c r="D32">
        <v>261253582805.94501</v>
      </c>
      <c r="E32">
        <v>5979589000000</v>
      </c>
    </row>
    <row r="33" spans="1:5" x14ac:dyDescent="0.25">
      <c r="A33">
        <f t="shared" si="0"/>
        <v>1991</v>
      </c>
      <c r="B33">
        <v>610328183643.18799</v>
      </c>
      <c r="C33">
        <v>383373318083.62402</v>
      </c>
      <c r="D33">
        <v>313142768436.91998</v>
      </c>
      <c r="E33">
        <v>6174043000000</v>
      </c>
    </row>
    <row r="34" spans="1:5" x14ac:dyDescent="0.25">
      <c r="A34">
        <f t="shared" si="0"/>
        <v>1992</v>
      </c>
      <c r="B34">
        <v>592387689252.91602</v>
      </c>
      <c r="C34">
        <v>426915712711.146</v>
      </c>
      <c r="D34">
        <v>363157598226.11401</v>
      </c>
      <c r="E34">
        <v>6539299000000</v>
      </c>
    </row>
    <row r="35" spans="1:5" x14ac:dyDescent="0.25">
      <c r="A35">
        <f t="shared" si="0"/>
        <v>1993</v>
      </c>
      <c r="B35">
        <v>577170761956.43799</v>
      </c>
      <c r="C35">
        <v>444731282436.76202</v>
      </c>
      <c r="D35">
        <v>500736065605.341</v>
      </c>
      <c r="E35">
        <v>6878718000000</v>
      </c>
    </row>
    <row r="36" spans="1:5" x14ac:dyDescent="0.25">
      <c r="A36">
        <f t="shared" si="0"/>
        <v>1994</v>
      </c>
      <c r="B36">
        <v>578139279437.60999</v>
      </c>
      <c r="C36">
        <v>564324670005.91699</v>
      </c>
      <c r="D36">
        <v>527813238126.27802</v>
      </c>
      <c r="E36">
        <v>7308755000000</v>
      </c>
    </row>
    <row r="37" spans="1:5" x14ac:dyDescent="0.25">
      <c r="A37">
        <f t="shared" si="0"/>
        <v>1995</v>
      </c>
      <c r="B37">
        <v>604031623433.401</v>
      </c>
      <c r="C37">
        <v>734547898220.50806</v>
      </c>
      <c r="D37">
        <v>360073909243.85498</v>
      </c>
      <c r="E37">
        <v>7664060000000</v>
      </c>
    </row>
    <row r="38" spans="1:5" x14ac:dyDescent="0.25">
      <c r="A38">
        <f t="shared" si="0"/>
        <v>1996</v>
      </c>
      <c r="B38">
        <v>628546387972.13098</v>
      </c>
      <c r="C38">
        <v>863746717503.78894</v>
      </c>
      <c r="D38">
        <v>410975595310.15601</v>
      </c>
      <c r="E38">
        <v>8100201000000</v>
      </c>
    </row>
    <row r="39" spans="1:5" x14ac:dyDescent="0.25">
      <c r="A39">
        <f t="shared" si="0"/>
        <v>1997</v>
      </c>
      <c r="B39">
        <v>652825364726.27502</v>
      </c>
      <c r="C39">
        <v>961603952951.81995</v>
      </c>
      <c r="D39">
        <v>500413483109.17499</v>
      </c>
      <c r="E39">
        <v>8608515000000</v>
      </c>
    </row>
    <row r="40" spans="1:5" x14ac:dyDescent="0.25">
      <c r="A40">
        <f t="shared" si="0"/>
        <v>1998</v>
      </c>
      <c r="B40">
        <v>631813279406.80798</v>
      </c>
      <c r="C40">
        <v>1029043097554.08</v>
      </c>
      <c r="D40">
        <v>526502129378.284</v>
      </c>
      <c r="E40">
        <v>9089168000000</v>
      </c>
    </row>
    <row r="41" spans="1:5" x14ac:dyDescent="0.25">
      <c r="A41">
        <f t="shared" si="0"/>
        <v>1999</v>
      </c>
      <c r="B41">
        <v>676082654640.91003</v>
      </c>
      <c r="C41">
        <v>1093997267271.0601</v>
      </c>
      <c r="D41">
        <v>600232874042.927</v>
      </c>
      <c r="E41">
        <v>9660624000000</v>
      </c>
    </row>
    <row r="42" spans="1:5" x14ac:dyDescent="0.25">
      <c r="A42">
        <f t="shared" si="0"/>
        <v>2000</v>
      </c>
      <c r="B42">
        <v>742293448252.64294</v>
      </c>
      <c r="C42">
        <v>1211346869605.24</v>
      </c>
      <c r="D42">
        <v>707906744574.64404</v>
      </c>
      <c r="E42">
        <v>10284779000000</v>
      </c>
    </row>
    <row r="43" spans="1:5" x14ac:dyDescent="0.25">
      <c r="A43">
        <f t="shared" si="0"/>
        <v>2001</v>
      </c>
      <c r="B43">
        <v>736379777892.56201</v>
      </c>
      <c r="C43">
        <v>1339395718865.3</v>
      </c>
      <c r="D43">
        <v>756706300589.79102</v>
      </c>
      <c r="E43">
        <v>10621824000000</v>
      </c>
    </row>
    <row r="44" spans="1:5" x14ac:dyDescent="0.25">
      <c r="A44">
        <f t="shared" si="0"/>
        <v>2002</v>
      </c>
      <c r="B44">
        <v>757950678646.53003</v>
      </c>
      <c r="C44">
        <v>1470550015081.55</v>
      </c>
      <c r="D44">
        <v>772106378935.37695</v>
      </c>
      <c r="E44">
        <v>10977514000000</v>
      </c>
    </row>
    <row r="45" spans="1:5" x14ac:dyDescent="0.25">
      <c r="A45">
        <f t="shared" si="0"/>
        <v>2003</v>
      </c>
      <c r="B45">
        <v>892380986367.854</v>
      </c>
      <c r="C45">
        <v>1660287965662.6799</v>
      </c>
      <c r="D45">
        <v>729336319677.44897</v>
      </c>
      <c r="E45">
        <v>11510670000000</v>
      </c>
    </row>
    <row r="46" spans="1:5" x14ac:dyDescent="0.25">
      <c r="A46">
        <f t="shared" si="0"/>
        <v>2004</v>
      </c>
      <c r="B46">
        <v>1023196003074.5601</v>
      </c>
      <c r="C46">
        <v>1955347004963.27</v>
      </c>
      <c r="D46">
        <v>782240601984.76001</v>
      </c>
      <c r="E46">
        <v>12274928000000</v>
      </c>
    </row>
    <row r="47" spans="1:5" x14ac:dyDescent="0.25">
      <c r="A47">
        <f t="shared" si="0"/>
        <v>2005</v>
      </c>
      <c r="B47">
        <v>1169357979864.6599</v>
      </c>
      <c r="C47">
        <v>2285965892360.54</v>
      </c>
      <c r="D47">
        <v>877476221382.10095</v>
      </c>
      <c r="E47">
        <v>13093726000000</v>
      </c>
    </row>
    <row r="48" spans="1:5" x14ac:dyDescent="0.25">
      <c r="A48">
        <f t="shared" si="0"/>
        <v>2006</v>
      </c>
      <c r="B48">
        <v>1315415197461.21</v>
      </c>
      <c r="C48">
        <v>2752131773355.1602</v>
      </c>
      <c r="D48">
        <v>975387131716.08899</v>
      </c>
      <c r="E48">
        <v>13855888000000</v>
      </c>
    </row>
    <row r="49" spans="1:5" x14ac:dyDescent="0.25">
      <c r="A49">
        <f t="shared" si="0"/>
        <v>2007</v>
      </c>
      <c r="B49">
        <v>1464977190205.75</v>
      </c>
      <c r="C49">
        <v>3552182311652.9702</v>
      </c>
      <c r="D49">
        <v>1052696282278.87</v>
      </c>
      <c r="E49">
        <v>14477635000000</v>
      </c>
    </row>
    <row r="50" spans="1:5" x14ac:dyDescent="0.25">
      <c r="A50">
        <f t="shared" si="0"/>
        <v>2008</v>
      </c>
      <c r="B50">
        <v>1549131208997.1899</v>
      </c>
      <c r="C50">
        <v>4598206091384</v>
      </c>
      <c r="D50">
        <v>1109989063586.6201</v>
      </c>
      <c r="E50">
        <v>14718582000000</v>
      </c>
    </row>
    <row r="51" spans="1:5" x14ac:dyDescent="0.25">
      <c r="A51">
        <f t="shared" si="0"/>
        <v>2009</v>
      </c>
      <c r="B51">
        <v>1371153004986.4399</v>
      </c>
      <c r="C51">
        <v>5109953609257.25</v>
      </c>
      <c r="D51">
        <v>900045350649.35095</v>
      </c>
      <c r="E51">
        <v>14418739000000</v>
      </c>
    </row>
    <row r="52" spans="1:5" x14ac:dyDescent="0.25">
      <c r="A52">
        <f t="shared" si="0"/>
        <v>2010</v>
      </c>
      <c r="B52">
        <v>1613464422811.1299</v>
      </c>
      <c r="C52">
        <v>6100620488867.5498</v>
      </c>
      <c r="D52">
        <v>1057801295584.05</v>
      </c>
      <c r="E52">
        <v>14964372000000</v>
      </c>
    </row>
    <row r="53" spans="1:5" x14ac:dyDescent="0.25">
      <c r="A53">
        <f t="shared" si="0"/>
        <v>2011</v>
      </c>
      <c r="B53">
        <v>1788647906047.76</v>
      </c>
      <c r="C53">
        <v>7572553836875.3398</v>
      </c>
      <c r="D53">
        <v>1180489601957.6101</v>
      </c>
      <c r="E53">
        <v>15517926000000</v>
      </c>
    </row>
    <row r="54" spans="1:5" x14ac:dyDescent="0.25">
      <c r="A54">
        <f t="shared" si="0"/>
        <v>2012</v>
      </c>
      <c r="B54">
        <v>1824288757447.5701</v>
      </c>
      <c r="C54">
        <v>8560547314679.2803</v>
      </c>
      <c r="D54">
        <v>1201089987015.45</v>
      </c>
      <c r="E54">
        <v>16155255000000</v>
      </c>
    </row>
    <row r="55" spans="1:5" x14ac:dyDescent="0.25">
      <c r="A55">
        <f t="shared" si="0"/>
        <v>2013</v>
      </c>
      <c r="B55">
        <v>1842628005830.1799</v>
      </c>
      <c r="C55">
        <v>9607224481532.6504</v>
      </c>
      <c r="D55">
        <v>1274443084716.5701</v>
      </c>
      <c r="E55">
        <v>16691517000000</v>
      </c>
    </row>
    <row r="56" spans="1:5" x14ac:dyDescent="0.25">
      <c r="A56">
        <f t="shared" si="0"/>
        <v>2014</v>
      </c>
      <c r="B56">
        <v>1799268695861.8</v>
      </c>
      <c r="C56">
        <v>10482372109961.9</v>
      </c>
      <c r="D56">
        <v>1314563967425.24</v>
      </c>
      <c r="E56">
        <v>17427609000000</v>
      </c>
    </row>
    <row r="57" spans="1:5" x14ac:dyDescent="0.25">
      <c r="A57">
        <f t="shared" si="0"/>
        <v>2015</v>
      </c>
      <c r="B57">
        <v>1559623393038.6599</v>
      </c>
      <c r="C57">
        <v>11064666282625.5</v>
      </c>
      <c r="D57">
        <v>1170564619927.6899</v>
      </c>
      <c r="E57">
        <v>18120714000000</v>
      </c>
    </row>
    <row r="58" spans="1:5" x14ac:dyDescent="0.25">
      <c r="A58">
        <f t="shared" si="0"/>
        <v>2016</v>
      </c>
      <c r="B58">
        <v>1535767736946.1799</v>
      </c>
      <c r="C58">
        <v>11190992550229.5</v>
      </c>
      <c r="D58">
        <v>1077779580638.77</v>
      </c>
      <c r="E58">
        <v>18624475000000</v>
      </c>
    </row>
    <row r="59" spans="1:5" x14ac:dyDescent="0.25">
      <c r="A59">
        <f t="shared" si="0"/>
        <v>2017</v>
      </c>
      <c r="B59">
        <v>1653042795255.04</v>
      </c>
      <c r="C59">
        <v>12237700479375</v>
      </c>
      <c r="D59">
        <v>1150887823404.1799</v>
      </c>
      <c r="E59">
        <v>19390604000000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</vt:lpstr>
      <vt:lpstr>CHN</vt:lpstr>
      <vt:lpstr>MEX</vt:lpstr>
      <vt:lpstr>USA</vt:lpstr>
      <vt:lpstr>Comparaciones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2019-03-01T00:13:33Z</dcterms:created>
  <dcterms:modified xsi:type="dcterms:W3CDTF">2019-03-02T02:33:28Z</dcterms:modified>
</cp:coreProperties>
</file>