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or Edgard Lopez\Semana 1\"/>
    </mc:Choice>
  </mc:AlternateContent>
  <xr:revisionPtr revIDLastSave="0" documentId="13_ncr:1_{732672EC-576D-4283-98E1-A21841B777D1}" xr6:coauthVersionLast="47" xr6:coauthVersionMax="47" xr10:uidLastSave="{00000000-0000-0000-0000-000000000000}"/>
  <bookViews>
    <workbookView xWindow="-120" yWindow="-120" windowWidth="20730" windowHeight="11160" activeTab="1" xr2:uid="{1EB3B5CF-62C8-4B73-901C-209373634A74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2" i="3"/>
  <c r="I9" i="2"/>
  <c r="I3" i="2" a="1"/>
  <c r="I4" i="2" s="1"/>
  <c r="H4" i="2"/>
  <c r="H5" i="2"/>
  <c r="H6" i="2"/>
  <c r="H7" i="2"/>
  <c r="H8" i="2"/>
  <c r="H3" i="2"/>
  <c r="G5" i="2"/>
  <c r="G6" i="2" s="1"/>
  <c r="G7" i="2" s="1"/>
  <c r="G8" i="2" s="1"/>
  <c r="G4" i="2"/>
  <c r="D19" i="2"/>
  <c r="C19" i="2"/>
  <c r="D18" i="2"/>
  <c r="C18" i="2"/>
  <c r="C17" i="2"/>
  <c r="C16" i="2"/>
  <c r="C15" i="2"/>
  <c r="C14" i="2"/>
  <c r="I5" i="2" l="1"/>
  <c r="I7" i="2"/>
  <c r="I3" i="2"/>
  <c r="I6" i="2"/>
  <c r="I8" i="2"/>
  <c r="I4" i="1" l="1"/>
  <c r="I5" i="1"/>
  <c r="I6" i="1"/>
  <c r="I7" i="1"/>
  <c r="I8" i="1"/>
  <c r="I3" i="1"/>
  <c r="J3" i="1" a="1"/>
  <c r="J4" i="1" s="1"/>
  <c r="B15" i="1"/>
  <c r="B11" i="1"/>
  <c r="B13" i="1"/>
  <c r="B12" i="1"/>
  <c r="B14" i="1" l="1"/>
  <c r="B16" i="1" s="1"/>
  <c r="J5" i="1"/>
  <c r="J7" i="1"/>
  <c r="J3" i="1"/>
  <c r="J6" i="1"/>
  <c r="J8" i="1"/>
  <c r="J9" i="1" l="1"/>
  <c r="K4" i="1" s="1"/>
  <c r="L3" i="1"/>
  <c r="L4" i="1" s="1"/>
  <c r="L5" i="1" s="1"/>
  <c r="L6" i="1" s="1"/>
  <c r="L7" i="1" s="1"/>
  <c r="L8" i="1" s="1"/>
  <c r="K8" i="1"/>
  <c r="K5" i="1"/>
  <c r="K3" i="1" l="1"/>
  <c r="K7" i="1"/>
  <c r="K6" i="1"/>
  <c r="M3" i="1" l="1"/>
  <c r="M4" i="1" s="1"/>
  <c r="M5" i="1" s="1"/>
  <c r="M6" i="1" s="1"/>
  <c r="M7" i="1" s="1"/>
  <c r="M8" i="1" s="1"/>
  <c r="K9" i="1"/>
</calcChain>
</file>

<file path=xl/sharedStrings.xml><?xml version="1.0" encoding="utf-8"?>
<sst xmlns="http://schemas.openxmlformats.org/spreadsheetml/2006/main" count="27" uniqueCount="17">
  <si>
    <t>Dato minimo</t>
  </si>
  <si>
    <t>Dato maximo</t>
  </si>
  <si>
    <t>Rango</t>
  </si>
  <si>
    <t>N</t>
  </si>
  <si>
    <t>k</t>
  </si>
  <si>
    <t>L</t>
  </si>
  <si>
    <t>Numero</t>
  </si>
  <si>
    <t>intervalo</t>
  </si>
  <si>
    <t xml:space="preserve">frecuencia adsoluta </t>
  </si>
  <si>
    <t>m</t>
  </si>
  <si>
    <t>Frecuenca relatva</t>
  </si>
  <si>
    <t>frecuencia adsoluta acomulada</t>
  </si>
  <si>
    <t>Frecuenca relatva acomulada</t>
  </si>
  <si>
    <t>Frecuencia</t>
  </si>
  <si>
    <t>% acumulado</t>
  </si>
  <si>
    <t>N°</t>
  </si>
  <si>
    <t>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</si>
</sst>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NI"/>
              <a:t>Histograma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numRef>
              <c:f>Hoja3!$D$2:$D$7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</c:numCache>
            </c:numRef>
          </c:cat>
          <c:val>
            <c:numRef>
              <c:f>Hoja3!$E$2:$E$7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11</c:v>
                </c:pt>
                <c:pt idx="3">
                  <c:v>12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A-47F9-A5F1-BF7E43FEF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0234992"/>
        <c:axId val="1551610656"/>
      </c:barChart>
      <c:lineChart>
        <c:grouping val="standard"/>
        <c:varyColors val="0"/>
        <c:ser>
          <c:idx val="1"/>
          <c:order val="1"/>
          <c:tx>
            <c:v>% acumulado</c:v>
          </c:tx>
          <c:cat>
            <c:numRef>
              <c:f>Hoja3!$D$2:$D$7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</c:numCache>
            </c:numRef>
          </c:cat>
          <c:val>
            <c:numRef>
              <c:f>Hoja3!$F$2:$F$7</c:f>
              <c:numCache>
                <c:formatCode>0.00%</c:formatCode>
                <c:ptCount val="6"/>
                <c:pt idx="0">
                  <c:v>2.5000000000000001E-2</c:v>
                </c:pt>
                <c:pt idx="1">
                  <c:v>0.25</c:v>
                </c:pt>
                <c:pt idx="2">
                  <c:v>0.52500000000000002</c:v>
                </c:pt>
                <c:pt idx="3">
                  <c:v>0.82499999999999996</c:v>
                </c:pt>
                <c:pt idx="4">
                  <c:v>0.95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BA-47F9-A5F1-BF7E43FEF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0230352"/>
        <c:axId val="1684460800"/>
      </c:lineChart>
      <c:catAx>
        <c:axId val="155023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s-NI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1610656"/>
        <c:crosses val="autoZero"/>
        <c:auto val="1"/>
        <c:lblAlgn val="ctr"/>
        <c:lblOffset val="100"/>
        <c:noMultiLvlLbl val="0"/>
      </c:catAx>
      <c:valAx>
        <c:axId val="1551610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NI"/>
                  <a:t>Frecuencia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0234992"/>
        <c:crosses val="autoZero"/>
        <c:crossBetween val="between"/>
      </c:valAx>
      <c:valAx>
        <c:axId val="168446080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550230352"/>
        <c:crosses val="max"/>
        <c:crossBetween val="between"/>
      </c:valAx>
      <c:catAx>
        <c:axId val="1550230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84460800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Frecuencia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Hoja3!$D$2:$D$7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</c:numCache>
            </c:numRef>
          </c:cat>
          <c:val>
            <c:numRef>
              <c:f>Hoja3!$E$2:$E$7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11</c:v>
                </c:pt>
                <c:pt idx="3">
                  <c:v>12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B-4C3F-AA3A-6F1B69EB628A}"/>
            </c:ext>
          </c:extLst>
        </c:ser>
        <c:ser>
          <c:idx val="1"/>
          <c:order val="1"/>
          <c:tx>
            <c:v>% acumulado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NI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Hoja3!$D$2:$D$7</c:f>
              <c:numCache>
                <c:formatCode>General</c:formatCode>
                <c:ptCount val="6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</c:numCache>
            </c:numRef>
          </c:cat>
          <c:val>
            <c:numRef>
              <c:f>Hoja3!$F$2:$F$7</c:f>
              <c:numCache>
                <c:formatCode>0.00%</c:formatCode>
                <c:ptCount val="6"/>
                <c:pt idx="0">
                  <c:v>2.5000000000000001E-2</c:v>
                </c:pt>
                <c:pt idx="1">
                  <c:v>0.25</c:v>
                </c:pt>
                <c:pt idx="2">
                  <c:v>0.52500000000000002</c:v>
                </c:pt>
                <c:pt idx="3">
                  <c:v>0.82499999999999996</c:v>
                </c:pt>
                <c:pt idx="4">
                  <c:v>0.95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BB-4C3F-AA3A-6F1B69EB628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10</xdr:row>
      <xdr:rowOff>161925</xdr:rowOff>
    </xdr:from>
    <xdr:to>
      <xdr:col>7</xdr:col>
      <xdr:colOff>619125</xdr:colOff>
      <xdr:row>19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2BCE18-92F0-12C7-B7A9-1E6D8E451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47625</xdr:rowOff>
    </xdr:from>
    <xdr:to>
      <xdr:col>13</xdr:col>
      <xdr:colOff>0</xdr:colOff>
      <xdr:row>10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BC04E4B-F81D-4BEE-B64F-FDBEA1B3F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D791-8BBD-486D-9598-6127A60086D3}">
  <dimension ref="A1:M16"/>
  <sheetViews>
    <sheetView topLeftCell="A6" zoomScale="154" zoomScaleNormal="154" workbookViewId="0">
      <selection activeCell="A11" sqref="A11:C16"/>
    </sheetView>
  </sheetViews>
  <sheetFormatPr baseColWidth="10" defaultRowHeight="15" x14ac:dyDescent="0.25"/>
  <cols>
    <col min="1" max="1" width="12.85546875" customWidth="1"/>
    <col min="2" max="2" width="11.85546875" bestFit="1" customWidth="1"/>
    <col min="10" max="10" width="11.5703125" customWidth="1"/>
  </cols>
  <sheetData>
    <row r="1" spans="1:13" x14ac:dyDescent="0.25">
      <c r="A1">
        <v>3.1</v>
      </c>
      <c r="B1">
        <v>4.9000000000000004</v>
      </c>
      <c r="C1">
        <v>2.8</v>
      </c>
      <c r="D1">
        <v>3.6</v>
      </c>
    </row>
    <row r="2" spans="1:13" ht="45" x14ac:dyDescent="0.25">
      <c r="A2">
        <v>4.5</v>
      </c>
      <c r="B2">
        <v>3.5</v>
      </c>
      <c r="C2">
        <v>2.8</v>
      </c>
      <c r="D2">
        <v>4.0999999999999996</v>
      </c>
      <c r="F2" s="8" t="s">
        <v>6</v>
      </c>
      <c r="G2" s="14" t="s">
        <v>7</v>
      </c>
      <c r="H2" s="14"/>
      <c r="I2" s="8" t="s">
        <v>9</v>
      </c>
      <c r="J2" s="11" t="s">
        <v>8</v>
      </c>
      <c r="K2" s="9" t="s">
        <v>10</v>
      </c>
      <c r="L2" s="11" t="s">
        <v>11</v>
      </c>
      <c r="M2" s="10" t="s">
        <v>12</v>
      </c>
    </row>
    <row r="3" spans="1:13" x14ac:dyDescent="0.25">
      <c r="A3">
        <v>2.9</v>
      </c>
      <c r="B3">
        <v>2.1</v>
      </c>
      <c r="C3">
        <v>3.7</v>
      </c>
      <c r="D3">
        <v>4.0999999999999996</v>
      </c>
      <c r="F3" s="8">
        <v>1</v>
      </c>
      <c r="G3" s="8">
        <v>1</v>
      </c>
      <c r="H3" s="8">
        <v>2</v>
      </c>
      <c r="I3" s="8">
        <f>(G3+H3)/2</f>
        <v>1.5</v>
      </c>
      <c r="J3" s="8">
        <f t="array" ref="J3:J8">FREQUENCY(A1:D10,H3:H8)</f>
        <v>1</v>
      </c>
      <c r="K3" s="7">
        <f>J3/$J$9</f>
        <v>2.5000000000000001E-2</v>
      </c>
      <c r="L3" s="7">
        <f>J3</f>
        <v>1</v>
      </c>
      <c r="M3" s="7">
        <f>K3</f>
        <v>2.5000000000000001E-2</v>
      </c>
    </row>
    <row r="4" spans="1:13" x14ac:dyDescent="0.25">
      <c r="A4">
        <v>2.7</v>
      </c>
      <c r="B4">
        <v>4.2</v>
      </c>
      <c r="C4">
        <v>3.5</v>
      </c>
      <c r="D4">
        <v>3.7</v>
      </c>
      <c r="F4" s="8">
        <v>2</v>
      </c>
      <c r="G4" s="8">
        <v>2</v>
      </c>
      <c r="H4" s="8">
        <v>3</v>
      </c>
      <c r="I4" s="8">
        <f t="shared" ref="I4:I8" si="0">(G4+H4)/2</f>
        <v>2.5</v>
      </c>
      <c r="J4" s="8">
        <v>9</v>
      </c>
      <c r="K4" s="7">
        <f t="shared" ref="K4:K8" si="1">J4/$J$9</f>
        <v>0.22500000000000001</v>
      </c>
      <c r="L4" s="7">
        <f>J4+L3</f>
        <v>10</v>
      </c>
      <c r="M4" s="7">
        <f>K4+M3</f>
        <v>0.25</v>
      </c>
    </row>
    <row r="5" spans="1:13" x14ac:dyDescent="0.25">
      <c r="A5">
        <v>3.8</v>
      </c>
      <c r="B5">
        <v>2.2000000000000002</v>
      </c>
      <c r="C5">
        <v>4.4000000000000004</v>
      </c>
      <c r="D5">
        <v>2.9</v>
      </c>
      <c r="F5" s="8">
        <v>3</v>
      </c>
      <c r="G5" s="8">
        <v>3</v>
      </c>
      <c r="H5" s="8">
        <v>4</v>
      </c>
      <c r="I5" s="8">
        <f t="shared" si="0"/>
        <v>3.5</v>
      </c>
      <c r="J5" s="8">
        <v>11</v>
      </c>
      <c r="K5" s="7">
        <f t="shared" si="1"/>
        <v>0.27500000000000002</v>
      </c>
      <c r="L5" s="7">
        <f t="shared" ref="L5:L8" si="2">J5+L4</f>
        <v>21</v>
      </c>
      <c r="M5" s="7">
        <f t="shared" ref="M5:M8" si="3">K5+M4</f>
        <v>0.52500000000000002</v>
      </c>
    </row>
    <row r="6" spans="1:13" x14ac:dyDescent="0.25">
      <c r="A6">
        <v>5.0999999999999996</v>
      </c>
      <c r="B6">
        <v>1.8</v>
      </c>
      <c r="C6">
        <v>2.5</v>
      </c>
      <c r="D6">
        <v>6.2</v>
      </c>
      <c r="F6" s="8">
        <v>4</v>
      </c>
      <c r="G6" s="8">
        <v>4</v>
      </c>
      <c r="H6" s="8">
        <v>5</v>
      </c>
      <c r="I6" s="8">
        <f t="shared" si="0"/>
        <v>4.5</v>
      </c>
      <c r="J6" s="8">
        <v>12</v>
      </c>
      <c r="K6" s="7">
        <f t="shared" si="1"/>
        <v>0.3</v>
      </c>
      <c r="L6" s="7">
        <f t="shared" si="2"/>
        <v>33</v>
      </c>
      <c r="M6" s="7">
        <f t="shared" si="3"/>
        <v>0.82499999999999996</v>
      </c>
    </row>
    <row r="7" spans="1:13" x14ac:dyDescent="0.25">
      <c r="A7">
        <v>2.5</v>
      </c>
      <c r="B7">
        <v>3.6</v>
      </c>
      <c r="C7">
        <v>5.6</v>
      </c>
      <c r="D7">
        <v>4.8</v>
      </c>
      <c r="F7" s="8">
        <v>5</v>
      </c>
      <c r="G7" s="8">
        <v>5</v>
      </c>
      <c r="H7" s="8">
        <v>6</v>
      </c>
      <c r="I7" s="8">
        <f t="shared" si="0"/>
        <v>5.5</v>
      </c>
      <c r="J7" s="8">
        <v>5</v>
      </c>
      <c r="K7" s="7">
        <f t="shared" si="1"/>
        <v>0.125</v>
      </c>
      <c r="L7" s="7">
        <f t="shared" si="2"/>
        <v>38</v>
      </c>
      <c r="M7" s="7">
        <f t="shared" si="3"/>
        <v>0.95</v>
      </c>
    </row>
    <row r="8" spans="1:13" x14ac:dyDescent="0.25">
      <c r="A8">
        <v>3.6</v>
      </c>
      <c r="B8">
        <v>6.1</v>
      </c>
      <c r="C8">
        <v>5.0999999999999996</v>
      </c>
      <c r="D8">
        <v>3.9</v>
      </c>
      <c r="F8" s="8">
        <v>6</v>
      </c>
      <c r="G8" s="8">
        <v>6</v>
      </c>
      <c r="H8" s="8">
        <v>7</v>
      </c>
      <c r="I8" s="8">
        <f t="shared" si="0"/>
        <v>6.5</v>
      </c>
      <c r="J8" s="8">
        <v>2</v>
      </c>
      <c r="K8" s="7">
        <f t="shared" si="1"/>
        <v>0.05</v>
      </c>
      <c r="L8" s="12">
        <f t="shared" si="2"/>
        <v>40</v>
      </c>
      <c r="M8" s="12">
        <f t="shared" si="3"/>
        <v>1</v>
      </c>
    </row>
    <row r="9" spans="1:13" x14ac:dyDescent="0.25">
      <c r="A9">
        <v>4.3</v>
      </c>
      <c r="B9">
        <v>5.7</v>
      </c>
      <c r="C9">
        <v>4.7</v>
      </c>
      <c r="D9">
        <v>4.5999999999999996</v>
      </c>
      <c r="J9" s="13">
        <f>SUM(J3:J8)</f>
        <v>40</v>
      </c>
      <c r="K9" s="7">
        <f>SUM(K3:K8)</f>
        <v>1</v>
      </c>
    </row>
    <row r="10" spans="1:13" x14ac:dyDescent="0.25">
      <c r="A10">
        <v>5.0999999999999996</v>
      </c>
      <c r="B10">
        <v>4.9000000000000004</v>
      </c>
      <c r="C10">
        <v>4.2</v>
      </c>
      <c r="D10">
        <v>3.1</v>
      </c>
    </row>
    <row r="11" spans="1:13" x14ac:dyDescent="0.25">
      <c r="A11" s="2" t="s">
        <v>3</v>
      </c>
      <c r="B11" s="3">
        <f>COUNT(A1:D10)</f>
        <v>40</v>
      </c>
    </row>
    <row r="12" spans="1:13" x14ac:dyDescent="0.25">
      <c r="A12" s="2" t="s">
        <v>0</v>
      </c>
      <c r="B12" s="4">
        <f>MIN(A1:D10)</f>
        <v>1.8</v>
      </c>
      <c r="C12" s="1"/>
    </row>
    <row r="13" spans="1:13" x14ac:dyDescent="0.25">
      <c r="A13" s="2" t="s">
        <v>1</v>
      </c>
      <c r="B13" s="4">
        <f>MAX(A1:D10)</f>
        <v>6.2</v>
      </c>
      <c r="C13" s="1"/>
    </row>
    <row r="14" spans="1:13" x14ac:dyDescent="0.25">
      <c r="A14" s="2" t="s">
        <v>2</v>
      </c>
      <c r="B14" s="4">
        <f>B13-B12</f>
        <v>4.4000000000000004</v>
      </c>
      <c r="C14" s="1"/>
    </row>
    <row r="15" spans="1:13" x14ac:dyDescent="0.25">
      <c r="A15" s="2" t="s">
        <v>4</v>
      </c>
      <c r="B15" s="4">
        <f>1+3.322*LOG10(40)</f>
        <v>6.3220432911914912</v>
      </c>
      <c r="C15" s="5">
        <v>6</v>
      </c>
    </row>
    <row r="16" spans="1:13" x14ac:dyDescent="0.25">
      <c r="A16" s="6" t="s">
        <v>5</v>
      </c>
      <c r="B16">
        <f>B14/C15</f>
        <v>0.73333333333333339</v>
      </c>
    </row>
  </sheetData>
  <mergeCells count="1"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2AFD-6547-435A-9EFE-027FA7647ECF}">
  <dimension ref="A1:F7"/>
  <sheetViews>
    <sheetView tabSelected="1" workbookViewId="0">
      <selection activeCell="J15" sqref="J15"/>
    </sheetView>
  </sheetViews>
  <sheetFormatPr baseColWidth="10" defaultRowHeight="15" x14ac:dyDescent="0.25"/>
  <sheetData>
    <row r="1" spans="1:6" x14ac:dyDescent="0.25">
      <c r="A1" s="8" t="s">
        <v>15</v>
      </c>
      <c r="B1" s="14" t="s">
        <v>16</v>
      </c>
      <c r="C1" s="14"/>
      <c r="D1" s="17" t="s">
        <v>9</v>
      </c>
      <c r="E1" s="17" t="s">
        <v>13</v>
      </c>
      <c r="F1" s="17" t="s">
        <v>14</v>
      </c>
    </row>
    <row r="2" spans="1:6" x14ac:dyDescent="0.25">
      <c r="A2" s="8">
        <v>1</v>
      </c>
      <c r="B2" s="8">
        <v>1</v>
      </c>
      <c r="C2" s="8">
        <v>2</v>
      </c>
      <c r="D2" s="18">
        <f>(B2+C2)/2</f>
        <v>1.5</v>
      </c>
      <c r="E2" s="19">
        <v>1</v>
      </c>
      <c r="F2" s="20">
        <v>2.5000000000000001E-2</v>
      </c>
    </row>
    <row r="3" spans="1:6" x14ac:dyDescent="0.25">
      <c r="A3" s="8">
        <v>2</v>
      </c>
      <c r="B3" s="8">
        <v>2</v>
      </c>
      <c r="C3" s="8">
        <v>3</v>
      </c>
      <c r="D3" s="18">
        <f t="shared" ref="D3:D7" si="0">(B3+C3)/2</f>
        <v>2.5</v>
      </c>
      <c r="E3" s="19">
        <v>9</v>
      </c>
      <c r="F3" s="20">
        <v>0.25</v>
      </c>
    </row>
    <row r="4" spans="1:6" x14ac:dyDescent="0.25">
      <c r="A4" s="8">
        <v>3</v>
      </c>
      <c r="B4" s="8">
        <v>3</v>
      </c>
      <c r="C4" s="8">
        <v>4</v>
      </c>
      <c r="D4" s="18">
        <f t="shared" si="0"/>
        <v>3.5</v>
      </c>
      <c r="E4" s="19">
        <v>11</v>
      </c>
      <c r="F4" s="20">
        <v>0.52500000000000002</v>
      </c>
    </row>
    <row r="5" spans="1:6" x14ac:dyDescent="0.25">
      <c r="A5" s="8">
        <v>4</v>
      </c>
      <c r="B5" s="8">
        <v>4</v>
      </c>
      <c r="C5" s="8">
        <v>5</v>
      </c>
      <c r="D5" s="18">
        <f t="shared" si="0"/>
        <v>4.5</v>
      </c>
      <c r="E5" s="19">
        <v>12</v>
      </c>
      <c r="F5" s="20">
        <v>0.82499999999999996</v>
      </c>
    </row>
    <row r="6" spans="1:6" x14ac:dyDescent="0.25">
      <c r="A6" s="8">
        <v>5</v>
      </c>
      <c r="B6" s="8">
        <v>5</v>
      </c>
      <c r="C6" s="8">
        <v>6</v>
      </c>
      <c r="D6" s="18">
        <f t="shared" si="0"/>
        <v>5.5</v>
      </c>
      <c r="E6" s="19">
        <v>5</v>
      </c>
      <c r="F6" s="20">
        <v>0.95</v>
      </c>
    </row>
    <row r="7" spans="1:6" x14ac:dyDescent="0.25">
      <c r="A7" s="8">
        <v>6</v>
      </c>
      <c r="B7" s="8">
        <v>6</v>
      </c>
      <c r="C7" s="8">
        <v>7</v>
      </c>
      <c r="D7" s="18">
        <f t="shared" si="0"/>
        <v>6.5</v>
      </c>
      <c r="E7" s="19">
        <v>2</v>
      </c>
      <c r="F7" s="20">
        <v>1</v>
      </c>
    </row>
  </sheetData>
  <sortState xmlns:xlrd2="http://schemas.microsoft.com/office/spreadsheetml/2017/richdata2" ref="D2:D7">
    <sortCondition ref="D2"/>
  </sortState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659D-1CF7-4219-B2E4-1A1353795803}">
  <dimension ref="A1:I19"/>
  <sheetViews>
    <sheetView workbookViewId="0">
      <selection activeCell="G3" sqref="G3:H8"/>
    </sheetView>
  </sheetViews>
  <sheetFormatPr baseColWidth="10" defaultRowHeight="15" x14ac:dyDescent="0.25"/>
  <cols>
    <col min="2" max="2" width="13.85546875" customWidth="1"/>
    <col min="3" max="3" width="11.85546875" bestFit="1" customWidth="1"/>
    <col min="5" max="5" width="12.140625" customWidth="1"/>
    <col min="6" max="6" width="20.28515625" customWidth="1"/>
    <col min="7" max="7" width="20.85546875" customWidth="1"/>
  </cols>
  <sheetData>
    <row r="1" spans="1:9" ht="30" x14ac:dyDescent="0.25">
      <c r="F1" s="8" t="s">
        <v>6</v>
      </c>
      <c r="G1" s="15" t="s">
        <v>7</v>
      </c>
      <c r="H1" s="16"/>
      <c r="I1" s="11" t="s">
        <v>8</v>
      </c>
    </row>
    <row r="2" spans="1:9" x14ac:dyDescent="0.25">
      <c r="A2">
        <v>3.1</v>
      </c>
      <c r="B2">
        <v>4.9000000000000004</v>
      </c>
      <c r="C2">
        <v>2.8</v>
      </c>
      <c r="D2">
        <v>3.6</v>
      </c>
      <c r="F2" s="8">
        <v>0</v>
      </c>
      <c r="G2" s="8"/>
      <c r="H2" s="8"/>
      <c r="I2" s="11"/>
    </row>
    <row r="3" spans="1:9" x14ac:dyDescent="0.25">
      <c r="A3">
        <v>4.5</v>
      </c>
      <c r="B3">
        <v>3.5</v>
      </c>
      <c r="C3">
        <v>2.8</v>
      </c>
      <c r="D3">
        <v>4.0999999999999996</v>
      </c>
      <c r="F3" s="8">
        <v>1</v>
      </c>
      <c r="G3" s="8">
        <v>1</v>
      </c>
      <c r="H3" s="8">
        <f>G3+$D$19</f>
        <v>2</v>
      </c>
      <c r="I3" s="8">
        <f t="array" ref="I3:I8">FREQUENCY(A2:D11,H3:H8)</f>
        <v>1</v>
      </c>
    </row>
    <row r="4" spans="1:9" x14ac:dyDescent="0.25">
      <c r="A4">
        <v>2.9</v>
      </c>
      <c r="B4">
        <v>2.1</v>
      </c>
      <c r="C4">
        <v>3.7</v>
      </c>
      <c r="D4">
        <v>4.0999999999999996</v>
      </c>
      <c r="F4" s="8">
        <v>2</v>
      </c>
      <c r="G4" s="8">
        <f>G3+$D$19</f>
        <v>2</v>
      </c>
      <c r="H4" s="8">
        <f t="shared" ref="H4:H8" si="0">G4+$D$19</f>
        <v>3</v>
      </c>
      <c r="I4" s="8">
        <v>9</v>
      </c>
    </row>
    <row r="5" spans="1:9" x14ac:dyDescent="0.25">
      <c r="A5">
        <v>2.7</v>
      </c>
      <c r="B5">
        <v>4.2</v>
      </c>
      <c r="C5">
        <v>3.5</v>
      </c>
      <c r="D5">
        <v>3.7</v>
      </c>
      <c r="F5" s="8">
        <v>3</v>
      </c>
      <c r="G5" s="8">
        <f t="shared" ref="G5:G8" si="1">G4+$D$19</f>
        <v>3</v>
      </c>
      <c r="H5" s="8">
        <f t="shared" si="0"/>
        <v>4</v>
      </c>
      <c r="I5" s="8">
        <v>11</v>
      </c>
    </row>
    <row r="6" spans="1:9" x14ac:dyDescent="0.25">
      <c r="A6">
        <v>3.8</v>
      </c>
      <c r="B6">
        <v>2.2000000000000002</v>
      </c>
      <c r="C6">
        <v>4.4000000000000004</v>
      </c>
      <c r="D6">
        <v>2.9</v>
      </c>
      <c r="F6" s="8">
        <v>4</v>
      </c>
      <c r="G6" s="8">
        <f t="shared" si="1"/>
        <v>4</v>
      </c>
      <c r="H6" s="8">
        <f t="shared" si="0"/>
        <v>5</v>
      </c>
      <c r="I6" s="8">
        <v>12</v>
      </c>
    </row>
    <row r="7" spans="1:9" x14ac:dyDescent="0.25">
      <c r="A7">
        <v>5.0999999999999996</v>
      </c>
      <c r="B7">
        <v>1.8</v>
      </c>
      <c r="C7">
        <v>2.5</v>
      </c>
      <c r="D7">
        <v>6.2</v>
      </c>
      <c r="F7" s="8">
        <v>5</v>
      </c>
      <c r="G7" s="8">
        <f t="shared" si="1"/>
        <v>5</v>
      </c>
      <c r="H7" s="8">
        <f t="shared" si="0"/>
        <v>6</v>
      </c>
      <c r="I7" s="8">
        <v>5</v>
      </c>
    </row>
    <row r="8" spans="1:9" x14ac:dyDescent="0.25">
      <c r="A8">
        <v>2.5</v>
      </c>
      <c r="B8">
        <v>3.6</v>
      </c>
      <c r="C8">
        <v>5.6</v>
      </c>
      <c r="D8">
        <v>4.8</v>
      </c>
      <c r="F8" s="8">
        <v>6</v>
      </c>
      <c r="G8" s="8">
        <f t="shared" si="1"/>
        <v>6</v>
      </c>
      <c r="H8" s="8">
        <f t="shared" si="0"/>
        <v>7</v>
      </c>
      <c r="I8" s="8">
        <v>2</v>
      </c>
    </row>
    <row r="9" spans="1:9" x14ac:dyDescent="0.25">
      <c r="A9">
        <v>3.6</v>
      </c>
      <c r="B9">
        <v>6.1</v>
      </c>
      <c r="C9">
        <v>5.0999999999999996</v>
      </c>
      <c r="D9">
        <v>3.9</v>
      </c>
      <c r="F9" s="8"/>
      <c r="G9" s="8"/>
      <c r="H9" s="8"/>
      <c r="I9" s="8">
        <f>SUM(I3:I8)</f>
        <v>40</v>
      </c>
    </row>
    <row r="10" spans="1:9" x14ac:dyDescent="0.25">
      <c r="A10">
        <v>4.3</v>
      </c>
      <c r="B10">
        <v>5.7</v>
      </c>
      <c r="C10">
        <v>4.7</v>
      </c>
      <c r="D10">
        <v>4.5999999999999996</v>
      </c>
    </row>
    <row r="11" spans="1:9" x14ac:dyDescent="0.25">
      <c r="A11">
        <v>5.0999999999999996</v>
      </c>
      <c r="B11">
        <v>4.9000000000000004</v>
      </c>
      <c r="C11">
        <v>4.2</v>
      </c>
      <c r="D11">
        <v>3.1</v>
      </c>
    </row>
    <row r="14" spans="1:9" x14ac:dyDescent="0.25">
      <c r="B14" s="2" t="s">
        <v>3</v>
      </c>
      <c r="C14" s="3">
        <f>COUNT(A2:D11)</f>
        <v>40</v>
      </c>
    </row>
    <row r="15" spans="1:9" x14ac:dyDescent="0.25">
      <c r="B15" s="2" t="s">
        <v>0</v>
      </c>
      <c r="C15" s="4">
        <f>MIN(A2:D11)</f>
        <v>1.8</v>
      </c>
      <c r="D15" s="1"/>
    </row>
    <row r="16" spans="1:9" x14ac:dyDescent="0.25">
      <c r="B16" s="2" t="s">
        <v>1</v>
      </c>
      <c r="C16" s="4">
        <f>MAX(A2:D11)</f>
        <v>6.2</v>
      </c>
      <c r="D16" s="1"/>
    </row>
    <row r="17" spans="2:4" x14ac:dyDescent="0.25">
      <c r="B17" s="2" t="s">
        <v>2</v>
      </c>
      <c r="C17" s="4">
        <f>C16-C15</f>
        <v>4.4000000000000004</v>
      </c>
      <c r="D17" s="1"/>
    </row>
    <row r="18" spans="2:4" x14ac:dyDescent="0.25">
      <c r="B18" s="2" t="s">
        <v>4</v>
      </c>
      <c r="C18" s="4">
        <f>1+3.322*LOG10(C14)</f>
        <v>6.3220432911914912</v>
      </c>
      <c r="D18" s="5">
        <f>ROUND(C18,0)</f>
        <v>6</v>
      </c>
    </row>
    <row r="19" spans="2:4" x14ac:dyDescent="0.25">
      <c r="B19" s="6" t="s">
        <v>5</v>
      </c>
      <c r="C19" s="1">
        <f>C17/D18</f>
        <v>0.73333333333333339</v>
      </c>
      <c r="D19" s="1">
        <f>ROUND(C19,0)</f>
        <v>1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Matematica</dc:creator>
  <cp:lastModifiedBy>HP Matematica</cp:lastModifiedBy>
  <dcterms:created xsi:type="dcterms:W3CDTF">2023-08-02T21:11:29Z</dcterms:created>
  <dcterms:modified xsi:type="dcterms:W3CDTF">2023-08-03T22:43:35Z</dcterms:modified>
</cp:coreProperties>
</file>