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n_m\OneDrive\Documentos\EDUCEM\2023-2\docs\ped_stats_1\2\"/>
    </mc:Choice>
  </mc:AlternateContent>
  <xr:revisionPtr revIDLastSave="0" documentId="8_{A144DD66-D61C-4652-978B-5963A9961E49}" xr6:coauthVersionLast="47" xr6:coauthVersionMax="47" xr10:uidLastSave="{00000000-0000-0000-0000-000000000000}"/>
  <bookViews>
    <workbookView xWindow="-120" yWindow="-120" windowWidth="20730" windowHeight="11040" activeTab="1" xr2:uid="{11990901-5968-40C2-A900-13DD6527E5ED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2" l="1"/>
  <c r="F9" i="2"/>
  <c r="G3" i="2"/>
  <c r="G4" i="2"/>
  <c r="G5" i="2"/>
  <c r="G6" i="2"/>
  <c r="G7" i="2"/>
  <c r="G8" i="2"/>
  <c r="G2" i="2"/>
  <c r="F3" i="2"/>
  <c r="F4" i="2"/>
  <c r="F5" i="2"/>
  <c r="F6" i="2"/>
  <c r="F7" i="2"/>
  <c r="F8" i="2"/>
  <c r="F2" i="2"/>
  <c r="E4" i="2"/>
  <c r="E5" i="2"/>
  <c r="E6" i="2"/>
  <c r="E7" i="2"/>
  <c r="E8" i="2" s="1"/>
  <c r="E3" i="2"/>
  <c r="E2" i="2"/>
  <c r="D3" i="2"/>
  <c r="D4" i="2"/>
  <c r="D5" i="2"/>
  <c r="D6" i="2"/>
  <c r="D7" i="2"/>
  <c r="D8" i="2"/>
  <c r="D2" i="2"/>
  <c r="C4" i="2"/>
  <c r="C5" i="2"/>
  <c r="C6" i="2"/>
  <c r="C7" i="2" s="1"/>
  <c r="C8" i="2" s="1"/>
  <c r="C3" i="2"/>
  <c r="C2" i="2"/>
  <c r="B9" i="2"/>
  <c r="C3" i="1" a="1"/>
  <c r="C3" i="1" s="1"/>
  <c r="D3" i="1" s="1"/>
  <c r="D7" i="1" l="1"/>
  <c r="E3" i="1"/>
  <c r="D4" i="1"/>
  <c r="D10" i="1"/>
  <c r="D6" i="1"/>
  <c r="D8" i="1"/>
  <c r="D9" i="1"/>
  <c r="D5" i="1"/>
  <c r="F4" i="1" l="1"/>
  <c r="H4" i="1" s="1"/>
  <c r="E4" i="1"/>
  <c r="E5" i="1" s="1"/>
  <c r="E6" i="1" s="1"/>
  <c r="E7" i="1" s="1"/>
  <c r="E8" i="1" s="1"/>
  <c r="E9" i="1" s="1"/>
  <c r="E10" i="1" s="1"/>
  <c r="F7" i="1"/>
  <c r="H7" i="1" s="1"/>
  <c r="F5" i="1"/>
  <c r="H5" i="1" s="1"/>
  <c r="F10" i="1"/>
  <c r="H10" i="1" s="1"/>
  <c r="D11" i="1"/>
  <c r="F3" i="1" s="1"/>
  <c r="F8" i="1" l="1"/>
  <c r="H8" i="1" s="1"/>
  <c r="H3" i="1"/>
  <c r="G3" i="1"/>
  <c r="F6" i="1"/>
  <c r="H6" i="1" s="1"/>
  <c r="F9" i="1"/>
  <c r="H9" i="1" s="1"/>
  <c r="F11" i="1" l="1"/>
  <c r="H11" i="1" s="1"/>
  <c r="I3" i="1"/>
  <c r="G4" i="1"/>
  <c r="G5" i="1" l="1"/>
  <c r="I4" i="1"/>
  <c r="G6" i="1" l="1"/>
  <c r="I5" i="1"/>
  <c r="G7" i="1" l="1"/>
  <c r="I6" i="1"/>
  <c r="G8" i="1" l="1"/>
  <c r="I7" i="1"/>
  <c r="G9" i="1" l="1"/>
  <c r="I8" i="1"/>
  <c r="G10" i="1" l="1"/>
  <c r="I10" i="1" s="1"/>
  <c r="I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<sst xmlns="http://schemas.openxmlformats.org/spreadsheetml/2006/main" count="22" uniqueCount="22">
  <si>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xi</t>
  </si>
  <si>
    <t>fi</t>
  </si>
  <si>
    <t>n</t>
  </si>
  <si>
    <t>Fi</t>
  </si>
  <si>
    <t>hi</t>
  </si>
  <si>
    <t>Hi</t>
  </si>
  <si>
    <t>hi %</t>
  </si>
  <si>
    <t>Hi %</t>
  </si>
  <si>
    <t>Peso</t>
  </si>
  <si>
    <t>f_i</t>
  </si>
  <si>
    <t>[50, 60)</t>
  </si>
  <si>
    <t>[60, 70)</t>
  </si>
  <si>
    <t>[70, 80)</t>
  </si>
  <si>
    <t>[80,90)</t>
  </si>
  <si>
    <t>[90, 100)</t>
  </si>
  <si>
    <t>[100, 110)</t>
  </si>
  <si>
    <t>[110, 120)</t>
  </si>
  <si>
    <t>F_i</t>
  </si>
  <si>
    <t>h_i</t>
  </si>
  <si>
    <t>H_i</t>
  </si>
  <si>
    <t>h_i %</t>
  </si>
  <si>
    <t>H_i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</si>
</sst>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9" formatCode="0.0000"/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CF314F-53EE-4D16-91EB-FBEC399E455B}" name="n" displayName="n" ref="A1:A32" totalsRowShown="0">
  <autoFilter ref="A1:A32" xr:uid="{F1CF314F-53EE-4D16-91EB-FBEC399E455B}"/>
  <sortState xmlns:xlrd2="http://schemas.microsoft.com/office/spreadsheetml/2017/richdata2" ref="A2:A32">
    <sortCondition ref="A1:A32"/>
  </sortState>
  <tableColumns count="1">
    <tableColumn id="1" xr3:uid="{597BA0A3-DC37-4EA7-B3BE-58EEA229142E}" name="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78FA-9822-49D4-BF2A-F2E568CE2684}">
  <dimension ref="A1:I32"/>
  <sheetViews>
    <sheetView workbookViewId="0">
      <selection activeCell="G15" sqref="G15"/>
    </sheetView>
  </sheetViews>
  <sheetFormatPr baseColWidth="10" defaultRowHeight="15" x14ac:dyDescent="0.25"/>
  <cols>
    <col min="1" max="1" width="4.28515625" customWidth="1"/>
    <col min="3" max="3" width="11.85546875" bestFit="1" customWidth="1"/>
  </cols>
  <sheetData>
    <row r="1" spans="1:9" x14ac:dyDescent="0.25">
      <c r="A1" t="s">
        <v>2</v>
      </c>
    </row>
    <row r="2" spans="1:9" x14ac:dyDescent="0.25">
      <c r="A2">
        <v>27</v>
      </c>
      <c r="C2" t="s">
        <v>0</v>
      </c>
      <c r="D2" t="s">
        <v>1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>
        <v>28</v>
      </c>
      <c r="C3" cm="1">
        <f t="array" ref="C3:C10">_xlfn.UNIQUE(n[])</f>
        <v>27</v>
      </c>
      <c r="D3">
        <f>COUNTIF(n[],"="&amp;C3)</f>
        <v>1</v>
      </c>
      <c r="E3">
        <f>D3</f>
        <v>1</v>
      </c>
      <c r="F3" s="1">
        <f>D3/$D$11</f>
        <v>3.2258064516129031E-2</v>
      </c>
      <c r="G3" s="1">
        <f>F3</f>
        <v>3.2258064516129031E-2</v>
      </c>
      <c r="H3" s="2">
        <f>F3*100</f>
        <v>3.225806451612903</v>
      </c>
      <c r="I3" s="2">
        <f>G3*100</f>
        <v>3.225806451612903</v>
      </c>
    </row>
    <row r="4" spans="1:9" x14ac:dyDescent="0.25">
      <c r="A4">
        <v>28</v>
      </c>
      <c r="C4">
        <v>28</v>
      </c>
      <c r="D4">
        <f>COUNTIF(n[],"="&amp;C4)</f>
        <v>2</v>
      </c>
      <c r="E4">
        <f>E3+D4</f>
        <v>3</v>
      </c>
      <c r="F4" s="1">
        <f t="shared" ref="F4:F10" si="0">D4/$D$11</f>
        <v>6.4516129032258063E-2</v>
      </c>
      <c r="G4" s="1">
        <f>G3+F4</f>
        <v>9.6774193548387094E-2</v>
      </c>
      <c r="H4" s="2">
        <f t="shared" ref="H4:H11" si="1">F4*100</f>
        <v>6.4516129032258061</v>
      </c>
      <c r="I4" s="2">
        <f t="shared" ref="I4:I9" si="2">G4*100</f>
        <v>9.67741935483871</v>
      </c>
    </row>
    <row r="5" spans="1:9" x14ac:dyDescent="0.25">
      <c r="A5">
        <v>29</v>
      </c>
      <c r="C5">
        <v>29</v>
      </c>
      <c r="D5">
        <f>COUNTIF(n[],"="&amp;C5)</f>
        <v>6</v>
      </c>
      <c r="E5">
        <f t="shared" ref="E5:E10" si="3">E4+D5</f>
        <v>9</v>
      </c>
      <c r="F5" s="1">
        <f t="shared" si="0"/>
        <v>0.19354838709677419</v>
      </c>
      <c r="G5" s="1">
        <f t="shared" ref="G5:G10" si="4">G4+F5</f>
        <v>0.29032258064516125</v>
      </c>
      <c r="H5" s="2">
        <f t="shared" si="1"/>
        <v>19.35483870967742</v>
      </c>
      <c r="I5" s="2">
        <f t="shared" si="2"/>
        <v>29.032258064516125</v>
      </c>
    </row>
    <row r="6" spans="1:9" x14ac:dyDescent="0.25">
      <c r="A6">
        <v>29</v>
      </c>
      <c r="C6">
        <v>30</v>
      </c>
      <c r="D6">
        <f>COUNTIF(n[],"="&amp;C6)</f>
        <v>7</v>
      </c>
      <c r="E6">
        <f t="shared" si="3"/>
        <v>16</v>
      </c>
      <c r="F6" s="1">
        <f t="shared" si="0"/>
        <v>0.22580645161290322</v>
      </c>
      <c r="G6" s="1">
        <f t="shared" si="4"/>
        <v>0.5161290322580645</v>
      </c>
      <c r="H6" s="2">
        <f t="shared" si="1"/>
        <v>22.58064516129032</v>
      </c>
      <c r="I6" s="2">
        <f t="shared" si="2"/>
        <v>51.612903225806448</v>
      </c>
    </row>
    <row r="7" spans="1:9" x14ac:dyDescent="0.25">
      <c r="A7">
        <v>29</v>
      </c>
      <c r="C7">
        <v>31</v>
      </c>
      <c r="D7">
        <f>COUNTIF(n[],"="&amp;C7)</f>
        <v>8</v>
      </c>
      <c r="E7">
        <f t="shared" si="3"/>
        <v>24</v>
      </c>
      <c r="F7" s="1">
        <f t="shared" si="0"/>
        <v>0.25806451612903225</v>
      </c>
      <c r="G7" s="1">
        <f t="shared" si="4"/>
        <v>0.77419354838709675</v>
      </c>
      <c r="H7" s="2">
        <f t="shared" si="1"/>
        <v>25.806451612903224</v>
      </c>
      <c r="I7" s="2">
        <f t="shared" si="2"/>
        <v>77.41935483870968</v>
      </c>
    </row>
    <row r="8" spans="1:9" x14ac:dyDescent="0.25">
      <c r="A8">
        <v>29</v>
      </c>
      <c r="C8">
        <v>32</v>
      </c>
      <c r="D8">
        <f>COUNTIF(n[],"="&amp;C8)</f>
        <v>3</v>
      </c>
      <c r="E8">
        <f t="shared" si="3"/>
        <v>27</v>
      </c>
      <c r="F8" s="1">
        <f t="shared" si="0"/>
        <v>9.6774193548387094E-2</v>
      </c>
      <c r="G8" s="1">
        <f t="shared" si="4"/>
        <v>0.87096774193548387</v>
      </c>
      <c r="H8" s="2">
        <f t="shared" si="1"/>
        <v>9.67741935483871</v>
      </c>
      <c r="I8" s="2">
        <f t="shared" si="2"/>
        <v>87.096774193548384</v>
      </c>
    </row>
    <row r="9" spans="1:9" x14ac:dyDescent="0.25">
      <c r="A9">
        <v>29</v>
      </c>
      <c r="C9">
        <v>33</v>
      </c>
      <c r="D9">
        <f>COUNTIF(n[],"="&amp;C9)</f>
        <v>3</v>
      </c>
      <c r="E9">
        <f t="shared" si="3"/>
        <v>30</v>
      </c>
      <c r="F9" s="1">
        <f t="shared" si="0"/>
        <v>9.6774193548387094E-2</v>
      </c>
      <c r="G9" s="1">
        <f t="shared" si="4"/>
        <v>0.967741935483871</v>
      </c>
      <c r="H9" s="2">
        <f t="shared" si="1"/>
        <v>9.67741935483871</v>
      </c>
      <c r="I9" s="2">
        <f t="shared" si="2"/>
        <v>96.774193548387103</v>
      </c>
    </row>
    <row r="10" spans="1:9" x14ac:dyDescent="0.25">
      <c r="A10">
        <v>29</v>
      </c>
      <c r="C10">
        <v>34</v>
      </c>
      <c r="D10">
        <f>COUNTIF(n[],"="&amp;C10)</f>
        <v>1</v>
      </c>
      <c r="E10">
        <f t="shared" si="3"/>
        <v>31</v>
      </c>
      <c r="F10" s="1">
        <f t="shared" si="0"/>
        <v>3.2258064516129031E-2</v>
      </c>
      <c r="G10" s="1">
        <f t="shared" si="4"/>
        <v>1</v>
      </c>
      <c r="H10" s="2">
        <f t="shared" si="1"/>
        <v>3.225806451612903</v>
      </c>
      <c r="I10" s="2">
        <f>G10*100</f>
        <v>100</v>
      </c>
    </row>
    <row r="11" spans="1:9" x14ac:dyDescent="0.25">
      <c r="A11">
        <v>30</v>
      </c>
      <c r="D11">
        <f>SUM(D3:D10)</f>
        <v>31</v>
      </c>
      <c r="F11" s="1">
        <f>SUM(F3:F10)</f>
        <v>1</v>
      </c>
      <c r="H11" s="2">
        <f t="shared" si="1"/>
        <v>100</v>
      </c>
    </row>
    <row r="12" spans="1:9" x14ac:dyDescent="0.25">
      <c r="A12">
        <v>30</v>
      </c>
    </row>
    <row r="13" spans="1:9" x14ac:dyDescent="0.25">
      <c r="A13">
        <v>30</v>
      </c>
    </row>
    <row r="14" spans="1:9" x14ac:dyDescent="0.25">
      <c r="A14">
        <v>30</v>
      </c>
    </row>
    <row r="15" spans="1:9" x14ac:dyDescent="0.25">
      <c r="A15">
        <v>30</v>
      </c>
    </row>
    <row r="16" spans="1:9" x14ac:dyDescent="0.25">
      <c r="A16">
        <v>30</v>
      </c>
    </row>
    <row r="17" spans="1:1" x14ac:dyDescent="0.25">
      <c r="A17">
        <v>30</v>
      </c>
    </row>
    <row r="18" spans="1:1" x14ac:dyDescent="0.25">
      <c r="A18">
        <v>31</v>
      </c>
    </row>
    <row r="19" spans="1:1" x14ac:dyDescent="0.25">
      <c r="A19">
        <v>31</v>
      </c>
    </row>
    <row r="20" spans="1:1" x14ac:dyDescent="0.25">
      <c r="A20">
        <v>31</v>
      </c>
    </row>
    <row r="21" spans="1:1" x14ac:dyDescent="0.25">
      <c r="A21">
        <v>31</v>
      </c>
    </row>
    <row r="22" spans="1:1" x14ac:dyDescent="0.25">
      <c r="A22">
        <v>31</v>
      </c>
    </row>
    <row r="23" spans="1:1" x14ac:dyDescent="0.25">
      <c r="A23">
        <v>31</v>
      </c>
    </row>
    <row r="24" spans="1:1" x14ac:dyDescent="0.25">
      <c r="A24">
        <v>31</v>
      </c>
    </row>
    <row r="25" spans="1:1" x14ac:dyDescent="0.25">
      <c r="A25">
        <v>31</v>
      </c>
    </row>
    <row r="26" spans="1:1" x14ac:dyDescent="0.25">
      <c r="A26">
        <v>32</v>
      </c>
    </row>
    <row r="27" spans="1:1" x14ac:dyDescent="0.25">
      <c r="A27">
        <v>32</v>
      </c>
    </row>
    <row r="28" spans="1:1" x14ac:dyDescent="0.25">
      <c r="A28">
        <v>32</v>
      </c>
    </row>
    <row r="29" spans="1:1" x14ac:dyDescent="0.25">
      <c r="A29">
        <v>33</v>
      </c>
    </row>
    <row r="30" spans="1:1" x14ac:dyDescent="0.25">
      <c r="A30">
        <v>33</v>
      </c>
    </row>
    <row r="31" spans="1:1" x14ac:dyDescent="0.25">
      <c r="A31">
        <v>33</v>
      </c>
    </row>
    <row r="32" spans="1:1" x14ac:dyDescent="0.25">
      <c r="A32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2B07F-A84E-463F-9112-216AFE810705}">
  <dimension ref="A1:G9"/>
  <sheetViews>
    <sheetView tabSelected="1" workbookViewId="0">
      <selection activeCell="H10" sqref="H10"/>
    </sheetView>
  </sheetViews>
  <sheetFormatPr baseColWidth="10" defaultRowHeight="15" x14ac:dyDescent="0.25"/>
  <sheetData>
    <row r="1" spans="1:7" x14ac:dyDescent="0.25">
      <c r="A1" t="s">
        <v>8</v>
      </c>
      <c r="B1" t="s">
        <v>9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 t="s">
        <v>10</v>
      </c>
      <c r="B2">
        <v>8</v>
      </c>
      <c r="C2">
        <f>B2</f>
        <v>8</v>
      </c>
      <c r="D2" s="2">
        <f>B2/$B$9</f>
        <v>0.12307692307692308</v>
      </c>
      <c r="E2" s="2">
        <f>D2</f>
        <v>0.12307692307692308</v>
      </c>
      <c r="F2" s="2">
        <f>D2*100</f>
        <v>12.307692307692308</v>
      </c>
      <c r="G2" s="2">
        <f>E2*100</f>
        <v>12.307692307692308</v>
      </c>
    </row>
    <row r="3" spans="1:7" x14ac:dyDescent="0.25">
      <c r="A3" t="s">
        <v>11</v>
      </c>
      <c r="B3">
        <v>10</v>
      </c>
      <c r="C3">
        <f>C2+B3</f>
        <v>18</v>
      </c>
      <c r="D3" s="2">
        <f t="shared" ref="D3:D8" si="0">B3/$B$9</f>
        <v>0.15384615384615385</v>
      </c>
      <c r="E3" s="2">
        <f>E2+D3</f>
        <v>0.27692307692307694</v>
      </c>
      <c r="F3" s="2">
        <f t="shared" ref="F3:F9" si="1">D3*100</f>
        <v>15.384615384615385</v>
      </c>
      <c r="G3" s="2">
        <f t="shared" ref="G3:G8" si="2">E3*100</f>
        <v>27.692307692307693</v>
      </c>
    </row>
    <row r="4" spans="1:7" x14ac:dyDescent="0.25">
      <c r="A4" t="s">
        <v>12</v>
      </c>
      <c r="B4">
        <v>16</v>
      </c>
      <c r="C4">
        <f t="shared" ref="C4:C8" si="3">C3+B4</f>
        <v>34</v>
      </c>
      <c r="D4" s="2">
        <f t="shared" si="0"/>
        <v>0.24615384615384617</v>
      </c>
      <c r="E4" s="2">
        <f t="shared" ref="E4:E8" si="4">E3+D4</f>
        <v>0.52307692307692311</v>
      </c>
      <c r="F4" s="2">
        <f t="shared" si="1"/>
        <v>24.615384615384617</v>
      </c>
      <c r="G4" s="2">
        <f t="shared" si="2"/>
        <v>52.307692307692314</v>
      </c>
    </row>
    <row r="5" spans="1:7" x14ac:dyDescent="0.25">
      <c r="A5" t="s">
        <v>13</v>
      </c>
      <c r="B5">
        <v>14</v>
      </c>
      <c r="C5">
        <f t="shared" si="3"/>
        <v>48</v>
      </c>
      <c r="D5" s="2">
        <f t="shared" si="0"/>
        <v>0.2153846153846154</v>
      </c>
      <c r="E5" s="2">
        <f t="shared" si="4"/>
        <v>0.7384615384615385</v>
      </c>
      <c r="F5" s="2">
        <f t="shared" si="1"/>
        <v>21.53846153846154</v>
      </c>
      <c r="G5" s="2">
        <f t="shared" si="2"/>
        <v>73.846153846153854</v>
      </c>
    </row>
    <row r="6" spans="1:7" x14ac:dyDescent="0.25">
      <c r="A6" t="s">
        <v>14</v>
      </c>
      <c r="B6">
        <v>10</v>
      </c>
      <c r="C6">
        <f t="shared" si="3"/>
        <v>58</v>
      </c>
      <c r="D6" s="2">
        <f t="shared" si="0"/>
        <v>0.15384615384615385</v>
      </c>
      <c r="E6" s="2">
        <f t="shared" si="4"/>
        <v>0.89230769230769236</v>
      </c>
      <c r="F6" s="2">
        <f t="shared" si="1"/>
        <v>15.384615384615385</v>
      </c>
      <c r="G6" s="2">
        <f t="shared" si="2"/>
        <v>89.230769230769241</v>
      </c>
    </row>
    <row r="7" spans="1:7" x14ac:dyDescent="0.25">
      <c r="A7" t="s">
        <v>15</v>
      </c>
      <c r="B7">
        <v>5</v>
      </c>
      <c r="C7">
        <f t="shared" si="3"/>
        <v>63</v>
      </c>
      <c r="D7" s="2">
        <f t="shared" si="0"/>
        <v>7.6923076923076927E-2</v>
      </c>
      <c r="E7" s="2">
        <f t="shared" si="4"/>
        <v>0.96923076923076934</v>
      </c>
      <c r="F7" s="2">
        <f t="shared" si="1"/>
        <v>7.6923076923076925</v>
      </c>
      <c r="G7" s="2">
        <f t="shared" si="2"/>
        <v>96.923076923076934</v>
      </c>
    </row>
    <row r="8" spans="1:7" x14ac:dyDescent="0.25">
      <c r="A8" t="s">
        <v>16</v>
      </c>
      <c r="B8">
        <v>2</v>
      </c>
      <c r="C8">
        <f t="shared" si="3"/>
        <v>65</v>
      </c>
      <c r="D8" s="2">
        <f t="shared" si="0"/>
        <v>3.0769230769230771E-2</v>
      </c>
      <c r="E8" s="2">
        <f t="shared" si="4"/>
        <v>1</v>
      </c>
      <c r="F8" s="2">
        <f t="shared" si="1"/>
        <v>3.0769230769230771</v>
      </c>
      <c r="G8" s="2">
        <f t="shared" si="2"/>
        <v>100</v>
      </c>
    </row>
    <row r="9" spans="1:7" x14ac:dyDescent="0.25">
      <c r="B9">
        <f>SUM(B2:B8)</f>
        <v>65</v>
      </c>
      <c r="D9" s="2">
        <f>SUM(D2:D8)</f>
        <v>1</v>
      </c>
      <c r="F9" s="2">
        <f t="shared" si="1"/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Almaraz Pintor</dc:creator>
  <cp:lastModifiedBy>Eduardo Almaraz Pintor</cp:lastModifiedBy>
  <dcterms:created xsi:type="dcterms:W3CDTF">2023-02-24T16:20:30Z</dcterms:created>
  <dcterms:modified xsi:type="dcterms:W3CDTF">2023-02-24T19:03:18Z</dcterms:modified>
</cp:coreProperties>
</file>