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990"/>
  </bookViews>
  <sheets>
    <sheet name="COPLES" sheetId="8" r:id="rId1"/>
  </sheets>
  <definedNames>
    <definedName name="_xlnm._FilterDatabase" localSheetId="0" hidden="1">COPLES!$A$2:$DC$659</definedName>
  </definedNames>
  <calcPr calcId="145621"/>
</workbook>
</file>

<file path=xl/calcChain.xml><?xml version="1.0" encoding="utf-8"?>
<calcChain xmlns="http://schemas.openxmlformats.org/spreadsheetml/2006/main">
  <c r="AF657" i="8" l="1"/>
  <c r="AF656" i="8"/>
  <c r="AF655" i="8"/>
  <c r="AF654" i="8"/>
  <c r="AF653" i="8"/>
  <c r="AF652" i="8"/>
  <c r="AF651" i="8"/>
  <c r="AF650" i="8"/>
  <c r="AF649" i="8"/>
  <c r="AF648" i="8"/>
  <c r="AF647" i="8"/>
  <c r="AF646" i="8"/>
  <c r="AF645" i="8"/>
  <c r="AF596" i="8"/>
  <c r="AF434" i="8"/>
  <c r="AF433" i="8"/>
  <c r="AF432" i="8"/>
  <c r="AF431" i="8"/>
  <c r="AF430" i="8"/>
  <c r="AF429" i="8"/>
  <c r="AF428" i="8"/>
  <c r="AF427" i="8"/>
  <c r="AF426" i="8"/>
  <c r="AF425" i="8"/>
  <c r="AF424" i="8"/>
  <c r="AF423" i="8"/>
  <c r="AF410" i="8"/>
  <c r="AF409" i="8"/>
  <c r="AF408" i="8"/>
  <c r="AF407" i="8"/>
  <c r="AF406" i="8"/>
  <c r="AF405" i="8"/>
  <c r="AF404" i="8"/>
  <c r="AF403" i="8"/>
  <c r="AF402" i="8"/>
  <c r="AF401" i="8"/>
  <c r="AF400" i="8"/>
  <c r="AF399" i="8"/>
  <c r="AF398" i="8"/>
  <c r="AF397" i="8"/>
  <c r="AF383" i="8"/>
  <c r="AF382" i="8"/>
  <c r="AF381" i="8"/>
  <c r="AF380" i="8"/>
  <c r="AF379" i="8"/>
  <c r="AF378" i="8"/>
  <c r="AF377" i="8"/>
  <c r="AF376" i="8"/>
  <c r="AF375" i="8"/>
  <c r="AF374" i="8"/>
  <c r="AF373" i="8"/>
  <c r="AF372" i="8"/>
  <c r="AF358" i="8"/>
  <c r="AF357" i="8"/>
  <c r="AF356" i="8"/>
  <c r="AF355" i="8"/>
  <c r="AF354" i="8"/>
  <c r="AF353" i="8"/>
  <c r="AF352" i="8"/>
  <c r="AF351" i="8"/>
  <c r="AF302" i="8"/>
  <c r="AF103" i="8"/>
  <c r="AF102" i="8"/>
  <c r="AF101" i="8"/>
  <c r="AF100" i="8"/>
  <c r="AF86" i="8"/>
  <c r="AF85" i="8"/>
  <c r="AF84" i="8"/>
  <c r="AF83" i="8"/>
  <c r="AF82" i="8"/>
  <c r="AF81" i="8"/>
  <c r="AF80" i="8"/>
  <c r="AF79" i="8"/>
  <c r="AF77" i="8"/>
  <c r="AF76" i="8"/>
  <c r="AF75" i="8"/>
  <c r="AF58" i="8"/>
  <c r="AF57" i="8"/>
  <c r="AF56" i="8"/>
  <c r="AF6" i="8"/>
  <c r="AF658" i="8" s="1"/>
  <c r="AE657" i="8"/>
  <c r="AE656" i="8"/>
  <c r="AE655" i="8"/>
  <c r="AE654" i="8"/>
  <c r="AE653" i="8"/>
  <c r="AE652" i="8"/>
  <c r="AE651" i="8"/>
  <c r="AE650" i="8"/>
  <c r="AE649" i="8"/>
  <c r="AE648" i="8"/>
  <c r="AE647" i="8"/>
  <c r="AE646" i="8"/>
  <c r="AE645" i="8"/>
  <c r="AE596" i="8"/>
  <c r="AE434" i="8"/>
  <c r="AE433" i="8"/>
  <c r="AE432" i="8"/>
  <c r="AE431" i="8"/>
  <c r="AE430" i="8"/>
  <c r="AE429" i="8"/>
  <c r="AE428" i="8"/>
  <c r="AE427" i="8"/>
  <c r="AE426" i="8"/>
  <c r="AE425" i="8"/>
  <c r="AE424" i="8"/>
  <c r="AE423" i="8"/>
  <c r="AE410" i="8"/>
  <c r="AE409" i="8"/>
  <c r="AE408" i="8"/>
  <c r="AE407" i="8"/>
  <c r="AE406" i="8"/>
  <c r="AE405" i="8"/>
  <c r="AE404" i="8"/>
  <c r="AE403" i="8"/>
  <c r="AE402" i="8"/>
  <c r="AE401" i="8"/>
  <c r="AE400" i="8"/>
  <c r="AE399" i="8"/>
  <c r="AE398" i="8"/>
  <c r="AE397" i="8"/>
  <c r="AE383" i="8"/>
  <c r="AE382" i="8"/>
  <c r="AE381" i="8"/>
  <c r="AE380" i="8"/>
  <c r="AE379" i="8"/>
  <c r="AE378" i="8"/>
  <c r="AE377" i="8"/>
  <c r="AE376" i="8"/>
  <c r="AE375" i="8"/>
  <c r="AE374" i="8"/>
  <c r="AE373" i="8"/>
  <c r="AE372" i="8"/>
  <c r="AE358" i="8"/>
  <c r="AE357" i="8"/>
  <c r="AE356" i="8"/>
  <c r="AE355" i="8"/>
  <c r="AE354" i="8"/>
  <c r="AE353" i="8"/>
  <c r="AE352" i="8"/>
  <c r="AE351" i="8"/>
  <c r="AE302" i="8"/>
  <c r="AE103" i="8"/>
  <c r="AE102" i="8"/>
  <c r="AE101" i="8"/>
  <c r="AE100" i="8"/>
  <c r="AE86" i="8"/>
  <c r="AE85" i="8"/>
  <c r="AE84" i="8"/>
  <c r="AE83" i="8"/>
  <c r="AE82" i="8"/>
  <c r="AE81" i="8"/>
  <c r="AE80" i="8"/>
  <c r="AE79" i="8"/>
  <c r="AE77" i="8"/>
  <c r="AE76" i="8"/>
  <c r="AE75" i="8"/>
  <c r="AE58" i="8"/>
  <c r="AE57" i="8"/>
  <c r="AE56" i="8"/>
  <c r="AE6" i="8"/>
  <c r="AE658" i="8" s="1"/>
  <c r="CC659" i="8"/>
  <c r="CB659" i="8"/>
  <c r="CA659" i="8"/>
  <c r="BZ659" i="8"/>
  <c r="BY659" i="8"/>
  <c r="BX659" i="8"/>
  <c r="BW659" i="8"/>
  <c r="BV659" i="8"/>
  <c r="BU659" i="8"/>
  <c r="BT659" i="8"/>
  <c r="BS659" i="8"/>
  <c r="BR659" i="8"/>
  <c r="BQ659" i="8"/>
  <c r="BP659" i="8"/>
  <c r="BO659" i="8"/>
  <c r="BN659" i="8"/>
  <c r="BM659" i="8"/>
  <c r="BL659" i="8"/>
  <c r="BK659" i="8"/>
  <c r="BJ659" i="8"/>
  <c r="BI659" i="8"/>
  <c r="BH659" i="8"/>
  <c r="BG659" i="8"/>
  <c r="BF659" i="8"/>
  <c r="BE659" i="8"/>
  <c r="BD659" i="8"/>
  <c r="BC659" i="8"/>
  <c r="BB659" i="8"/>
  <c r="BA659" i="8"/>
  <c r="AZ659" i="8"/>
  <c r="AY659" i="8"/>
  <c r="AX659" i="8"/>
  <c r="AW659" i="8"/>
  <c r="AV659" i="8"/>
  <c r="AU659" i="8"/>
  <c r="AT659" i="8"/>
  <c r="AS659" i="8"/>
  <c r="AR659" i="8"/>
  <c r="AQ659" i="8"/>
  <c r="AP659" i="8"/>
  <c r="AO659" i="8"/>
  <c r="DA658" i="8"/>
  <c r="CZ658" i="8"/>
  <c r="CY658" i="8"/>
  <c r="CX658" i="8"/>
  <c r="CW658" i="8"/>
  <c r="CV658" i="8"/>
  <c r="CU658" i="8"/>
  <c r="CT658" i="8"/>
  <c r="CS658" i="8"/>
  <c r="CR658" i="8"/>
  <c r="CQ658" i="8"/>
  <c r="CP658" i="8"/>
  <c r="CO658" i="8"/>
  <c r="CN658" i="8"/>
  <c r="CM658" i="8"/>
  <c r="CL658" i="8"/>
  <c r="CK658" i="8"/>
  <c r="CJ658" i="8"/>
  <c r="CI658" i="8"/>
  <c r="CH658" i="8"/>
  <c r="CG658" i="8"/>
  <c r="CF658" i="8"/>
  <c r="CE658" i="8"/>
  <c r="CD658" i="8"/>
  <c r="AJ658" i="8"/>
  <c r="AI658" i="8"/>
  <c r="AG658" i="8"/>
  <c r="AC658" i="8"/>
  <c r="AA658" i="8"/>
  <c r="Z658" i="8"/>
  <c r="X658" i="8"/>
  <c r="V658" i="8"/>
  <c r="T658" i="8"/>
  <c r="S658" i="8"/>
  <c r="CA658" i="8" s="1"/>
  <c r="P658" i="8"/>
  <c r="O658" i="8"/>
  <c r="N658" i="8"/>
  <c r="Q658" i="8" l="1"/>
  <c r="U658" i="8"/>
  <c r="AL658" i="8"/>
  <c r="AB658" i="8"/>
  <c r="BO658" i="8"/>
  <c r="AM658" i="8"/>
  <c r="AD658" i="8"/>
  <c r="AU658" i="8"/>
  <c r="BP658" i="8"/>
  <c r="BB658" i="8"/>
  <c r="BT658" i="8"/>
  <c r="BU658" i="8"/>
  <c r="AH658" i="8"/>
  <c r="BD658" i="8"/>
  <c r="CB658" i="8"/>
  <c r="W658" i="8"/>
  <c r="CC658" i="8"/>
  <c r="AK658" i="8"/>
  <c r="AO658" i="8"/>
  <c r="Y658" i="8"/>
  <c r="AP658" i="8"/>
  <c r="AV658" i="8"/>
  <c r="BC658" i="8"/>
  <c r="BJ658" i="8"/>
  <c r="BQ658" i="8"/>
  <c r="BV658" i="8"/>
  <c r="AQ658" i="8"/>
  <c r="AW658" i="8"/>
  <c r="BE658" i="8"/>
  <c r="BK658" i="8"/>
  <c r="BR658" i="8"/>
  <c r="BW658" i="8"/>
  <c r="AR658" i="8"/>
  <c r="AX658" i="8"/>
  <c r="BF658" i="8"/>
  <c r="BX658" i="8"/>
  <c r="AS658" i="8"/>
  <c r="AY658" i="8"/>
  <c r="BG658" i="8"/>
  <c r="BL658" i="8"/>
  <c r="BY658" i="8"/>
  <c r="AT658" i="8"/>
  <c r="AZ658" i="8"/>
  <c r="BH658" i="8"/>
  <c r="BM658" i="8"/>
  <c r="BS658" i="8"/>
  <c r="BZ658" i="8"/>
  <c r="BA658" i="8"/>
  <c r="BI658" i="8"/>
  <c r="BN658" i="8"/>
  <c r="AN658" i="8" l="1"/>
</calcChain>
</file>

<file path=xl/sharedStrings.xml><?xml version="1.0" encoding="utf-8"?>
<sst xmlns="http://schemas.openxmlformats.org/spreadsheetml/2006/main" count="6078" uniqueCount="234">
  <si>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</si>
  <si>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</si>
  <si>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</si>
  <si>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</si>
  <si>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</si>
  <si>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</si>
  <si>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</si>
  <si>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</si>
  <si>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</si>
  <si>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</si>
  <si>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</si>
  <si>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</si>
  <si>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</si>
  <si>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</si>
  <si>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</si>
  <si>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</si>
  <si>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</si>
  <si>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</si>
  <si>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</si>
  <si>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</si>
  <si>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</si>
  <si>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</si>
  <si>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</si>
  <si>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</si>
  <si>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</si>
  <si>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</si>
  <si>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</si>
  <si>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</si>
  <si>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</si>
  <si>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</si>
  <si>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</si>
  <si>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</si>
  <si>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</si>
  <si>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</si>
  <si>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</si>
  <si>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</si>
  <si>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</si>
  <si>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</si>
  <si>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</si>
  <si>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</si>
  <si>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</si>
  <si>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</si>
  <si>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</si>
  <si>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</si>
  <si>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</si>
  <si>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</si>
  <si>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</si>
  <si>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</si>
  <si>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</si>
  <si>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Ajuste de Steady Rest</t>
  </si>
  <si>
    <t>Resultados de Laboratorio</t>
  </si>
  <si>
    <t>Error de Operación</t>
  </si>
  <si>
    <t>Falla de Fluido: Hidráulico</t>
  </si>
  <si>
    <t>Falla Energía Eléctrica (Externa)</t>
  </si>
  <si>
    <t>Falla Energía Eléctrica (Interna)</t>
  </si>
  <si>
    <t>Ausentismos</t>
  </si>
  <si>
    <t>MTTO Fuera del Tiempo Programado (Prev, Mayor, Mejora)</t>
  </si>
  <si>
    <t>Actividades Mejora 5s</t>
  </si>
  <si>
    <t>MTTO Autónomo Planos de Conservación</t>
  </si>
  <si>
    <t>TORNO: Tolva</t>
  </si>
  <si>
    <t>TORNO: Control Torno</t>
  </si>
  <si>
    <t>TORNO: Torreta</t>
  </si>
  <si>
    <t>TORNO: Falla de Máquina Ejes</t>
  </si>
  <si>
    <t>TORNO: Chuck</t>
  </si>
  <si>
    <t>TORNO: Sistema de Soluble</t>
  </si>
  <si>
    <t>TORNO: Transportador de Rebaba</t>
  </si>
  <si>
    <t>Falta de material habilitado</t>
  </si>
  <si>
    <t>Soaking Time</t>
  </si>
  <si>
    <t>Mal Corte y/o Mal Suajado Mandrilado</t>
  </si>
  <si>
    <t>Falta / Falla de instrumentos</t>
  </si>
  <si>
    <t>Ruptura de Inserto</t>
  </si>
  <si>
    <t>Puntas Chuecas</t>
  </si>
  <si>
    <t>Mal Acabado</t>
  </si>
  <si>
    <t>Desalineamiento de Rosca</t>
  </si>
  <si>
    <t>Vibracion de rosca</t>
  </si>
  <si>
    <t>Ovalamiento</t>
  </si>
  <si>
    <t>Pruebas de Método</t>
  </si>
  <si>
    <t>Inspección de rosca en maquina</t>
  </si>
  <si>
    <t>MTTO Preventivo en el Plan (Si Treal&gt;TPlaneado -&gt; M1)</t>
  </si>
  <si>
    <t>Industrialización</t>
  </si>
  <si>
    <t>Capacitación</t>
  </si>
  <si>
    <t>Reunión de Trabajo</t>
  </si>
  <si>
    <t>Auditoría (Interna/Externa)</t>
  </si>
  <si>
    <t>Equipos autónomos</t>
  </si>
  <si>
    <t>Cambio de inserto/peine</t>
  </si>
  <si>
    <t>C</t>
  </si>
  <si>
    <t>CO1</t>
  </si>
  <si>
    <t>CO13</t>
  </si>
  <si>
    <t>CO2</t>
  </si>
  <si>
    <t>CO4</t>
  </si>
  <si>
    <t>CO7</t>
  </si>
  <si>
    <t>EO</t>
  </si>
  <si>
    <t>F1</t>
  </si>
  <si>
    <t>F4</t>
  </si>
  <si>
    <t>F5</t>
  </si>
  <si>
    <t>FP1</t>
  </si>
  <si>
    <t>M1</t>
  </si>
  <si>
    <t>M5S</t>
  </si>
  <si>
    <t>MA1</t>
  </si>
  <si>
    <t>MC10</t>
  </si>
  <si>
    <t>MC2</t>
  </si>
  <si>
    <t>MC3</t>
  </si>
  <si>
    <t>MC4</t>
  </si>
  <si>
    <t>MC6</t>
  </si>
  <si>
    <t>MC8</t>
  </si>
  <si>
    <t>MC9</t>
  </si>
  <si>
    <t>MP8</t>
  </si>
  <si>
    <t>MP9</t>
  </si>
  <si>
    <t>NC14</t>
  </si>
  <si>
    <t>NC16</t>
  </si>
  <si>
    <t>NC18</t>
  </si>
  <si>
    <t>NC19</t>
  </si>
  <si>
    <t>NC2</t>
  </si>
  <si>
    <t>NC3</t>
  </si>
  <si>
    <t>NC31</t>
  </si>
  <si>
    <t>NC6</t>
  </si>
  <si>
    <t>PM</t>
  </si>
  <si>
    <t>PM1</t>
  </si>
  <si>
    <t>PM10</t>
  </si>
  <si>
    <t>PR1</t>
  </si>
  <si>
    <t>RD20</t>
  </si>
  <si>
    <t>RE1</t>
  </si>
  <si>
    <t>RE2</t>
  </si>
  <si>
    <t>RE4</t>
  </si>
  <si>
    <t>RE5</t>
  </si>
  <si>
    <t>X</t>
  </si>
  <si>
    <t>Y</t>
  </si>
  <si>
    <t>CONICIDAD (+) , (-)</t>
  </si>
  <si>
    <t>CALIBRADOR DE ROSCA (+)</t>
  </si>
  <si>
    <t>CALIBRADOR DE ROSCA (-)</t>
  </si>
  <si>
    <t>PERFIL DE ROSCA (+)</t>
  </si>
  <si>
    <t>CALIBRADOR DE SELLO (+)</t>
  </si>
  <si>
    <t>ROSCA VIBRADA</t>
  </si>
  <si>
    <t>ESCALON EN SELLO</t>
  </si>
  <si>
    <t>ROSCA CON REBABA</t>
  </si>
  <si>
    <t>DIAM. INT. CILINDRICO (GO)( -)</t>
  </si>
  <si>
    <t>ESCALON EN ROSCA</t>
  </si>
  <si>
    <t>LONG. TOT. (+,-)</t>
  </si>
  <si>
    <t>CARA ASIENTO (+,-)</t>
  </si>
  <si>
    <t>COPLE DESCENTRADO</t>
  </si>
  <si>
    <t>ALTURA DE ROSCA (+), (-)</t>
  </si>
  <si>
    <t>DIAMETRO DE RANURA (+,-)</t>
  </si>
  <si>
    <t>RECHAZO POR AJUSTE</t>
  </si>
  <si>
    <t>DEFECTO DE MATERIAL</t>
  </si>
  <si>
    <t>COPLE MAL. REFRENTADO</t>
  </si>
  <si>
    <t>RANURA VIBRADA</t>
  </si>
  <si>
    <t>FALTA DE MATERIAL D1</t>
  </si>
  <si>
    <t>ROSCA DEFORME</t>
  </si>
  <si>
    <t>ROSCA RAYADA</t>
  </si>
  <si>
    <t>SELLO RAYADO</t>
  </si>
  <si>
    <t>B</t>
  </si>
  <si>
    <t>D</t>
  </si>
  <si>
    <t>E</t>
  </si>
  <si>
    <t>G</t>
  </si>
  <si>
    <t>I</t>
  </si>
  <si>
    <t>K</t>
  </si>
  <si>
    <t>K1</t>
  </si>
  <si>
    <t>M</t>
  </si>
  <si>
    <t>O</t>
  </si>
  <si>
    <t>P</t>
  </si>
  <si>
    <t>Q</t>
  </si>
  <si>
    <t>Q2</t>
  </si>
  <si>
    <t>R</t>
  </si>
  <si>
    <t>R1</t>
  </si>
  <si>
    <t>RA</t>
  </si>
  <si>
    <t>S</t>
  </si>
  <si>
    <t>T</t>
  </si>
  <si>
    <t>T2</t>
  </si>
  <si>
    <t>U</t>
  </si>
  <si>
    <t>V2</t>
  </si>
  <si>
    <t>31/05/2025</t>
  </si>
  <si>
    <t xml:space="preserve">1 </t>
  </si>
  <si>
    <t>5 1/2</t>
  </si>
  <si>
    <t>VAM TOP</t>
  </si>
  <si>
    <t>16/06/2025</t>
  </si>
  <si>
    <t>23/06/2025</t>
  </si>
  <si>
    <t xml:space="preserve">2 </t>
  </si>
  <si>
    <t>3 1/2</t>
  </si>
  <si>
    <t>P-110</t>
  </si>
  <si>
    <t>24/06/2025</t>
  </si>
  <si>
    <t>07/06/2025</t>
  </si>
  <si>
    <t>09/06/2025</t>
  </si>
  <si>
    <t>10/06/2025</t>
  </si>
  <si>
    <t>11/06/2025</t>
  </si>
  <si>
    <t>12/06/2025</t>
  </si>
  <si>
    <t>13/06/2025</t>
  </si>
  <si>
    <t>14/06/2025</t>
  </si>
  <si>
    <t>17/06/2025</t>
  </si>
  <si>
    <t>18/06/2025</t>
  </si>
  <si>
    <t>25/06/2025</t>
  </si>
  <si>
    <t>26/06/2025</t>
  </si>
  <si>
    <t xml:space="preserve">3 </t>
  </si>
  <si>
    <t xml:space="preserve">4 </t>
  </si>
  <si>
    <t xml:space="preserve">C-64 </t>
  </si>
  <si>
    <t>P110 RY</t>
  </si>
  <si>
    <t>DWC/C PLUS</t>
  </si>
  <si>
    <t>05/06/2025</t>
  </si>
  <si>
    <t>C-018</t>
  </si>
  <si>
    <t>6</t>
  </si>
  <si>
    <t>P110 EC</t>
  </si>
  <si>
    <t>VAM SPRINT-TC</t>
  </si>
  <si>
    <t xml:space="preserve">C-57 </t>
  </si>
  <si>
    <t>DWC/C-IS</t>
  </si>
  <si>
    <t>19/06/2025</t>
  </si>
  <si>
    <t xml:space="preserve">C-24 </t>
  </si>
  <si>
    <t>DWC/C-HT-IS</t>
  </si>
  <si>
    <t xml:space="preserve">C-66 </t>
  </si>
  <si>
    <t xml:space="preserve">C-67 </t>
  </si>
  <si>
    <t xml:space="preserve">C-65 </t>
  </si>
  <si>
    <t>06/06/2025</t>
  </si>
  <si>
    <t>DWC/C-IS PLUS</t>
  </si>
  <si>
    <t xml:space="preserve">C-25 </t>
  </si>
  <si>
    <t xml:space="preserve">C-70 </t>
  </si>
  <si>
    <t>C-017</t>
  </si>
  <si>
    <t xml:space="preserve">c-67 </t>
  </si>
  <si>
    <t xml:space="preserve">C-61 </t>
  </si>
  <si>
    <t>20/06/2025</t>
  </si>
  <si>
    <t>VAM 21 HT</t>
  </si>
  <si>
    <t>2A</t>
  </si>
  <si>
    <t>DWC/C-IS MS</t>
  </si>
  <si>
    <t>VAM SPRINT-TC-SC</t>
  </si>
  <si>
    <t>21/06/2025</t>
  </si>
  <si>
    <t>02/06/2025</t>
  </si>
  <si>
    <t xml:space="preserve">c-25 </t>
  </si>
  <si>
    <t>03/06/2025</t>
  </si>
  <si>
    <t>c-018</t>
  </si>
  <si>
    <t>2C</t>
  </si>
  <si>
    <t xml:space="preserve">c-66 </t>
  </si>
  <si>
    <t>2D</t>
  </si>
  <si>
    <t>2B</t>
  </si>
  <si>
    <t>30/05/2025</t>
  </si>
  <si>
    <t>3A</t>
  </si>
  <si>
    <t>04/06/2025</t>
  </si>
  <si>
    <t>'Reporte del 30 de Mayo al 26 de Junio del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</si>
</sst>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color theme="0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textRotation="180"/>
    </xf>
    <xf numFmtId="10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 textRotation="180"/>
    </xf>
    <xf numFmtId="0" fontId="4" fillId="0" borderId="0" xfId="1" quotePrefix="1" applyFont="1" applyAlignment="1">
      <alignment horizontal="left"/>
    </xf>
    <xf numFmtId="165" fontId="5" fillId="2" borderId="1" xfId="2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4" fontId="6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3" fontId="7" fillId="0" borderId="2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10" fontId="7" fillId="0" borderId="2" xfId="0" applyNumberFormat="1" applyFont="1" applyBorder="1" applyAlignment="1">
      <alignment horizontal="left"/>
    </xf>
    <xf numFmtId="4" fontId="7" fillId="0" borderId="2" xfId="0" applyNumberFormat="1" applyFont="1" applyBorder="1"/>
    <xf numFmtId="3" fontId="7" fillId="0" borderId="2" xfId="0" applyNumberFormat="1" applyFont="1" applyBorder="1"/>
    <xf numFmtId="2" fontId="7" fillId="0" borderId="2" xfId="0" applyNumberFormat="1" applyFont="1" applyBorder="1"/>
    <xf numFmtId="2" fontId="6" fillId="0" borderId="0" xfId="0" applyNumberFormat="1" applyFont="1"/>
    <xf numFmtId="0" fontId="6" fillId="0" borderId="0" xfId="0" applyNumberFormat="1" applyFont="1"/>
    <xf numFmtId="0" fontId="7" fillId="0" borderId="2" xfId="0" applyNumberFormat="1" applyFont="1" applyBorder="1"/>
    <xf numFmtId="1" fontId="8" fillId="0" borderId="0" xfId="2" quotePrefix="1" applyNumberFormat="1" applyFont="1" applyAlignment="1">
      <alignment horizontal="left" vertical="center" textRotation="90" wrapText="1"/>
    </xf>
    <xf numFmtId="1" fontId="9" fillId="3" borderId="2" xfId="2" applyNumberFormat="1" applyFont="1" applyFill="1" applyBorder="1" applyAlignment="1">
      <alignment horizontal="left" vertical="center"/>
    </xf>
    <xf numFmtId="1" fontId="9" fillId="4" borderId="2" xfId="2" applyNumberFormat="1" applyFont="1" applyFill="1" applyBorder="1" applyAlignment="1">
      <alignment horizontal="left" vertical="center"/>
    </xf>
    <xf numFmtId="2" fontId="9" fillId="5" borderId="2" xfId="0" applyNumberFormat="1" applyFont="1" applyFill="1" applyBorder="1" applyAlignment="1">
      <alignment horizontal="left" vertical="center"/>
    </xf>
    <xf numFmtId="43" fontId="10" fillId="6" borderId="2" xfId="2" applyFont="1" applyFill="1" applyBorder="1" applyAlignment="1">
      <alignment horizontal="left" vertical="center"/>
    </xf>
    <xf numFmtId="1" fontId="9" fillId="7" borderId="2" xfId="2" applyNumberFormat="1" applyFont="1" applyFill="1" applyBorder="1" applyAlignment="1">
      <alignment horizontal="left" vertical="center"/>
    </xf>
    <xf numFmtId="0" fontId="5" fillId="8" borderId="2" xfId="2" applyNumberFormat="1" applyFont="1" applyFill="1" applyBorder="1" applyAlignment="1">
      <alignment horizontal="center" vertical="center"/>
    </xf>
    <xf numFmtId="4" fontId="7" fillId="7" borderId="2" xfId="0" applyNumberFormat="1" applyFont="1" applyFill="1" applyBorder="1" applyAlignment="1">
      <alignment horizontal="left"/>
    </xf>
  </cellXfs>
  <cellStyles count="3">
    <cellStyle name="Millares 2" xfId="2"/>
    <cellStyle name="Normal" xfId="0" builtinId="0"/>
    <cellStyle name="Normal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92"/>
  <sheetViews>
    <sheetView tabSelected="1" workbookViewId="0">
      <pane ySplit="2" topLeftCell="A3" activePane="bottomLeft" state="frozen"/>
      <selection activeCell="A6" sqref="A6"/>
      <selection pane="bottomLeft" activeCell="E4" sqref="E4"/>
    </sheetView>
  </sheetViews>
  <sheetFormatPr baseColWidth="10" defaultRowHeight="12" x14ac:dyDescent="0.2"/>
  <cols>
    <col min="1" max="5" width="11.42578125" style="4"/>
    <col min="6" max="8" width="11.5703125" style="4" bestFit="1" customWidth="1"/>
    <col min="9" max="9" width="11.42578125" style="4"/>
    <col min="10" max="10" width="11.5703125" style="4" bestFit="1" customWidth="1"/>
    <col min="11" max="13" width="11.42578125" style="4"/>
    <col min="14" max="18" width="11.5703125" style="4" bestFit="1" customWidth="1"/>
    <col min="19" max="20" width="14.140625" style="4" bestFit="1" customWidth="1"/>
    <col min="21" max="23" width="11.5703125" style="4" bestFit="1" customWidth="1"/>
    <col min="24" max="24" width="14.140625" style="4" bestFit="1" customWidth="1"/>
    <col min="25" max="25" width="11.5703125" style="4" bestFit="1" customWidth="1"/>
    <col min="26" max="27" width="14.140625" style="4" bestFit="1" customWidth="1"/>
    <col min="28" max="30" width="11.5703125" style="4" bestFit="1" customWidth="1"/>
    <col min="31" max="32" width="15.85546875" style="4" bestFit="1" customWidth="1"/>
    <col min="33" max="34" width="11.5703125" style="4" bestFit="1" customWidth="1"/>
    <col min="35" max="36" width="14.140625" style="4" bestFit="1" customWidth="1"/>
    <col min="37" max="39" width="13.42578125" style="6" bestFit="1" customWidth="1"/>
    <col min="40" max="40" width="12.5703125" style="6" bestFit="1" customWidth="1"/>
    <col min="41" max="73" width="11.5703125" style="1" bestFit="1" customWidth="1"/>
    <col min="74" max="81" width="11.5703125" style="2" bestFit="1" customWidth="1"/>
    <col min="82" max="102" width="11.5703125" style="1" bestFit="1" customWidth="1"/>
    <col min="103" max="105" width="11.5703125" style="3" bestFit="1" customWidth="1"/>
    <col min="106" max="16384" width="11.42578125" style="1"/>
  </cols>
  <sheetData>
    <row r="1" spans="1:105" ht="57.75" customHeight="1" x14ac:dyDescent="0.35">
      <c r="A1" s="8" t="s">
        <v>233</v>
      </c>
      <c r="R1" s="4" t="s">
        <v>38</v>
      </c>
      <c r="S1" s="4" t="s">
        <v>39</v>
      </c>
      <c r="T1" s="4" t="s">
        <v>39</v>
      </c>
      <c r="U1" s="4" t="s">
        <v>40</v>
      </c>
      <c r="X1" s="4" t="s">
        <v>41</v>
      </c>
      <c r="Z1" s="4" t="s">
        <v>39</v>
      </c>
      <c r="AA1" s="4" t="s">
        <v>39</v>
      </c>
      <c r="AB1" s="4" t="s">
        <v>40</v>
      </c>
      <c r="AC1" s="4" t="s">
        <v>39</v>
      </c>
      <c r="AD1" s="4" t="s">
        <v>40</v>
      </c>
      <c r="AG1" s="4" t="s">
        <v>42</v>
      </c>
      <c r="AH1" s="4" t="s">
        <v>42</v>
      </c>
      <c r="AI1" s="5"/>
      <c r="AJ1" s="5"/>
      <c r="AK1" s="7"/>
      <c r="AL1" s="7"/>
      <c r="AM1" s="7"/>
      <c r="AN1" s="7"/>
      <c r="AO1" s="29" t="s">
        <v>45</v>
      </c>
      <c r="AP1" s="29" t="s">
        <v>46</v>
      </c>
      <c r="AQ1" s="29" t="s">
        <v>47</v>
      </c>
      <c r="AR1" s="29" t="s">
        <v>48</v>
      </c>
      <c r="AS1" s="29" t="s">
        <v>49</v>
      </c>
      <c r="AT1" s="29" t="s">
        <v>50</v>
      </c>
      <c r="AU1" s="29" t="s">
        <v>51</v>
      </c>
      <c r="AV1" s="29" t="s">
        <v>52</v>
      </c>
      <c r="AW1" s="29" t="s">
        <v>53</v>
      </c>
      <c r="AX1" s="29" t="s">
        <v>54</v>
      </c>
      <c r="AY1" s="29" t="s">
        <v>55</v>
      </c>
      <c r="AZ1" s="29" t="s">
        <v>56</v>
      </c>
      <c r="BA1" s="29" t="s">
        <v>57</v>
      </c>
      <c r="BB1" s="29" t="s">
        <v>58</v>
      </c>
      <c r="BC1" s="29" t="s">
        <v>59</v>
      </c>
      <c r="BD1" s="29" t="s">
        <v>60</v>
      </c>
      <c r="BE1" s="29" t="s">
        <v>61</v>
      </c>
      <c r="BF1" s="29" t="s">
        <v>62</v>
      </c>
      <c r="BG1" s="29" t="s">
        <v>63</v>
      </c>
      <c r="BH1" s="29" t="s">
        <v>64</v>
      </c>
      <c r="BI1" s="29" t="s">
        <v>65</v>
      </c>
      <c r="BJ1" s="29" t="s">
        <v>66</v>
      </c>
      <c r="BK1" s="29" t="s">
        <v>67</v>
      </c>
      <c r="BL1" s="29" t="s">
        <v>68</v>
      </c>
      <c r="BM1" s="29" t="s">
        <v>69</v>
      </c>
      <c r="BN1" s="29" t="s">
        <v>70</v>
      </c>
      <c r="BO1" s="29" t="s">
        <v>71</v>
      </c>
      <c r="BP1" s="29" t="s">
        <v>72</v>
      </c>
      <c r="BQ1" s="29" t="s">
        <v>73</v>
      </c>
      <c r="BR1" s="29" t="s">
        <v>74</v>
      </c>
      <c r="BS1" s="29" t="s">
        <v>75</v>
      </c>
      <c r="BT1" s="29" t="s">
        <v>76</v>
      </c>
      <c r="BU1" s="29" t="s">
        <v>77</v>
      </c>
      <c r="BV1" s="29" t="s">
        <v>80</v>
      </c>
      <c r="BW1" s="29" t="s">
        <v>81</v>
      </c>
      <c r="BX1" s="29" t="s">
        <v>82</v>
      </c>
      <c r="BY1" s="29" t="s">
        <v>83</v>
      </c>
      <c r="BZ1" s="29" t="s">
        <v>84</v>
      </c>
      <c r="CA1" s="29" t="s">
        <v>76</v>
      </c>
      <c r="CB1" s="29" t="s">
        <v>78</v>
      </c>
      <c r="CC1" s="29" t="s">
        <v>79</v>
      </c>
      <c r="CD1" s="29" t="s">
        <v>127</v>
      </c>
      <c r="CE1" s="29" t="s">
        <v>128</v>
      </c>
      <c r="CF1" s="29" t="s">
        <v>129</v>
      </c>
      <c r="CG1" s="29" t="s">
        <v>130</v>
      </c>
      <c r="CH1" s="29" t="s">
        <v>131</v>
      </c>
      <c r="CI1" s="29" t="s">
        <v>132</v>
      </c>
      <c r="CJ1" s="29" t="s">
        <v>133</v>
      </c>
      <c r="CK1" s="29" t="s">
        <v>134</v>
      </c>
      <c r="CL1" s="29" t="s">
        <v>134</v>
      </c>
      <c r="CM1" s="29" t="s">
        <v>135</v>
      </c>
      <c r="CN1" s="29" t="s">
        <v>136</v>
      </c>
      <c r="CO1" s="29" t="s">
        <v>137</v>
      </c>
      <c r="CP1" s="29" t="s">
        <v>138</v>
      </c>
      <c r="CQ1" s="29" t="s">
        <v>139</v>
      </c>
      <c r="CR1" s="29" t="s">
        <v>140</v>
      </c>
      <c r="CS1" s="29" t="s">
        <v>141</v>
      </c>
      <c r="CT1" s="29" t="s">
        <v>142</v>
      </c>
      <c r="CU1" s="29" t="s">
        <v>143</v>
      </c>
      <c r="CV1" s="29" t="s">
        <v>144</v>
      </c>
      <c r="CW1" s="29" t="s">
        <v>145</v>
      </c>
      <c r="CX1" s="29" t="s">
        <v>146</v>
      </c>
      <c r="CY1" s="29" t="s">
        <v>147</v>
      </c>
      <c r="CZ1" s="29" t="s">
        <v>148</v>
      </c>
      <c r="DA1" s="29" t="s">
        <v>149</v>
      </c>
    </row>
    <row r="2" spans="1:105" s="10" customFormat="1" ht="8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43</v>
      </c>
      <c r="AH2" s="9" t="s">
        <v>44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30" t="s">
        <v>85</v>
      </c>
      <c r="AP2" s="31" t="s">
        <v>86</v>
      </c>
      <c r="AQ2" s="31" t="s">
        <v>87</v>
      </c>
      <c r="AR2" s="31" t="s">
        <v>88</v>
      </c>
      <c r="AS2" s="31" t="s">
        <v>89</v>
      </c>
      <c r="AT2" s="31" t="s">
        <v>90</v>
      </c>
      <c r="AU2" s="33" t="s">
        <v>91</v>
      </c>
      <c r="AV2" s="32" t="s">
        <v>92</v>
      </c>
      <c r="AW2" s="32" t="s">
        <v>93</v>
      </c>
      <c r="AX2" s="32" t="s">
        <v>94</v>
      </c>
      <c r="AY2" s="30" t="s">
        <v>95</v>
      </c>
      <c r="AZ2" s="30" t="s">
        <v>96</v>
      </c>
      <c r="BA2" s="30" t="s">
        <v>97</v>
      </c>
      <c r="BB2" s="30" t="s">
        <v>98</v>
      </c>
      <c r="BC2" s="32" t="s">
        <v>99</v>
      </c>
      <c r="BD2" s="32" t="s">
        <v>100</v>
      </c>
      <c r="BE2" s="32" t="s">
        <v>101</v>
      </c>
      <c r="BF2" s="32" t="s">
        <v>102</v>
      </c>
      <c r="BG2" s="32" t="s">
        <v>103</v>
      </c>
      <c r="BH2" s="32" t="s">
        <v>104</v>
      </c>
      <c r="BI2" s="32" t="s">
        <v>105</v>
      </c>
      <c r="BJ2" s="30" t="s">
        <v>106</v>
      </c>
      <c r="BK2" s="30" t="s">
        <v>107</v>
      </c>
      <c r="BL2" s="33" t="s">
        <v>108</v>
      </c>
      <c r="BM2" s="33" t="s">
        <v>109</v>
      </c>
      <c r="BN2" s="30" t="s">
        <v>110</v>
      </c>
      <c r="BO2" s="33" t="s">
        <v>111</v>
      </c>
      <c r="BP2" s="33" t="s">
        <v>112</v>
      </c>
      <c r="BQ2" s="33" t="s">
        <v>113</v>
      </c>
      <c r="BR2" s="30" t="s">
        <v>114</v>
      </c>
      <c r="BS2" s="30" t="s">
        <v>115</v>
      </c>
      <c r="BT2" s="30" t="s">
        <v>116</v>
      </c>
      <c r="BU2" s="30" t="s">
        <v>117</v>
      </c>
      <c r="BV2" s="30" t="s">
        <v>121</v>
      </c>
      <c r="BW2" s="30" t="s">
        <v>122</v>
      </c>
      <c r="BX2" s="30" t="s">
        <v>123</v>
      </c>
      <c r="BY2" s="30" t="s">
        <v>124</v>
      </c>
      <c r="BZ2" s="30" t="s">
        <v>126</v>
      </c>
      <c r="CA2" s="34" t="s">
        <v>118</v>
      </c>
      <c r="CB2" s="34" t="s">
        <v>119</v>
      </c>
      <c r="CC2" s="34" t="s">
        <v>120</v>
      </c>
      <c r="CD2" s="35" t="s">
        <v>150</v>
      </c>
      <c r="CE2" s="35" t="s">
        <v>85</v>
      </c>
      <c r="CF2" s="35" t="s">
        <v>151</v>
      </c>
      <c r="CG2" s="35" t="s">
        <v>152</v>
      </c>
      <c r="CH2" s="35" t="s">
        <v>153</v>
      </c>
      <c r="CI2" s="35" t="s">
        <v>154</v>
      </c>
      <c r="CJ2" s="35" t="s">
        <v>155</v>
      </c>
      <c r="CK2" s="35" t="s">
        <v>156</v>
      </c>
      <c r="CL2" s="35" t="s">
        <v>156</v>
      </c>
      <c r="CM2" s="35" t="s">
        <v>157</v>
      </c>
      <c r="CN2" s="35" t="s">
        <v>158</v>
      </c>
      <c r="CO2" s="35" t="s">
        <v>159</v>
      </c>
      <c r="CP2" s="35" t="s">
        <v>160</v>
      </c>
      <c r="CQ2" s="35" t="s">
        <v>161</v>
      </c>
      <c r="CR2" s="35" t="s">
        <v>162</v>
      </c>
      <c r="CS2" s="35" t="s">
        <v>163</v>
      </c>
      <c r="CT2" s="35" t="s">
        <v>164</v>
      </c>
      <c r="CU2" s="35" t="s">
        <v>165</v>
      </c>
      <c r="CV2" s="35" t="s">
        <v>166</v>
      </c>
      <c r="CW2" s="35" t="s">
        <v>167</v>
      </c>
      <c r="CX2" s="35" t="s">
        <v>168</v>
      </c>
      <c r="CY2" s="35" t="s">
        <v>169</v>
      </c>
      <c r="CZ2" s="35" t="s">
        <v>125</v>
      </c>
      <c r="DA2" s="35" t="s">
        <v>126</v>
      </c>
    </row>
    <row r="3" spans="1:105" s="10" customFormat="1" ht="20.25" x14ac:dyDescent="0.3">
      <c r="A3" s="11" t="s">
        <v>170</v>
      </c>
      <c r="B3" s="11" t="s">
        <v>191</v>
      </c>
      <c r="C3" s="11" t="s">
        <v>192</v>
      </c>
      <c r="D3" s="11" t="s">
        <v>193</v>
      </c>
      <c r="E3" s="11" t="s">
        <v>85</v>
      </c>
      <c r="F3" s="12">
        <v>25487</v>
      </c>
      <c r="G3" s="12">
        <v>5357</v>
      </c>
      <c r="H3" s="12">
        <v>4107</v>
      </c>
      <c r="I3" s="11" t="s">
        <v>172</v>
      </c>
      <c r="J3" s="13">
        <v>0</v>
      </c>
      <c r="K3" s="11" t="s">
        <v>194</v>
      </c>
      <c r="L3" s="11" t="s">
        <v>195</v>
      </c>
      <c r="M3" s="11" t="s">
        <v>159</v>
      </c>
      <c r="N3" s="14">
        <v>56</v>
      </c>
      <c r="O3" s="14">
        <v>56</v>
      </c>
      <c r="P3" s="14">
        <v>0</v>
      </c>
      <c r="Q3" s="15">
        <v>0</v>
      </c>
      <c r="R3" s="15">
        <v>6.7</v>
      </c>
      <c r="S3" s="15">
        <v>8</v>
      </c>
      <c r="T3" s="15">
        <v>6.2533329999999996</v>
      </c>
      <c r="U3" s="15">
        <v>78.166659999999993</v>
      </c>
      <c r="V3" s="15">
        <v>1</v>
      </c>
      <c r="W3" s="15">
        <v>24.08</v>
      </c>
      <c r="X3" s="15">
        <v>0</v>
      </c>
      <c r="Y3" s="15">
        <v>0</v>
      </c>
      <c r="Z3" s="15">
        <v>7.4166670000000003</v>
      </c>
      <c r="AA3" s="15">
        <v>0.5833334</v>
      </c>
      <c r="AB3" s="15">
        <v>7.2916670000000003</v>
      </c>
      <c r="AC3" s="15">
        <v>1.1633340000000001</v>
      </c>
      <c r="AD3" s="15">
        <v>14.54167</v>
      </c>
      <c r="AE3" s="15">
        <v>24.08</v>
      </c>
      <c r="AF3" s="15">
        <v>34.72</v>
      </c>
      <c r="AG3" s="15">
        <v>0</v>
      </c>
      <c r="AH3" s="15">
        <v>0</v>
      </c>
      <c r="AI3" s="15">
        <v>6.2533329999999996</v>
      </c>
      <c r="AJ3" s="15">
        <v>7.4166670000000003</v>
      </c>
      <c r="AK3" s="16">
        <v>0.92708330000000005</v>
      </c>
      <c r="AL3" s="16">
        <v>0.84314599999999995</v>
      </c>
      <c r="AM3" s="16">
        <v>1</v>
      </c>
      <c r="AN3" s="16">
        <v>0.78166659999999999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>
        <v>0.25</v>
      </c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26"/>
      <c r="BW3" s="26">
        <v>0.1666666716337204</v>
      </c>
      <c r="BX3" s="26"/>
      <c r="BY3" s="26"/>
      <c r="BZ3" s="26">
        <v>0.1666666716337204</v>
      </c>
      <c r="CA3" s="26"/>
      <c r="CB3" s="26"/>
      <c r="CC3" s="26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27"/>
      <c r="CZ3" s="27"/>
      <c r="DA3" s="27"/>
    </row>
    <row r="4" spans="1:105" s="10" customFormat="1" ht="20.25" x14ac:dyDescent="0.3">
      <c r="A4" s="11" t="s">
        <v>196</v>
      </c>
      <c r="B4" s="11" t="s">
        <v>191</v>
      </c>
      <c r="C4" s="11" t="s">
        <v>192</v>
      </c>
      <c r="D4" s="11" t="s">
        <v>197</v>
      </c>
      <c r="E4" s="11" t="s">
        <v>85</v>
      </c>
      <c r="F4" s="12">
        <v>25484</v>
      </c>
      <c r="G4" s="12">
        <v>4124</v>
      </c>
      <c r="H4" s="12">
        <v>4225</v>
      </c>
      <c r="I4" s="11" t="s">
        <v>198</v>
      </c>
      <c r="J4" s="13">
        <v>25.5</v>
      </c>
      <c r="K4" s="11" t="s">
        <v>199</v>
      </c>
      <c r="L4" s="11" t="s">
        <v>200</v>
      </c>
      <c r="M4" s="11" t="s">
        <v>159</v>
      </c>
      <c r="N4" s="14">
        <v>40</v>
      </c>
      <c r="O4" s="14">
        <v>40</v>
      </c>
      <c r="P4" s="14">
        <v>0</v>
      </c>
      <c r="Q4" s="15">
        <v>0</v>
      </c>
      <c r="R4" s="15">
        <v>10.36</v>
      </c>
      <c r="S4" s="15">
        <v>8</v>
      </c>
      <c r="T4" s="15">
        <v>6.9066669999999997</v>
      </c>
      <c r="U4" s="15">
        <v>86.333340000000007</v>
      </c>
      <c r="V4" s="15">
        <v>1</v>
      </c>
      <c r="W4" s="15">
        <v>29.6</v>
      </c>
      <c r="X4" s="15">
        <v>0</v>
      </c>
      <c r="Y4" s="15">
        <v>0</v>
      </c>
      <c r="Z4" s="15">
        <v>7.1333330000000004</v>
      </c>
      <c r="AA4" s="15">
        <v>0.86666670000000001</v>
      </c>
      <c r="AB4" s="15">
        <v>10.83333</v>
      </c>
      <c r="AC4" s="15">
        <v>0.2266666</v>
      </c>
      <c r="AD4" s="15">
        <v>2.833332</v>
      </c>
      <c r="AE4" s="15">
        <v>29.6</v>
      </c>
      <c r="AF4" s="15">
        <v>32.799999999999997</v>
      </c>
      <c r="AG4" s="15">
        <v>0</v>
      </c>
      <c r="AH4" s="15">
        <v>0</v>
      </c>
      <c r="AI4" s="15">
        <v>6.9066669999999997</v>
      </c>
      <c r="AJ4" s="15">
        <v>7.1333330000000004</v>
      </c>
      <c r="AK4" s="16">
        <v>0.89166670000000003</v>
      </c>
      <c r="AL4" s="16">
        <v>0.96822430000000004</v>
      </c>
      <c r="AM4" s="16">
        <v>1</v>
      </c>
      <c r="AN4" s="16">
        <v>0.86333329999999997</v>
      </c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>
        <v>0.2500000074505806</v>
      </c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>
        <v>0.1666666716337204</v>
      </c>
      <c r="BV4" s="26"/>
      <c r="BW4" s="26">
        <v>0.1666666716337204</v>
      </c>
      <c r="BX4" s="26"/>
      <c r="BY4" s="26">
        <v>8.3333335816860199E-2</v>
      </c>
      <c r="BZ4" s="26">
        <v>0.20000000298023224</v>
      </c>
      <c r="CA4" s="26"/>
      <c r="CB4" s="26"/>
      <c r="CC4" s="26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27"/>
      <c r="CZ4" s="27"/>
      <c r="DA4" s="27"/>
    </row>
    <row r="5" spans="1:105" s="10" customFormat="1" ht="20.25" x14ac:dyDescent="0.3">
      <c r="A5" s="11" t="s">
        <v>185</v>
      </c>
      <c r="B5" s="11" t="s">
        <v>176</v>
      </c>
      <c r="C5" s="11" t="s">
        <v>192</v>
      </c>
      <c r="D5" s="11" t="s">
        <v>201</v>
      </c>
      <c r="E5" s="11" t="s">
        <v>85</v>
      </c>
      <c r="F5" s="12">
        <v>25424</v>
      </c>
      <c r="G5" s="12">
        <v>4062</v>
      </c>
      <c r="H5" s="12">
        <v>4161</v>
      </c>
      <c r="I5" s="11" t="s">
        <v>198</v>
      </c>
      <c r="J5" s="13">
        <v>24.5</v>
      </c>
      <c r="K5" s="11" t="s">
        <v>199</v>
      </c>
      <c r="L5" s="11" t="s">
        <v>202</v>
      </c>
      <c r="M5" s="11" t="s">
        <v>159</v>
      </c>
      <c r="N5" s="14">
        <v>42</v>
      </c>
      <c r="O5" s="14">
        <v>42</v>
      </c>
      <c r="P5" s="14">
        <v>0</v>
      </c>
      <c r="Q5" s="15">
        <v>0</v>
      </c>
      <c r="R5" s="15">
        <v>8.76</v>
      </c>
      <c r="S5" s="15">
        <v>8</v>
      </c>
      <c r="T5" s="15">
        <v>6.1319999999999997</v>
      </c>
      <c r="U5" s="15">
        <v>76.650009999999995</v>
      </c>
      <c r="V5" s="15">
        <v>1</v>
      </c>
      <c r="W5" s="15">
        <v>23.1</v>
      </c>
      <c r="X5" s="15">
        <v>0</v>
      </c>
      <c r="Y5" s="15">
        <v>0</v>
      </c>
      <c r="Z5" s="15">
        <v>6.75</v>
      </c>
      <c r="AA5" s="15">
        <v>1.25</v>
      </c>
      <c r="AB5" s="15">
        <v>15.625</v>
      </c>
      <c r="AC5" s="15">
        <v>0.61799959999999998</v>
      </c>
      <c r="AD5" s="15">
        <v>7.7249949999999998</v>
      </c>
      <c r="AE5" s="15">
        <v>23.1</v>
      </c>
      <c r="AF5" s="15">
        <v>31.5</v>
      </c>
      <c r="AG5" s="15">
        <v>0</v>
      </c>
      <c r="AH5" s="15">
        <v>0</v>
      </c>
      <c r="AI5" s="15">
        <v>6.1319999999999997</v>
      </c>
      <c r="AJ5" s="15">
        <v>6.75</v>
      </c>
      <c r="AK5" s="16">
        <v>0.84375</v>
      </c>
      <c r="AL5" s="16">
        <v>0.90844449999999999</v>
      </c>
      <c r="AM5" s="16">
        <v>1</v>
      </c>
      <c r="AN5" s="16">
        <v>0.76650010000000002</v>
      </c>
      <c r="AO5" s="17">
        <v>0.5</v>
      </c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>
        <v>0.1666666716337204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>
        <v>8.3333335816860199E-2</v>
      </c>
      <c r="BV5" s="26"/>
      <c r="BW5" s="26">
        <v>0.1666666716337204</v>
      </c>
      <c r="BX5" s="26"/>
      <c r="BY5" s="26">
        <v>8.3333335816860199E-2</v>
      </c>
      <c r="BZ5" s="26">
        <v>0.25</v>
      </c>
      <c r="CA5" s="26"/>
      <c r="CB5" s="26"/>
      <c r="CC5" s="26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27"/>
      <c r="CZ5" s="27"/>
      <c r="DA5" s="27"/>
    </row>
    <row r="6" spans="1:105" s="10" customFormat="1" ht="20.25" x14ac:dyDescent="0.3">
      <c r="A6" s="11" t="s">
        <v>203</v>
      </c>
      <c r="B6" s="11" t="s">
        <v>176</v>
      </c>
      <c r="C6" s="11" t="s">
        <v>192</v>
      </c>
      <c r="D6" s="11" t="s">
        <v>204</v>
      </c>
      <c r="E6" s="11" t="s">
        <v>85</v>
      </c>
      <c r="F6" s="12">
        <v>25488</v>
      </c>
      <c r="G6" s="12">
        <v>4201</v>
      </c>
      <c r="H6" s="12">
        <v>4183</v>
      </c>
      <c r="I6" s="11" t="s">
        <v>172</v>
      </c>
      <c r="J6" s="13">
        <v>20</v>
      </c>
      <c r="K6" s="11" t="s">
        <v>199</v>
      </c>
      <c r="L6" s="11" t="s">
        <v>205</v>
      </c>
      <c r="M6" s="11" t="s">
        <v>159</v>
      </c>
      <c r="N6" s="14">
        <v>28</v>
      </c>
      <c r="O6" s="14">
        <v>28</v>
      </c>
      <c r="P6" s="14">
        <v>0</v>
      </c>
      <c r="Q6" s="15">
        <v>0</v>
      </c>
      <c r="R6" s="15">
        <v>6.63</v>
      </c>
      <c r="S6" s="15">
        <v>4.2666659999999998</v>
      </c>
      <c r="T6" s="15">
        <v>3.0939999999999999</v>
      </c>
      <c r="U6" s="15">
        <v>72.515630000000002</v>
      </c>
      <c r="V6" s="15">
        <v>0.53333330000000001</v>
      </c>
      <c r="W6" s="15">
        <v>0</v>
      </c>
      <c r="X6" s="15">
        <v>0</v>
      </c>
      <c r="Y6" s="15">
        <v>0</v>
      </c>
      <c r="Z6" s="15">
        <v>3.55</v>
      </c>
      <c r="AA6" s="15">
        <v>0.71666669999999999</v>
      </c>
      <c r="AB6" s="15">
        <v>16.796880000000002</v>
      </c>
      <c r="AC6" s="15">
        <v>0.4559996</v>
      </c>
      <c r="AD6" s="15">
        <v>10.68749</v>
      </c>
      <c r="AE6" s="15">
        <f>0.52*O6</f>
        <v>14.56</v>
      </c>
      <c r="AF6" s="15">
        <f>0.68*O6</f>
        <v>19.040000000000003</v>
      </c>
      <c r="AG6" s="15">
        <v>0</v>
      </c>
      <c r="AH6" s="15">
        <v>0</v>
      </c>
      <c r="AI6" s="15">
        <v>3.0939999999999999</v>
      </c>
      <c r="AJ6" s="15">
        <v>3.55</v>
      </c>
      <c r="AK6" s="16">
        <v>0.83203130000000003</v>
      </c>
      <c r="AL6" s="16">
        <v>0.87154940000000003</v>
      </c>
      <c r="AM6" s="16">
        <v>1</v>
      </c>
      <c r="AN6" s="16">
        <v>0.72515629999999998</v>
      </c>
      <c r="AO6" s="17"/>
      <c r="AP6" s="17">
        <v>8.3333335816860199E-2</v>
      </c>
      <c r="AQ6" s="17"/>
      <c r="AR6" s="17">
        <v>8.3333335816860199E-2</v>
      </c>
      <c r="AS6" s="17"/>
      <c r="AT6" s="17"/>
      <c r="AU6" s="17"/>
      <c r="AV6" s="17"/>
      <c r="AW6" s="17"/>
      <c r="AX6" s="17"/>
      <c r="AY6" s="17"/>
      <c r="AZ6" s="17"/>
      <c r="BA6" s="17"/>
      <c r="BB6" s="17">
        <v>0.1666666716337204</v>
      </c>
      <c r="BC6" s="17"/>
      <c r="BD6" s="17"/>
      <c r="BE6" s="17"/>
      <c r="BF6" s="17"/>
      <c r="BG6" s="17"/>
      <c r="BH6" s="17"/>
      <c r="BI6" s="17"/>
      <c r="BJ6" s="17"/>
      <c r="BK6" s="17"/>
      <c r="BL6" s="17">
        <v>8.3333335816860199E-2</v>
      </c>
      <c r="BM6" s="17"/>
      <c r="BN6" s="17"/>
      <c r="BO6" s="17"/>
      <c r="BP6" s="17"/>
      <c r="BQ6" s="17"/>
      <c r="BR6" s="17"/>
      <c r="BS6" s="17"/>
      <c r="BT6" s="17"/>
      <c r="BU6" s="17"/>
      <c r="BV6" s="26"/>
      <c r="BW6" s="26"/>
      <c r="BX6" s="26"/>
      <c r="BY6" s="26"/>
      <c r="BZ6" s="26">
        <v>0.30000001192092896</v>
      </c>
      <c r="CA6" s="26"/>
      <c r="CB6" s="26"/>
      <c r="CC6" s="26">
        <v>0.40000000596046448</v>
      </c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7"/>
      <c r="CZ6" s="27"/>
      <c r="DA6" s="27"/>
    </row>
    <row r="7" spans="1:105" s="10" customFormat="1" ht="20.25" x14ac:dyDescent="0.3">
      <c r="A7" s="11" t="s">
        <v>196</v>
      </c>
      <c r="B7" s="11" t="s">
        <v>191</v>
      </c>
      <c r="C7" s="11" t="s">
        <v>192</v>
      </c>
      <c r="D7" s="11" t="s">
        <v>206</v>
      </c>
      <c r="E7" s="11" t="s">
        <v>85</v>
      </c>
      <c r="F7" s="12">
        <v>25484</v>
      </c>
      <c r="G7" s="12">
        <v>4105</v>
      </c>
      <c r="H7" s="12">
        <v>3794</v>
      </c>
      <c r="I7" s="11" t="s">
        <v>198</v>
      </c>
      <c r="J7" s="13">
        <v>25.5</v>
      </c>
      <c r="K7" s="11" t="s">
        <v>199</v>
      </c>
      <c r="L7" s="11" t="s">
        <v>200</v>
      </c>
      <c r="M7" s="11" t="s">
        <v>159</v>
      </c>
      <c r="N7" s="14">
        <v>38</v>
      </c>
      <c r="O7" s="14">
        <v>38</v>
      </c>
      <c r="P7" s="14">
        <v>0</v>
      </c>
      <c r="Q7" s="15">
        <v>0</v>
      </c>
      <c r="R7" s="15">
        <v>10.62</v>
      </c>
      <c r="S7" s="15">
        <v>8</v>
      </c>
      <c r="T7" s="15">
        <v>6.726</v>
      </c>
      <c r="U7" s="15">
        <v>84.075000000000003</v>
      </c>
      <c r="V7" s="15">
        <v>1</v>
      </c>
      <c r="W7" s="15">
        <v>28.12</v>
      </c>
      <c r="X7" s="15">
        <v>0</v>
      </c>
      <c r="Y7" s="15">
        <v>0</v>
      </c>
      <c r="Z7" s="15">
        <v>7.0833329999999997</v>
      </c>
      <c r="AA7" s="15">
        <v>0.91666669999999995</v>
      </c>
      <c r="AB7" s="15">
        <v>11.45833</v>
      </c>
      <c r="AC7" s="15">
        <v>0.35733350000000003</v>
      </c>
      <c r="AD7" s="15">
        <v>4.4666689999999996</v>
      </c>
      <c r="AE7" s="15">
        <v>28.12</v>
      </c>
      <c r="AF7" s="15">
        <v>31.16</v>
      </c>
      <c r="AG7" s="15">
        <v>0</v>
      </c>
      <c r="AH7" s="15">
        <v>0</v>
      </c>
      <c r="AI7" s="15">
        <v>6.726</v>
      </c>
      <c r="AJ7" s="15">
        <v>7.0833329999999997</v>
      </c>
      <c r="AK7" s="16">
        <v>0.88541669999999995</v>
      </c>
      <c r="AL7" s="16">
        <v>0.94955290000000003</v>
      </c>
      <c r="AM7" s="16">
        <v>1</v>
      </c>
      <c r="AN7" s="16">
        <v>0.84075</v>
      </c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>
        <v>0.2500000074505806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>
        <v>8.3333335816860199E-2</v>
      </c>
      <c r="BV7" s="26"/>
      <c r="BW7" s="26">
        <v>0.1666666716337204</v>
      </c>
      <c r="BX7" s="26"/>
      <c r="BY7" s="26">
        <v>8.3333335816860199E-2</v>
      </c>
      <c r="BZ7" s="26">
        <v>0.3333333432674408</v>
      </c>
      <c r="CA7" s="26"/>
      <c r="CB7" s="26"/>
      <c r="CC7" s="26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7"/>
      <c r="CZ7" s="27"/>
      <c r="DA7" s="27"/>
    </row>
    <row r="8" spans="1:105" s="10" customFormat="1" ht="20.25" x14ac:dyDescent="0.3">
      <c r="A8" s="11" t="s">
        <v>196</v>
      </c>
      <c r="B8" s="11" t="s">
        <v>191</v>
      </c>
      <c r="C8" s="11" t="s">
        <v>192</v>
      </c>
      <c r="D8" s="11" t="s">
        <v>207</v>
      </c>
      <c r="E8" s="11" t="s">
        <v>85</v>
      </c>
      <c r="F8" s="12">
        <v>25484</v>
      </c>
      <c r="G8" s="12">
        <v>5353</v>
      </c>
      <c r="H8" s="12">
        <v>3981</v>
      </c>
      <c r="I8" s="11" t="s">
        <v>198</v>
      </c>
      <c r="J8" s="13">
        <v>25.5</v>
      </c>
      <c r="K8" s="11" t="s">
        <v>199</v>
      </c>
      <c r="L8" s="11" t="s">
        <v>200</v>
      </c>
      <c r="M8" s="11" t="s">
        <v>159</v>
      </c>
      <c r="N8" s="14">
        <v>38</v>
      </c>
      <c r="O8" s="14">
        <v>38</v>
      </c>
      <c r="P8" s="14">
        <v>0</v>
      </c>
      <c r="Q8" s="15">
        <v>0</v>
      </c>
      <c r="R8" s="15">
        <v>10.62</v>
      </c>
      <c r="S8" s="15">
        <v>8</v>
      </c>
      <c r="T8" s="15">
        <v>6.726</v>
      </c>
      <c r="U8" s="15">
        <v>84.075000000000003</v>
      </c>
      <c r="V8" s="15">
        <v>1</v>
      </c>
      <c r="W8" s="15">
        <v>28.12</v>
      </c>
      <c r="X8" s="15">
        <v>0</v>
      </c>
      <c r="Y8" s="15">
        <v>0</v>
      </c>
      <c r="Z8" s="15">
        <v>7.2166670000000002</v>
      </c>
      <c r="AA8" s="15">
        <v>0.78333339999999996</v>
      </c>
      <c r="AB8" s="15">
        <v>9.7916670000000003</v>
      </c>
      <c r="AC8" s="15">
        <v>0.49066680000000001</v>
      </c>
      <c r="AD8" s="15">
        <v>6.1333349999999998</v>
      </c>
      <c r="AE8" s="15">
        <v>28.12</v>
      </c>
      <c r="AF8" s="15">
        <v>31.16</v>
      </c>
      <c r="AG8" s="15">
        <v>0</v>
      </c>
      <c r="AH8" s="15">
        <v>0</v>
      </c>
      <c r="AI8" s="15">
        <v>6.726</v>
      </c>
      <c r="AJ8" s="15">
        <v>7.2166670000000002</v>
      </c>
      <c r="AK8" s="16">
        <v>0.90208330000000003</v>
      </c>
      <c r="AL8" s="16">
        <v>0.93200919999999998</v>
      </c>
      <c r="AM8" s="16">
        <v>1</v>
      </c>
      <c r="AN8" s="16">
        <v>0.84075</v>
      </c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>
        <v>0.2500000074505806</v>
      </c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>
        <v>8.3333335816860199E-2</v>
      </c>
      <c r="BV8" s="26"/>
      <c r="BW8" s="26">
        <v>0.1666666716337204</v>
      </c>
      <c r="BX8" s="26"/>
      <c r="BY8" s="26">
        <v>8.3333335816860199E-2</v>
      </c>
      <c r="BZ8" s="26">
        <v>0.20000000298023224</v>
      </c>
      <c r="CA8" s="26"/>
      <c r="CB8" s="26"/>
      <c r="CC8" s="26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7"/>
      <c r="CZ8" s="27"/>
      <c r="DA8" s="27"/>
    </row>
    <row r="9" spans="1:105" s="10" customFormat="1" ht="20.25" x14ac:dyDescent="0.3">
      <c r="A9" s="11" t="s">
        <v>196</v>
      </c>
      <c r="B9" s="11" t="s">
        <v>171</v>
      </c>
      <c r="C9" s="11" t="s">
        <v>192</v>
      </c>
      <c r="D9" s="11" t="s">
        <v>193</v>
      </c>
      <c r="E9" s="11" t="s">
        <v>85</v>
      </c>
      <c r="F9" s="12">
        <v>25487</v>
      </c>
      <c r="G9" s="12">
        <v>4092</v>
      </c>
      <c r="H9" s="12">
        <v>4234</v>
      </c>
      <c r="I9" s="11" t="s">
        <v>172</v>
      </c>
      <c r="J9" s="13">
        <v>0</v>
      </c>
      <c r="K9" s="11" t="s">
        <v>194</v>
      </c>
      <c r="L9" s="11" t="s">
        <v>195</v>
      </c>
      <c r="M9" s="11" t="s">
        <v>159</v>
      </c>
      <c r="N9" s="14">
        <v>44</v>
      </c>
      <c r="O9" s="14">
        <v>44</v>
      </c>
      <c r="P9" s="14">
        <v>0</v>
      </c>
      <c r="Q9" s="15">
        <v>0</v>
      </c>
      <c r="R9" s="15">
        <v>6.7</v>
      </c>
      <c r="S9" s="15">
        <v>8</v>
      </c>
      <c r="T9" s="15">
        <v>4.9133329999999997</v>
      </c>
      <c r="U9" s="15">
        <v>61.41666</v>
      </c>
      <c r="V9" s="15">
        <v>1</v>
      </c>
      <c r="W9" s="15">
        <v>18.920000000000002</v>
      </c>
      <c r="X9" s="15">
        <v>0</v>
      </c>
      <c r="Y9" s="15">
        <v>0</v>
      </c>
      <c r="Z9" s="15">
        <v>5.25</v>
      </c>
      <c r="AA9" s="15">
        <v>2.75</v>
      </c>
      <c r="AB9" s="15">
        <v>34.375</v>
      </c>
      <c r="AC9" s="15">
        <v>0.3366671</v>
      </c>
      <c r="AD9" s="15">
        <v>4.2083380000000004</v>
      </c>
      <c r="AE9" s="15">
        <v>18.920000000000002</v>
      </c>
      <c r="AF9" s="15">
        <v>27.28</v>
      </c>
      <c r="AG9" s="15">
        <v>0</v>
      </c>
      <c r="AH9" s="15">
        <v>0</v>
      </c>
      <c r="AI9" s="15">
        <v>4.9133329999999997</v>
      </c>
      <c r="AJ9" s="15">
        <v>5.25</v>
      </c>
      <c r="AK9" s="16">
        <v>0.65625</v>
      </c>
      <c r="AL9" s="16">
        <v>0.93587290000000001</v>
      </c>
      <c r="AM9" s="16">
        <v>1</v>
      </c>
      <c r="AN9" s="16">
        <v>0.61416660000000001</v>
      </c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>
        <v>0.1666666716337204</v>
      </c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>
        <v>2.2500000074505806</v>
      </c>
      <c r="BV9" s="26"/>
      <c r="BW9" s="26">
        <v>0.1666666716337204</v>
      </c>
      <c r="BX9" s="26"/>
      <c r="BY9" s="26">
        <v>8.3333335816860199E-2</v>
      </c>
      <c r="BZ9" s="26">
        <v>8.3333335816860199E-2</v>
      </c>
      <c r="CA9" s="26"/>
      <c r="CB9" s="26"/>
      <c r="CC9" s="26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7"/>
      <c r="CZ9" s="27"/>
      <c r="DA9" s="27"/>
    </row>
    <row r="10" spans="1:105" s="10" customFormat="1" ht="20.25" x14ac:dyDescent="0.3">
      <c r="A10" s="11" t="s">
        <v>196</v>
      </c>
      <c r="B10" s="11" t="s">
        <v>171</v>
      </c>
      <c r="C10" s="11" t="s">
        <v>192</v>
      </c>
      <c r="D10" s="11" t="s">
        <v>208</v>
      </c>
      <c r="E10" s="11" t="s">
        <v>85</v>
      </c>
      <c r="F10" s="12">
        <v>25487</v>
      </c>
      <c r="G10" s="12">
        <v>4069</v>
      </c>
      <c r="H10" s="12">
        <v>4234</v>
      </c>
      <c r="I10" s="11" t="s">
        <v>172</v>
      </c>
      <c r="J10" s="13">
        <v>0</v>
      </c>
      <c r="K10" s="11" t="s">
        <v>194</v>
      </c>
      <c r="L10" s="11" t="s">
        <v>195</v>
      </c>
      <c r="M10" s="11" t="s">
        <v>159</v>
      </c>
      <c r="N10" s="14">
        <v>44</v>
      </c>
      <c r="O10" s="14">
        <v>43</v>
      </c>
      <c r="P10" s="14">
        <v>1</v>
      </c>
      <c r="Q10" s="15">
        <v>2.2727270000000002</v>
      </c>
      <c r="R10" s="15">
        <v>6.7</v>
      </c>
      <c r="S10" s="15">
        <v>8</v>
      </c>
      <c r="T10" s="15">
        <v>4.8016670000000001</v>
      </c>
      <c r="U10" s="15">
        <v>60.02084</v>
      </c>
      <c r="V10" s="15">
        <v>1</v>
      </c>
      <c r="W10" s="15">
        <v>18.489999999999998</v>
      </c>
      <c r="X10" s="15">
        <v>0</v>
      </c>
      <c r="Y10" s="15">
        <v>0</v>
      </c>
      <c r="Z10" s="15">
        <v>5.1833330000000002</v>
      </c>
      <c r="AA10" s="15">
        <v>2.8166669999999998</v>
      </c>
      <c r="AB10" s="15">
        <v>35.208329999999997</v>
      </c>
      <c r="AC10" s="15">
        <v>0.27</v>
      </c>
      <c r="AD10" s="15">
        <v>3.375</v>
      </c>
      <c r="AE10" s="15">
        <v>18.489999999999998</v>
      </c>
      <c r="AF10" s="15">
        <v>26.66</v>
      </c>
      <c r="AG10" s="15">
        <v>0.11166669999999999</v>
      </c>
      <c r="AH10" s="15">
        <v>1.3958330000000001</v>
      </c>
      <c r="AI10" s="15">
        <v>4.9133329999999997</v>
      </c>
      <c r="AJ10" s="15">
        <v>5.1833330000000002</v>
      </c>
      <c r="AK10" s="16">
        <v>0.64791670000000001</v>
      </c>
      <c r="AL10" s="16">
        <v>0.94790989999999997</v>
      </c>
      <c r="AM10" s="16">
        <v>0.97727269999999999</v>
      </c>
      <c r="AN10" s="16">
        <v>0.60020830000000003</v>
      </c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>
        <v>2.1666666716337204</v>
      </c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>
        <v>8.3333335816860199E-2</v>
      </c>
      <c r="BV10" s="26"/>
      <c r="BW10" s="26">
        <v>0.1666666716337204</v>
      </c>
      <c r="BX10" s="26"/>
      <c r="BY10" s="26">
        <v>8.3333335816860199E-2</v>
      </c>
      <c r="BZ10" s="26">
        <v>0.31666666269302368</v>
      </c>
      <c r="CA10" s="26"/>
      <c r="CB10" s="26"/>
      <c r="CC10" s="26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>
        <v>1</v>
      </c>
      <c r="CP10" s="18"/>
      <c r="CQ10" s="18"/>
      <c r="CR10" s="18"/>
      <c r="CS10" s="18"/>
      <c r="CT10" s="18"/>
      <c r="CU10" s="18"/>
      <c r="CV10" s="18"/>
      <c r="CW10" s="18"/>
      <c r="CX10" s="18"/>
      <c r="CY10" s="27"/>
      <c r="CZ10" s="27"/>
      <c r="DA10" s="27"/>
    </row>
    <row r="11" spans="1:105" s="10" customFormat="1" ht="20.25" x14ac:dyDescent="0.3">
      <c r="A11" s="11" t="s">
        <v>196</v>
      </c>
      <c r="B11" s="11" t="s">
        <v>176</v>
      </c>
      <c r="C11" s="11" t="s">
        <v>192</v>
      </c>
      <c r="D11" s="11" t="s">
        <v>193</v>
      </c>
      <c r="E11" s="11" t="s">
        <v>85</v>
      </c>
      <c r="F11" s="12">
        <v>25487</v>
      </c>
      <c r="G11" s="12">
        <v>4065</v>
      </c>
      <c r="H11" s="12">
        <v>4161</v>
      </c>
      <c r="I11" s="11" t="s">
        <v>172</v>
      </c>
      <c r="J11" s="13">
        <v>0</v>
      </c>
      <c r="K11" s="11" t="s">
        <v>194</v>
      </c>
      <c r="L11" s="11" t="s">
        <v>195</v>
      </c>
      <c r="M11" s="11" t="s">
        <v>159</v>
      </c>
      <c r="N11" s="14">
        <v>57</v>
      </c>
      <c r="O11" s="14">
        <v>56</v>
      </c>
      <c r="P11" s="14">
        <v>1</v>
      </c>
      <c r="Q11" s="15">
        <v>1.754386</v>
      </c>
      <c r="R11" s="15">
        <v>6.7</v>
      </c>
      <c r="S11" s="15">
        <v>8</v>
      </c>
      <c r="T11" s="15">
        <v>6.2533329999999996</v>
      </c>
      <c r="U11" s="15">
        <v>78.166659999999993</v>
      </c>
      <c r="V11" s="15">
        <v>1</v>
      </c>
      <c r="W11" s="15">
        <v>24.08</v>
      </c>
      <c r="X11" s="15">
        <v>0</v>
      </c>
      <c r="Y11" s="15">
        <v>0</v>
      </c>
      <c r="Z11" s="15">
        <v>7.0833329999999997</v>
      </c>
      <c r="AA11" s="15">
        <v>0.91666669999999995</v>
      </c>
      <c r="AB11" s="15">
        <v>11.45833</v>
      </c>
      <c r="AC11" s="15">
        <v>0.71833349999999996</v>
      </c>
      <c r="AD11" s="15">
        <v>8.9791690000000006</v>
      </c>
      <c r="AE11" s="15">
        <v>24.08</v>
      </c>
      <c r="AF11" s="15">
        <v>34.72</v>
      </c>
      <c r="AG11" s="15">
        <v>0.11166669999999999</v>
      </c>
      <c r="AH11" s="15">
        <v>1.3958330000000001</v>
      </c>
      <c r="AI11" s="15">
        <v>6.3650000000000002</v>
      </c>
      <c r="AJ11" s="15">
        <v>7.0833329999999997</v>
      </c>
      <c r="AK11" s="16">
        <v>0.88541669999999995</v>
      </c>
      <c r="AL11" s="16">
        <v>0.89858819999999995</v>
      </c>
      <c r="AM11" s="16">
        <v>0.98245610000000005</v>
      </c>
      <c r="AN11" s="16">
        <v>0.78166659999999999</v>
      </c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>
        <v>8.3333335816860199E-2</v>
      </c>
      <c r="BB11" s="17">
        <v>8.3333335816860199E-2</v>
      </c>
      <c r="BC11" s="17"/>
      <c r="BD11" s="17"/>
      <c r="BE11" s="17"/>
      <c r="BF11" s="17"/>
      <c r="BG11" s="17"/>
      <c r="BH11" s="17">
        <v>0.1666666716337204</v>
      </c>
      <c r="BI11" s="17"/>
      <c r="BJ11" s="17"/>
      <c r="BK11" s="17"/>
      <c r="BL11" s="17">
        <v>0.1666666716337204</v>
      </c>
      <c r="BM11" s="17"/>
      <c r="BN11" s="17"/>
      <c r="BO11" s="17"/>
      <c r="BP11" s="17"/>
      <c r="BQ11" s="17"/>
      <c r="BR11" s="17"/>
      <c r="BS11" s="17"/>
      <c r="BT11" s="17"/>
      <c r="BU11" s="17"/>
      <c r="BV11" s="26"/>
      <c r="BW11" s="26">
        <v>0.3333333432674408</v>
      </c>
      <c r="BX11" s="26"/>
      <c r="BY11" s="26">
        <v>8.3333335816860199E-2</v>
      </c>
      <c r="BZ11" s="26"/>
      <c r="CA11" s="26"/>
      <c r="CB11" s="26"/>
      <c r="CC11" s="26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>
        <v>1</v>
      </c>
      <c r="CP11" s="18"/>
      <c r="CQ11" s="18"/>
      <c r="CR11" s="18"/>
      <c r="CS11" s="18"/>
      <c r="CT11" s="18"/>
      <c r="CU11" s="18"/>
      <c r="CV11" s="18"/>
      <c r="CW11" s="18"/>
      <c r="CX11" s="18"/>
      <c r="CY11" s="27"/>
      <c r="CZ11" s="27"/>
      <c r="DA11" s="27"/>
    </row>
    <row r="12" spans="1:105" s="10" customFormat="1" ht="20.25" x14ac:dyDescent="0.3">
      <c r="A12" s="11" t="s">
        <v>196</v>
      </c>
      <c r="B12" s="11" t="s">
        <v>176</v>
      </c>
      <c r="C12" s="11" t="s">
        <v>192</v>
      </c>
      <c r="D12" s="11" t="s">
        <v>208</v>
      </c>
      <c r="E12" s="11" t="s">
        <v>85</v>
      </c>
      <c r="F12" s="12">
        <v>25487</v>
      </c>
      <c r="G12" s="12">
        <v>3808</v>
      </c>
      <c r="H12" s="12">
        <v>4161</v>
      </c>
      <c r="I12" s="11" t="s">
        <v>172</v>
      </c>
      <c r="J12" s="13">
        <v>0</v>
      </c>
      <c r="K12" s="11" t="s">
        <v>194</v>
      </c>
      <c r="L12" s="11" t="s">
        <v>195</v>
      </c>
      <c r="M12" s="11" t="s">
        <v>159</v>
      </c>
      <c r="N12" s="14">
        <v>56</v>
      </c>
      <c r="O12" s="14">
        <v>56</v>
      </c>
      <c r="P12" s="14">
        <v>0</v>
      </c>
      <c r="Q12" s="15">
        <v>0</v>
      </c>
      <c r="R12" s="15">
        <v>6.7</v>
      </c>
      <c r="S12" s="15">
        <v>8</v>
      </c>
      <c r="T12" s="15">
        <v>6.2533329999999996</v>
      </c>
      <c r="U12" s="15">
        <v>78.166659999999993</v>
      </c>
      <c r="V12" s="15">
        <v>1</v>
      </c>
      <c r="W12" s="15">
        <v>24.08</v>
      </c>
      <c r="X12" s="15">
        <v>0</v>
      </c>
      <c r="Y12" s="15">
        <v>0</v>
      </c>
      <c r="Z12" s="15">
        <v>6.7166670000000002</v>
      </c>
      <c r="AA12" s="15">
        <v>1.2833330000000001</v>
      </c>
      <c r="AB12" s="15">
        <v>16.04167</v>
      </c>
      <c r="AC12" s="15">
        <v>0.46333360000000001</v>
      </c>
      <c r="AD12" s="15">
        <v>5.7916699999999999</v>
      </c>
      <c r="AE12" s="15">
        <v>24.08</v>
      </c>
      <c r="AF12" s="15">
        <v>34.72</v>
      </c>
      <c r="AG12" s="15">
        <v>0</v>
      </c>
      <c r="AH12" s="15">
        <v>0</v>
      </c>
      <c r="AI12" s="15">
        <v>6.2533329999999996</v>
      </c>
      <c r="AJ12" s="15">
        <v>6.7166670000000002</v>
      </c>
      <c r="AK12" s="16">
        <v>0.83958330000000003</v>
      </c>
      <c r="AL12" s="16">
        <v>0.93101730000000005</v>
      </c>
      <c r="AM12" s="16">
        <v>1</v>
      </c>
      <c r="AN12" s="16">
        <v>0.78166659999999999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>
        <v>0.25</v>
      </c>
      <c r="BC12" s="17"/>
      <c r="BD12" s="17">
        <v>0.3333333432674408</v>
      </c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26"/>
      <c r="BW12" s="26">
        <v>0.3333333432674408</v>
      </c>
      <c r="BX12" s="26"/>
      <c r="BY12" s="26"/>
      <c r="BZ12" s="26">
        <v>0.36666667461395264</v>
      </c>
      <c r="CA12" s="26"/>
      <c r="CB12" s="26"/>
      <c r="CC12" s="26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7"/>
      <c r="CZ12" s="27"/>
      <c r="DA12" s="27"/>
    </row>
    <row r="13" spans="1:105" s="10" customFormat="1" ht="20.25" x14ac:dyDescent="0.3">
      <c r="A13" s="11" t="s">
        <v>196</v>
      </c>
      <c r="B13" s="11" t="s">
        <v>191</v>
      </c>
      <c r="C13" s="11" t="s">
        <v>192</v>
      </c>
      <c r="D13" s="11" t="s">
        <v>193</v>
      </c>
      <c r="E13" s="11" t="s">
        <v>85</v>
      </c>
      <c r="F13" s="12">
        <v>25487</v>
      </c>
      <c r="G13" s="12">
        <v>4068</v>
      </c>
      <c r="H13" s="12">
        <v>4068</v>
      </c>
      <c r="I13" s="11" t="s">
        <v>172</v>
      </c>
      <c r="J13" s="13">
        <v>0</v>
      </c>
      <c r="K13" s="11" t="s">
        <v>194</v>
      </c>
      <c r="L13" s="11" t="s">
        <v>195</v>
      </c>
      <c r="M13" s="11" t="s">
        <v>159</v>
      </c>
      <c r="N13" s="14">
        <v>55</v>
      </c>
      <c r="O13" s="14">
        <v>54</v>
      </c>
      <c r="P13" s="14">
        <v>1</v>
      </c>
      <c r="Q13" s="15">
        <v>1.818182</v>
      </c>
      <c r="R13" s="15">
        <v>6.7</v>
      </c>
      <c r="S13" s="15">
        <v>8</v>
      </c>
      <c r="T13" s="15">
        <v>6.03</v>
      </c>
      <c r="U13" s="15">
        <v>75.375</v>
      </c>
      <c r="V13" s="15">
        <v>1</v>
      </c>
      <c r="W13" s="15">
        <v>23.22</v>
      </c>
      <c r="X13" s="15">
        <v>0</v>
      </c>
      <c r="Y13" s="15">
        <v>0</v>
      </c>
      <c r="Z13" s="15">
        <v>6.3833330000000004</v>
      </c>
      <c r="AA13" s="15">
        <v>1.6166670000000001</v>
      </c>
      <c r="AB13" s="15">
        <v>20.20833</v>
      </c>
      <c r="AC13" s="15">
        <v>0.24166689999999999</v>
      </c>
      <c r="AD13" s="15">
        <v>3.0208370000000002</v>
      </c>
      <c r="AE13" s="15">
        <v>23.22</v>
      </c>
      <c r="AF13" s="15">
        <v>33.479999999999997</v>
      </c>
      <c r="AG13" s="15">
        <v>0.11166669999999999</v>
      </c>
      <c r="AH13" s="15">
        <v>1.3958330000000001</v>
      </c>
      <c r="AI13" s="15">
        <v>6.141667</v>
      </c>
      <c r="AJ13" s="15">
        <v>6.3833330000000004</v>
      </c>
      <c r="AK13" s="16">
        <v>0.79791670000000003</v>
      </c>
      <c r="AL13" s="16">
        <v>0.96214100000000002</v>
      </c>
      <c r="AM13" s="16">
        <v>0.98181819999999997</v>
      </c>
      <c r="AN13" s="16">
        <v>0.75375000000000003</v>
      </c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>
        <v>0.31666667759418488</v>
      </c>
      <c r="BC13" s="17"/>
      <c r="BD13" s="17"/>
      <c r="BE13" s="17"/>
      <c r="BF13" s="17"/>
      <c r="BG13" s="17"/>
      <c r="BH13" s="17">
        <v>0.20000000298023224</v>
      </c>
      <c r="BI13" s="17"/>
      <c r="BJ13" s="17"/>
      <c r="BK13" s="17"/>
      <c r="BL13" s="17"/>
      <c r="BM13" s="17"/>
      <c r="BN13" s="17">
        <v>0.4166666567325592</v>
      </c>
      <c r="BO13" s="17"/>
      <c r="BP13" s="17"/>
      <c r="BQ13" s="17"/>
      <c r="BR13" s="17"/>
      <c r="BS13" s="17"/>
      <c r="BT13" s="17"/>
      <c r="BU13" s="17">
        <v>8.3333335816860199E-2</v>
      </c>
      <c r="BV13" s="26"/>
      <c r="BW13" s="26">
        <v>0.1666666716337204</v>
      </c>
      <c r="BX13" s="26"/>
      <c r="BY13" s="26">
        <v>8.3333335816860199E-2</v>
      </c>
      <c r="BZ13" s="26">
        <v>0.34999999403953552</v>
      </c>
      <c r="CA13" s="26"/>
      <c r="CB13" s="26"/>
      <c r="CC13" s="26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>
        <v>1</v>
      </c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27"/>
      <c r="CZ13" s="27"/>
      <c r="DA13" s="27"/>
    </row>
    <row r="14" spans="1:105" s="10" customFormat="1" ht="20.25" x14ac:dyDescent="0.3">
      <c r="A14" s="11" t="s">
        <v>196</v>
      </c>
      <c r="B14" s="11" t="s">
        <v>191</v>
      </c>
      <c r="C14" s="11" t="s">
        <v>192</v>
      </c>
      <c r="D14" s="11" t="s">
        <v>208</v>
      </c>
      <c r="E14" s="11" t="s">
        <v>85</v>
      </c>
      <c r="F14" s="12">
        <v>25487</v>
      </c>
      <c r="G14" s="12">
        <v>4160</v>
      </c>
      <c r="H14" s="12">
        <v>4236</v>
      </c>
      <c r="I14" s="11" t="s">
        <v>172</v>
      </c>
      <c r="J14" s="13">
        <v>0</v>
      </c>
      <c r="K14" s="11" t="s">
        <v>194</v>
      </c>
      <c r="L14" s="11" t="s">
        <v>195</v>
      </c>
      <c r="M14" s="11" t="s">
        <v>159</v>
      </c>
      <c r="N14" s="14">
        <v>56</v>
      </c>
      <c r="O14" s="14">
        <v>56</v>
      </c>
      <c r="P14" s="14">
        <v>0</v>
      </c>
      <c r="Q14" s="15">
        <v>0</v>
      </c>
      <c r="R14" s="15">
        <v>6.7</v>
      </c>
      <c r="S14" s="15">
        <v>8</v>
      </c>
      <c r="T14" s="15">
        <v>6.2533329999999996</v>
      </c>
      <c r="U14" s="15">
        <v>78.166659999999993</v>
      </c>
      <c r="V14" s="15">
        <v>1</v>
      </c>
      <c r="W14" s="15">
        <v>24.08</v>
      </c>
      <c r="X14" s="15">
        <v>0</v>
      </c>
      <c r="Y14" s="15">
        <v>0</v>
      </c>
      <c r="Z14" s="15">
        <v>6.7166670000000002</v>
      </c>
      <c r="AA14" s="15">
        <v>1.2833330000000001</v>
      </c>
      <c r="AB14" s="15">
        <v>16.04167</v>
      </c>
      <c r="AC14" s="15">
        <v>0.46333360000000001</v>
      </c>
      <c r="AD14" s="15">
        <v>5.7916699999999999</v>
      </c>
      <c r="AE14" s="15">
        <v>24.08</v>
      </c>
      <c r="AF14" s="15">
        <v>34.72</v>
      </c>
      <c r="AG14" s="15">
        <v>0</v>
      </c>
      <c r="AH14" s="15">
        <v>0</v>
      </c>
      <c r="AI14" s="15">
        <v>6.2533329999999996</v>
      </c>
      <c r="AJ14" s="15">
        <v>6.7166670000000002</v>
      </c>
      <c r="AK14" s="16">
        <v>0.83958330000000003</v>
      </c>
      <c r="AL14" s="16">
        <v>0.93101730000000005</v>
      </c>
      <c r="AM14" s="16">
        <v>1</v>
      </c>
      <c r="AN14" s="16">
        <v>0.78166659999999999</v>
      </c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>
        <v>0.3333333432674408</v>
      </c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>
        <v>0.11666666716337204</v>
      </c>
      <c r="BO14" s="17"/>
      <c r="BP14" s="17"/>
      <c r="BQ14" s="17"/>
      <c r="BR14" s="17"/>
      <c r="BS14" s="17"/>
      <c r="BT14" s="17"/>
      <c r="BU14" s="17">
        <v>8.3333335816860199E-2</v>
      </c>
      <c r="BV14" s="26"/>
      <c r="BW14" s="26">
        <v>0.1666666716337204</v>
      </c>
      <c r="BX14" s="26"/>
      <c r="BY14" s="26">
        <v>0.1666666716337204</v>
      </c>
      <c r="BZ14" s="26">
        <v>0.4166666567325592</v>
      </c>
      <c r="CA14" s="26"/>
      <c r="CB14" s="26"/>
      <c r="CC14" s="26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27"/>
      <c r="CZ14" s="27"/>
      <c r="DA14" s="27"/>
    </row>
    <row r="15" spans="1:105" s="10" customFormat="1" ht="20.25" x14ac:dyDescent="0.3">
      <c r="A15" s="11" t="s">
        <v>209</v>
      </c>
      <c r="B15" s="11" t="s">
        <v>171</v>
      </c>
      <c r="C15" s="11" t="s">
        <v>192</v>
      </c>
      <c r="D15" s="11" t="s">
        <v>204</v>
      </c>
      <c r="E15" s="11" t="s">
        <v>85</v>
      </c>
      <c r="F15" s="12">
        <v>25454</v>
      </c>
      <c r="G15" s="12">
        <v>4232</v>
      </c>
      <c r="H15" s="12">
        <v>4183</v>
      </c>
      <c r="I15" s="11" t="s">
        <v>198</v>
      </c>
      <c r="J15" s="13">
        <v>25.5</v>
      </c>
      <c r="K15" s="11" t="s">
        <v>199</v>
      </c>
      <c r="L15" s="11" t="s">
        <v>210</v>
      </c>
      <c r="M15" s="11" t="s">
        <v>159</v>
      </c>
      <c r="N15" s="14">
        <v>43</v>
      </c>
      <c r="O15" s="14">
        <v>43</v>
      </c>
      <c r="P15" s="14">
        <v>0</v>
      </c>
      <c r="Q15" s="15">
        <v>0</v>
      </c>
      <c r="R15" s="15">
        <v>9.0399999999999991</v>
      </c>
      <c r="S15" s="15">
        <v>8</v>
      </c>
      <c r="T15" s="15">
        <v>6.4786669999999997</v>
      </c>
      <c r="U15" s="15">
        <v>80.983339999999998</v>
      </c>
      <c r="V15" s="15">
        <v>1</v>
      </c>
      <c r="W15" s="15">
        <v>23.65</v>
      </c>
      <c r="X15" s="15">
        <v>0</v>
      </c>
      <c r="Y15" s="15">
        <v>0</v>
      </c>
      <c r="Z15" s="15">
        <v>6.8666669999999996</v>
      </c>
      <c r="AA15" s="15">
        <v>1.1333329999999999</v>
      </c>
      <c r="AB15" s="15">
        <v>14.16667</v>
      </c>
      <c r="AC15" s="15">
        <v>0.38799990000000001</v>
      </c>
      <c r="AD15" s="15">
        <v>4.8499980000000003</v>
      </c>
      <c r="AE15" s="15">
        <v>23.65</v>
      </c>
      <c r="AF15" s="15">
        <v>32.25</v>
      </c>
      <c r="AG15" s="15">
        <v>0</v>
      </c>
      <c r="AH15" s="15">
        <v>0</v>
      </c>
      <c r="AI15" s="15">
        <v>6.4786669999999997</v>
      </c>
      <c r="AJ15" s="15">
        <v>6.8666669999999996</v>
      </c>
      <c r="AK15" s="16">
        <v>0.85833329999999997</v>
      </c>
      <c r="AL15" s="16">
        <v>0.94349519999999998</v>
      </c>
      <c r="AM15" s="16">
        <v>1</v>
      </c>
      <c r="AN15" s="16">
        <v>0.80983329999999998</v>
      </c>
      <c r="AO15" s="17"/>
      <c r="AP15" s="17"/>
      <c r="AQ15" s="17"/>
      <c r="AR15" s="17"/>
      <c r="AS15" s="17"/>
      <c r="AT15" s="17"/>
      <c r="AU15" s="17">
        <v>0.25</v>
      </c>
      <c r="AV15" s="17"/>
      <c r="AW15" s="17"/>
      <c r="AX15" s="17"/>
      <c r="AY15" s="17"/>
      <c r="AZ15" s="17"/>
      <c r="BA15" s="17"/>
      <c r="BB15" s="17">
        <v>0.2500000074505806</v>
      </c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6"/>
      <c r="BW15" s="26">
        <v>0.1666666716337204</v>
      </c>
      <c r="BX15" s="26"/>
      <c r="BY15" s="26">
        <v>0.1666666716337204</v>
      </c>
      <c r="BZ15" s="26">
        <v>0.30000001192092896</v>
      </c>
      <c r="CA15" s="26"/>
      <c r="CB15" s="26"/>
      <c r="CC15" s="26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27"/>
      <c r="CZ15" s="27"/>
      <c r="DA15" s="27"/>
    </row>
    <row r="16" spans="1:105" s="10" customFormat="1" ht="20.25" x14ac:dyDescent="0.3">
      <c r="A16" s="11" t="s">
        <v>209</v>
      </c>
      <c r="B16" s="11" t="s">
        <v>171</v>
      </c>
      <c r="C16" s="11" t="s">
        <v>192</v>
      </c>
      <c r="D16" s="11" t="s">
        <v>211</v>
      </c>
      <c r="E16" s="11" t="s">
        <v>85</v>
      </c>
      <c r="F16" s="12">
        <v>25454</v>
      </c>
      <c r="G16" s="12">
        <v>4189</v>
      </c>
      <c r="H16" s="12">
        <v>4183</v>
      </c>
      <c r="I16" s="11" t="s">
        <v>198</v>
      </c>
      <c r="J16" s="13">
        <v>25.5</v>
      </c>
      <c r="K16" s="11" t="s">
        <v>199</v>
      </c>
      <c r="L16" s="11" t="s">
        <v>210</v>
      </c>
      <c r="M16" s="11" t="s">
        <v>159</v>
      </c>
      <c r="N16" s="14">
        <v>35</v>
      </c>
      <c r="O16" s="14">
        <v>35</v>
      </c>
      <c r="P16" s="14">
        <v>0</v>
      </c>
      <c r="Q16" s="15">
        <v>0</v>
      </c>
      <c r="R16" s="15">
        <v>9.0399999999999991</v>
      </c>
      <c r="S16" s="15">
        <v>8</v>
      </c>
      <c r="T16" s="15">
        <v>5.273333</v>
      </c>
      <c r="U16" s="15">
        <v>65.916659999999993</v>
      </c>
      <c r="V16" s="15">
        <v>1</v>
      </c>
      <c r="W16" s="15">
        <v>19.25</v>
      </c>
      <c r="X16" s="15">
        <v>0</v>
      </c>
      <c r="Y16" s="15">
        <v>0</v>
      </c>
      <c r="Z16" s="15">
        <v>6.0666669999999998</v>
      </c>
      <c r="AA16" s="15">
        <v>1.933333</v>
      </c>
      <c r="AB16" s="15">
        <v>24.16667</v>
      </c>
      <c r="AC16" s="15">
        <v>0.79333350000000002</v>
      </c>
      <c r="AD16" s="15">
        <v>9.9166690000000006</v>
      </c>
      <c r="AE16" s="15">
        <v>19.25</v>
      </c>
      <c r="AF16" s="15">
        <v>26.25</v>
      </c>
      <c r="AG16" s="15">
        <v>0</v>
      </c>
      <c r="AH16" s="15">
        <v>0</v>
      </c>
      <c r="AI16" s="15">
        <v>5.273333</v>
      </c>
      <c r="AJ16" s="15">
        <v>6.0666669999999998</v>
      </c>
      <c r="AK16" s="16">
        <v>0.75833329999999999</v>
      </c>
      <c r="AL16" s="16">
        <v>0.86923070000000002</v>
      </c>
      <c r="AM16" s="16">
        <v>1</v>
      </c>
      <c r="AN16" s="16">
        <v>0.65916660000000005</v>
      </c>
      <c r="AO16" s="17">
        <v>0.5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>
        <v>0.58333335071802139</v>
      </c>
      <c r="BC16" s="17"/>
      <c r="BD16" s="17"/>
      <c r="BE16" s="17"/>
      <c r="BF16" s="17"/>
      <c r="BG16" s="17"/>
      <c r="BH16" s="17"/>
      <c r="BI16" s="17"/>
      <c r="BJ16" s="17"/>
      <c r="BK16" s="17"/>
      <c r="BL16" s="17">
        <v>0.23333333432674408</v>
      </c>
      <c r="BM16" s="17"/>
      <c r="BN16" s="17"/>
      <c r="BO16" s="17"/>
      <c r="BP16" s="17"/>
      <c r="BQ16" s="17"/>
      <c r="BR16" s="17"/>
      <c r="BS16" s="17"/>
      <c r="BT16" s="17"/>
      <c r="BU16" s="17">
        <v>0.1666666716337204</v>
      </c>
      <c r="BV16" s="26"/>
      <c r="BW16" s="26">
        <v>0.1666666716337204</v>
      </c>
      <c r="BX16" s="26"/>
      <c r="BY16" s="26"/>
      <c r="BZ16" s="26">
        <v>0.28333333134651184</v>
      </c>
      <c r="CA16" s="26"/>
      <c r="CB16" s="26"/>
      <c r="CC16" s="26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27"/>
      <c r="CZ16" s="27"/>
      <c r="DA16" s="27"/>
    </row>
    <row r="17" spans="1:105" s="10" customFormat="1" ht="20.25" x14ac:dyDescent="0.3">
      <c r="A17" s="11" t="s">
        <v>209</v>
      </c>
      <c r="B17" s="11" t="s">
        <v>171</v>
      </c>
      <c r="C17" s="11" t="s">
        <v>192</v>
      </c>
      <c r="D17" s="11" t="s">
        <v>201</v>
      </c>
      <c r="E17" s="11" t="s">
        <v>85</v>
      </c>
      <c r="F17" s="12">
        <v>25454</v>
      </c>
      <c r="G17" s="12">
        <v>5357</v>
      </c>
      <c r="H17" s="12">
        <v>3712</v>
      </c>
      <c r="I17" s="11" t="s">
        <v>198</v>
      </c>
      <c r="J17" s="13">
        <v>25.5</v>
      </c>
      <c r="K17" s="11" t="s">
        <v>199</v>
      </c>
      <c r="L17" s="11" t="s">
        <v>210</v>
      </c>
      <c r="M17" s="11" t="s">
        <v>159</v>
      </c>
      <c r="N17" s="14">
        <v>24</v>
      </c>
      <c r="O17" s="14">
        <v>24</v>
      </c>
      <c r="P17" s="14">
        <v>0</v>
      </c>
      <c r="Q17" s="15">
        <v>0</v>
      </c>
      <c r="R17" s="15">
        <v>8.76</v>
      </c>
      <c r="S17" s="15">
        <v>4.25</v>
      </c>
      <c r="T17" s="15">
        <v>3.504</v>
      </c>
      <c r="U17" s="15">
        <v>82.447069999999997</v>
      </c>
      <c r="V17" s="15">
        <v>0.53125</v>
      </c>
      <c r="W17" s="15">
        <v>24.847059999999999</v>
      </c>
      <c r="X17" s="15">
        <v>0</v>
      </c>
      <c r="Y17" s="15">
        <v>0</v>
      </c>
      <c r="Z17" s="15">
        <v>3.5</v>
      </c>
      <c r="AA17" s="15">
        <v>0.75</v>
      </c>
      <c r="AB17" s="15">
        <v>17.64706</v>
      </c>
      <c r="AC17" s="15">
        <v>-4.0001869999999997E-3</v>
      </c>
      <c r="AD17" s="15">
        <v>-9.4122040000000004E-2</v>
      </c>
      <c r="AE17" s="15">
        <v>13.2</v>
      </c>
      <c r="AF17" s="15">
        <v>18</v>
      </c>
      <c r="AG17" s="15">
        <v>0</v>
      </c>
      <c r="AH17" s="15">
        <v>0</v>
      </c>
      <c r="AI17" s="15">
        <v>3.504</v>
      </c>
      <c r="AJ17" s="15">
        <v>3.5</v>
      </c>
      <c r="AK17" s="16">
        <v>0.82352939999999997</v>
      </c>
      <c r="AL17" s="16">
        <v>1.0011429999999999</v>
      </c>
      <c r="AM17" s="16">
        <v>1</v>
      </c>
      <c r="AN17" s="16">
        <v>0.82447060000000005</v>
      </c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>
        <v>0.4166666567325592</v>
      </c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26"/>
      <c r="BW17" s="26">
        <v>0.1666666716337204</v>
      </c>
      <c r="BX17" s="26"/>
      <c r="BY17" s="26"/>
      <c r="BZ17" s="26">
        <v>0.1666666716337204</v>
      </c>
      <c r="CA17" s="26"/>
      <c r="CB17" s="26"/>
      <c r="CC17" s="26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27"/>
      <c r="CZ17" s="27"/>
      <c r="DA17" s="27"/>
    </row>
    <row r="18" spans="1:105" s="10" customFormat="1" ht="20.25" x14ac:dyDescent="0.3">
      <c r="A18" s="11" t="s">
        <v>209</v>
      </c>
      <c r="B18" s="11" t="s">
        <v>176</v>
      </c>
      <c r="C18" s="11" t="s">
        <v>192</v>
      </c>
      <c r="D18" s="11" t="s">
        <v>204</v>
      </c>
      <c r="E18" s="11" t="s">
        <v>85</v>
      </c>
      <c r="F18" s="12">
        <v>25454</v>
      </c>
      <c r="G18" s="12">
        <v>3866</v>
      </c>
      <c r="H18" s="12">
        <v>4231</v>
      </c>
      <c r="I18" s="11" t="s">
        <v>198</v>
      </c>
      <c r="J18" s="13">
        <v>25.5</v>
      </c>
      <c r="K18" s="11" t="s">
        <v>199</v>
      </c>
      <c r="L18" s="11" t="s">
        <v>210</v>
      </c>
      <c r="M18" s="11" t="s">
        <v>159</v>
      </c>
      <c r="N18" s="14">
        <v>42</v>
      </c>
      <c r="O18" s="14">
        <v>42</v>
      </c>
      <c r="P18" s="14">
        <v>0</v>
      </c>
      <c r="Q18" s="15">
        <v>0</v>
      </c>
      <c r="R18" s="15">
        <v>9.0399999999999991</v>
      </c>
      <c r="S18" s="15">
        <v>8</v>
      </c>
      <c r="T18" s="15">
        <v>6.3280000000000003</v>
      </c>
      <c r="U18" s="15">
        <v>79.099999999999994</v>
      </c>
      <c r="V18" s="15">
        <v>1</v>
      </c>
      <c r="W18" s="15">
        <v>23.1</v>
      </c>
      <c r="X18" s="15">
        <v>0</v>
      </c>
      <c r="Y18" s="15">
        <v>0</v>
      </c>
      <c r="Z18" s="15">
        <v>6.9166670000000003</v>
      </c>
      <c r="AA18" s="15">
        <v>1.0833330000000001</v>
      </c>
      <c r="AB18" s="15">
        <v>13.54167</v>
      </c>
      <c r="AC18" s="15">
        <v>0.58866660000000004</v>
      </c>
      <c r="AD18" s="15">
        <v>7.3583319999999999</v>
      </c>
      <c r="AE18" s="15">
        <v>23.1</v>
      </c>
      <c r="AF18" s="15">
        <v>31.5</v>
      </c>
      <c r="AG18" s="15">
        <v>0</v>
      </c>
      <c r="AH18" s="15">
        <v>0</v>
      </c>
      <c r="AI18" s="15">
        <v>6.3280000000000003</v>
      </c>
      <c r="AJ18" s="15">
        <v>6.9166670000000003</v>
      </c>
      <c r="AK18" s="16">
        <v>0.86458330000000005</v>
      </c>
      <c r="AL18" s="16">
        <v>0.91489160000000003</v>
      </c>
      <c r="AM18" s="16">
        <v>1</v>
      </c>
      <c r="AN18" s="16">
        <v>0.79100000000000004</v>
      </c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>
        <v>0.41666667908430099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26"/>
      <c r="BW18" s="26">
        <v>0.1666666716337204</v>
      </c>
      <c r="BX18" s="26"/>
      <c r="BY18" s="26">
        <v>0.2500000074505806</v>
      </c>
      <c r="BZ18" s="26">
        <v>0.25</v>
      </c>
      <c r="CA18" s="26"/>
      <c r="CB18" s="26"/>
      <c r="CC18" s="26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27"/>
      <c r="CZ18" s="27"/>
      <c r="DA18" s="27"/>
    </row>
    <row r="19" spans="1:105" s="10" customFormat="1" ht="20.25" x14ac:dyDescent="0.3">
      <c r="A19" s="11" t="s">
        <v>209</v>
      </c>
      <c r="B19" s="11" t="s">
        <v>176</v>
      </c>
      <c r="C19" s="11" t="s">
        <v>192</v>
      </c>
      <c r="D19" s="11" t="s">
        <v>211</v>
      </c>
      <c r="E19" s="11" t="s">
        <v>85</v>
      </c>
      <c r="F19" s="12">
        <v>25454</v>
      </c>
      <c r="G19" s="12">
        <v>4226</v>
      </c>
      <c r="H19" s="12">
        <v>4231</v>
      </c>
      <c r="I19" s="11" t="s">
        <v>198</v>
      </c>
      <c r="J19" s="13">
        <v>25.5</v>
      </c>
      <c r="K19" s="11" t="s">
        <v>199</v>
      </c>
      <c r="L19" s="11" t="s">
        <v>210</v>
      </c>
      <c r="M19" s="11" t="s">
        <v>159</v>
      </c>
      <c r="N19" s="14">
        <v>45</v>
      </c>
      <c r="O19" s="14">
        <v>45</v>
      </c>
      <c r="P19" s="14">
        <v>0</v>
      </c>
      <c r="Q19" s="15">
        <v>0</v>
      </c>
      <c r="R19" s="15">
        <v>9.0399999999999991</v>
      </c>
      <c r="S19" s="15">
        <v>8</v>
      </c>
      <c r="T19" s="15">
        <v>6.78</v>
      </c>
      <c r="U19" s="15">
        <v>84.75</v>
      </c>
      <c r="V19" s="15">
        <v>1</v>
      </c>
      <c r="W19" s="15">
        <v>24.75</v>
      </c>
      <c r="X19" s="15">
        <v>0</v>
      </c>
      <c r="Y19" s="15">
        <v>0</v>
      </c>
      <c r="Z19" s="15">
        <v>7</v>
      </c>
      <c r="AA19" s="15">
        <v>1</v>
      </c>
      <c r="AB19" s="15">
        <v>12.5</v>
      </c>
      <c r="AC19" s="15">
        <v>0.22000030000000001</v>
      </c>
      <c r="AD19" s="15">
        <v>2.750003</v>
      </c>
      <c r="AE19" s="15">
        <v>24.75</v>
      </c>
      <c r="AF19" s="15">
        <v>33.75</v>
      </c>
      <c r="AG19" s="15">
        <v>0</v>
      </c>
      <c r="AH19" s="15">
        <v>0</v>
      </c>
      <c r="AI19" s="15">
        <v>6.78</v>
      </c>
      <c r="AJ19" s="15">
        <v>7</v>
      </c>
      <c r="AK19" s="16">
        <v>0.875</v>
      </c>
      <c r="AL19" s="16">
        <v>0.96857139999999997</v>
      </c>
      <c r="AM19" s="16">
        <v>1</v>
      </c>
      <c r="AN19" s="16">
        <v>0.84750000000000003</v>
      </c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>
        <v>0.1666666716337204</v>
      </c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>
        <v>8.3333335816860199E-2</v>
      </c>
      <c r="BV19" s="26"/>
      <c r="BW19" s="26">
        <v>0.3333333432674408</v>
      </c>
      <c r="BX19" s="26"/>
      <c r="BY19" s="26">
        <v>8.3333335816860199E-2</v>
      </c>
      <c r="BZ19" s="26">
        <v>0.3333333432674408</v>
      </c>
      <c r="CA19" s="26"/>
      <c r="CB19" s="26"/>
      <c r="CC19" s="26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27"/>
      <c r="CZ19" s="27"/>
      <c r="DA19" s="27"/>
    </row>
    <row r="20" spans="1:105" s="10" customFormat="1" ht="20.25" x14ac:dyDescent="0.3">
      <c r="A20" s="11" t="s">
        <v>209</v>
      </c>
      <c r="B20" s="11" t="s">
        <v>176</v>
      </c>
      <c r="C20" s="11" t="s">
        <v>192</v>
      </c>
      <c r="D20" s="11" t="s">
        <v>212</v>
      </c>
      <c r="E20" s="11" t="s">
        <v>85</v>
      </c>
      <c r="F20" s="12">
        <v>25454</v>
      </c>
      <c r="G20" s="12">
        <v>4005</v>
      </c>
      <c r="H20" s="12">
        <v>4234</v>
      </c>
      <c r="I20" s="11" t="s">
        <v>198</v>
      </c>
      <c r="J20" s="13">
        <v>25.5</v>
      </c>
      <c r="K20" s="11" t="s">
        <v>199</v>
      </c>
      <c r="L20" s="11" t="s">
        <v>210</v>
      </c>
      <c r="M20" s="11" t="s">
        <v>159</v>
      </c>
      <c r="N20" s="14">
        <v>16</v>
      </c>
      <c r="O20" s="14">
        <v>15</v>
      </c>
      <c r="P20" s="14">
        <v>1</v>
      </c>
      <c r="Q20" s="15">
        <v>6.25</v>
      </c>
      <c r="R20" s="15">
        <v>10.42</v>
      </c>
      <c r="S20" s="15">
        <v>4</v>
      </c>
      <c r="T20" s="15">
        <v>2.605</v>
      </c>
      <c r="U20" s="15">
        <v>65.125</v>
      </c>
      <c r="V20" s="15">
        <v>0.5</v>
      </c>
      <c r="W20" s="15">
        <v>16.5</v>
      </c>
      <c r="X20" s="15">
        <v>0</v>
      </c>
      <c r="Y20" s="15">
        <v>0</v>
      </c>
      <c r="Z20" s="15">
        <v>3.1833330000000002</v>
      </c>
      <c r="AA20" s="15">
        <v>0.81666669999999997</v>
      </c>
      <c r="AB20" s="15">
        <v>20.41667</v>
      </c>
      <c r="AC20" s="15">
        <v>0.40466669999999999</v>
      </c>
      <c r="AD20" s="15">
        <v>10.116669999999999</v>
      </c>
      <c r="AE20" s="15">
        <v>8.25</v>
      </c>
      <c r="AF20" s="15">
        <v>11.25</v>
      </c>
      <c r="AG20" s="15">
        <v>0.17366670000000001</v>
      </c>
      <c r="AH20" s="15">
        <v>4.3416670000000002</v>
      </c>
      <c r="AI20" s="15">
        <v>2.778667</v>
      </c>
      <c r="AJ20" s="15">
        <v>3.1833330000000002</v>
      </c>
      <c r="AK20" s="16">
        <v>0.79583329999999997</v>
      </c>
      <c r="AL20" s="16">
        <v>0.87287959999999998</v>
      </c>
      <c r="AM20" s="16">
        <v>0.9375</v>
      </c>
      <c r="AN20" s="16">
        <v>0.65125</v>
      </c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>
        <v>0.4166666716337204</v>
      </c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>
        <v>0.21666666865348816</v>
      </c>
      <c r="BO20" s="17"/>
      <c r="BP20" s="17"/>
      <c r="BQ20" s="17"/>
      <c r="BR20" s="17"/>
      <c r="BS20" s="17"/>
      <c r="BT20" s="17"/>
      <c r="BU20" s="17">
        <v>8.3333335816860199E-2</v>
      </c>
      <c r="BV20" s="26"/>
      <c r="BW20" s="26"/>
      <c r="BX20" s="26"/>
      <c r="BY20" s="26"/>
      <c r="BZ20" s="26">
        <v>0.10000000149011612</v>
      </c>
      <c r="CA20" s="26"/>
      <c r="CB20" s="26"/>
      <c r="CC20" s="26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27"/>
      <c r="CZ20" s="27">
        <v>1</v>
      </c>
      <c r="DA20" s="27"/>
    </row>
    <row r="21" spans="1:105" s="10" customFormat="1" ht="20.25" x14ac:dyDescent="0.3">
      <c r="A21" s="11" t="s">
        <v>209</v>
      </c>
      <c r="B21" s="11" t="s">
        <v>191</v>
      </c>
      <c r="C21" s="11" t="s">
        <v>192</v>
      </c>
      <c r="D21" s="11" t="s">
        <v>204</v>
      </c>
      <c r="E21" s="11" t="s">
        <v>85</v>
      </c>
      <c r="F21" s="12">
        <v>25454</v>
      </c>
      <c r="G21" s="12">
        <v>4106</v>
      </c>
      <c r="H21" s="12">
        <v>4233</v>
      </c>
      <c r="I21" s="11" t="s">
        <v>198</v>
      </c>
      <c r="J21" s="13">
        <v>25.5</v>
      </c>
      <c r="K21" s="11" t="s">
        <v>199</v>
      </c>
      <c r="L21" s="11" t="s">
        <v>210</v>
      </c>
      <c r="M21" s="11" t="s">
        <v>159</v>
      </c>
      <c r="N21" s="14">
        <v>44</v>
      </c>
      <c r="O21" s="14">
        <v>44</v>
      </c>
      <c r="P21" s="14">
        <v>0</v>
      </c>
      <c r="Q21" s="15">
        <v>0</v>
      </c>
      <c r="R21" s="15">
        <v>9.0399999999999991</v>
      </c>
      <c r="S21" s="15">
        <v>7.8333329999999997</v>
      </c>
      <c r="T21" s="15">
        <v>6.6293329999999999</v>
      </c>
      <c r="U21" s="15">
        <v>84.629779999999997</v>
      </c>
      <c r="V21" s="15">
        <v>0.97916669999999995</v>
      </c>
      <c r="W21" s="15">
        <v>24.71489</v>
      </c>
      <c r="X21" s="15">
        <v>0</v>
      </c>
      <c r="Y21" s="15">
        <v>0</v>
      </c>
      <c r="Z21" s="15">
        <v>6.6333330000000004</v>
      </c>
      <c r="AA21" s="15">
        <v>1.2</v>
      </c>
      <c r="AB21" s="15">
        <v>15.31915</v>
      </c>
      <c r="AC21" s="15">
        <v>3.999949E-3</v>
      </c>
      <c r="AD21" s="15">
        <v>5.1063169999999998E-2</v>
      </c>
      <c r="AE21" s="15">
        <v>24.2</v>
      </c>
      <c r="AF21" s="15">
        <v>33</v>
      </c>
      <c r="AG21" s="15">
        <v>0</v>
      </c>
      <c r="AH21" s="15">
        <v>0</v>
      </c>
      <c r="AI21" s="15">
        <v>6.6293329999999999</v>
      </c>
      <c r="AJ21" s="15">
        <v>6.6333330000000004</v>
      </c>
      <c r="AK21" s="16">
        <v>0.84680849999999996</v>
      </c>
      <c r="AL21" s="16">
        <v>0.99939699999999998</v>
      </c>
      <c r="AM21" s="16">
        <v>1</v>
      </c>
      <c r="AN21" s="16">
        <v>0.84629790000000005</v>
      </c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>
        <v>0.3333333432674408</v>
      </c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>
        <v>0.1666666716337204</v>
      </c>
      <c r="BO21" s="17"/>
      <c r="BP21" s="17"/>
      <c r="BQ21" s="17"/>
      <c r="BR21" s="17"/>
      <c r="BS21" s="17"/>
      <c r="BT21" s="17"/>
      <c r="BU21" s="17"/>
      <c r="BV21" s="26"/>
      <c r="BW21" s="26">
        <v>0.1666666716337204</v>
      </c>
      <c r="BX21" s="26"/>
      <c r="BY21" s="26">
        <v>0.1666666716337204</v>
      </c>
      <c r="BZ21" s="26">
        <v>0.36666667461395264</v>
      </c>
      <c r="CA21" s="26"/>
      <c r="CB21" s="26"/>
      <c r="CC21" s="26">
        <v>0.1666666716337204</v>
      </c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27"/>
      <c r="CZ21" s="27"/>
      <c r="DA21" s="27"/>
    </row>
    <row r="22" spans="1:105" s="10" customFormat="1" ht="20.25" x14ac:dyDescent="0.3">
      <c r="A22" s="11" t="s">
        <v>209</v>
      </c>
      <c r="B22" s="11" t="s">
        <v>191</v>
      </c>
      <c r="C22" s="11" t="s">
        <v>192</v>
      </c>
      <c r="D22" s="11" t="s">
        <v>211</v>
      </c>
      <c r="E22" s="11" t="s">
        <v>85</v>
      </c>
      <c r="F22" s="12">
        <v>25454</v>
      </c>
      <c r="G22" s="12">
        <v>3733</v>
      </c>
      <c r="H22" s="12">
        <v>4233</v>
      </c>
      <c r="I22" s="11" t="s">
        <v>198</v>
      </c>
      <c r="J22" s="13">
        <v>25.5</v>
      </c>
      <c r="K22" s="11" t="s">
        <v>199</v>
      </c>
      <c r="L22" s="11" t="s">
        <v>210</v>
      </c>
      <c r="M22" s="11" t="s">
        <v>159</v>
      </c>
      <c r="N22" s="14">
        <v>44</v>
      </c>
      <c r="O22" s="14">
        <v>44</v>
      </c>
      <c r="P22" s="14">
        <v>0</v>
      </c>
      <c r="Q22" s="15">
        <v>0</v>
      </c>
      <c r="R22" s="15">
        <v>9.0399999999999991</v>
      </c>
      <c r="S22" s="15">
        <v>8</v>
      </c>
      <c r="T22" s="15">
        <v>6.6293329999999999</v>
      </c>
      <c r="U22" s="15">
        <v>82.866669999999999</v>
      </c>
      <c r="V22" s="15">
        <v>1</v>
      </c>
      <c r="W22" s="15">
        <v>24.2</v>
      </c>
      <c r="X22" s="15">
        <v>0</v>
      </c>
      <c r="Y22" s="15">
        <v>0</v>
      </c>
      <c r="Z22" s="15">
        <v>7</v>
      </c>
      <c r="AA22" s="15">
        <v>1</v>
      </c>
      <c r="AB22" s="15">
        <v>12.5</v>
      </c>
      <c r="AC22" s="15">
        <v>0.37066650000000001</v>
      </c>
      <c r="AD22" s="15">
        <v>4.6333310000000001</v>
      </c>
      <c r="AE22" s="15">
        <v>24.2</v>
      </c>
      <c r="AF22" s="15">
        <v>33</v>
      </c>
      <c r="AG22" s="15">
        <v>0</v>
      </c>
      <c r="AH22" s="15">
        <v>0</v>
      </c>
      <c r="AI22" s="15">
        <v>6.6293329999999999</v>
      </c>
      <c r="AJ22" s="15">
        <v>7</v>
      </c>
      <c r="AK22" s="16">
        <v>0.875</v>
      </c>
      <c r="AL22" s="16">
        <v>0.94704770000000005</v>
      </c>
      <c r="AM22" s="16">
        <v>1</v>
      </c>
      <c r="AN22" s="16">
        <v>0.82866669999999998</v>
      </c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v>0.2500000074505806</v>
      </c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>
        <v>0.1666666716337204</v>
      </c>
      <c r="BV22" s="26"/>
      <c r="BW22" s="26">
        <v>0.1666666716337204</v>
      </c>
      <c r="BX22" s="26"/>
      <c r="BY22" s="26">
        <v>0.1666666716337204</v>
      </c>
      <c r="BZ22" s="26">
        <v>0.25</v>
      </c>
      <c r="CA22" s="26"/>
      <c r="CB22" s="26"/>
      <c r="CC22" s="26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27"/>
      <c r="CZ22" s="27"/>
      <c r="DA22" s="27"/>
    </row>
    <row r="23" spans="1:105" s="10" customFormat="1" ht="20.25" x14ac:dyDescent="0.3">
      <c r="A23" s="11" t="s">
        <v>209</v>
      </c>
      <c r="B23" s="11" t="s">
        <v>171</v>
      </c>
      <c r="C23" s="11" t="s">
        <v>192</v>
      </c>
      <c r="D23" s="11" t="s">
        <v>213</v>
      </c>
      <c r="E23" s="11" t="s">
        <v>85</v>
      </c>
      <c r="F23" s="12">
        <v>25484</v>
      </c>
      <c r="G23" s="12">
        <v>4062</v>
      </c>
      <c r="H23" s="12">
        <v>4104</v>
      </c>
      <c r="I23" s="11" t="s">
        <v>198</v>
      </c>
      <c r="J23" s="13">
        <v>25.5</v>
      </c>
      <c r="K23" s="11" t="s">
        <v>199</v>
      </c>
      <c r="L23" s="11" t="s">
        <v>200</v>
      </c>
      <c r="M23" s="11" t="s">
        <v>159</v>
      </c>
      <c r="N23" s="14">
        <v>38</v>
      </c>
      <c r="O23" s="14">
        <v>38</v>
      </c>
      <c r="P23" s="14">
        <v>0</v>
      </c>
      <c r="Q23" s="15">
        <v>0</v>
      </c>
      <c r="R23" s="15">
        <v>10.36</v>
      </c>
      <c r="S23" s="15">
        <v>8</v>
      </c>
      <c r="T23" s="15">
        <v>6.5613330000000003</v>
      </c>
      <c r="U23" s="15">
        <v>82.016660000000002</v>
      </c>
      <c r="V23" s="15">
        <v>1</v>
      </c>
      <c r="W23" s="15">
        <v>28.12</v>
      </c>
      <c r="X23" s="15">
        <v>0</v>
      </c>
      <c r="Y23" s="15">
        <v>0</v>
      </c>
      <c r="Z23" s="15">
        <v>6.85</v>
      </c>
      <c r="AA23" s="15">
        <v>1.1499999999999999</v>
      </c>
      <c r="AB23" s="15">
        <v>14.375</v>
      </c>
      <c r="AC23" s="15">
        <v>0.2886668</v>
      </c>
      <c r="AD23" s="15">
        <v>3.6083349999999998</v>
      </c>
      <c r="AE23" s="15">
        <v>28.12</v>
      </c>
      <c r="AF23" s="15">
        <v>31.16</v>
      </c>
      <c r="AG23" s="15">
        <v>0</v>
      </c>
      <c r="AH23" s="15">
        <v>0</v>
      </c>
      <c r="AI23" s="15">
        <v>6.5613330000000003</v>
      </c>
      <c r="AJ23" s="15">
        <v>6.85</v>
      </c>
      <c r="AK23" s="16">
        <v>0.85624999999999996</v>
      </c>
      <c r="AL23" s="16">
        <v>0.95785889999999996</v>
      </c>
      <c r="AM23" s="16">
        <v>1</v>
      </c>
      <c r="AN23" s="16">
        <v>0.82016659999999997</v>
      </c>
      <c r="AO23" s="17">
        <v>0.5</v>
      </c>
      <c r="AP23" s="17"/>
      <c r="AQ23" s="17"/>
      <c r="AR23" s="17"/>
      <c r="AS23" s="17"/>
      <c r="AT23" s="17"/>
      <c r="AU23" s="17"/>
      <c r="AV23" s="17">
        <v>0.13333334028720856</v>
      </c>
      <c r="AW23" s="17"/>
      <c r="AX23" s="17"/>
      <c r="AY23" s="17"/>
      <c r="AZ23" s="17"/>
      <c r="BA23" s="17"/>
      <c r="BB23" s="17">
        <v>8.3333335816860199E-2</v>
      </c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>
        <v>8.3333335816860199E-2</v>
      </c>
      <c r="BV23" s="26"/>
      <c r="BW23" s="26">
        <v>0.1666666716337204</v>
      </c>
      <c r="BX23" s="26"/>
      <c r="BY23" s="26"/>
      <c r="BZ23" s="26">
        <v>0.18333333730697632</v>
      </c>
      <c r="CA23" s="26"/>
      <c r="CB23" s="26"/>
      <c r="CC23" s="26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27"/>
      <c r="CZ23" s="27"/>
      <c r="DA23" s="27"/>
    </row>
    <row r="24" spans="1:105" s="10" customFormat="1" ht="20.25" x14ac:dyDescent="0.3">
      <c r="A24" s="11" t="s">
        <v>209</v>
      </c>
      <c r="B24" s="11" t="s">
        <v>171</v>
      </c>
      <c r="C24" s="11" t="s">
        <v>192</v>
      </c>
      <c r="D24" s="11" t="s">
        <v>197</v>
      </c>
      <c r="E24" s="11" t="s">
        <v>85</v>
      </c>
      <c r="F24" s="12">
        <v>25484</v>
      </c>
      <c r="G24" s="12">
        <v>3999</v>
      </c>
      <c r="H24" s="12">
        <v>4235</v>
      </c>
      <c r="I24" s="11" t="s">
        <v>198</v>
      </c>
      <c r="J24" s="13">
        <v>25.5</v>
      </c>
      <c r="K24" s="11" t="s">
        <v>199</v>
      </c>
      <c r="L24" s="11" t="s">
        <v>200</v>
      </c>
      <c r="M24" s="11" t="s">
        <v>159</v>
      </c>
      <c r="N24" s="14">
        <v>40</v>
      </c>
      <c r="O24" s="14">
        <v>40</v>
      </c>
      <c r="P24" s="14">
        <v>0</v>
      </c>
      <c r="Q24" s="15">
        <v>0</v>
      </c>
      <c r="R24" s="15">
        <v>10.36</v>
      </c>
      <c r="S24" s="15">
        <v>8</v>
      </c>
      <c r="T24" s="15">
        <v>6.9066669999999997</v>
      </c>
      <c r="U24" s="15">
        <v>86.333340000000007</v>
      </c>
      <c r="V24" s="15">
        <v>1</v>
      </c>
      <c r="W24" s="15">
        <v>29.6</v>
      </c>
      <c r="X24" s="15">
        <v>0</v>
      </c>
      <c r="Y24" s="15">
        <v>0</v>
      </c>
      <c r="Z24" s="15">
        <v>7.25</v>
      </c>
      <c r="AA24" s="15">
        <v>0.75</v>
      </c>
      <c r="AB24" s="15">
        <v>9.375</v>
      </c>
      <c r="AC24" s="15">
        <v>0.34333320000000001</v>
      </c>
      <c r="AD24" s="15">
        <v>4.2916660000000002</v>
      </c>
      <c r="AE24" s="15">
        <v>29.6</v>
      </c>
      <c r="AF24" s="15">
        <v>32.799999999999997</v>
      </c>
      <c r="AG24" s="15">
        <v>0</v>
      </c>
      <c r="AH24" s="15">
        <v>0</v>
      </c>
      <c r="AI24" s="15">
        <v>6.9066669999999997</v>
      </c>
      <c r="AJ24" s="15">
        <v>7.25</v>
      </c>
      <c r="AK24" s="16">
        <v>0.90625</v>
      </c>
      <c r="AL24" s="16">
        <v>0.95264369999999998</v>
      </c>
      <c r="AM24" s="16">
        <v>1</v>
      </c>
      <c r="AN24" s="16">
        <v>0.86333329999999997</v>
      </c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>
        <v>0.1666666716337204</v>
      </c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>
        <v>8.3333335816860199E-2</v>
      </c>
      <c r="BV24" s="26"/>
      <c r="BW24" s="26">
        <v>0.1666666716337204</v>
      </c>
      <c r="BX24" s="26"/>
      <c r="BY24" s="26">
        <v>8.3333335816860199E-2</v>
      </c>
      <c r="BZ24" s="26">
        <v>0.25</v>
      </c>
      <c r="CA24" s="26"/>
      <c r="CB24" s="26"/>
      <c r="CC24" s="26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27"/>
      <c r="CZ24" s="27"/>
      <c r="DA24" s="27"/>
    </row>
    <row r="25" spans="1:105" s="10" customFormat="1" ht="20.25" x14ac:dyDescent="0.3">
      <c r="A25" s="11" t="s">
        <v>209</v>
      </c>
      <c r="B25" s="11" t="s">
        <v>171</v>
      </c>
      <c r="C25" s="11" t="s">
        <v>192</v>
      </c>
      <c r="D25" s="11" t="s">
        <v>206</v>
      </c>
      <c r="E25" s="11" t="s">
        <v>85</v>
      </c>
      <c r="F25" s="12">
        <v>25484</v>
      </c>
      <c r="G25" s="12">
        <v>4200</v>
      </c>
      <c r="H25" s="12">
        <v>4103</v>
      </c>
      <c r="I25" s="11" t="s">
        <v>198</v>
      </c>
      <c r="J25" s="13">
        <v>25.5</v>
      </c>
      <c r="K25" s="11" t="s">
        <v>199</v>
      </c>
      <c r="L25" s="11" t="s">
        <v>200</v>
      </c>
      <c r="M25" s="11" t="s">
        <v>159</v>
      </c>
      <c r="N25" s="14">
        <v>38</v>
      </c>
      <c r="O25" s="14">
        <v>37</v>
      </c>
      <c r="P25" s="14">
        <v>1</v>
      </c>
      <c r="Q25" s="15">
        <v>2.6315789999999999</v>
      </c>
      <c r="R25" s="15">
        <v>10.62</v>
      </c>
      <c r="S25" s="15">
        <v>8</v>
      </c>
      <c r="T25" s="15">
        <v>6.5490000000000004</v>
      </c>
      <c r="U25" s="15">
        <v>81.862499999999997</v>
      </c>
      <c r="V25" s="15">
        <v>1</v>
      </c>
      <c r="W25" s="15">
        <v>27.38</v>
      </c>
      <c r="X25" s="15">
        <v>0</v>
      </c>
      <c r="Y25" s="15">
        <v>0</v>
      </c>
      <c r="Z25" s="15">
        <v>7.1666670000000003</v>
      </c>
      <c r="AA25" s="15">
        <v>0.8333334</v>
      </c>
      <c r="AB25" s="15">
        <v>10.41667</v>
      </c>
      <c r="AC25" s="15">
        <v>0.44066640000000001</v>
      </c>
      <c r="AD25" s="15">
        <v>5.5083299999999999</v>
      </c>
      <c r="AE25" s="15">
        <v>27.38</v>
      </c>
      <c r="AF25" s="15">
        <v>30.34</v>
      </c>
      <c r="AG25" s="15">
        <v>0.17699999999999999</v>
      </c>
      <c r="AH25" s="15">
        <v>2.2124999999999999</v>
      </c>
      <c r="AI25" s="15">
        <v>6.726</v>
      </c>
      <c r="AJ25" s="15">
        <v>7.1666670000000003</v>
      </c>
      <c r="AK25" s="16">
        <v>0.89583330000000005</v>
      </c>
      <c r="AL25" s="16">
        <v>0.9385116</v>
      </c>
      <c r="AM25" s="16">
        <v>0.9736842</v>
      </c>
      <c r="AN25" s="16">
        <v>0.81862500000000005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>
        <v>0.1666666716337204</v>
      </c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>
        <v>8.3333335816860199E-2</v>
      </c>
      <c r="BV25" s="26"/>
      <c r="BW25" s="26">
        <v>0.2500000074505806</v>
      </c>
      <c r="BX25" s="26"/>
      <c r="BY25" s="26">
        <v>8.3333335816860199E-2</v>
      </c>
      <c r="BZ25" s="26">
        <v>0.25</v>
      </c>
      <c r="CA25" s="26"/>
      <c r="CB25" s="26"/>
      <c r="CC25" s="26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27">
        <v>1</v>
      </c>
      <c r="CZ25" s="27"/>
      <c r="DA25" s="27"/>
    </row>
    <row r="26" spans="1:105" s="10" customFormat="1" ht="20.25" x14ac:dyDescent="0.3">
      <c r="A26" s="11" t="s">
        <v>209</v>
      </c>
      <c r="B26" s="11" t="s">
        <v>171</v>
      </c>
      <c r="C26" s="11" t="s">
        <v>192</v>
      </c>
      <c r="D26" s="11" t="s">
        <v>207</v>
      </c>
      <c r="E26" s="11" t="s">
        <v>85</v>
      </c>
      <c r="F26" s="12">
        <v>25484</v>
      </c>
      <c r="G26" s="12">
        <v>4061</v>
      </c>
      <c r="H26" s="12">
        <v>4109</v>
      </c>
      <c r="I26" s="11" t="s">
        <v>198</v>
      </c>
      <c r="J26" s="13">
        <v>25.5</v>
      </c>
      <c r="K26" s="11" t="s">
        <v>199</v>
      </c>
      <c r="L26" s="11" t="s">
        <v>200</v>
      </c>
      <c r="M26" s="11" t="s">
        <v>159</v>
      </c>
      <c r="N26" s="14">
        <v>38</v>
      </c>
      <c r="O26" s="14">
        <v>38</v>
      </c>
      <c r="P26" s="14">
        <v>0</v>
      </c>
      <c r="Q26" s="15">
        <v>0</v>
      </c>
      <c r="R26" s="15">
        <v>10.62</v>
      </c>
      <c r="S26" s="15">
        <v>8</v>
      </c>
      <c r="T26" s="15">
        <v>6.726</v>
      </c>
      <c r="U26" s="15">
        <v>84.075000000000003</v>
      </c>
      <c r="V26" s="15">
        <v>1</v>
      </c>
      <c r="W26" s="15">
        <v>28.12</v>
      </c>
      <c r="X26" s="15">
        <v>0</v>
      </c>
      <c r="Y26" s="15">
        <v>0</v>
      </c>
      <c r="Z26" s="15">
        <v>7.3333329999999997</v>
      </c>
      <c r="AA26" s="15">
        <v>0.66666669999999995</v>
      </c>
      <c r="AB26" s="15">
        <v>8.3333340000000007</v>
      </c>
      <c r="AC26" s="15">
        <v>0.60733349999999997</v>
      </c>
      <c r="AD26" s="15">
        <v>7.5916689999999996</v>
      </c>
      <c r="AE26" s="15">
        <v>28.12</v>
      </c>
      <c r="AF26" s="15">
        <v>31.16</v>
      </c>
      <c r="AG26" s="15">
        <v>0</v>
      </c>
      <c r="AH26" s="15">
        <v>0</v>
      </c>
      <c r="AI26" s="15">
        <v>6.726</v>
      </c>
      <c r="AJ26" s="15">
        <v>7.3333329999999997</v>
      </c>
      <c r="AK26" s="16">
        <v>0.91666669999999995</v>
      </c>
      <c r="AL26" s="16">
        <v>0.91718180000000005</v>
      </c>
      <c r="AM26" s="16">
        <v>1</v>
      </c>
      <c r="AN26" s="16">
        <v>0.84075</v>
      </c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>
        <v>8.3333335816860199E-2</v>
      </c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>
        <v>8.3333335816860199E-2</v>
      </c>
      <c r="BV26" s="26"/>
      <c r="BW26" s="26">
        <v>0.1666666716337204</v>
      </c>
      <c r="BX26" s="26"/>
      <c r="BY26" s="26">
        <v>8.3333335816860199E-2</v>
      </c>
      <c r="BZ26" s="26">
        <v>0.25</v>
      </c>
      <c r="CA26" s="26"/>
      <c r="CB26" s="26"/>
      <c r="CC26" s="26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27"/>
      <c r="CZ26" s="27"/>
      <c r="DA26" s="27"/>
    </row>
    <row r="27" spans="1:105" s="10" customFormat="1" ht="20.25" x14ac:dyDescent="0.3">
      <c r="A27" s="11" t="s">
        <v>209</v>
      </c>
      <c r="B27" s="11" t="s">
        <v>176</v>
      </c>
      <c r="C27" s="11" t="s">
        <v>192</v>
      </c>
      <c r="D27" s="11" t="s">
        <v>213</v>
      </c>
      <c r="E27" s="11" t="s">
        <v>85</v>
      </c>
      <c r="F27" s="12">
        <v>25484</v>
      </c>
      <c r="G27" s="12">
        <v>4087</v>
      </c>
      <c r="H27" s="12">
        <v>4148</v>
      </c>
      <c r="I27" s="11" t="s">
        <v>198</v>
      </c>
      <c r="J27" s="13">
        <v>25.5</v>
      </c>
      <c r="K27" s="11" t="s">
        <v>199</v>
      </c>
      <c r="L27" s="11" t="s">
        <v>200</v>
      </c>
      <c r="M27" s="11" t="s">
        <v>159</v>
      </c>
      <c r="N27" s="14">
        <v>39</v>
      </c>
      <c r="O27" s="14">
        <v>39</v>
      </c>
      <c r="P27" s="14">
        <v>0</v>
      </c>
      <c r="Q27" s="15">
        <v>0</v>
      </c>
      <c r="R27" s="15">
        <v>10.36</v>
      </c>
      <c r="S27" s="15">
        <v>8</v>
      </c>
      <c r="T27" s="15">
        <v>6.734</v>
      </c>
      <c r="U27" s="15">
        <v>84.174999999999997</v>
      </c>
      <c r="V27" s="15">
        <v>1</v>
      </c>
      <c r="W27" s="15">
        <v>28.86</v>
      </c>
      <c r="X27" s="15">
        <v>0</v>
      </c>
      <c r="Y27" s="15">
        <v>0</v>
      </c>
      <c r="Z27" s="15">
        <v>7.1333330000000004</v>
      </c>
      <c r="AA27" s="15">
        <v>0.86666670000000001</v>
      </c>
      <c r="AB27" s="15">
        <v>10.83333</v>
      </c>
      <c r="AC27" s="15">
        <v>0.39933360000000001</v>
      </c>
      <c r="AD27" s="15">
        <v>4.9916700000000001</v>
      </c>
      <c r="AE27" s="15">
        <v>28.86</v>
      </c>
      <c r="AF27" s="15">
        <v>31.98</v>
      </c>
      <c r="AG27" s="15">
        <v>0</v>
      </c>
      <c r="AH27" s="15">
        <v>0</v>
      </c>
      <c r="AI27" s="15">
        <v>6.734</v>
      </c>
      <c r="AJ27" s="15">
        <v>7.1333330000000004</v>
      </c>
      <c r="AK27" s="16">
        <v>0.89166670000000003</v>
      </c>
      <c r="AL27" s="16">
        <v>0.94401869999999999</v>
      </c>
      <c r="AM27" s="16">
        <v>1</v>
      </c>
      <c r="AN27" s="16">
        <v>0.84175</v>
      </c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>
        <v>8.3333335816860199E-2</v>
      </c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>
        <v>0.25</v>
      </c>
      <c r="BV27" s="26"/>
      <c r="BW27" s="26">
        <v>0.3333333432674408</v>
      </c>
      <c r="BX27" s="26"/>
      <c r="BY27" s="26"/>
      <c r="BZ27" s="26">
        <v>0.20000000298023224</v>
      </c>
      <c r="CA27" s="26"/>
      <c r="CB27" s="26"/>
      <c r="CC27" s="26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27"/>
      <c r="CZ27" s="27"/>
      <c r="DA27" s="27"/>
    </row>
    <row r="28" spans="1:105" s="10" customFormat="1" ht="20.25" x14ac:dyDescent="0.3">
      <c r="A28" s="11" t="s">
        <v>209</v>
      </c>
      <c r="B28" s="11" t="s">
        <v>176</v>
      </c>
      <c r="C28" s="11" t="s">
        <v>192</v>
      </c>
      <c r="D28" s="11" t="s">
        <v>197</v>
      </c>
      <c r="E28" s="11" t="s">
        <v>85</v>
      </c>
      <c r="F28" s="12">
        <v>25484</v>
      </c>
      <c r="G28" s="12">
        <v>4005</v>
      </c>
      <c r="H28" s="12">
        <v>4005</v>
      </c>
      <c r="I28" s="11" t="s">
        <v>198</v>
      </c>
      <c r="J28" s="13">
        <v>25.5</v>
      </c>
      <c r="K28" s="11" t="s">
        <v>199</v>
      </c>
      <c r="L28" s="11" t="s">
        <v>200</v>
      </c>
      <c r="M28" s="11" t="s">
        <v>159</v>
      </c>
      <c r="N28" s="14">
        <v>4</v>
      </c>
      <c r="O28" s="14">
        <v>4</v>
      </c>
      <c r="P28" s="14">
        <v>0</v>
      </c>
      <c r="Q28" s="15">
        <v>0</v>
      </c>
      <c r="R28" s="15">
        <v>10.36</v>
      </c>
      <c r="S28" s="15">
        <v>4</v>
      </c>
      <c r="T28" s="15">
        <v>0.69066660000000002</v>
      </c>
      <c r="U28" s="15">
        <v>17.266660000000002</v>
      </c>
      <c r="V28" s="15">
        <v>0.5</v>
      </c>
      <c r="W28" s="15">
        <v>5.92</v>
      </c>
      <c r="X28" s="15">
        <v>0</v>
      </c>
      <c r="Y28" s="15">
        <v>0</v>
      </c>
      <c r="Z28" s="15">
        <v>0.61666659999999995</v>
      </c>
      <c r="AA28" s="15">
        <v>3.3833329999999999</v>
      </c>
      <c r="AB28" s="15">
        <v>84.583340000000007</v>
      </c>
      <c r="AC28" s="15">
        <v>-7.4000120000000003E-2</v>
      </c>
      <c r="AD28" s="15">
        <v>-1.8500030000000001</v>
      </c>
      <c r="AE28" s="15">
        <v>2.96</v>
      </c>
      <c r="AF28" s="15">
        <v>3.28</v>
      </c>
      <c r="AG28" s="15">
        <v>0</v>
      </c>
      <c r="AH28" s="15">
        <v>0</v>
      </c>
      <c r="AI28" s="15">
        <v>0.69066660000000002</v>
      </c>
      <c r="AJ28" s="15">
        <v>0.61666659999999995</v>
      </c>
      <c r="AK28" s="16">
        <v>0.15416659999999999</v>
      </c>
      <c r="AL28" s="16">
        <v>1.1200000000000001</v>
      </c>
      <c r="AM28" s="16">
        <v>1</v>
      </c>
      <c r="AN28" s="16">
        <v>0.17266670000000001</v>
      </c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>
        <v>8.3333335816860199E-2</v>
      </c>
      <c r="BC28" s="17"/>
      <c r="BD28" s="17"/>
      <c r="BE28" s="17"/>
      <c r="BF28" s="17"/>
      <c r="BG28" s="17">
        <v>0.13333334028720856</v>
      </c>
      <c r="BH28" s="17"/>
      <c r="BI28" s="17">
        <v>3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26"/>
      <c r="BW28" s="26">
        <v>0.1666666716337204</v>
      </c>
      <c r="BX28" s="26"/>
      <c r="BY28" s="26"/>
      <c r="BZ28" s="26"/>
      <c r="CA28" s="26"/>
      <c r="CB28" s="26"/>
      <c r="CC28" s="26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27"/>
      <c r="CZ28" s="27"/>
      <c r="DA28" s="27"/>
    </row>
    <row r="29" spans="1:105" s="10" customFormat="1" ht="20.25" x14ac:dyDescent="0.3">
      <c r="A29" s="11" t="s">
        <v>209</v>
      </c>
      <c r="B29" s="11" t="s">
        <v>176</v>
      </c>
      <c r="C29" s="11" t="s">
        <v>192</v>
      </c>
      <c r="D29" s="11" t="s">
        <v>206</v>
      </c>
      <c r="E29" s="11" t="s">
        <v>85</v>
      </c>
      <c r="F29" s="12">
        <v>25484</v>
      </c>
      <c r="G29" s="12">
        <v>5281</v>
      </c>
      <c r="H29" s="12">
        <v>4148</v>
      </c>
      <c r="I29" s="11" t="s">
        <v>198</v>
      </c>
      <c r="J29" s="13">
        <v>25.5</v>
      </c>
      <c r="K29" s="11" t="s">
        <v>199</v>
      </c>
      <c r="L29" s="11" t="s">
        <v>200</v>
      </c>
      <c r="M29" s="11" t="s">
        <v>159</v>
      </c>
      <c r="N29" s="14">
        <v>39</v>
      </c>
      <c r="O29" s="14">
        <v>38</v>
      </c>
      <c r="P29" s="14">
        <v>1</v>
      </c>
      <c r="Q29" s="15">
        <v>2.5641029999999998</v>
      </c>
      <c r="R29" s="15">
        <v>10.62</v>
      </c>
      <c r="S29" s="15">
        <v>8</v>
      </c>
      <c r="T29" s="15">
        <v>6.726</v>
      </c>
      <c r="U29" s="15">
        <v>84.075000000000003</v>
      </c>
      <c r="V29" s="15">
        <v>1</v>
      </c>
      <c r="W29" s="15">
        <v>28.12</v>
      </c>
      <c r="X29" s="15">
        <v>0</v>
      </c>
      <c r="Y29" s="15">
        <v>0</v>
      </c>
      <c r="Z29" s="15">
        <v>7.25</v>
      </c>
      <c r="AA29" s="15">
        <v>0.75</v>
      </c>
      <c r="AB29" s="15">
        <v>9.375</v>
      </c>
      <c r="AC29" s="15">
        <v>0.34700019999999998</v>
      </c>
      <c r="AD29" s="15">
        <v>4.3375019999999997</v>
      </c>
      <c r="AE29" s="15">
        <v>28.12</v>
      </c>
      <c r="AF29" s="15">
        <v>31.16</v>
      </c>
      <c r="AG29" s="15">
        <v>0.17699999999999999</v>
      </c>
      <c r="AH29" s="15">
        <v>2.2124999999999999</v>
      </c>
      <c r="AI29" s="15">
        <v>6.9029999999999996</v>
      </c>
      <c r="AJ29" s="15">
        <v>7.25</v>
      </c>
      <c r="AK29" s="16">
        <v>0.90625</v>
      </c>
      <c r="AL29" s="16">
        <v>0.95213789999999998</v>
      </c>
      <c r="AM29" s="16">
        <v>0.97435899999999998</v>
      </c>
      <c r="AN29" s="16">
        <v>0.84075</v>
      </c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>
        <v>0.1666666716337204</v>
      </c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>
        <v>8.3333335816860199E-2</v>
      </c>
      <c r="BV29" s="26"/>
      <c r="BW29" s="26">
        <v>0.1666666716337204</v>
      </c>
      <c r="BX29" s="26"/>
      <c r="BY29" s="26">
        <v>8.3333335816860199E-2</v>
      </c>
      <c r="BZ29" s="26">
        <v>0.25</v>
      </c>
      <c r="CA29" s="26"/>
      <c r="CB29" s="26"/>
      <c r="CC29" s="26"/>
      <c r="CD29" s="18"/>
      <c r="CE29" s="18"/>
      <c r="CF29" s="18">
        <v>1</v>
      </c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27"/>
      <c r="CZ29" s="27"/>
      <c r="DA29" s="27"/>
    </row>
    <row r="30" spans="1:105" s="10" customFormat="1" ht="20.25" x14ac:dyDescent="0.3">
      <c r="A30" s="11" t="s">
        <v>209</v>
      </c>
      <c r="B30" s="11" t="s">
        <v>176</v>
      </c>
      <c r="C30" s="11" t="s">
        <v>192</v>
      </c>
      <c r="D30" s="11" t="s">
        <v>214</v>
      </c>
      <c r="E30" s="11" t="s">
        <v>85</v>
      </c>
      <c r="F30" s="12">
        <v>25484</v>
      </c>
      <c r="G30" s="12">
        <v>4230</v>
      </c>
      <c r="H30" s="12">
        <v>4153</v>
      </c>
      <c r="I30" s="11" t="s">
        <v>198</v>
      </c>
      <c r="J30" s="13">
        <v>25.5</v>
      </c>
      <c r="K30" s="11" t="s">
        <v>199</v>
      </c>
      <c r="L30" s="11" t="s">
        <v>200</v>
      </c>
      <c r="M30" s="11" t="s">
        <v>159</v>
      </c>
      <c r="N30" s="14">
        <v>38</v>
      </c>
      <c r="O30" s="14">
        <v>38</v>
      </c>
      <c r="P30" s="14">
        <v>0</v>
      </c>
      <c r="Q30" s="15">
        <v>0</v>
      </c>
      <c r="R30" s="15">
        <v>10.62</v>
      </c>
      <c r="S30" s="15">
        <v>8</v>
      </c>
      <c r="T30" s="15">
        <v>6.726</v>
      </c>
      <c r="U30" s="15">
        <v>84.075000000000003</v>
      </c>
      <c r="V30" s="15">
        <v>1</v>
      </c>
      <c r="W30" s="15">
        <v>28.12</v>
      </c>
      <c r="X30" s="15">
        <v>0</v>
      </c>
      <c r="Y30" s="15">
        <v>0</v>
      </c>
      <c r="Z30" s="15">
        <v>7</v>
      </c>
      <c r="AA30" s="15">
        <v>1</v>
      </c>
      <c r="AB30" s="15">
        <v>12.5</v>
      </c>
      <c r="AC30" s="15">
        <v>0.27400020000000003</v>
      </c>
      <c r="AD30" s="15">
        <v>3.4250020000000001</v>
      </c>
      <c r="AE30" s="15">
        <v>28.12</v>
      </c>
      <c r="AF30" s="15">
        <v>31.16</v>
      </c>
      <c r="AG30" s="15">
        <v>0</v>
      </c>
      <c r="AH30" s="15">
        <v>0</v>
      </c>
      <c r="AI30" s="15">
        <v>6.726</v>
      </c>
      <c r="AJ30" s="15">
        <v>7</v>
      </c>
      <c r="AK30" s="16">
        <v>0.875</v>
      </c>
      <c r="AL30" s="16">
        <v>0.96085710000000002</v>
      </c>
      <c r="AM30" s="16">
        <v>1</v>
      </c>
      <c r="AN30" s="16">
        <v>0.84075</v>
      </c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>
        <v>0.3333333432674408</v>
      </c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26"/>
      <c r="BW30" s="26">
        <v>0.1666666716337204</v>
      </c>
      <c r="BX30" s="26"/>
      <c r="BY30" s="26">
        <v>0.1666666716337204</v>
      </c>
      <c r="BZ30" s="26">
        <v>0.3333333432674408</v>
      </c>
      <c r="CA30" s="26"/>
      <c r="CB30" s="26"/>
      <c r="CC30" s="26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27"/>
      <c r="CZ30" s="27"/>
      <c r="DA30" s="27"/>
    </row>
    <row r="31" spans="1:105" s="10" customFormat="1" ht="20.25" x14ac:dyDescent="0.3">
      <c r="A31" s="11" t="s">
        <v>209</v>
      </c>
      <c r="B31" s="11" t="s">
        <v>191</v>
      </c>
      <c r="C31" s="11" t="s">
        <v>192</v>
      </c>
      <c r="D31" s="11" t="s">
        <v>213</v>
      </c>
      <c r="E31" s="11" t="s">
        <v>85</v>
      </c>
      <c r="F31" s="12">
        <v>25484</v>
      </c>
      <c r="G31" s="12">
        <v>4149</v>
      </c>
      <c r="H31" s="12">
        <v>4126</v>
      </c>
      <c r="I31" s="11" t="s">
        <v>198</v>
      </c>
      <c r="J31" s="13">
        <v>25.5</v>
      </c>
      <c r="K31" s="11" t="s">
        <v>199</v>
      </c>
      <c r="L31" s="11" t="s">
        <v>200</v>
      </c>
      <c r="M31" s="11" t="s">
        <v>159</v>
      </c>
      <c r="N31" s="14">
        <v>40</v>
      </c>
      <c r="O31" s="14">
        <v>40</v>
      </c>
      <c r="P31" s="14">
        <v>0</v>
      </c>
      <c r="Q31" s="15">
        <v>0</v>
      </c>
      <c r="R31" s="15">
        <v>10.36</v>
      </c>
      <c r="S31" s="15">
        <v>8</v>
      </c>
      <c r="T31" s="15">
        <v>6.9066669999999997</v>
      </c>
      <c r="U31" s="15">
        <v>86.333340000000007</v>
      </c>
      <c r="V31" s="15">
        <v>1</v>
      </c>
      <c r="W31" s="15">
        <v>29.6</v>
      </c>
      <c r="X31" s="15">
        <v>0</v>
      </c>
      <c r="Y31" s="15">
        <v>0</v>
      </c>
      <c r="Z31" s="15">
        <v>7.0833329999999997</v>
      </c>
      <c r="AA31" s="15">
        <v>0.91666669999999995</v>
      </c>
      <c r="AB31" s="15">
        <v>11.45833</v>
      </c>
      <c r="AC31" s="15">
        <v>0.17666660000000001</v>
      </c>
      <c r="AD31" s="15">
        <v>2.208332</v>
      </c>
      <c r="AE31" s="15">
        <v>29.6</v>
      </c>
      <c r="AF31" s="15">
        <v>32.799999999999997</v>
      </c>
      <c r="AG31" s="15">
        <v>0</v>
      </c>
      <c r="AH31" s="15">
        <v>0</v>
      </c>
      <c r="AI31" s="15">
        <v>6.9066669999999997</v>
      </c>
      <c r="AJ31" s="15">
        <v>7.0833329999999997</v>
      </c>
      <c r="AK31" s="16">
        <v>0.88541669999999995</v>
      </c>
      <c r="AL31" s="16">
        <v>0.9750588</v>
      </c>
      <c r="AM31" s="16">
        <v>1</v>
      </c>
      <c r="AN31" s="16">
        <v>0.86333329999999997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>
        <v>0.3333333432674408</v>
      </c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v>0.1666666716337204</v>
      </c>
      <c r="BV31" s="26"/>
      <c r="BW31" s="26">
        <v>0.1666666716337204</v>
      </c>
      <c r="BX31" s="26"/>
      <c r="BY31" s="26"/>
      <c r="BZ31" s="26">
        <v>0.25</v>
      </c>
      <c r="CA31" s="26"/>
      <c r="CB31" s="26"/>
      <c r="CC31" s="26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27"/>
      <c r="CZ31" s="27"/>
      <c r="DA31" s="27"/>
    </row>
    <row r="32" spans="1:105" s="10" customFormat="1" ht="20.25" x14ac:dyDescent="0.3">
      <c r="A32" s="11" t="s">
        <v>209</v>
      </c>
      <c r="B32" s="11" t="s">
        <v>191</v>
      </c>
      <c r="C32" s="11" t="s">
        <v>192</v>
      </c>
      <c r="D32" s="11" t="s">
        <v>197</v>
      </c>
      <c r="E32" s="11" t="s">
        <v>85</v>
      </c>
      <c r="F32" s="12">
        <v>25484</v>
      </c>
      <c r="G32" s="12">
        <v>4124</v>
      </c>
      <c r="H32" s="12">
        <v>4225</v>
      </c>
      <c r="I32" s="11" t="s">
        <v>198</v>
      </c>
      <c r="J32" s="13">
        <v>25.5</v>
      </c>
      <c r="K32" s="11" t="s">
        <v>199</v>
      </c>
      <c r="L32" s="11" t="s">
        <v>200</v>
      </c>
      <c r="M32" s="11" t="s">
        <v>159</v>
      </c>
      <c r="N32" s="14">
        <v>21</v>
      </c>
      <c r="O32" s="14">
        <v>21</v>
      </c>
      <c r="P32" s="14">
        <v>0</v>
      </c>
      <c r="Q32" s="15">
        <v>0</v>
      </c>
      <c r="R32" s="15">
        <v>10.36</v>
      </c>
      <c r="S32" s="15">
        <v>8</v>
      </c>
      <c r="T32" s="15">
        <v>3.6259999999999999</v>
      </c>
      <c r="U32" s="15">
        <v>45.325000000000003</v>
      </c>
      <c r="V32" s="15">
        <v>1</v>
      </c>
      <c r="W32" s="15">
        <v>15.54</v>
      </c>
      <c r="X32" s="15">
        <v>0</v>
      </c>
      <c r="Y32" s="15">
        <v>0</v>
      </c>
      <c r="Z32" s="15">
        <v>3.9166669999999999</v>
      </c>
      <c r="AA32" s="15">
        <v>4.0833329999999997</v>
      </c>
      <c r="AB32" s="15">
        <v>51.041670000000003</v>
      </c>
      <c r="AC32" s="15">
        <v>0.2906666</v>
      </c>
      <c r="AD32" s="15">
        <v>3.6333319999999998</v>
      </c>
      <c r="AE32" s="15">
        <v>15.54</v>
      </c>
      <c r="AF32" s="15">
        <v>17.22</v>
      </c>
      <c r="AG32" s="15">
        <v>0</v>
      </c>
      <c r="AH32" s="15">
        <v>0</v>
      </c>
      <c r="AI32" s="15">
        <v>3.6259999999999999</v>
      </c>
      <c r="AJ32" s="15">
        <v>3.9166669999999999</v>
      </c>
      <c r="AK32" s="16">
        <v>0.4895833</v>
      </c>
      <c r="AL32" s="16">
        <v>0.92578729999999998</v>
      </c>
      <c r="AM32" s="16">
        <v>1</v>
      </c>
      <c r="AN32" s="16">
        <v>0.45324999999999999</v>
      </c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>
        <v>0.3333333432674408</v>
      </c>
      <c r="BC32" s="17"/>
      <c r="BD32" s="17"/>
      <c r="BE32" s="17"/>
      <c r="BF32" s="17"/>
      <c r="BG32" s="17"/>
      <c r="BH32" s="17"/>
      <c r="BI32" s="17">
        <v>3.5000000894069672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>
        <v>8.3333335816860199E-2</v>
      </c>
      <c r="BV32" s="26"/>
      <c r="BW32" s="26"/>
      <c r="BX32" s="26"/>
      <c r="BY32" s="26"/>
      <c r="BZ32" s="26">
        <v>0.1666666716337204</v>
      </c>
      <c r="CA32" s="26"/>
      <c r="CB32" s="26"/>
      <c r="CC32" s="26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27"/>
      <c r="CZ32" s="27"/>
      <c r="DA32" s="27"/>
    </row>
    <row r="33" spans="1:105" s="10" customFormat="1" ht="20.25" x14ac:dyDescent="0.3">
      <c r="A33" s="11" t="s">
        <v>209</v>
      </c>
      <c r="B33" s="11" t="s">
        <v>191</v>
      </c>
      <c r="C33" s="11" t="s">
        <v>192</v>
      </c>
      <c r="D33" s="11" t="s">
        <v>206</v>
      </c>
      <c r="E33" s="11" t="s">
        <v>85</v>
      </c>
      <c r="F33" s="12">
        <v>25484</v>
      </c>
      <c r="G33" s="12">
        <v>4105</v>
      </c>
      <c r="H33" s="12">
        <v>3794</v>
      </c>
      <c r="I33" s="11" t="s">
        <v>198</v>
      </c>
      <c r="J33" s="13">
        <v>25.5</v>
      </c>
      <c r="K33" s="11" t="s">
        <v>199</v>
      </c>
      <c r="L33" s="11" t="s">
        <v>200</v>
      </c>
      <c r="M33" s="11" t="s">
        <v>159</v>
      </c>
      <c r="N33" s="14">
        <v>38</v>
      </c>
      <c r="O33" s="14">
        <v>36</v>
      </c>
      <c r="P33" s="14">
        <v>2</v>
      </c>
      <c r="Q33" s="15">
        <v>5.2631579999999998</v>
      </c>
      <c r="R33" s="15">
        <v>10.62</v>
      </c>
      <c r="S33" s="15">
        <v>8</v>
      </c>
      <c r="T33" s="15">
        <v>6.3719999999999999</v>
      </c>
      <c r="U33" s="15">
        <v>79.650000000000006</v>
      </c>
      <c r="V33" s="15">
        <v>1</v>
      </c>
      <c r="W33" s="15">
        <v>26.64</v>
      </c>
      <c r="X33" s="15">
        <v>0</v>
      </c>
      <c r="Y33" s="15">
        <v>0</v>
      </c>
      <c r="Z33" s="15">
        <v>7.0833329999999997</v>
      </c>
      <c r="AA33" s="15">
        <v>0.91666669999999995</v>
      </c>
      <c r="AB33" s="15">
        <v>11.45833</v>
      </c>
      <c r="AC33" s="15">
        <v>0.35733310000000001</v>
      </c>
      <c r="AD33" s="15">
        <v>4.4666639999999997</v>
      </c>
      <c r="AE33" s="15">
        <v>26.64</v>
      </c>
      <c r="AF33" s="15">
        <v>29.52</v>
      </c>
      <c r="AG33" s="15">
        <v>0.35399999999999998</v>
      </c>
      <c r="AH33" s="15">
        <v>4.4249999999999998</v>
      </c>
      <c r="AI33" s="15">
        <v>6.726</v>
      </c>
      <c r="AJ33" s="15">
        <v>7.0833329999999997</v>
      </c>
      <c r="AK33" s="16">
        <v>0.88541669999999995</v>
      </c>
      <c r="AL33" s="16">
        <v>0.94955290000000003</v>
      </c>
      <c r="AM33" s="16">
        <v>0.9473684</v>
      </c>
      <c r="AN33" s="16">
        <v>0.79649999999999999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>
        <v>0.1666666716337204</v>
      </c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>
        <v>8.3333335816860199E-2</v>
      </c>
      <c r="BO33" s="17"/>
      <c r="BP33" s="17"/>
      <c r="BQ33" s="17"/>
      <c r="BR33" s="17"/>
      <c r="BS33" s="17"/>
      <c r="BT33" s="17"/>
      <c r="BU33" s="17">
        <v>8.3333335816860199E-2</v>
      </c>
      <c r="BV33" s="26"/>
      <c r="BW33" s="26">
        <v>0.1666666716337204</v>
      </c>
      <c r="BX33" s="26"/>
      <c r="BY33" s="26">
        <v>8.3333335816860199E-2</v>
      </c>
      <c r="BZ33" s="26">
        <v>0.3333333432674408</v>
      </c>
      <c r="CA33" s="26"/>
      <c r="CB33" s="26"/>
      <c r="CC33" s="26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>
        <v>1</v>
      </c>
      <c r="CP33" s="18"/>
      <c r="CQ33" s="18"/>
      <c r="CR33" s="18"/>
      <c r="CS33" s="18"/>
      <c r="CT33" s="18"/>
      <c r="CU33" s="18"/>
      <c r="CV33" s="18"/>
      <c r="CW33" s="18"/>
      <c r="CX33" s="18"/>
      <c r="CY33" s="27">
        <v>1</v>
      </c>
      <c r="CZ33" s="27"/>
      <c r="DA33" s="27"/>
    </row>
    <row r="34" spans="1:105" s="10" customFormat="1" ht="20.25" x14ac:dyDescent="0.3">
      <c r="A34" s="11" t="s">
        <v>209</v>
      </c>
      <c r="B34" s="11" t="s">
        <v>191</v>
      </c>
      <c r="C34" s="11" t="s">
        <v>192</v>
      </c>
      <c r="D34" s="11" t="s">
        <v>207</v>
      </c>
      <c r="E34" s="11" t="s">
        <v>85</v>
      </c>
      <c r="F34" s="12">
        <v>25484</v>
      </c>
      <c r="G34" s="12">
        <v>5353</v>
      </c>
      <c r="H34" s="12">
        <v>3981</v>
      </c>
      <c r="I34" s="11" t="s">
        <v>198</v>
      </c>
      <c r="J34" s="13">
        <v>25.5</v>
      </c>
      <c r="K34" s="11" t="s">
        <v>199</v>
      </c>
      <c r="L34" s="11" t="s">
        <v>200</v>
      </c>
      <c r="M34" s="11" t="s">
        <v>159</v>
      </c>
      <c r="N34" s="14">
        <v>38</v>
      </c>
      <c r="O34" s="14">
        <v>37</v>
      </c>
      <c r="P34" s="14">
        <v>1</v>
      </c>
      <c r="Q34" s="15">
        <v>2.6315789999999999</v>
      </c>
      <c r="R34" s="15">
        <v>10.62</v>
      </c>
      <c r="S34" s="15">
        <v>8</v>
      </c>
      <c r="T34" s="15">
        <v>6.5490000000000004</v>
      </c>
      <c r="U34" s="15">
        <v>81.862499999999997</v>
      </c>
      <c r="V34" s="15">
        <v>1</v>
      </c>
      <c r="W34" s="15">
        <v>27.38</v>
      </c>
      <c r="X34" s="15">
        <v>0</v>
      </c>
      <c r="Y34" s="15">
        <v>0</v>
      </c>
      <c r="Z34" s="15">
        <v>7.2</v>
      </c>
      <c r="AA34" s="15">
        <v>0.8</v>
      </c>
      <c r="AB34" s="15">
        <v>10</v>
      </c>
      <c r="AC34" s="15">
        <v>0.47399970000000002</v>
      </c>
      <c r="AD34" s="15">
        <v>5.9249970000000003</v>
      </c>
      <c r="AE34" s="15">
        <v>27.38</v>
      </c>
      <c r="AF34" s="15">
        <v>30.34</v>
      </c>
      <c r="AG34" s="15">
        <v>0.17699999999999999</v>
      </c>
      <c r="AH34" s="15">
        <v>2.2124999999999999</v>
      </c>
      <c r="AI34" s="15">
        <v>6.726</v>
      </c>
      <c r="AJ34" s="15">
        <v>7.2</v>
      </c>
      <c r="AK34" s="16">
        <v>0.9</v>
      </c>
      <c r="AL34" s="16">
        <v>0.93416670000000002</v>
      </c>
      <c r="AM34" s="16">
        <v>0.9736842</v>
      </c>
      <c r="AN34" s="16">
        <v>0.81862500000000005</v>
      </c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>
        <v>0.2500000074505806</v>
      </c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>
        <v>8.3333335816860199E-2</v>
      </c>
      <c r="BV34" s="26"/>
      <c r="BW34" s="26">
        <v>0.1666666716337204</v>
      </c>
      <c r="BX34" s="26"/>
      <c r="BY34" s="26">
        <v>8.3333335816860199E-2</v>
      </c>
      <c r="BZ34" s="26">
        <v>0.21666666865348816</v>
      </c>
      <c r="CA34" s="26"/>
      <c r="CB34" s="26"/>
      <c r="CC34" s="26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27">
        <v>1</v>
      </c>
      <c r="CZ34" s="27"/>
      <c r="DA34" s="27"/>
    </row>
    <row r="35" spans="1:105" s="10" customFormat="1" ht="20.25" x14ac:dyDescent="0.3">
      <c r="A35" s="11" t="s">
        <v>209</v>
      </c>
      <c r="B35" s="11" t="s">
        <v>171</v>
      </c>
      <c r="C35" s="11" t="s">
        <v>192</v>
      </c>
      <c r="D35" s="11" t="s">
        <v>193</v>
      </c>
      <c r="E35" s="11" t="s">
        <v>85</v>
      </c>
      <c r="F35" s="12">
        <v>25487</v>
      </c>
      <c r="G35" s="12">
        <v>4092</v>
      </c>
      <c r="H35" s="12">
        <v>4161</v>
      </c>
      <c r="I35" s="11" t="s">
        <v>172</v>
      </c>
      <c r="J35" s="13">
        <v>0</v>
      </c>
      <c r="K35" s="11" t="s">
        <v>194</v>
      </c>
      <c r="L35" s="11" t="s">
        <v>195</v>
      </c>
      <c r="M35" s="11" t="s">
        <v>159</v>
      </c>
      <c r="N35" s="14">
        <v>58</v>
      </c>
      <c r="O35" s="14">
        <v>58</v>
      </c>
      <c r="P35" s="14">
        <v>0</v>
      </c>
      <c r="Q35" s="15">
        <v>0</v>
      </c>
      <c r="R35" s="15">
        <v>6.7</v>
      </c>
      <c r="S35" s="15">
        <v>8</v>
      </c>
      <c r="T35" s="15">
        <v>6.4766659999999998</v>
      </c>
      <c r="U35" s="15">
        <v>80.958330000000004</v>
      </c>
      <c r="V35" s="15">
        <v>1</v>
      </c>
      <c r="W35" s="15">
        <v>24.94</v>
      </c>
      <c r="X35" s="15">
        <v>0</v>
      </c>
      <c r="Y35" s="15">
        <v>0</v>
      </c>
      <c r="Z35" s="15">
        <v>7.0833329999999997</v>
      </c>
      <c r="AA35" s="15">
        <v>0.91666669999999995</v>
      </c>
      <c r="AB35" s="15">
        <v>11.45833</v>
      </c>
      <c r="AC35" s="15">
        <v>0.60666690000000001</v>
      </c>
      <c r="AD35" s="15">
        <v>7.5833360000000001</v>
      </c>
      <c r="AE35" s="15">
        <v>24.94</v>
      </c>
      <c r="AF35" s="15">
        <v>35.96</v>
      </c>
      <c r="AG35" s="15">
        <v>0</v>
      </c>
      <c r="AH35" s="15">
        <v>0</v>
      </c>
      <c r="AI35" s="15">
        <v>6.4766659999999998</v>
      </c>
      <c r="AJ35" s="15">
        <v>7.0833329999999997</v>
      </c>
      <c r="AK35" s="16">
        <v>0.88541669999999995</v>
      </c>
      <c r="AL35" s="16">
        <v>0.91435290000000002</v>
      </c>
      <c r="AM35" s="16">
        <v>1</v>
      </c>
      <c r="AN35" s="16">
        <v>0.80958330000000001</v>
      </c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>
        <v>0.2500000074505806</v>
      </c>
      <c r="BV35" s="26"/>
      <c r="BW35" s="26">
        <v>0.1666666716337204</v>
      </c>
      <c r="BX35" s="26"/>
      <c r="BY35" s="26">
        <v>0.1666666716337204</v>
      </c>
      <c r="BZ35" s="26">
        <v>0.3333333432674408</v>
      </c>
      <c r="CA35" s="26"/>
      <c r="CB35" s="26"/>
      <c r="CC35" s="26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27"/>
      <c r="CZ35" s="27"/>
      <c r="DA35" s="27"/>
    </row>
    <row r="36" spans="1:105" s="10" customFormat="1" ht="20.25" x14ac:dyDescent="0.3">
      <c r="A36" s="11" t="s">
        <v>209</v>
      </c>
      <c r="B36" s="11" t="s">
        <v>171</v>
      </c>
      <c r="C36" s="11" t="s">
        <v>192</v>
      </c>
      <c r="D36" s="11" t="s">
        <v>208</v>
      </c>
      <c r="E36" s="11" t="s">
        <v>85</v>
      </c>
      <c r="F36" s="12">
        <v>25487</v>
      </c>
      <c r="G36" s="12">
        <v>4069</v>
      </c>
      <c r="H36" s="12">
        <v>4161</v>
      </c>
      <c r="I36" s="11" t="s">
        <v>172</v>
      </c>
      <c r="J36" s="13">
        <v>0</v>
      </c>
      <c r="K36" s="11" t="s">
        <v>194</v>
      </c>
      <c r="L36" s="11" t="s">
        <v>195</v>
      </c>
      <c r="M36" s="11" t="s">
        <v>159</v>
      </c>
      <c r="N36" s="14">
        <v>58</v>
      </c>
      <c r="O36" s="14">
        <v>58</v>
      </c>
      <c r="P36" s="14">
        <v>0</v>
      </c>
      <c r="Q36" s="15">
        <v>0</v>
      </c>
      <c r="R36" s="15">
        <v>6.7</v>
      </c>
      <c r="S36" s="15">
        <v>8</v>
      </c>
      <c r="T36" s="15">
        <v>6.4766659999999998</v>
      </c>
      <c r="U36" s="15">
        <v>80.958330000000004</v>
      </c>
      <c r="V36" s="15">
        <v>1</v>
      </c>
      <c r="W36" s="15">
        <v>24.94</v>
      </c>
      <c r="X36" s="15">
        <v>0</v>
      </c>
      <c r="Y36" s="15">
        <v>0</v>
      </c>
      <c r="Z36" s="15">
        <v>7.1833330000000002</v>
      </c>
      <c r="AA36" s="15">
        <v>0.81666669999999997</v>
      </c>
      <c r="AB36" s="15">
        <v>10.20833</v>
      </c>
      <c r="AC36" s="15">
        <v>0.70666689999999999</v>
      </c>
      <c r="AD36" s="15">
        <v>8.8333359999999992</v>
      </c>
      <c r="AE36" s="15">
        <v>24.94</v>
      </c>
      <c r="AF36" s="15">
        <v>35.96</v>
      </c>
      <c r="AG36" s="15">
        <v>0</v>
      </c>
      <c r="AH36" s="15">
        <v>0</v>
      </c>
      <c r="AI36" s="15">
        <v>6.4766659999999998</v>
      </c>
      <c r="AJ36" s="15">
        <v>7.1833330000000002</v>
      </c>
      <c r="AK36" s="16">
        <v>0.89791670000000001</v>
      </c>
      <c r="AL36" s="16">
        <v>0.90162410000000004</v>
      </c>
      <c r="AM36" s="16">
        <v>1</v>
      </c>
      <c r="AN36" s="16">
        <v>0.80958330000000001</v>
      </c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>
        <v>8.3333335816860199E-2</v>
      </c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>
        <v>8.3333335816860199E-2</v>
      </c>
      <c r="BV36" s="26"/>
      <c r="BW36" s="26">
        <v>0.1666666716337204</v>
      </c>
      <c r="BX36" s="26"/>
      <c r="BY36" s="26">
        <v>0.1666666716337204</v>
      </c>
      <c r="BZ36" s="26">
        <v>0.31666666269302368</v>
      </c>
      <c r="CA36" s="26"/>
      <c r="CB36" s="26"/>
      <c r="CC36" s="26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27"/>
      <c r="CZ36" s="27"/>
      <c r="DA36" s="27"/>
    </row>
    <row r="37" spans="1:105" s="10" customFormat="1" ht="20.25" x14ac:dyDescent="0.3">
      <c r="A37" s="11" t="s">
        <v>209</v>
      </c>
      <c r="B37" s="11" t="s">
        <v>176</v>
      </c>
      <c r="C37" s="11" t="s">
        <v>192</v>
      </c>
      <c r="D37" s="11" t="s">
        <v>193</v>
      </c>
      <c r="E37" s="11" t="s">
        <v>85</v>
      </c>
      <c r="F37" s="12">
        <v>25487</v>
      </c>
      <c r="G37" s="12">
        <v>4065</v>
      </c>
      <c r="H37" s="12">
        <v>4107</v>
      </c>
      <c r="I37" s="11" t="s">
        <v>172</v>
      </c>
      <c r="J37" s="13">
        <v>0</v>
      </c>
      <c r="K37" s="11" t="s">
        <v>194</v>
      </c>
      <c r="L37" s="11" t="s">
        <v>195</v>
      </c>
      <c r="M37" s="11" t="s">
        <v>159</v>
      </c>
      <c r="N37" s="14">
        <v>57</v>
      </c>
      <c r="O37" s="14">
        <v>57</v>
      </c>
      <c r="P37" s="14">
        <v>0</v>
      </c>
      <c r="Q37" s="15">
        <v>0</v>
      </c>
      <c r="R37" s="15">
        <v>6.7</v>
      </c>
      <c r="S37" s="15">
        <v>8</v>
      </c>
      <c r="T37" s="15">
        <v>6.3650000000000002</v>
      </c>
      <c r="U37" s="15">
        <v>79.5625</v>
      </c>
      <c r="V37" s="15">
        <v>1</v>
      </c>
      <c r="W37" s="15">
        <v>24.51</v>
      </c>
      <c r="X37" s="15">
        <v>0</v>
      </c>
      <c r="Y37" s="15">
        <v>0</v>
      </c>
      <c r="Z37" s="15">
        <v>6.8333329999999997</v>
      </c>
      <c r="AA37" s="15">
        <v>1.1666669999999999</v>
      </c>
      <c r="AB37" s="15">
        <v>14.58333</v>
      </c>
      <c r="AC37" s="15">
        <v>0.46833350000000001</v>
      </c>
      <c r="AD37" s="15">
        <v>5.8541679999999996</v>
      </c>
      <c r="AE37" s="15">
        <v>24.51</v>
      </c>
      <c r="AF37" s="15">
        <v>35.340000000000003</v>
      </c>
      <c r="AG37" s="15">
        <v>0</v>
      </c>
      <c r="AH37" s="15">
        <v>0</v>
      </c>
      <c r="AI37" s="15">
        <v>6.3650000000000002</v>
      </c>
      <c r="AJ37" s="15">
        <v>6.8333329999999997</v>
      </c>
      <c r="AK37" s="16">
        <v>0.8541666</v>
      </c>
      <c r="AL37" s="16">
        <v>0.93146340000000005</v>
      </c>
      <c r="AM37" s="16">
        <v>1</v>
      </c>
      <c r="AN37" s="16">
        <v>0.79562500000000003</v>
      </c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>
        <v>8.3333335816860199E-2</v>
      </c>
      <c r="BB37" s="17">
        <v>0.2500000074505806</v>
      </c>
      <c r="BC37" s="17"/>
      <c r="BD37" s="17"/>
      <c r="BE37" s="17"/>
      <c r="BF37" s="17"/>
      <c r="BG37" s="17"/>
      <c r="BH37" s="17">
        <v>0.1666666716337204</v>
      </c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26"/>
      <c r="BW37" s="26">
        <v>0.3333333432674408</v>
      </c>
      <c r="BX37" s="26"/>
      <c r="BY37" s="26">
        <v>8.3333335816860199E-2</v>
      </c>
      <c r="BZ37" s="26">
        <v>0.25</v>
      </c>
      <c r="CA37" s="26"/>
      <c r="CB37" s="26"/>
      <c r="CC37" s="26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27"/>
      <c r="CZ37" s="27"/>
      <c r="DA37" s="27"/>
    </row>
    <row r="38" spans="1:105" s="10" customFormat="1" ht="20.25" x14ac:dyDescent="0.3">
      <c r="A38" s="11" t="s">
        <v>209</v>
      </c>
      <c r="B38" s="11" t="s">
        <v>176</v>
      </c>
      <c r="C38" s="11" t="s">
        <v>192</v>
      </c>
      <c r="D38" s="11" t="s">
        <v>208</v>
      </c>
      <c r="E38" s="11" t="s">
        <v>85</v>
      </c>
      <c r="F38" s="12">
        <v>25487</v>
      </c>
      <c r="G38" s="12">
        <v>3808</v>
      </c>
      <c r="H38" s="12">
        <v>4107</v>
      </c>
      <c r="I38" s="11" t="s">
        <v>172</v>
      </c>
      <c r="J38" s="13">
        <v>0</v>
      </c>
      <c r="K38" s="11" t="s">
        <v>194</v>
      </c>
      <c r="L38" s="11" t="s">
        <v>195</v>
      </c>
      <c r="M38" s="11" t="s">
        <v>159</v>
      </c>
      <c r="N38" s="14">
        <v>51</v>
      </c>
      <c r="O38" s="14">
        <v>51</v>
      </c>
      <c r="P38" s="14">
        <v>0</v>
      </c>
      <c r="Q38" s="15">
        <v>0</v>
      </c>
      <c r="R38" s="15">
        <v>6.7</v>
      </c>
      <c r="S38" s="15">
        <v>8</v>
      </c>
      <c r="T38" s="15">
        <v>5.6950000000000003</v>
      </c>
      <c r="U38" s="15">
        <v>71.1875</v>
      </c>
      <c r="V38" s="15">
        <v>1</v>
      </c>
      <c r="W38" s="15">
        <v>21.93</v>
      </c>
      <c r="X38" s="15">
        <v>0</v>
      </c>
      <c r="Y38" s="15">
        <v>0</v>
      </c>
      <c r="Z38" s="15">
        <v>5.6666670000000003</v>
      </c>
      <c r="AA38" s="15">
        <v>2.3333330000000001</v>
      </c>
      <c r="AB38" s="15">
        <v>29.16667</v>
      </c>
      <c r="AC38" s="15">
        <v>-2.8332949999999999E-2</v>
      </c>
      <c r="AD38" s="15">
        <v>-0.35416189999999997</v>
      </c>
      <c r="AE38" s="15">
        <v>21.93</v>
      </c>
      <c r="AF38" s="15">
        <v>31.62</v>
      </c>
      <c r="AG38" s="15">
        <v>0</v>
      </c>
      <c r="AH38" s="15">
        <v>0</v>
      </c>
      <c r="AI38" s="15">
        <v>5.6950000000000003</v>
      </c>
      <c r="AJ38" s="15">
        <v>5.6666670000000003</v>
      </c>
      <c r="AK38" s="16">
        <v>0.7083334</v>
      </c>
      <c r="AL38" s="16">
        <v>1.0049999999999999</v>
      </c>
      <c r="AM38" s="16">
        <v>1</v>
      </c>
      <c r="AN38" s="16">
        <v>0.71187500000000004</v>
      </c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>
        <v>1</v>
      </c>
      <c r="BI38" s="17"/>
      <c r="BJ38" s="17"/>
      <c r="BK38" s="17"/>
      <c r="BL38" s="17"/>
      <c r="BM38" s="17"/>
      <c r="BN38" s="17">
        <v>0.83333331346511841</v>
      </c>
      <c r="BO38" s="17"/>
      <c r="BP38" s="17"/>
      <c r="BQ38" s="17"/>
      <c r="BR38" s="17"/>
      <c r="BS38" s="17"/>
      <c r="BT38" s="17"/>
      <c r="BU38" s="17"/>
      <c r="BV38" s="26"/>
      <c r="BW38" s="26">
        <v>0.3333333432674408</v>
      </c>
      <c r="BX38" s="26"/>
      <c r="BY38" s="26"/>
      <c r="BZ38" s="26">
        <v>0.1666666716337204</v>
      </c>
      <c r="CA38" s="26"/>
      <c r="CB38" s="26"/>
      <c r="CC38" s="26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27"/>
      <c r="CZ38" s="27"/>
      <c r="DA38" s="27"/>
    </row>
    <row r="39" spans="1:105" s="10" customFormat="1" ht="20.25" x14ac:dyDescent="0.3">
      <c r="A39" s="11" t="s">
        <v>209</v>
      </c>
      <c r="B39" s="11" t="s">
        <v>191</v>
      </c>
      <c r="C39" s="11" t="s">
        <v>192</v>
      </c>
      <c r="D39" s="11" t="s">
        <v>193</v>
      </c>
      <c r="E39" s="11" t="s">
        <v>85</v>
      </c>
      <c r="F39" s="12">
        <v>25487</v>
      </c>
      <c r="G39" s="12">
        <v>4066</v>
      </c>
      <c r="H39" s="12">
        <v>4236</v>
      </c>
      <c r="I39" s="11" t="s">
        <v>172</v>
      </c>
      <c r="J39" s="13">
        <v>0</v>
      </c>
      <c r="K39" s="11" t="s">
        <v>194</v>
      </c>
      <c r="L39" s="11" t="s">
        <v>195</v>
      </c>
      <c r="M39" s="11" t="s">
        <v>159</v>
      </c>
      <c r="N39" s="14">
        <v>57</v>
      </c>
      <c r="O39" s="14">
        <v>57</v>
      </c>
      <c r="P39" s="14">
        <v>0</v>
      </c>
      <c r="Q39" s="15">
        <v>0</v>
      </c>
      <c r="R39" s="15">
        <v>6.7</v>
      </c>
      <c r="S39" s="15">
        <v>8</v>
      </c>
      <c r="T39" s="15">
        <v>6.3650000000000002</v>
      </c>
      <c r="U39" s="15">
        <v>79.5625</v>
      </c>
      <c r="V39" s="15">
        <v>1</v>
      </c>
      <c r="W39" s="15">
        <v>24.51</v>
      </c>
      <c r="X39" s="15">
        <v>0</v>
      </c>
      <c r="Y39" s="15">
        <v>0</v>
      </c>
      <c r="Z39" s="15">
        <v>6.65</v>
      </c>
      <c r="AA39" s="15">
        <v>1.35</v>
      </c>
      <c r="AB39" s="15">
        <v>16.875</v>
      </c>
      <c r="AC39" s="15">
        <v>0.28500019999999998</v>
      </c>
      <c r="AD39" s="15">
        <v>3.562503</v>
      </c>
      <c r="AE39" s="15">
        <v>24.51</v>
      </c>
      <c r="AF39" s="15">
        <v>35.340000000000003</v>
      </c>
      <c r="AG39" s="15">
        <v>0</v>
      </c>
      <c r="AH39" s="15">
        <v>0</v>
      </c>
      <c r="AI39" s="15">
        <v>6.3650000000000002</v>
      </c>
      <c r="AJ39" s="15">
        <v>6.65</v>
      </c>
      <c r="AK39" s="16">
        <v>0.83125000000000004</v>
      </c>
      <c r="AL39" s="16">
        <v>0.95714279999999996</v>
      </c>
      <c r="AM39" s="16">
        <v>1</v>
      </c>
      <c r="AN39" s="16">
        <v>0.79562500000000003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>
        <v>0.3333333432674408</v>
      </c>
      <c r="BC39" s="17"/>
      <c r="BD39" s="17"/>
      <c r="BE39" s="17"/>
      <c r="BF39" s="17"/>
      <c r="BG39" s="17"/>
      <c r="BH39" s="17">
        <v>0.20000000298023224</v>
      </c>
      <c r="BI39" s="17"/>
      <c r="BJ39" s="17"/>
      <c r="BK39" s="17"/>
      <c r="BL39" s="17"/>
      <c r="BM39" s="17"/>
      <c r="BN39" s="17">
        <v>0.10000000149011612</v>
      </c>
      <c r="BO39" s="17"/>
      <c r="BP39" s="17"/>
      <c r="BQ39" s="17"/>
      <c r="BR39" s="17"/>
      <c r="BS39" s="17"/>
      <c r="BT39" s="17"/>
      <c r="BU39" s="17">
        <v>8.3333335816860199E-2</v>
      </c>
      <c r="BV39" s="26"/>
      <c r="BW39" s="26">
        <v>0.1666666716337204</v>
      </c>
      <c r="BX39" s="26"/>
      <c r="BY39" s="26">
        <v>8.3333335816860199E-2</v>
      </c>
      <c r="BZ39" s="26">
        <v>0.38333332538604736</v>
      </c>
      <c r="CA39" s="26"/>
      <c r="CB39" s="26"/>
      <c r="CC39" s="26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27"/>
      <c r="CZ39" s="27"/>
      <c r="DA39" s="27"/>
    </row>
    <row r="40" spans="1:105" s="10" customFormat="1" ht="20.25" x14ac:dyDescent="0.3">
      <c r="A40" s="11" t="s">
        <v>209</v>
      </c>
      <c r="B40" s="11" t="s">
        <v>191</v>
      </c>
      <c r="C40" s="11" t="s">
        <v>192</v>
      </c>
      <c r="D40" s="11" t="s">
        <v>208</v>
      </c>
      <c r="E40" s="11" t="s">
        <v>85</v>
      </c>
      <c r="F40" s="12">
        <v>25487</v>
      </c>
      <c r="G40" s="12">
        <v>4160</v>
      </c>
      <c r="H40" s="12">
        <v>4236</v>
      </c>
      <c r="I40" s="11" t="s">
        <v>172</v>
      </c>
      <c r="J40" s="13">
        <v>0</v>
      </c>
      <c r="K40" s="11" t="s">
        <v>194</v>
      </c>
      <c r="L40" s="11" t="s">
        <v>195</v>
      </c>
      <c r="M40" s="11" t="s">
        <v>159</v>
      </c>
      <c r="N40" s="14">
        <v>57</v>
      </c>
      <c r="O40" s="14">
        <v>57</v>
      </c>
      <c r="P40" s="14">
        <v>0</v>
      </c>
      <c r="Q40" s="15">
        <v>0</v>
      </c>
      <c r="R40" s="15">
        <v>6.7</v>
      </c>
      <c r="S40" s="15">
        <v>8</v>
      </c>
      <c r="T40" s="15">
        <v>6.3650000000000002</v>
      </c>
      <c r="U40" s="15">
        <v>79.5625</v>
      </c>
      <c r="V40" s="15">
        <v>1</v>
      </c>
      <c r="W40" s="15">
        <v>24.51</v>
      </c>
      <c r="X40" s="15">
        <v>0</v>
      </c>
      <c r="Y40" s="15">
        <v>0</v>
      </c>
      <c r="Z40" s="15">
        <v>6.7666659999999998</v>
      </c>
      <c r="AA40" s="15">
        <v>1.233333</v>
      </c>
      <c r="AB40" s="15">
        <v>15.41667</v>
      </c>
      <c r="AC40" s="15">
        <v>0.40166689999999999</v>
      </c>
      <c r="AD40" s="15">
        <v>5.0208360000000001</v>
      </c>
      <c r="AE40" s="15">
        <v>24.51</v>
      </c>
      <c r="AF40" s="15">
        <v>35.340000000000003</v>
      </c>
      <c r="AG40" s="15">
        <v>0</v>
      </c>
      <c r="AH40" s="15">
        <v>0</v>
      </c>
      <c r="AI40" s="15">
        <v>6.3650000000000002</v>
      </c>
      <c r="AJ40" s="15">
        <v>6.7666659999999998</v>
      </c>
      <c r="AK40" s="16">
        <v>0.84583330000000001</v>
      </c>
      <c r="AL40" s="16">
        <v>0.94064040000000004</v>
      </c>
      <c r="AM40" s="16">
        <v>1</v>
      </c>
      <c r="AN40" s="16">
        <v>0.79562500000000003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>
        <v>0.3333333432674408</v>
      </c>
      <c r="BC40" s="17"/>
      <c r="BD40" s="17"/>
      <c r="BE40" s="17"/>
      <c r="BF40" s="17"/>
      <c r="BG40" s="17"/>
      <c r="BH40" s="17"/>
      <c r="BI40" s="17"/>
      <c r="BJ40" s="17"/>
      <c r="BK40" s="17"/>
      <c r="BL40" s="17">
        <v>8.3333335816860199E-2</v>
      </c>
      <c r="BM40" s="17"/>
      <c r="BN40" s="17"/>
      <c r="BO40" s="17"/>
      <c r="BP40" s="17"/>
      <c r="BQ40" s="17"/>
      <c r="BR40" s="17"/>
      <c r="BS40" s="17"/>
      <c r="BT40" s="17"/>
      <c r="BU40" s="17">
        <v>8.3333335816860199E-2</v>
      </c>
      <c r="BV40" s="26"/>
      <c r="BW40" s="26">
        <v>0.1666666716337204</v>
      </c>
      <c r="BX40" s="26"/>
      <c r="BY40" s="26">
        <v>0.1666666716337204</v>
      </c>
      <c r="BZ40" s="26">
        <v>0.40000000596046448</v>
      </c>
      <c r="CA40" s="26"/>
      <c r="CB40" s="26"/>
      <c r="CC40" s="26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27"/>
      <c r="CZ40" s="27"/>
      <c r="DA40" s="27"/>
    </row>
    <row r="41" spans="1:105" s="10" customFormat="1" ht="20.25" x14ac:dyDescent="0.3">
      <c r="A41" s="11" t="s">
        <v>180</v>
      </c>
      <c r="B41" s="11" t="s">
        <v>171</v>
      </c>
      <c r="C41" s="11" t="s">
        <v>192</v>
      </c>
      <c r="D41" s="11" t="s">
        <v>204</v>
      </c>
      <c r="E41" s="11" t="s">
        <v>85</v>
      </c>
      <c r="F41" s="12">
        <v>25454</v>
      </c>
      <c r="G41" s="12">
        <v>4232</v>
      </c>
      <c r="H41" s="12">
        <v>4228</v>
      </c>
      <c r="I41" s="11" t="s">
        <v>198</v>
      </c>
      <c r="J41" s="13">
        <v>25.5</v>
      </c>
      <c r="K41" s="11" t="s">
        <v>199</v>
      </c>
      <c r="L41" s="11" t="s">
        <v>210</v>
      </c>
      <c r="M41" s="11" t="s">
        <v>159</v>
      </c>
      <c r="N41" s="14">
        <v>41</v>
      </c>
      <c r="O41" s="14">
        <v>41</v>
      </c>
      <c r="P41" s="14">
        <v>0</v>
      </c>
      <c r="Q41" s="15">
        <v>0</v>
      </c>
      <c r="R41" s="15">
        <v>9.0399999999999991</v>
      </c>
      <c r="S41" s="15">
        <v>8</v>
      </c>
      <c r="T41" s="15">
        <v>6.177333</v>
      </c>
      <c r="U41" s="15">
        <v>77.216660000000005</v>
      </c>
      <c r="V41" s="15">
        <v>1</v>
      </c>
      <c r="W41" s="15">
        <v>22.55</v>
      </c>
      <c r="X41" s="15">
        <v>0</v>
      </c>
      <c r="Y41" s="15">
        <v>0</v>
      </c>
      <c r="Z41" s="15">
        <v>6.5166659999999998</v>
      </c>
      <c r="AA41" s="15">
        <v>1.483333</v>
      </c>
      <c r="AB41" s="15">
        <v>18.54167</v>
      </c>
      <c r="AC41" s="15">
        <v>0.33933380000000002</v>
      </c>
      <c r="AD41" s="15">
        <v>4.2416720000000003</v>
      </c>
      <c r="AE41" s="15">
        <v>22.55</v>
      </c>
      <c r="AF41" s="15">
        <v>30.75</v>
      </c>
      <c r="AG41" s="15">
        <v>0</v>
      </c>
      <c r="AH41" s="15">
        <v>0</v>
      </c>
      <c r="AI41" s="15">
        <v>6.177333</v>
      </c>
      <c r="AJ41" s="15">
        <v>6.5166659999999998</v>
      </c>
      <c r="AK41" s="16">
        <v>0.81458330000000001</v>
      </c>
      <c r="AL41" s="16">
        <v>0.9479284</v>
      </c>
      <c r="AM41" s="16">
        <v>1</v>
      </c>
      <c r="AN41" s="16">
        <v>0.77216660000000004</v>
      </c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>
        <v>0.41666667908430099</v>
      </c>
      <c r="BC41" s="17"/>
      <c r="BD41" s="17"/>
      <c r="BE41" s="17"/>
      <c r="BF41" s="17"/>
      <c r="BG41" s="17">
        <v>0.3333333432674408</v>
      </c>
      <c r="BH41" s="17"/>
      <c r="BI41" s="17"/>
      <c r="BJ41" s="17"/>
      <c r="BK41" s="17"/>
      <c r="BL41" s="17">
        <v>0.1666666716337204</v>
      </c>
      <c r="BM41" s="17"/>
      <c r="BN41" s="17"/>
      <c r="BO41" s="17"/>
      <c r="BP41" s="17"/>
      <c r="BQ41" s="17"/>
      <c r="BR41" s="17"/>
      <c r="BS41" s="17"/>
      <c r="BT41" s="17"/>
      <c r="BU41" s="17"/>
      <c r="BV41" s="26"/>
      <c r="BW41" s="26"/>
      <c r="BX41" s="26"/>
      <c r="BY41" s="26">
        <v>8.3333335816860199E-2</v>
      </c>
      <c r="BZ41" s="26">
        <v>0.48333331942558289</v>
      </c>
      <c r="CA41" s="26"/>
      <c r="CB41" s="26"/>
      <c r="CC41" s="26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27"/>
      <c r="CZ41" s="27"/>
      <c r="DA41" s="27"/>
    </row>
    <row r="42" spans="1:105" s="10" customFormat="1" ht="20.25" x14ac:dyDescent="0.3">
      <c r="A42" s="11" t="s">
        <v>180</v>
      </c>
      <c r="B42" s="11" t="s">
        <v>171</v>
      </c>
      <c r="C42" s="11" t="s">
        <v>192</v>
      </c>
      <c r="D42" s="11" t="s">
        <v>211</v>
      </c>
      <c r="E42" s="11" t="s">
        <v>85</v>
      </c>
      <c r="F42" s="12">
        <v>25454</v>
      </c>
      <c r="G42" s="12">
        <v>4229</v>
      </c>
      <c r="H42" s="12">
        <v>4228</v>
      </c>
      <c r="I42" s="11" t="s">
        <v>198</v>
      </c>
      <c r="J42" s="13">
        <v>25.5</v>
      </c>
      <c r="K42" s="11" t="s">
        <v>199</v>
      </c>
      <c r="L42" s="11" t="s">
        <v>210</v>
      </c>
      <c r="M42" s="11" t="s">
        <v>159</v>
      </c>
      <c r="N42" s="14">
        <v>43</v>
      </c>
      <c r="O42" s="14">
        <v>41</v>
      </c>
      <c r="P42" s="14">
        <v>2</v>
      </c>
      <c r="Q42" s="15">
        <v>4.6511630000000004</v>
      </c>
      <c r="R42" s="15">
        <v>9.0399999999999991</v>
      </c>
      <c r="S42" s="15">
        <v>8</v>
      </c>
      <c r="T42" s="15">
        <v>6.177333</v>
      </c>
      <c r="U42" s="15">
        <v>77.216660000000005</v>
      </c>
      <c r="V42" s="15">
        <v>1</v>
      </c>
      <c r="W42" s="15">
        <v>22.55</v>
      </c>
      <c r="X42" s="15">
        <v>0</v>
      </c>
      <c r="Y42" s="15">
        <v>0</v>
      </c>
      <c r="Z42" s="15">
        <v>7.1</v>
      </c>
      <c r="AA42" s="15">
        <v>0.9</v>
      </c>
      <c r="AB42" s="15">
        <v>11.25</v>
      </c>
      <c r="AC42" s="15">
        <v>0.62133369999999999</v>
      </c>
      <c r="AD42" s="15">
        <v>7.7666719999999998</v>
      </c>
      <c r="AE42" s="15">
        <v>22.55</v>
      </c>
      <c r="AF42" s="15">
        <v>30.75</v>
      </c>
      <c r="AG42" s="15">
        <v>0.30133330000000003</v>
      </c>
      <c r="AH42" s="15">
        <v>3.766667</v>
      </c>
      <c r="AI42" s="15">
        <v>6.4786669999999997</v>
      </c>
      <c r="AJ42" s="15">
        <v>7.1</v>
      </c>
      <c r="AK42" s="16">
        <v>0.88749999999999996</v>
      </c>
      <c r="AL42" s="16">
        <v>0.91248830000000003</v>
      </c>
      <c r="AM42" s="16">
        <v>0.95348829999999996</v>
      </c>
      <c r="AN42" s="16">
        <v>0.77216669999999998</v>
      </c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>
        <v>0.25</v>
      </c>
      <c r="AZ42" s="17"/>
      <c r="BA42" s="17"/>
      <c r="BB42" s="17">
        <v>0.1666666716337204</v>
      </c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>
        <v>8.3333335816860199E-2</v>
      </c>
      <c r="BV42" s="26"/>
      <c r="BW42" s="26"/>
      <c r="BX42" s="26"/>
      <c r="BY42" s="26">
        <v>0.1666666716337204</v>
      </c>
      <c r="BZ42" s="26">
        <v>0.23333333432674408</v>
      </c>
      <c r="CA42" s="26"/>
      <c r="CB42" s="26"/>
      <c r="CC42" s="26"/>
      <c r="CD42" s="18"/>
      <c r="CE42" s="18"/>
      <c r="CF42" s="18"/>
      <c r="CG42" s="18">
        <v>1</v>
      </c>
      <c r="CH42" s="18"/>
      <c r="CI42" s="18"/>
      <c r="CJ42" s="18"/>
      <c r="CK42" s="18"/>
      <c r="CL42" s="18"/>
      <c r="CM42" s="18"/>
      <c r="CN42" s="18"/>
      <c r="CO42" s="18">
        <v>1</v>
      </c>
      <c r="CP42" s="18"/>
      <c r="CQ42" s="18"/>
      <c r="CR42" s="18"/>
      <c r="CS42" s="18"/>
      <c r="CT42" s="18"/>
      <c r="CU42" s="18"/>
      <c r="CV42" s="18"/>
      <c r="CW42" s="18"/>
      <c r="CX42" s="18"/>
      <c r="CY42" s="27"/>
      <c r="CZ42" s="27"/>
      <c r="DA42" s="27"/>
    </row>
    <row r="43" spans="1:105" s="10" customFormat="1" ht="20.25" x14ac:dyDescent="0.3">
      <c r="A43" s="11" t="s">
        <v>180</v>
      </c>
      <c r="B43" s="11" t="s">
        <v>171</v>
      </c>
      <c r="C43" s="11" t="s">
        <v>192</v>
      </c>
      <c r="D43" s="11" t="s">
        <v>201</v>
      </c>
      <c r="E43" s="11" t="s">
        <v>85</v>
      </c>
      <c r="F43" s="12">
        <v>25454</v>
      </c>
      <c r="G43" s="12">
        <v>4062</v>
      </c>
      <c r="H43" s="12">
        <v>3712</v>
      </c>
      <c r="I43" s="11" t="s">
        <v>198</v>
      </c>
      <c r="J43" s="13">
        <v>25.5</v>
      </c>
      <c r="K43" s="11" t="s">
        <v>199</v>
      </c>
      <c r="L43" s="11" t="s">
        <v>210</v>
      </c>
      <c r="M43" s="11" t="s">
        <v>159</v>
      </c>
      <c r="N43" s="14">
        <v>41</v>
      </c>
      <c r="O43" s="14">
        <v>41</v>
      </c>
      <c r="P43" s="14">
        <v>0</v>
      </c>
      <c r="Q43" s="15">
        <v>0</v>
      </c>
      <c r="R43" s="15">
        <v>8.76</v>
      </c>
      <c r="S43" s="15">
        <v>8</v>
      </c>
      <c r="T43" s="15">
        <v>5.9859999999999998</v>
      </c>
      <c r="U43" s="15">
        <v>74.825000000000003</v>
      </c>
      <c r="V43" s="15">
        <v>1</v>
      </c>
      <c r="W43" s="15">
        <v>22.55</v>
      </c>
      <c r="X43" s="15">
        <v>0</v>
      </c>
      <c r="Y43" s="15">
        <v>0</v>
      </c>
      <c r="Z43" s="15">
        <v>6.5833329999999997</v>
      </c>
      <c r="AA43" s="15">
        <v>1.4166669999999999</v>
      </c>
      <c r="AB43" s="15">
        <v>17.70833</v>
      </c>
      <c r="AC43" s="15">
        <v>0.59733320000000001</v>
      </c>
      <c r="AD43" s="15">
        <v>7.4666649999999999</v>
      </c>
      <c r="AE43" s="15">
        <v>22.55</v>
      </c>
      <c r="AF43" s="15">
        <v>30.75</v>
      </c>
      <c r="AG43" s="15">
        <v>0</v>
      </c>
      <c r="AH43" s="15">
        <v>0</v>
      </c>
      <c r="AI43" s="15">
        <v>5.9859999999999998</v>
      </c>
      <c r="AJ43" s="15">
        <v>6.5833329999999997</v>
      </c>
      <c r="AK43" s="16">
        <v>0.8229166</v>
      </c>
      <c r="AL43" s="16">
        <v>0.90926589999999996</v>
      </c>
      <c r="AM43" s="16">
        <v>1</v>
      </c>
      <c r="AN43" s="16">
        <v>0.74824999999999997</v>
      </c>
      <c r="AO43" s="17"/>
      <c r="AP43" s="17">
        <v>0.3333333432674408</v>
      </c>
      <c r="AQ43" s="17"/>
      <c r="AR43" s="17">
        <v>0.1666666716337204</v>
      </c>
      <c r="AS43" s="17"/>
      <c r="AT43" s="17"/>
      <c r="AU43" s="17"/>
      <c r="AV43" s="17"/>
      <c r="AW43" s="17"/>
      <c r="AX43" s="17"/>
      <c r="AY43" s="17"/>
      <c r="AZ43" s="17"/>
      <c r="BA43" s="17"/>
      <c r="BB43" s="17">
        <v>8.3333335816860199E-2</v>
      </c>
      <c r="BC43" s="17"/>
      <c r="BD43" s="17"/>
      <c r="BE43" s="17"/>
      <c r="BF43" s="17"/>
      <c r="BG43" s="17"/>
      <c r="BH43" s="17"/>
      <c r="BI43" s="17"/>
      <c r="BJ43" s="17"/>
      <c r="BK43" s="17"/>
      <c r="BL43" s="17">
        <v>0.20000000298023224</v>
      </c>
      <c r="BM43" s="17"/>
      <c r="BN43" s="17"/>
      <c r="BO43" s="17"/>
      <c r="BP43" s="17"/>
      <c r="BQ43" s="17"/>
      <c r="BR43" s="17"/>
      <c r="BS43" s="17"/>
      <c r="BT43" s="17"/>
      <c r="BU43" s="17">
        <v>0.11666666716337204</v>
      </c>
      <c r="BV43" s="26"/>
      <c r="BW43" s="26">
        <v>0.2500000074505806</v>
      </c>
      <c r="BX43" s="26"/>
      <c r="BY43" s="26"/>
      <c r="BZ43" s="26">
        <v>0.26666668057441711</v>
      </c>
      <c r="CA43" s="26"/>
      <c r="CB43" s="26"/>
      <c r="CC43" s="26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27"/>
      <c r="CZ43" s="27"/>
      <c r="DA43" s="27"/>
    </row>
    <row r="44" spans="1:105" s="10" customFormat="1" ht="20.25" x14ac:dyDescent="0.3">
      <c r="A44" s="11" t="s">
        <v>180</v>
      </c>
      <c r="B44" s="11" t="s">
        <v>176</v>
      </c>
      <c r="C44" s="11" t="s">
        <v>192</v>
      </c>
      <c r="D44" s="11" t="s">
        <v>204</v>
      </c>
      <c r="E44" s="11" t="s">
        <v>85</v>
      </c>
      <c r="F44" s="12">
        <v>25454</v>
      </c>
      <c r="G44" s="12">
        <v>3866</v>
      </c>
      <c r="H44" s="12">
        <v>4231</v>
      </c>
      <c r="I44" s="11" t="s">
        <v>198</v>
      </c>
      <c r="J44" s="13">
        <v>25.5</v>
      </c>
      <c r="K44" s="11" t="s">
        <v>199</v>
      </c>
      <c r="L44" s="11" t="s">
        <v>210</v>
      </c>
      <c r="M44" s="11" t="s">
        <v>159</v>
      </c>
      <c r="N44" s="14">
        <v>44</v>
      </c>
      <c r="O44" s="14">
        <v>44</v>
      </c>
      <c r="P44" s="14">
        <v>0</v>
      </c>
      <c r="Q44" s="15">
        <v>0</v>
      </c>
      <c r="R44" s="15">
        <v>9.0399999999999991</v>
      </c>
      <c r="S44" s="15">
        <v>8</v>
      </c>
      <c r="T44" s="15">
        <v>6.6293329999999999</v>
      </c>
      <c r="U44" s="15">
        <v>82.866669999999999</v>
      </c>
      <c r="V44" s="15">
        <v>1</v>
      </c>
      <c r="W44" s="15">
        <v>24.2</v>
      </c>
      <c r="X44" s="15">
        <v>0</v>
      </c>
      <c r="Y44" s="15">
        <v>0</v>
      </c>
      <c r="Z44" s="15">
        <v>7</v>
      </c>
      <c r="AA44" s="15">
        <v>1</v>
      </c>
      <c r="AB44" s="15">
        <v>12.5</v>
      </c>
      <c r="AC44" s="15">
        <v>0.37066650000000001</v>
      </c>
      <c r="AD44" s="15">
        <v>4.6333310000000001</v>
      </c>
      <c r="AE44" s="15">
        <v>24.2</v>
      </c>
      <c r="AF44" s="15">
        <v>33</v>
      </c>
      <c r="AG44" s="15">
        <v>0</v>
      </c>
      <c r="AH44" s="15">
        <v>0</v>
      </c>
      <c r="AI44" s="15">
        <v>6.6293329999999999</v>
      </c>
      <c r="AJ44" s="15">
        <v>7</v>
      </c>
      <c r="AK44" s="16">
        <v>0.875</v>
      </c>
      <c r="AL44" s="16">
        <v>0.94704770000000005</v>
      </c>
      <c r="AM44" s="16">
        <v>1</v>
      </c>
      <c r="AN44" s="16">
        <v>0.82866669999999998</v>
      </c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>
        <v>0.50000001490116119</v>
      </c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26"/>
      <c r="BW44" s="26">
        <v>0.1666666716337204</v>
      </c>
      <c r="BX44" s="26"/>
      <c r="BY44" s="26">
        <v>8.3333335816860199E-2</v>
      </c>
      <c r="BZ44" s="26">
        <v>0.25</v>
      </c>
      <c r="CA44" s="26"/>
      <c r="CB44" s="26"/>
      <c r="CC44" s="26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27"/>
      <c r="CZ44" s="27"/>
      <c r="DA44" s="27"/>
    </row>
    <row r="45" spans="1:105" s="10" customFormat="1" ht="20.25" x14ac:dyDescent="0.3">
      <c r="A45" s="11" t="s">
        <v>180</v>
      </c>
      <c r="B45" s="11" t="s">
        <v>176</v>
      </c>
      <c r="C45" s="11" t="s">
        <v>192</v>
      </c>
      <c r="D45" s="11" t="s">
        <v>211</v>
      </c>
      <c r="E45" s="11" t="s">
        <v>85</v>
      </c>
      <c r="F45" s="12">
        <v>25454</v>
      </c>
      <c r="G45" s="12">
        <v>4226</v>
      </c>
      <c r="H45" s="12">
        <v>4231</v>
      </c>
      <c r="I45" s="11" t="s">
        <v>198</v>
      </c>
      <c r="J45" s="13">
        <v>25.5</v>
      </c>
      <c r="K45" s="11" t="s">
        <v>199</v>
      </c>
      <c r="L45" s="11" t="s">
        <v>210</v>
      </c>
      <c r="M45" s="11" t="s">
        <v>159</v>
      </c>
      <c r="N45" s="14">
        <v>44</v>
      </c>
      <c r="O45" s="14">
        <v>44</v>
      </c>
      <c r="P45" s="14">
        <v>0</v>
      </c>
      <c r="Q45" s="15">
        <v>0</v>
      </c>
      <c r="R45" s="15">
        <v>9.0399999999999991</v>
      </c>
      <c r="S45" s="15">
        <v>8</v>
      </c>
      <c r="T45" s="15">
        <v>6.6293329999999999</v>
      </c>
      <c r="U45" s="15">
        <v>82.866669999999999</v>
      </c>
      <c r="V45" s="15">
        <v>1</v>
      </c>
      <c r="W45" s="15">
        <v>24.2</v>
      </c>
      <c r="X45" s="15">
        <v>0</v>
      </c>
      <c r="Y45" s="15">
        <v>0</v>
      </c>
      <c r="Z45" s="15">
        <v>7</v>
      </c>
      <c r="AA45" s="15">
        <v>1</v>
      </c>
      <c r="AB45" s="15">
        <v>12.5</v>
      </c>
      <c r="AC45" s="15">
        <v>0.37066650000000001</v>
      </c>
      <c r="AD45" s="15">
        <v>4.6333310000000001</v>
      </c>
      <c r="AE45" s="15">
        <v>24.2</v>
      </c>
      <c r="AF45" s="15">
        <v>33</v>
      </c>
      <c r="AG45" s="15">
        <v>0</v>
      </c>
      <c r="AH45" s="15">
        <v>0</v>
      </c>
      <c r="AI45" s="15">
        <v>6.6293329999999999</v>
      </c>
      <c r="AJ45" s="15">
        <v>7</v>
      </c>
      <c r="AK45" s="16">
        <v>0.875</v>
      </c>
      <c r="AL45" s="16">
        <v>0.94704770000000005</v>
      </c>
      <c r="AM45" s="16">
        <v>1</v>
      </c>
      <c r="AN45" s="16">
        <v>0.82866669999999998</v>
      </c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>
        <v>0.1666666716337204</v>
      </c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>
        <v>8.3333335816860199E-2</v>
      </c>
      <c r="BV45" s="26"/>
      <c r="BW45" s="26">
        <v>0.3333333432674408</v>
      </c>
      <c r="BX45" s="26"/>
      <c r="BY45" s="26">
        <v>8.3333335816860199E-2</v>
      </c>
      <c r="BZ45" s="26">
        <v>0.3333333432674408</v>
      </c>
      <c r="CA45" s="26"/>
      <c r="CB45" s="26"/>
      <c r="CC45" s="26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27"/>
      <c r="CZ45" s="27"/>
      <c r="DA45" s="27"/>
    </row>
    <row r="46" spans="1:105" s="10" customFormat="1" ht="20.25" x14ac:dyDescent="0.3">
      <c r="A46" s="11" t="s">
        <v>180</v>
      </c>
      <c r="B46" s="11" t="s">
        <v>176</v>
      </c>
      <c r="C46" s="11" t="s">
        <v>192</v>
      </c>
      <c r="D46" s="11" t="s">
        <v>201</v>
      </c>
      <c r="E46" s="11" t="s">
        <v>85</v>
      </c>
      <c r="F46" s="12">
        <v>25454</v>
      </c>
      <c r="G46" s="12">
        <v>4160</v>
      </c>
      <c r="H46" s="12">
        <v>3964</v>
      </c>
      <c r="I46" s="11" t="s">
        <v>198</v>
      </c>
      <c r="J46" s="13">
        <v>25.5</v>
      </c>
      <c r="K46" s="11" t="s">
        <v>199</v>
      </c>
      <c r="L46" s="11" t="s">
        <v>210</v>
      </c>
      <c r="M46" s="11" t="s">
        <v>159</v>
      </c>
      <c r="N46" s="14">
        <v>17</v>
      </c>
      <c r="O46" s="14">
        <v>16</v>
      </c>
      <c r="P46" s="14">
        <v>1</v>
      </c>
      <c r="Q46" s="15">
        <v>5.8823530000000002</v>
      </c>
      <c r="R46" s="15">
        <v>8.76</v>
      </c>
      <c r="S46" s="15">
        <v>4</v>
      </c>
      <c r="T46" s="15">
        <v>2.3359999999999999</v>
      </c>
      <c r="U46" s="15">
        <v>58.4</v>
      </c>
      <c r="V46" s="15">
        <v>0.5</v>
      </c>
      <c r="W46" s="15">
        <v>17.600000000000001</v>
      </c>
      <c r="X46" s="15">
        <v>0</v>
      </c>
      <c r="Y46" s="15">
        <v>0</v>
      </c>
      <c r="Z46" s="15">
        <v>2.8166669999999998</v>
      </c>
      <c r="AA46" s="15">
        <v>1.183333</v>
      </c>
      <c r="AB46" s="15">
        <v>29.58334</v>
      </c>
      <c r="AC46" s="15">
        <v>0.33466659999999998</v>
      </c>
      <c r="AD46" s="15">
        <v>8.3666660000000004</v>
      </c>
      <c r="AE46" s="15">
        <v>8.8000000000000007</v>
      </c>
      <c r="AF46" s="15">
        <v>12</v>
      </c>
      <c r="AG46" s="15">
        <v>0.14599999999999999</v>
      </c>
      <c r="AH46" s="15">
        <v>3.65</v>
      </c>
      <c r="AI46" s="15">
        <v>2.4820000000000002</v>
      </c>
      <c r="AJ46" s="15">
        <v>2.8166669999999998</v>
      </c>
      <c r="AK46" s="16">
        <v>0.70416670000000003</v>
      </c>
      <c r="AL46" s="16">
        <v>0.88118339999999995</v>
      </c>
      <c r="AM46" s="16">
        <v>0.94117649999999997</v>
      </c>
      <c r="AN46" s="16">
        <v>0.58399999999999996</v>
      </c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>
        <v>0.5</v>
      </c>
      <c r="BK46" s="17"/>
      <c r="BL46" s="17">
        <v>0.20000000298023224</v>
      </c>
      <c r="BM46" s="17"/>
      <c r="BN46" s="17">
        <v>0.13333334028720856</v>
      </c>
      <c r="BO46" s="17"/>
      <c r="BP46" s="17"/>
      <c r="BQ46" s="17"/>
      <c r="BR46" s="17"/>
      <c r="BS46" s="17"/>
      <c r="BT46" s="17"/>
      <c r="BU46" s="17">
        <v>0.11666666716337204</v>
      </c>
      <c r="BV46" s="26"/>
      <c r="BW46" s="26"/>
      <c r="BX46" s="26"/>
      <c r="BY46" s="26"/>
      <c r="BZ46" s="26">
        <v>0.23333333432674408</v>
      </c>
      <c r="CA46" s="26"/>
      <c r="CB46" s="26"/>
      <c r="CC46" s="26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>
        <v>1</v>
      </c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27"/>
      <c r="CZ46" s="27"/>
      <c r="DA46" s="27"/>
    </row>
    <row r="47" spans="1:105" s="10" customFormat="1" ht="20.25" x14ac:dyDescent="0.3">
      <c r="A47" s="11" t="s">
        <v>180</v>
      </c>
      <c r="B47" s="11" t="s">
        <v>191</v>
      </c>
      <c r="C47" s="11" t="s">
        <v>192</v>
      </c>
      <c r="D47" s="11" t="s">
        <v>204</v>
      </c>
      <c r="E47" s="11" t="s">
        <v>85</v>
      </c>
      <c r="F47" s="12">
        <v>25454</v>
      </c>
      <c r="G47" s="12">
        <v>4106</v>
      </c>
      <c r="H47" s="12">
        <v>4233</v>
      </c>
      <c r="I47" s="11" t="s">
        <v>198</v>
      </c>
      <c r="J47" s="13">
        <v>25.5</v>
      </c>
      <c r="K47" s="11" t="s">
        <v>199</v>
      </c>
      <c r="L47" s="11" t="s">
        <v>210</v>
      </c>
      <c r="M47" s="11" t="s">
        <v>159</v>
      </c>
      <c r="N47" s="14">
        <v>43</v>
      </c>
      <c r="O47" s="14">
        <v>43</v>
      </c>
      <c r="P47" s="14">
        <v>0</v>
      </c>
      <c r="Q47" s="15">
        <v>0</v>
      </c>
      <c r="R47" s="15">
        <v>9.0399999999999991</v>
      </c>
      <c r="S47" s="15">
        <v>7.8166669999999998</v>
      </c>
      <c r="T47" s="15">
        <v>6.4786669999999997</v>
      </c>
      <c r="U47" s="15">
        <v>82.882729999999995</v>
      </c>
      <c r="V47" s="15">
        <v>0.97708329999999999</v>
      </c>
      <c r="W47" s="15">
        <v>24.204689999999999</v>
      </c>
      <c r="X47" s="15">
        <v>0</v>
      </c>
      <c r="Y47" s="15">
        <v>0</v>
      </c>
      <c r="Z47" s="15">
        <v>6.4833340000000002</v>
      </c>
      <c r="AA47" s="15">
        <v>1.3333330000000001</v>
      </c>
      <c r="AB47" s="15">
        <v>17.057569999999998</v>
      </c>
      <c r="AC47" s="15">
        <v>4.6665669999999999E-3</v>
      </c>
      <c r="AD47" s="15">
        <v>5.9700219999999998E-2</v>
      </c>
      <c r="AE47" s="15">
        <v>23.65</v>
      </c>
      <c r="AF47" s="15">
        <v>32.25</v>
      </c>
      <c r="AG47" s="15">
        <v>0</v>
      </c>
      <c r="AH47" s="15">
        <v>0</v>
      </c>
      <c r="AI47" s="15">
        <v>6.4786669999999997</v>
      </c>
      <c r="AJ47" s="15">
        <v>6.4833340000000002</v>
      </c>
      <c r="AK47" s="16">
        <v>0.8294243</v>
      </c>
      <c r="AL47" s="16">
        <v>0.99928019999999995</v>
      </c>
      <c r="AM47" s="16">
        <v>1</v>
      </c>
      <c r="AN47" s="16">
        <v>0.82882730000000004</v>
      </c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>
        <v>0.41666667908430099</v>
      </c>
      <c r="BC47" s="17"/>
      <c r="BD47" s="17"/>
      <c r="BE47" s="17"/>
      <c r="BF47" s="17"/>
      <c r="BG47" s="17"/>
      <c r="BH47" s="17"/>
      <c r="BI47" s="17"/>
      <c r="BJ47" s="17">
        <v>0.1666666716337204</v>
      </c>
      <c r="BK47" s="17"/>
      <c r="BL47" s="17"/>
      <c r="BM47" s="17"/>
      <c r="BN47" s="17"/>
      <c r="BO47" s="17"/>
      <c r="BP47" s="17">
        <v>8.3333335816860199E-2</v>
      </c>
      <c r="BQ47" s="17"/>
      <c r="BR47" s="17"/>
      <c r="BS47" s="17"/>
      <c r="BT47" s="17"/>
      <c r="BU47" s="17"/>
      <c r="BV47" s="26"/>
      <c r="BW47" s="26">
        <v>0.2500000074505806</v>
      </c>
      <c r="BX47" s="26"/>
      <c r="BY47" s="26">
        <v>8.3333335816860199E-2</v>
      </c>
      <c r="BZ47" s="26">
        <v>0.3333333432674408</v>
      </c>
      <c r="CA47" s="26"/>
      <c r="CB47" s="26"/>
      <c r="CC47" s="26">
        <v>0.18333333730697632</v>
      </c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27"/>
      <c r="CZ47" s="27"/>
      <c r="DA47" s="27"/>
    </row>
    <row r="48" spans="1:105" s="10" customFormat="1" ht="20.25" x14ac:dyDescent="0.3">
      <c r="A48" s="11" t="s">
        <v>180</v>
      </c>
      <c r="B48" s="11" t="s">
        <v>191</v>
      </c>
      <c r="C48" s="11" t="s">
        <v>192</v>
      </c>
      <c r="D48" s="11" t="s">
        <v>211</v>
      </c>
      <c r="E48" s="11" t="s">
        <v>85</v>
      </c>
      <c r="F48" s="12">
        <v>25454</v>
      </c>
      <c r="G48" s="12">
        <v>3733</v>
      </c>
      <c r="H48" s="12">
        <v>4233</v>
      </c>
      <c r="I48" s="11" t="s">
        <v>198</v>
      </c>
      <c r="J48" s="13">
        <v>25.5</v>
      </c>
      <c r="K48" s="11" t="s">
        <v>199</v>
      </c>
      <c r="L48" s="11" t="s">
        <v>210</v>
      </c>
      <c r="M48" s="11" t="s">
        <v>159</v>
      </c>
      <c r="N48" s="14">
        <v>44</v>
      </c>
      <c r="O48" s="14">
        <v>43</v>
      </c>
      <c r="P48" s="14">
        <v>1</v>
      </c>
      <c r="Q48" s="15">
        <v>2.2727270000000002</v>
      </c>
      <c r="R48" s="15">
        <v>9.0399999999999991</v>
      </c>
      <c r="S48" s="15">
        <v>8</v>
      </c>
      <c r="T48" s="15">
        <v>6.4786669999999997</v>
      </c>
      <c r="U48" s="15">
        <v>80.983339999999998</v>
      </c>
      <c r="V48" s="15">
        <v>1</v>
      </c>
      <c r="W48" s="15">
        <v>23.65</v>
      </c>
      <c r="X48" s="15">
        <v>0</v>
      </c>
      <c r="Y48" s="15">
        <v>0</v>
      </c>
      <c r="Z48" s="15">
        <v>6.6833330000000002</v>
      </c>
      <c r="AA48" s="15">
        <v>1.316667</v>
      </c>
      <c r="AB48" s="15">
        <v>16.45833</v>
      </c>
      <c r="AC48" s="15">
        <v>5.3999829999999999E-2</v>
      </c>
      <c r="AD48" s="15">
        <v>0.67499779999999998</v>
      </c>
      <c r="AE48" s="15">
        <v>23.65</v>
      </c>
      <c r="AF48" s="15">
        <v>32.25</v>
      </c>
      <c r="AG48" s="15">
        <v>0.15066669999999999</v>
      </c>
      <c r="AH48" s="15">
        <v>1.8833329999999999</v>
      </c>
      <c r="AI48" s="15">
        <v>6.6293329999999999</v>
      </c>
      <c r="AJ48" s="15">
        <v>6.6833330000000002</v>
      </c>
      <c r="AK48" s="16">
        <v>0.83541670000000001</v>
      </c>
      <c r="AL48" s="16">
        <v>0.99192020000000003</v>
      </c>
      <c r="AM48" s="16">
        <v>0.97727269999999999</v>
      </c>
      <c r="AN48" s="16">
        <v>0.80983329999999998</v>
      </c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>
        <v>0.3333333432674408</v>
      </c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>
        <v>0.1666666716337204</v>
      </c>
      <c r="BV48" s="26"/>
      <c r="BW48" s="26">
        <v>0.1666666716337204</v>
      </c>
      <c r="BX48" s="26"/>
      <c r="BY48" s="26">
        <v>0.1666666716337204</v>
      </c>
      <c r="BZ48" s="26">
        <v>0.48333331942558289</v>
      </c>
      <c r="CA48" s="26"/>
      <c r="CB48" s="26"/>
      <c r="CC48" s="26"/>
      <c r="CD48" s="18"/>
      <c r="CE48" s="18"/>
      <c r="CF48" s="18"/>
      <c r="CG48" s="18"/>
      <c r="CH48" s="18"/>
      <c r="CI48" s="18"/>
      <c r="CJ48" s="18"/>
      <c r="CK48" s="18"/>
      <c r="CL48" s="18">
        <v>1</v>
      </c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27"/>
      <c r="CZ48" s="27"/>
      <c r="DA48" s="27"/>
    </row>
    <row r="49" spans="1:105" s="10" customFormat="1" ht="20.25" x14ac:dyDescent="0.3">
      <c r="A49" s="11" t="s">
        <v>180</v>
      </c>
      <c r="B49" s="11" t="s">
        <v>191</v>
      </c>
      <c r="C49" s="11" t="s">
        <v>192</v>
      </c>
      <c r="D49" s="11" t="s">
        <v>201</v>
      </c>
      <c r="E49" s="11" t="s">
        <v>85</v>
      </c>
      <c r="F49" s="12">
        <v>25454</v>
      </c>
      <c r="G49" s="12">
        <v>4160</v>
      </c>
      <c r="H49" s="12">
        <v>3975</v>
      </c>
      <c r="I49" s="11" t="s">
        <v>198</v>
      </c>
      <c r="J49" s="13">
        <v>25.5</v>
      </c>
      <c r="K49" s="11" t="s">
        <v>199</v>
      </c>
      <c r="L49" s="11" t="s">
        <v>210</v>
      </c>
      <c r="M49" s="11" t="s">
        <v>159</v>
      </c>
      <c r="N49" s="14">
        <v>36</v>
      </c>
      <c r="O49" s="14">
        <v>36</v>
      </c>
      <c r="P49" s="14">
        <v>0</v>
      </c>
      <c r="Q49" s="15">
        <v>0</v>
      </c>
      <c r="R49" s="15">
        <v>8.76</v>
      </c>
      <c r="S49" s="15">
        <v>8</v>
      </c>
      <c r="T49" s="15">
        <v>5.2560000000000002</v>
      </c>
      <c r="U49" s="15">
        <v>65.7</v>
      </c>
      <c r="V49" s="15">
        <v>1</v>
      </c>
      <c r="W49" s="15">
        <v>19.8</v>
      </c>
      <c r="X49" s="15">
        <v>0</v>
      </c>
      <c r="Y49" s="15">
        <v>0</v>
      </c>
      <c r="Z49" s="15">
        <v>5.8833330000000004</v>
      </c>
      <c r="AA49" s="15">
        <v>2.1166670000000001</v>
      </c>
      <c r="AB49" s="15">
        <v>26.45834</v>
      </c>
      <c r="AC49" s="15">
        <v>0.62733320000000004</v>
      </c>
      <c r="AD49" s="15">
        <v>7.8416639999999997</v>
      </c>
      <c r="AE49" s="15">
        <v>19.8</v>
      </c>
      <c r="AF49" s="15">
        <v>27</v>
      </c>
      <c r="AG49" s="15">
        <v>0</v>
      </c>
      <c r="AH49" s="15">
        <v>0</v>
      </c>
      <c r="AI49" s="15">
        <v>5.2560000000000002</v>
      </c>
      <c r="AJ49" s="15">
        <v>5.8833330000000004</v>
      </c>
      <c r="AK49" s="16">
        <v>0.73541670000000003</v>
      </c>
      <c r="AL49" s="16">
        <v>0.89337109999999997</v>
      </c>
      <c r="AM49" s="16">
        <v>1</v>
      </c>
      <c r="AN49" s="16">
        <v>0.65700000000000003</v>
      </c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>
        <v>0.10000000149011612</v>
      </c>
      <c r="BC49" s="17"/>
      <c r="BD49" s="17"/>
      <c r="BE49" s="17"/>
      <c r="BF49" s="17"/>
      <c r="BG49" s="17"/>
      <c r="BH49" s="17"/>
      <c r="BI49" s="17"/>
      <c r="BJ49" s="17"/>
      <c r="BK49" s="17"/>
      <c r="BL49" s="17">
        <v>1.3333333730697632</v>
      </c>
      <c r="BM49" s="17"/>
      <c r="BN49" s="17"/>
      <c r="BO49" s="17"/>
      <c r="BP49" s="17"/>
      <c r="BQ49" s="17"/>
      <c r="BR49" s="17"/>
      <c r="BS49" s="17"/>
      <c r="BT49" s="17"/>
      <c r="BU49" s="17">
        <v>8.3333335816860199E-2</v>
      </c>
      <c r="BV49" s="26"/>
      <c r="BW49" s="26">
        <v>0.1666666716337204</v>
      </c>
      <c r="BX49" s="26"/>
      <c r="BY49" s="26">
        <v>8.3333335816860199E-2</v>
      </c>
      <c r="BZ49" s="26">
        <v>0.34999999403953552</v>
      </c>
      <c r="CA49" s="26"/>
      <c r="CB49" s="26"/>
      <c r="CC49" s="26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27"/>
      <c r="CZ49" s="27"/>
      <c r="DA49" s="27"/>
    </row>
    <row r="50" spans="1:105" s="10" customFormat="1" ht="20.25" x14ac:dyDescent="0.3">
      <c r="A50" s="11" t="s">
        <v>180</v>
      </c>
      <c r="B50" s="11" t="s">
        <v>191</v>
      </c>
      <c r="C50" s="11" t="s">
        <v>192</v>
      </c>
      <c r="D50" s="11" t="s">
        <v>215</v>
      </c>
      <c r="E50" s="11" t="s">
        <v>85</v>
      </c>
      <c r="F50" s="12">
        <v>25454</v>
      </c>
      <c r="G50" s="12">
        <v>4041</v>
      </c>
      <c r="H50" s="12">
        <v>3975</v>
      </c>
      <c r="I50" s="11" t="s">
        <v>198</v>
      </c>
      <c r="J50" s="13">
        <v>25.5</v>
      </c>
      <c r="K50" s="11" t="s">
        <v>199</v>
      </c>
      <c r="L50" s="11" t="s">
        <v>210</v>
      </c>
      <c r="M50" s="11" t="s">
        <v>159</v>
      </c>
      <c r="N50" s="14">
        <v>31</v>
      </c>
      <c r="O50" s="14">
        <v>31</v>
      </c>
      <c r="P50" s="14">
        <v>0</v>
      </c>
      <c r="Q50" s="15">
        <v>0</v>
      </c>
      <c r="R50" s="15">
        <v>9.1199999999999992</v>
      </c>
      <c r="S50" s="15">
        <v>6</v>
      </c>
      <c r="T50" s="15">
        <v>4.7119999999999997</v>
      </c>
      <c r="U50" s="15">
        <v>78.533330000000007</v>
      </c>
      <c r="V50" s="15">
        <v>0.75</v>
      </c>
      <c r="W50" s="15">
        <v>22.733339999999998</v>
      </c>
      <c r="X50" s="15">
        <v>0</v>
      </c>
      <c r="Y50" s="15">
        <v>0</v>
      </c>
      <c r="Z50" s="15">
        <v>5.25</v>
      </c>
      <c r="AA50" s="15">
        <v>0.75</v>
      </c>
      <c r="AB50" s="15">
        <v>12.5</v>
      </c>
      <c r="AC50" s="15">
        <v>0.53800009999999998</v>
      </c>
      <c r="AD50" s="15">
        <v>8.9666689999999996</v>
      </c>
      <c r="AE50" s="15">
        <v>17.05</v>
      </c>
      <c r="AF50" s="15">
        <v>23.25</v>
      </c>
      <c r="AG50" s="15">
        <v>0</v>
      </c>
      <c r="AH50" s="15">
        <v>0</v>
      </c>
      <c r="AI50" s="15">
        <v>4.7119999999999997</v>
      </c>
      <c r="AJ50" s="15">
        <v>5.25</v>
      </c>
      <c r="AK50" s="16">
        <v>0.875</v>
      </c>
      <c r="AL50" s="16">
        <v>0.89752379999999998</v>
      </c>
      <c r="AM50" s="16">
        <v>1</v>
      </c>
      <c r="AN50" s="16">
        <v>0.78533330000000001</v>
      </c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>
        <v>0.1666666716337204</v>
      </c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>
        <v>8.3333335816860199E-2</v>
      </c>
      <c r="BV50" s="26"/>
      <c r="BW50" s="26">
        <v>8.3333335816860199E-2</v>
      </c>
      <c r="BX50" s="26"/>
      <c r="BY50" s="26">
        <v>8.3333335816860199E-2</v>
      </c>
      <c r="BZ50" s="26">
        <v>0.3333333432674408</v>
      </c>
      <c r="CA50" s="26"/>
      <c r="CB50" s="26"/>
      <c r="CC50" s="26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27"/>
      <c r="CZ50" s="27"/>
      <c r="DA50" s="27"/>
    </row>
    <row r="51" spans="1:105" s="10" customFormat="1" ht="20.25" x14ac:dyDescent="0.3">
      <c r="A51" s="11" t="s">
        <v>180</v>
      </c>
      <c r="B51" s="11" t="s">
        <v>171</v>
      </c>
      <c r="C51" s="11" t="s">
        <v>192</v>
      </c>
      <c r="D51" s="11" t="s">
        <v>213</v>
      </c>
      <c r="E51" s="11" t="s">
        <v>85</v>
      </c>
      <c r="F51" s="12">
        <v>25484</v>
      </c>
      <c r="G51" s="12">
        <v>4087</v>
      </c>
      <c r="H51" s="12">
        <v>4104</v>
      </c>
      <c r="I51" s="11" t="s">
        <v>198</v>
      </c>
      <c r="J51" s="13">
        <v>25.5</v>
      </c>
      <c r="K51" s="11" t="s">
        <v>199</v>
      </c>
      <c r="L51" s="11" t="s">
        <v>200</v>
      </c>
      <c r="M51" s="11" t="s">
        <v>159</v>
      </c>
      <c r="N51" s="14">
        <v>40</v>
      </c>
      <c r="O51" s="14">
        <v>39</v>
      </c>
      <c r="P51" s="14">
        <v>1</v>
      </c>
      <c r="Q51" s="15">
        <v>2.5</v>
      </c>
      <c r="R51" s="15">
        <v>10.36</v>
      </c>
      <c r="S51" s="15">
        <v>8</v>
      </c>
      <c r="T51" s="15">
        <v>6.734</v>
      </c>
      <c r="U51" s="15">
        <v>84.174999999999997</v>
      </c>
      <c r="V51" s="15">
        <v>1</v>
      </c>
      <c r="W51" s="15">
        <v>28.86</v>
      </c>
      <c r="X51" s="15">
        <v>0</v>
      </c>
      <c r="Y51" s="15">
        <v>0</v>
      </c>
      <c r="Z51" s="15">
        <v>7.233333</v>
      </c>
      <c r="AA51" s="15">
        <v>0.76666670000000003</v>
      </c>
      <c r="AB51" s="15">
        <v>9.5833340000000007</v>
      </c>
      <c r="AC51" s="15">
        <v>0.32666689999999998</v>
      </c>
      <c r="AD51" s="15">
        <v>4.0833360000000001</v>
      </c>
      <c r="AE51" s="15">
        <v>28.86</v>
      </c>
      <c r="AF51" s="15">
        <v>31.98</v>
      </c>
      <c r="AG51" s="15">
        <v>0.17266670000000001</v>
      </c>
      <c r="AH51" s="15">
        <v>2.1583329999999998</v>
      </c>
      <c r="AI51" s="15">
        <v>6.9066669999999997</v>
      </c>
      <c r="AJ51" s="15">
        <v>7.233333</v>
      </c>
      <c r="AK51" s="16">
        <v>0.90416660000000004</v>
      </c>
      <c r="AL51" s="16">
        <v>0.95483879999999999</v>
      </c>
      <c r="AM51" s="16">
        <v>0.97499999999999998</v>
      </c>
      <c r="AN51" s="16">
        <v>0.84175</v>
      </c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>
        <v>8.3333335816860199E-2</v>
      </c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>
        <v>0.1666666716337204</v>
      </c>
      <c r="BV51" s="26"/>
      <c r="BW51" s="26">
        <v>0.3333333432674408</v>
      </c>
      <c r="BX51" s="26"/>
      <c r="BY51" s="26"/>
      <c r="BZ51" s="26">
        <v>0.18333333730697632</v>
      </c>
      <c r="CA51" s="26"/>
      <c r="CB51" s="26"/>
      <c r="CC51" s="26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27">
        <v>1</v>
      </c>
      <c r="CZ51" s="27"/>
      <c r="DA51" s="27"/>
    </row>
    <row r="52" spans="1:105" s="10" customFormat="1" ht="20.25" x14ac:dyDescent="0.3">
      <c r="A52" s="11" t="s">
        <v>180</v>
      </c>
      <c r="B52" s="11" t="s">
        <v>171</v>
      </c>
      <c r="C52" s="11" t="s">
        <v>192</v>
      </c>
      <c r="D52" s="11" t="s">
        <v>197</v>
      </c>
      <c r="E52" s="11" t="s">
        <v>85</v>
      </c>
      <c r="F52" s="12">
        <v>25484</v>
      </c>
      <c r="G52" s="12">
        <v>3999</v>
      </c>
      <c r="H52" s="12">
        <v>4235</v>
      </c>
      <c r="I52" s="11" t="s">
        <v>198</v>
      </c>
      <c r="J52" s="13">
        <v>25.5</v>
      </c>
      <c r="K52" s="11" t="s">
        <v>199</v>
      </c>
      <c r="L52" s="11" t="s">
        <v>200</v>
      </c>
      <c r="M52" s="11" t="s">
        <v>159</v>
      </c>
      <c r="N52" s="14">
        <v>40</v>
      </c>
      <c r="O52" s="14">
        <v>40</v>
      </c>
      <c r="P52" s="14">
        <v>0</v>
      </c>
      <c r="Q52" s="15">
        <v>0</v>
      </c>
      <c r="R52" s="15">
        <v>10.36</v>
      </c>
      <c r="S52" s="15">
        <v>8</v>
      </c>
      <c r="T52" s="15">
        <v>6.9066669999999997</v>
      </c>
      <c r="U52" s="15">
        <v>86.333340000000007</v>
      </c>
      <c r="V52" s="15">
        <v>1</v>
      </c>
      <c r="W52" s="15">
        <v>29.6</v>
      </c>
      <c r="X52" s="15">
        <v>0</v>
      </c>
      <c r="Y52" s="15">
        <v>0</v>
      </c>
      <c r="Z52" s="15">
        <v>7.15</v>
      </c>
      <c r="AA52" s="15">
        <v>0.85</v>
      </c>
      <c r="AB52" s="15">
        <v>10.625</v>
      </c>
      <c r="AC52" s="15">
        <v>0.2433332</v>
      </c>
      <c r="AD52" s="15">
        <v>3.0416650000000001</v>
      </c>
      <c r="AE52" s="15">
        <v>29.6</v>
      </c>
      <c r="AF52" s="15">
        <v>32.799999999999997</v>
      </c>
      <c r="AG52" s="15">
        <v>0</v>
      </c>
      <c r="AH52" s="15">
        <v>0</v>
      </c>
      <c r="AI52" s="15">
        <v>6.9066669999999997</v>
      </c>
      <c r="AJ52" s="15">
        <v>7.15</v>
      </c>
      <c r="AK52" s="16">
        <v>0.89375000000000004</v>
      </c>
      <c r="AL52" s="16">
        <v>0.96596740000000003</v>
      </c>
      <c r="AM52" s="16">
        <v>1</v>
      </c>
      <c r="AN52" s="16">
        <v>0.86333329999999997</v>
      </c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>
        <v>0.1666666716337204</v>
      </c>
      <c r="BC52" s="17"/>
      <c r="BD52" s="17"/>
      <c r="BE52" s="17"/>
      <c r="BF52" s="17"/>
      <c r="BG52" s="17"/>
      <c r="BH52" s="17"/>
      <c r="BI52" s="17"/>
      <c r="BJ52" s="17"/>
      <c r="BK52" s="17"/>
      <c r="BL52" s="17">
        <v>0.11666666716337204</v>
      </c>
      <c r="BM52" s="17"/>
      <c r="BN52" s="17"/>
      <c r="BO52" s="17"/>
      <c r="BP52" s="17"/>
      <c r="BQ52" s="17"/>
      <c r="BR52" s="17"/>
      <c r="BS52" s="17"/>
      <c r="BT52" s="17"/>
      <c r="BU52" s="17">
        <v>8.3333335816860199E-2</v>
      </c>
      <c r="BV52" s="26"/>
      <c r="BW52" s="26">
        <v>0.1666666716337204</v>
      </c>
      <c r="BX52" s="26"/>
      <c r="BY52" s="26">
        <v>8.3333335816860199E-2</v>
      </c>
      <c r="BZ52" s="26">
        <v>0.23333333432674408</v>
      </c>
      <c r="CA52" s="26"/>
      <c r="CB52" s="26"/>
      <c r="CC52" s="26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27"/>
      <c r="CZ52" s="27"/>
      <c r="DA52" s="27"/>
    </row>
    <row r="53" spans="1:105" s="10" customFormat="1" ht="20.25" x14ac:dyDescent="0.3">
      <c r="A53" s="11" t="s">
        <v>180</v>
      </c>
      <c r="B53" s="11" t="s">
        <v>171</v>
      </c>
      <c r="C53" s="11" t="s">
        <v>192</v>
      </c>
      <c r="D53" s="11" t="s">
        <v>206</v>
      </c>
      <c r="E53" s="11" t="s">
        <v>85</v>
      </c>
      <c r="F53" s="12">
        <v>25484</v>
      </c>
      <c r="G53" s="12">
        <v>4200</v>
      </c>
      <c r="H53" s="12">
        <v>4063</v>
      </c>
      <c r="I53" s="11" t="s">
        <v>198</v>
      </c>
      <c r="J53" s="13">
        <v>25.5</v>
      </c>
      <c r="K53" s="11" t="s">
        <v>199</v>
      </c>
      <c r="L53" s="11" t="s">
        <v>200</v>
      </c>
      <c r="M53" s="11" t="s">
        <v>159</v>
      </c>
      <c r="N53" s="14">
        <v>38</v>
      </c>
      <c r="O53" s="14">
        <v>38</v>
      </c>
      <c r="P53" s="14">
        <v>0</v>
      </c>
      <c r="Q53" s="15">
        <v>0</v>
      </c>
      <c r="R53" s="15">
        <v>10.62</v>
      </c>
      <c r="S53" s="15">
        <v>8</v>
      </c>
      <c r="T53" s="15">
        <v>6.726</v>
      </c>
      <c r="U53" s="15">
        <v>84.075000000000003</v>
      </c>
      <c r="V53" s="15">
        <v>1</v>
      </c>
      <c r="W53" s="15">
        <v>28.12</v>
      </c>
      <c r="X53" s="15">
        <v>0</v>
      </c>
      <c r="Y53" s="15">
        <v>0</v>
      </c>
      <c r="Z53" s="15">
        <v>7.25</v>
      </c>
      <c r="AA53" s="15">
        <v>0.75</v>
      </c>
      <c r="AB53" s="15">
        <v>9.375</v>
      </c>
      <c r="AC53" s="15">
        <v>0.52400020000000003</v>
      </c>
      <c r="AD53" s="15">
        <v>6.5500020000000001</v>
      </c>
      <c r="AE53" s="15">
        <v>28.12</v>
      </c>
      <c r="AF53" s="15">
        <v>31.16</v>
      </c>
      <c r="AG53" s="15">
        <v>0</v>
      </c>
      <c r="AH53" s="15">
        <v>0</v>
      </c>
      <c r="AI53" s="15">
        <v>6.726</v>
      </c>
      <c r="AJ53" s="15">
        <v>7.25</v>
      </c>
      <c r="AK53" s="16">
        <v>0.90625</v>
      </c>
      <c r="AL53" s="16">
        <v>0.92772410000000005</v>
      </c>
      <c r="AM53" s="16">
        <v>1</v>
      </c>
      <c r="AN53" s="16">
        <v>0.84075</v>
      </c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>
        <v>8.3333335816860199E-2</v>
      </c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>
        <v>8.3333335816860199E-2</v>
      </c>
      <c r="BV53" s="26"/>
      <c r="BW53" s="26">
        <v>0.1666666716337204</v>
      </c>
      <c r="BX53" s="26"/>
      <c r="BY53" s="26">
        <v>0.1666666716337204</v>
      </c>
      <c r="BZ53" s="26">
        <v>0.25</v>
      </c>
      <c r="CA53" s="26"/>
      <c r="CB53" s="26"/>
      <c r="CC53" s="26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27"/>
      <c r="CZ53" s="27"/>
      <c r="DA53" s="27"/>
    </row>
    <row r="54" spans="1:105" s="10" customFormat="1" ht="20.25" x14ac:dyDescent="0.3">
      <c r="A54" s="11" t="s">
        <v>180</v>
      </c>
      <c r="B54" s="11" t="s">
        <v>171</v>
      </c>
      <c r="C54" s="11" t="s">
        <v>192</v>
      </c>
      <c r="D54" s="11" t="s">
        <v>207</v>
      </c>
      <c r="E54" s="11" t="s">
        <v>85</v>
      </c>
      <c r="F54" s="12">
        <v>25484</v>
      </c>
      <c r="G54" s="12">
        <v>4061</v>
      </c>
      <c r="H54" s="12">
        <v>4107</v>
      </c>
      <c r="I54" s="11" t="s">
        <v>198</v>
      </c>
      <c r="J54" s="13">
        <v>25.5</v>
      </c>
      <c r="K54" s="11" t="s">
        <v>199</v>
      </c>
      <c r="L54" s="11" t="s">
        <v>200</v>
      </c>
      <c r="M54" s="11" t="s">
        <v>159</v>
      </c>
      <c r="N54" s="14">
        <v>38</v>
      </c>
      <c r="O54" s="14">
        <v>37</v>
      </c>
      <c r="P54" s="14">
        <v>1</v>
      </c>
      <c r="Q54" s="15">
        <v>2.6315789999999999</v>
      </c>
      <c r="R54" s="15">
        <v>10.62</v>
      </c>
      <c r="S54" s="15">
        <v>8</v>
      </c>
      <c r="T54" s="15">
        <v>6.5490000000000004</v>
      </c>
      <c r="U54" s="15">
        <v>81.862499999999997</v>
      </c>
      <c r="V54" s="15">
        <v>1</v>
      </c>
      <c r="W54" s="15">
        <v>27.38</v>
      </c>
      <c r="X54" s="15">
        <v>0</v>
      </c>
      <c r="Y54" s="15">
        <v>0</v>
      </c>
      <c r="Z54" s="15">
        <v>7.3166669999999998</v>
      </c>
      <c r="AA54" s="15">
        <v>0.68333330000000003</v>
      </c>
      <c r="AB54" s="15">
        <v>8.5416670000000003</v>
      </c>
      <c r="AC54" s="15">
        <v>0.59066640000000004</v>
      </c>
      <c r="AD54" s="15">
        <v>7.3833299999999999</v>
      </c>
      <c r="AE54" s="15">
        <v>27.38</v>
      </c>
      <c r="AF54" s="15">
        <v>30.34</v>
      </c>
      <c r="AG54" s="15">
        <v>0.17699999999999999</v>
      </c>
      <c r="AH54" s="15">
        <v>2.2124999999999999</v>
      </c>
      <c r="AI54" s="15">
        <v>6.726</v>
      </c>
      <c r="AJ54" s="15">
        <v>7.3166669999999998</v>
      </c>
      <c r="AK54" s="16">
        <v>0.91458329999999999</v>
      </c>
      <c r="AL54" s="16">
        <v>0.91927110000000001</v>
      </c>
      <c r="AM54" s="16">
        <v>0.9736842</v>
      </c>
      <c r="AN54" s="16">
        <v>0.81862500000000005</v>
      </c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>
        <v>8.3333335816860199E-2</v>
      </c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>
        <v>0.10000000149011612</v>
      </c>
      <c r="BV54" s="26"/>
      <c r="BW54" s="26">
        <v>0.1666666716337204</v>
      </c>
      <c r="BX54" s="26"/>
      <c r="BY54" s="26">
        <v>8.3333335816860199E-2</v>
      </c>
      <c r="BZ54" s="26">
        <v>0.25</v>
      </c>
      <c r="CA54" s="26"/>
      <c r="CB54" s="26"/>
      <c r="CC54" s="26"/>
      <c r="CD54" s="18"/>
      <c r="CE54" s="18"/>
      <c r="CF54" s="18">
        <v>1</v>
      </c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27"/>
      <c r="CZ54" s="27"/>
      <c r="DA54" s="27"/>
    </row>
    <row r="55" spans="1:105" s="10" customFormat="1" ht="20.25" x14ac:dyDescent="0.3">
      <c r="A55" s="11" t="s">
        <v>180</v>
      </c>
      <c r="B55" s="11" t="s">
        <v>176</v>
      </c>
      <c r="C55" s="11" t="s">
        <v>192</v>
      </c>
      <c r="D55" s="11" t="s">
        <v>213</v>
      </c>
      <c r="E55" s="11" t="s">
        <v>85</v>
      </c>
      <c r="F55" s="12">
        <v>25484</v>
      </c>
      <c r="G55" s="12">
        <v>4149</v>
      </c>
      <c r="H55" s="12">
        <v>4148</v>
      </c>
      <c r="I55" s="11" t="s">
        <v>198</v>
      </c>
      <c r="J55" s="13">
        <v>25.5</v>
      </c>
      <c r="K55" s="11" t="s">
        <v>199</v>
      </c>
      <c r="L55" s="11" t="s">
        <v>200</v>
      </c>
      <c r="M55" s="11" t="s">
        <v>159</v>
      </c>
      <c r="N55" s="14">
        <v>39</v>
      </c>
      <c r="O55" s="14">
        <v>38</v>
      </c>
      <c r="P55" s="14">
        <v>1</v>
      </c>
      <c r="Q55" s="15">
        <v>2.5641029999999998</v>
      </c>
      <c r="R55" s="15">
        <v>10.36</v>
      </c>
      <c r="S55" s="15">
        <v>8</v>
      </c>
      <c r="T55" s="15">
        <v>6.5613330000000003</v>
      </c>
      <c r="U55" s="15">
        <v>82.016660000000002</v>
      </c>
      <c r="V55" s="15">
        <v>1</v>
      </c>
      <c r="W55" s="15">
        <v>28.12</v>
      </c>
      <c r="X55" s="15">
        <v>0</v>
      </c>
      <c r="Y55" s="15">
        <v>0</v>
      </c>
      <c r="Z55" s="15">
        <v>6.5833329999999997</v>
      </c>
      <c r="AA55" s="15">
        <v>1.4166669999999999</v>
      </c>
      <c r="AB55" s="15">
        <v>17.70833</v>
      </c>
      <c r="AC55" s="15">
        <v>-0.15066660000000001</v>
      </c>
      <c r="AD55" s="15">
        <v>-1.883332</v>
      </c>
      <c r="AE55" s="15">
        <v>28.12</v>
      </c>
      <c r="AF55" s="15">
        <v>31.16</v>
      </c>
      <c r="AG55" s="15">
        <v>0.17266670000000001</v>
      </c>
      <c r="AH55" s="15">
        <v>2.1583329999999998</v>
      </c>
      <c r="AI55" s="15">
        <v>6.734</v>
      </c>
      <c r="AJ55" s="15">
        <v>6.5833329999999997</v>
      </c>
      <c r="AK55" s="16">
        <v>0.8229166</v>
      </c>
      <c r="AL55" s="16">
        <v>1.022886</v>
      </c>
      <c r="AM55" s="16">
        <v>0.97435899999999998</v>
      </c>
      <c r="AN55" s="16">
        <v>0.82016659999999997</v>
      </c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>
        <v>0.50000001490116119</v>
      </c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>
        <v>0.3333333432674408</v>
      </c>
      <c r="BO55" s="17"/>
      <c r="BP55" s="17"/>
      <c r="BQ55" s="17"/>
      <c r="BR55" s="17"/>
      <c r="BS55" s="17"/>
      <c r="BT55" s="17"/>
      <c r="BU55" s="17">
        <v>0.1666666716337204</v>
      </c>
      <c r="BV55" s="26"/>
      <c r="BW55" s="26">
        <v>0.1666666716337204</v>
      </c>
      <c r="BX55" s="26"/>
      <c r="BY55" s="26"/>
      <c r="BZ55" s="26">
        <v>0.25</v>
      </c>
      <c r="CA55" s="26"/>
      <c r="CB55" s="26"/>
      <c r="CC55" s="26"/>
      <c r="CD55" s="18"/>
      <c r="CE55" s="18"/>
      <c r="CF55" s="18">
        <v>1</v>
      </c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27"/>
      <c r="CZ55" s="27"/>
      <c r="DA55" s="27"/>
    </row>
    <row r="56" spans="1:105" s="10" customFormat="1" ht="20.25" x14ac:dyDescent="0.3">
      <c r="A56" s="11" t="s">
        <v>203</v>
      </c>
      <c r="B56" s="11" t="s">
        <v>176</v>
      </c>
      <c r="C56" s="11" t="s">
        <v>192</v>
      </c>
      <c r="D56" s="11" t="s">
        <v>211</v>
      </c>
      <c r="E56" s="11" t="s">
        <v>85</v>
      </c>
      <c r="F56" s="12">
        <v>25488</v>
      </c>
      <c r="G56" s="12">
        <v>4189</v>
      </c>
      <c r="H56" s="12">
        <v>4183</v>
      </c>
      <c r="I56" s="11" t="s">
        <v>172</v>
      </c>
      <c r="J56" s="13">
        <v>20</v>
      </c>
      <c r="K56" s="11" t="s">
        <v>199</v>
      </c>
      <c r="L56" s="11" t="s">
        <v>205</v>
      </c>
      <c r="M56" s="11" t="s">
        <v>159</v>
      </c>
      <c r="N56" s="14">
        <v>5</v>
      </c>
      <c r="O56" s="14">
        <v>5</v>
      </c>
      <c r="P56" s="14">
        <v>0</v>
      </c>
      <c r="Q56" s="15">
        <v>0</v>
      </c>
      <c r="R56" s="15">
        <v>6.63</v>
      </c>
      <c r="S56" s="15">
        <v>1.3333330000000001</v>
      </c>
      <c r="T56" s="15">
        <v>0.55249999999999999</v>
      </c>
      <c r="U56" s="15">
        <v>41.437510000000003</v>
      </c>
      <c r="V56" s="15">
        <v>0.1666666</v>
      </c>
      <c r="W56" s="15">
        <v>0</v>
      </c>
      <c r="X56" s="15">
        <v>0</v>
      </c>
      <c r="Y56" s="15">
        <v>0</v>
      </c>
      <c r="Z56" s="15">
        <v>0.66666630000000004</v>
      </c>
      <c r="AA56" s="15">
        <v>0.66666669999999995</v>
      </c>
      <c r="AB56" s="15">
        <v>50.000019999999999</v>
      </c>
      <c r="AC56" s="15">
        <v>0.1141663</v>
      </c>
      <c r="AD56" s="15">
        <v>8.5624760000000002</v>
      </c>
      <c r="AE56" s="15">
        <f t="shared" ref="AE56:AE58" si="0">0.52*O56</f>
        <v>2.6</v>
      </c>
      <c r="AF56" s="15">
        <f t="shared" ref="AF56:AF58" si="1">0.68*O56</f>
        <v>3.4000000000000004</v>
      </c>
      <c r="AG56" s="15">
        <v>0</v>
      </c>
      <c r="AH56" s="15">
        <v>0</v>
      </c>
      <c r="AI56" s="15">
        <v>0.55249999999999999</v>
      </c>
      <c r="AJ56" s="15">
        <v>0.66666630000000004</v>
      </c>
      <c r="AK56" s="16">
        <v>0.4999999</v>
      </c>
      <c r="AL56" s="16">
        <v>0.8287504</v>
      </c>
      <c r="AM56" s="16">
        <v>1</v>
      </c>
      <c r="AN56" s="16">
        <v>0.4143751</v>
      </c>
      <c r="AO56" s="17"/>
      <c r="AP56" s="17">
        <v>0.1666666716337204</v>
      </c>
      <c r="AQ56" s="17"/>
      <c r="AR56" s="17">
        <v>8.3333335816860199E-2</v>
      </c>
      <c r="AS56" s="17"/>
      <c r="AT56" s="17"/>
      <c r="AU56" s="17"/>
      <c r="AV56" s="17"/>
      <c r="AW56" s="17"/>
      <c r="AX56" s="17"/>
      <c r="AY56" s="17"/>
      <c r="AZ56" s="17"/>
      <c r="BA56" s="17"/>
      <c r="BB56" s="17">
        <v>0.1666666716337204</v>
      </c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26"/>
      <c r="BW56" s="26"/>
      <c r="BX56" s="26"/>
      <c r="BY56" s="26"/>
      <c r="BZ56" s="26">
        <v>0.25</v>
      </c>
      <c r="CA56" s="26"/>
      <c r="CB56" s="26"/>
      <c r="CC56" s="26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27"/>
      <c r="CZ56" s="27"/>
      <c r="DA56" s="27"/>
    </row>
    <row r="57" spans="1:105" s="10" customFormat="1" ht="20.25" x14ac:dyDescent="0.3">
      <c r="A57" s="11" t="s">
        <v>203</v>
      </c>
      <c r="B57" s="11" t="s">
        <v>191</v>
      </c>
      <c r="C57" s="11" t="s">
        <v>192</v>
      </c>
      <c r="D57" s="11" t="s">
        <v>197</v>
      </c>
      <c r="E57" s="11" t="s">
        <v>85</v>
      </c>
      <c r="F57" s="12">
        <v>25488</v>
      </c>
      <c r="G57" s="12">
        <v>4005</v>
      </c>
      <c r="H57" s="12">
        <v>4225</v>
      </c>
      <c r="I57" s="11" t="s">
        <v>172</v>
      </c>
      <c r="J57" s="13">
        <v>20</v>
      </c>
      <c r="K57" s="11" t="s">
        <v>199</v>
      </c>
      <c r="L57" s="11" t="s">
        <v>205</v>
      </c>
      <c r="M57" s="11" t="s">
        <v>159</v>
      </c>
      <c r="N57" s="14">
        <v>61</v>
      </c>
      <c r="O57" s="14">
        <v>61</v>
      </c>
      <c r="P57" s="14">
        <v>0</v>
      </c>
      <c r="Q57" s="15">
        <v>0</v>
      </c>
      <c r="R57" s="15">
        <v>6.24</v>
      </c>
      <c r="S57" s="15">
        <v>8</v>
      </c>
      <c r="T57" s="15">
        <v>6.3440000000000003</v>
      </c>
      <c r="U57" s="15">
        <v>79.3</v>
      </c>
      <c r="V57" s="15">
        <v>1</v>
      </c>
      <c r="W57" s="15">
        <v>0</v>
      </c>
      <c r="X57" s="15">
        <v>0</v>
      </c>
      <c r="Y57" s="15">
        <v>0</v>
      </c>
      <c r="Z57" s="15">
        <v>7.1166669999999996</v>
      </c>
      <c r="AA57" s="15">
        <v>0.88333329999999999</v>
      </c>
      <c r="AB57" s="15">
        <v>11.04167</v>
      </c>
      <c r="AC57" s="15">
        <v>0.77266679999999999</v>
      </c>
      <c r="AD57" s="15">
        <v>9.6583349999999992</v>
      </c>
      <c r="AE57" s="15">
        <f t="shared" si="0"/>
        <v>31.720000000000002</v>
      </c>
      <c r="AF57" s="15">
        <f t="shared" si="1"/>
        <v>41.480000000000004</v>
      </c>
      <c r="AG57" s="15">
        <v>0</v>
      </c>
      <c r="AH57" s="15">
        <v>0</v>
      </c>
      <c r="AI57" s="15">
        <v>6.3440000000000003</v>
      </c>
      <c r="AJ57" s="15">
        <v>7.1166669999999996</v>
      </c>
      <c r="AK57" s="16">
        <v>0.88958329999999997</v>
      </c>
      <c r="AL57" s="16">
        <v>0.89142849999999996</v>
      </c>
      <c r="AM57" s="16">
        <v>1</v>
      </c>
      <c r="AN57" s="16">
        <v>0.79300000000000004</v>
      </c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>
        <v>0.1666666716337204</v>
      </c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>
        <v>0.10000000149011612</v>
      </c>
      <c r="BV57" s="26"/>
      <c r="BW57" s="26">
        <v>0.1666666716337204</v>
      </c>
      <c r="BX57" s="26"/>
      <c r="BY57" s="26">
        <v>8.3333335816860199E-2</v>
      </c>
      <c r="BZ57" s="26">
        <v>0.36666667461395264</v>
      </c>
      <c r="CA57" s="26"/>
      <c r="CB57" s="26"/>
      <c r="CC57" s="26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27"/>
      <c r="CZ57" s="27"/>
      <c r="DA57" s="27"/>
    </row>
    <row r="58" spans="1:105" s="10" customFormat="1" ht="20.25" x14ac:dyDescent="0.3">
      <c r="A58" s="11" t="s">
        <v>203</v>
      </c>
      <c r="B58" s="11" t="s">
        <v>191</v>
      </c>
      <c r="C58" s="11" t="s">
        <v>192</v>
      </c>
      <c r="D58" s="11" t="s">
        <v>204</v>
      </c>
      <c r="E58" s="11" t="s">
        <v>85</v>
      </c>
      <c r="F58" s="12">
        <v>25488</v>
      </c>
      <c r="G58" s="12">
        <v>4226</v>
      </c>
      <c r="H58" s="12">
        <v>4236</v>
      </c>
      <c r="I58" s="11" t="s">
        <v>172</v>
      </c>
      <c r="J58" s="13">
        <v>20</v>
      </c>
      <c r="K58" s="11" t="s">
        <v>199</v>
      </c>
      <c r="L58" s="11" t="s">
        <v>205</v>
      </c>
      <c r="M58" s="11" t="s">
        <v>159</v>
      </c>
      <c r="N58" s="14">
        <v>48</v>
      </c>
      <c r="O58" s="14">
        <v>48</v>
      </c>
      <c r="P58" s="14">
        <v>0</v>
      </c>
      <c r="Q58" s="15">
        <v>0</v>
      </c>
      <c r="R58" s="15">
        <v>6.63</v>
      </c>
      <c r="S58" s="15">
        <v>7.1666670000000003</v>
      </c>
      <c r="T58" s="15">
        <v>5.3040000000000003</v>
      </c>
      <c r="U58" s="15">
        <v>74.009309999999999</v>
      </c>
      <c r="V58" s="15">
        <v>0.89583330000000005</v>
      </c>
      <c r="W58" s="15">
        <v>0</v>
      </c>
      <c r="X58" s="15">
        <v>0</v>
      </c>
      <c r="Y58" s="15">
        <v>0</v>
      </c>
      <c r="Z58" s="15">
        <v>6.0666669999999998</v>
      </c>
      <c r="AA58" s="15">
        <v>1.1000000000000001</v>
      </c>
      <c r="AB58" s="15">
        <v>15.348839999999999</v>
      </c>
      <c r="AC58" s="15">
        <v>0.76266670000000003</v>
      </c>
      <c r="AD58" s="15">
        <v>10.641859999999999</v>
      </c>
      <c r="AE58" s="15">
        <f t="shared" si="0"/>
        <v>24.96</v>
      </c>
      <c r="AF58" s="15">
        <f t="shared" si="1"/>
        <v>32.64</v>
      </c>
      <c r="AG58" s="15">
        <v>0</v>
      </c>
      <c r="AH58" s="15">
        <v>0</v>
      </c>
      <c r="AI58" s="15">
        <v>5.3040000000000003</v>
      </c>
      <c r="AJ58" s="15">
        <v>6.0666669999999998</v>
      </c>
      <c r="AK58" s="16">
        <v>0.84651169999999998</v>
      </c>
      <c r="AL58" s="16">
        <v>0.87428570000000005</v>
      </c>
      <c r="AM58" s="16">
        <v>1</v>
      </c>
      <c r="AN58" s="16">
        <v>0.74009309999999995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>
        <v>0.41666667908430099</v>
      </c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>
        <v>8.3333335816860199E-2</v>
      </c>
      <c r="BV58" s="26"/>
      <c r="BW58" s="26">
        <v>0.1666666716337204</v>
      </c>
      <c r="BX58" s="26"/>
      <c r="BY58" s="26">
        <v>8.3333335816860199E-2</v>
      </c>
      <c r="BZ58" s="26">
        <v>0.34999999403953552</v>
      </c>
      <c r="CA58" s="26"/>
      <c r="CB58" s="26"/>
      <c r="CC58" s="26">
        <v>0.83333331346511841</v>
      </c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27"/>
      <c r="CZ58" s="27"/>
      <c r="DA58" s="27"/>
    </row>
    <row r="59" spans="1:105" s="10" customFormat="1" ht="20.25" x14ac:dyDescent="0.3">
      <c r="A59" s="11" t="s">
        <v>216</v>
      </c>
      <c r="B59" s="11" t="s">
        <v>171</v>
      </c>
      <c r="C59" s="11" t="s">
        <v>192</v>
      </c>
      <c r="D59" s="11" t="s">
        <v>213</v>
      </c>
      <c r="E59" s="11" t="s">
        <v>154</v>
      </c>
      <c r="F59" s="12">
        <v>20143</v>
      </c>
      <c r="G59" s="12">
        <v>4104</v>
      </c>
      <c r="H59" s="12">
        <v>4126</v>
      </c>
      <c r="I59" s="11" t="s">
        <v>177</v>
      </c>
      <c r="J59" s="13">
        <v>12.7</v>
      </c>
      <c r="K59" s="11" t="s">
        <v>178</v>
      </c>
      <c r="L59" s="11" t="s">
        <v>173</v>
      </c>
      <c r="M59" s="11" t="s">
        <v>159</v>
      </c>
      <c r="N59" s="14">
        <v>56</v>
      </c>
      <c r="O59" s="14">
        <v>56</v>
      </c>
      <c r="P59" s="14">
        <v>0</v>
      </c>
      <c r="Q59" s="15">
        <v>0</v>
      </c>
      <c r="R59" s="15">
        <v>6.5</v>
      </c>
      <c r="S59" s="15">
        <v>7.5833329999999997</v>
      </c>
      <c r="T59" s="15">
        <v>6.0666669999999998</v>
      </c>
      <c r="U59" s="15">
        <v>80</v>
      </c>
      <c r="V59" s="15">
        <v>0.9479166</v>
      </c>
      <c r="W59" s="15">
        <v>25.403079999999999</v>
      </c>
      <c r="X59" s="15">
        <v>0</v>
      </c>
      <c r="Y59" s="15">
        <v>0</v>
      </c>
      <c r="Z59" s="15">
        <v>6.1666670000000003</v>
      </c>
      <c r="AA59" s="15">
        <v>1.4166669999999999</v>
      </c>
      <c r="AB59" s="15">
        <v>18.681319999999999</v>
      </c>
      <c r="AC59" s="15">
        <v>9.9999790000000005E-2</v>
      </c>
      <c r="AD59" s="15">
        <v>1.318678</v>
      </c>
      <c r="AE59" s="15">
        <v>24.08</v>
      </c>
      <c r="AF59" s="15">
        <v>29.12</v>
      </c>
      <c r="AG59" s="15">
        <v>0</v>
      </c>
      <c r="AH59" s="15">
        <v>0</v>
      </c>
      <c r="AI59" s="15">
        <v>6.0666669999999998</v>
      </c>
      <c r="AJ59" s="15">
        <v>6.1666670000000003</v>
      </c>
      <c r="AK59" s="16">
        <v>0.81318679999999999</v>
      </c>
      <c r="AL59" s="16">
        <v>0.98378379999999999</v>
      </c>
      <c r="AM59" s="16">
        <v>1</v>
      </c>
      <c r="AN59" s="16">
        <v>0.8</v>
      </c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>
        <v>8.3333335816860199E-2</v>
      </c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26"/>
      <c r="BW59" s="26">
        <v>0.99999998509883881</v>
      </c>
      <c r="BX59" s="26"/>
      <c r="BY59" s="26">
        <v>8.3333335816860199E-2</v>
      </c>
      <c r="BZ59" s="26">
        <v>0.25</v>
      </c>
      <c r="CA59" s="26"/>
      <c r="CB59" s="26"/>
      <c r="CC59" s="26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27"/>
      <c r="CZ59" s="27"/>
      <c r="DA59" s="27"/>
    </row>
    <row r="60" spans="1:105" s="10" customFormat="1" ht="20.25" x14ac:dyDescent="0.3">
      <c r="A60" s="11" t="s">
        <v>216</v>
      </c>
      <c r="B60" s="11" t="s">
        <v>171</v>
      </c>
      <c r="C60" s="11" t="s">
        <v>192</v>
      </c>
      <c r="D60" s="11" t="s">
        <v>193</v>
      </c>
      <c r="E60" s="11" t="s">
        <v>85</v>
      </c>
      <c r="F60" s="12">
        <v>25400</v>
      </c>
      <c r="G60" s="12">
        <v>5353</v>
      </c>
      <c r="H60" s="12">
        <v>3981</v>
      </c>
      <c r="I60" s="11" t="s">
        <v>172</v>
      </c>
      <c r="J60" s="13">
        <v>23</v>
      </c>
      <c r="K60" s="11" t="s">
        <v>199</v>
      </c>
      <c r="L60" s="11" t="s">
        <v>217</v>
      </c>
      <c r="M60" s="11" t="s">
        <v>159</v>
      </c>
      <c r="N60" s="14">
        <v>43</v>
      </c>
      <c r="O60" s="14">
        <v>43</v>
      </c>
      <c r="P60" s="14">
        <v>0</v>
      </c>
      <c r="Q60" s="15">
        <v>0</v>
      </c>
      <c r="R60" s="15">
        <v>8.6</v>
      </c>
      <c r="S60" s="15">
        <v>8</v>
      </c>
      <c r="T60" s="15">
        <v>6.1633329999999997</v>
      </c>
      <c r="U60" s="15">
        <v>77.041659999999993</v>
      </c>
      <c r="V60" s="15">
        <v>1</v>
      </c>
      <c r="W60" s="15">
        <v>32.25</v>
      </c>
      <c r="X60" s="15">
        <v>0</v>
      </c>
      <c r="Y60" s="15">
        <v>0</v>
      </c>
      <c r="Z60" s="15">
        <v>6.5666669999999998</v>
      </c>
      <c r="AA60" s="15">
        <v>1.433333</v>
      </c>
      <c r="AB60" s="15">
        <v>17.91667</v>
      </c>
      <c r="AC60" s="15">
        <v>0.4033332</v>
      </c>
      <c r="AD60" s="15">
        <v>5.0416650000000001</v>
      </c>
      <c r="AE60" s="15">
        <v>32.25</v>
      </c>
      <c r="AF60" s="15">
        <v>0</v>
      </c>
      <c r="AG60" s="15">
        <v>0</v>
      </c>
      <c r="AH60" s="15">
        <v>0</v>
      </c>
      <c r="AI60" s="15">
        <v>6.1633329999999997</v>
      </c>
      <c r="AJ60" s="15">
        <v>6.5666669999999998</v>
      </c>
      <c r="AK60" s="16">
        <v>0.82083329999999999</v>
      </c>
      <c r="AL60" s="16">
        <v>0.93857869999999999</v>
      </c>
      <c r="AM60" s="16">
        <v>1</v>
      </c>
      <c r="AN60" s="16">
        <v>0.77041669999999995</v>
      </c>
      <c r="AO60" s="17"/>
      <c r="AP60" s="17"/>
      <c r="AQ60" s="17"/>
      <c r="AR60" s="17"/>
      <c r="AS60" s="17"/>
      <c r="AT60" s="17"/>
      <c r="AU60" s="17"/>
      <c r="AV60" s="17"/>
      <c r="AW60" s="17"/>
      <c r="AX60" s="17">
        <v>0.11666666716337204</v>
      </c>
      <c r="AY60" s="17"/>
      <c r="AZ60" s="17"/>
      <c r="BA60" s="17"/>
      <c r="BB60" s="17">
        <v>0.18333333730697632</v>
      </c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>
        <v>8.3333335816860199E-2</v>
      </c>
      <c r="BV60" s="26"/>
      <c r="BW60" s="26">
        <v>0.6666666716337204</v>
      </c>
      <c r="BX60" s="26"/>
      <c r="BY60" s="26">
        <v>0.1666666716337204</v>
      </c>
      <c r="BZ60" s="26">
        <v>0.21666666865348816</v>
      </c>
      <c r="CA60" s="26"/>
      <c r="CB60" s="26"/>
      <c r="CC60" s="26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27"/>
      <c r="CZ60" s="27"/>
      <c r="DA60" s="27"/>
    </row>
    <row r="61" spans="1:105" s="10" customFormat="1" ht="20.25" x14ac:dyDescent="0.3">
      <c r="A61" s="11" t="s">
        <v>216</v>
      </c>
      <c r="B61" s="11" t="s">
        <v>171</v>
      </c>
      <c r="C61" s="11" t="s">
        <v>192</v>
      </c>
      <c r="D61" s="11" t="s">
        <v>208</v>
      </c>
      <c r="E61" s="11" t="s">
        <v>85</v>
      </c>
      <c r="F61" s="12">
        <v>25400</v>
      </c>
      <c r="G61" s="12">
        <v>4160</v>
      </c>
      <c r="H61" s="12">
        <v>4235</v>
      </c>
      <c r="I61" s="11" t="s">
        <v>172</v>
      </c>
      <c r="J61" s="13">
        <v>23</v>
      </c>
      <c r="K61" s="11" t="s">
        <v>199</v>
      </c>
      <c r="L61" s="11" t="s">
        <v>217</v>
      </c>
      <c r="M61" s="11" t="s">
        <v>159</v>
      </c>
      <c r="N61" s="14">
        <v>40</v>
      </c>
      <c r="O61" s="14">
        <v>40</v>
      </c>
      <c r="P61" s="14">
        <v>0</v>
      </c>
      <c r="Q61" s="15">
        <v>0</v>
      </c>
      <c r="R61" s="15">
        <v>8.6</v>
      </c>
      <c r="S61" s="15">
        <v>8</v>
      </c>
      <c r="T61" s="15">
        <v>5.733333</v>
      </c>
      <c r="U61" s="15">
        <v>71.666659999999993</v>
      </c>
      <c r="V61" s="15">
        <v>1</v>
      </c>
      <c r="W61" s="15">
        <v>30</v>
      </c>
      <c r="X61" s="15">
        <v>0</v>
      </c>
      <c r="Y61" s="15">
        <v>0</v>
      </c>
      <c r="Z61" s="15">
        <v>6.3833330000000004</v>
      </c>
      <c r="AA61" s="15">
        <v>1.6166670000000001</v>
      </c>
      <c r="AB61" s="15">
        <v>20.20833</v>
      </c>
      <c r="AC61" s="15">
        <v>0.65000020000000003</v>
      </c>
      <c r="AD61" s="15">
        <v>8.1250029999999995</v>
      </c>
      <c r="AE61" s="15">
        <v>30</v>
      </c>
      <c r="AF61" s="15">
        <v>0</v>
      </c>
      <c r="AG61" s="15">
        <v>0</v>
      </c>
      <c r="AH61" s="15">
        <v>0</v>
      </c>
      <c r="AI61" s="15">
        <v>5.733333</v>
      </c>
      <c r="AJ61" s="15">
        <v>6.3833330000000004</v>
      </c>
      <c r="AK61" s="16">
        <v>0.79791670000000003</v>
      </c>
      <c r="AL61" s="16">
        <v>0.89817230000000003</v>
      </c>
      <c r="AM61" s="16">
        <v>1</v>
      </c>
      <c r="AN61" s="16">
        <v>0.71666660000000004</v>
      </c>
      <c r="AO61" s="17"/>
      <c r="AP61" s="17"/>
      <c r="AQ61" s="17"/>
      <c r="AR61" s="17"/>
      <c r="AS61" s="17"/>
      <c r="AT61" s="17"/>
      <c r="AU61" s="17"/>
      <c r="AV61" s="17"/>
      <c r="AW61" s="17"/>
      <c r="AX61" s="17">
        <v>0.20000000298023224</v>
      </c>
      <c r="AY61" s="17"/>
      <c r="AZ61" s="17"/>
      <c r="BA61" s="17"/>
      <c r="BB61" s="17">
        <v>0.28333333879709244</v>
      </c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>
        <v>0.10000000149011612</v>
      </c>
      <c r="BV61" s="26"/>
      <c r="BW61" s="26">
        <v>0.86666665971279144</v>
      </c>
      <c r="BX61" s="26"/>
      <c r="BY61" s="26">
        <v>0.1666666716337204</v>
      </c>
      <c r="BZ61" s="26"/>
      <c r="CA61" s="26"/>
      <c r="CB61" s="26"/>
      <c r="CC61" s="26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27"/>
      <c r="CZ61" s="27"/>
      <c r="DA61" s="27"/>
    </row>
    <row r="62" spans="1:105" s="10" customFormat="1" ht="20.25" x14ac:dyDescent="0.3">
      <c r="A62" s="11" t="s">
        <v>216</v>
      </c>
      <c r="B62" s="11" t="s">
        <v>176</v>
      </c>
      <c r="C62" s="11" t="s">
        <v>192</v>
      </c>
      <c r="D62" s="11" t="s">
        <v>193</v>
      </c>
      <c r="E62" s="11" t="s">
        <v>85</v>
      </c>
      <c r="F62" s="12">
        <v>25400</v>
      </c>
      <c r="G62" s="12">
        <v>4065</v>
      </c>
      <c r="H62" s="12">
        <v>4065</v>
      </c>
      <c r="I62" s="11" t="s">
        <v>172</v>
      </c>
      <c r="J62" s="13">
        <v>23</v>
      </c>
      <c r="K62" s="11" t="s">
        <v>199</v>
      </c>
      <c r="L62" s="11" t="s">
        <v>217</v>
      </c>
      <c r="M62" s="11" t="s">
        <v>159</v>
      </c>
      <c r="N62" s="14">
        <v>22</v>
      </c>
      <c r="O62" s="14">
        <v>22</v>
      </c>
      <c r="P62" s="14">
        <v>0</v>
      </c>
      <c r="Q62" s="15">
        <v>0</v>
      </c>
      <c r="R62" s="15">
        <v>8.6</v>
      </c>
      <c r="S62" s="15">
        <v>4</v>
      </c>
      <c r="T62" s="15">
        <v>3.1533329999999999</v>
      </c>
      <c r="U62" s="15">
        <v>78.833340000000007</v>
      </c>
      <c r="V62" s="15">
        <v>0.5</v>
      </c>
      <c r="W62" s="15">
        <v>33</v>
      </c>
      <c r="X62" s="15">
        <v>0</v>
      </c>
      <c r="Y62" s="15">
        <v>0</v>
      </c>
      <c r="Z62" s="15">
        <v>3.75</v>
      </c>
      <c r="AA62" s="15">
        <v>0.25</v>
      </c>
      <c r="AB62" s="15">
        <v>6.25</v>
      </c>
      <c r="AC62" s="15">
        <v>0.59666660000000005</v>
      </c>
      <c r="AD62" s="15">
        <v>14.91666</v>
      </c>
      <c r="AE62" s="15">
        <v>16.5</v>
      </c>
      <c r="AF62" s="15">
        <v>0</v>
      </c>
      <c r="AG62" s="15">
        <v>0</v>
      </c>
      <c r="AH62" s="15">
        <v>0</v>
      </c>
      <c r="AI62" s="15">
        <v>3.1533329999999999</v>
      </c>
      <c r="AJ62" s="15">
        <v>3.75</v>
      </c>
      <c r="AK62" s="16">
        <v>0.9375</v>
      </c>
      <c r="AL62" s="16">
        <v>0.84088890000000005</v>
      </c>
      <c r="AM62" s="16">
        <v>1</v>
      </c>
      <c r="AN62" s="16">
        <v>0.78833339999999996</v>
      </c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>
        <v>8.3333335816860199E-2</v>
      </c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26"/>
      <c r="BW62" s="26"/>
      <c r="BX62" s="26"/>
      <c r="BY62" s="26"/>
      <c r="BZ62" s="26">
        <v>0.1666666716337204</v>
      </c>
      <c r="CA62" s="26"/>
      <c r="CB62" s="26"/>
      <c r="CC62" s="26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27"/>
      <c r="CZ62" s="27"/>
      <c r="DA62" s="27"/>
    </row>
    <row r="63" spans="1:105" s="10" customFormat="1" ht="20.25" x14ac:dyDescent="0.3">
      <c r="A63" s="11" t="s">
        <v>216</v>
      </c>
      <c r="B63" s="11" t="s">
        <v>176</v>
      </c>
      <c r="C63" s="11" t="s">
        <v>192</v>
      </c>
      <c r="D63" s="11" t="s">
        <v>208</v>
      </c>
      <c r="E63" s="11" t="s">
        <v>85</v>
      </c>
      <c r="F63" s="12">
        <v>25400</v>
      </c>
      <c r="G63" s="12">
        <v>4069</v>
      </c>
      <c r="H63" s="12">
        <v>4072</v>
      </c>
      <c r="I63" s="11" t="s">
        <v>172</v>
      </c>
      <c r="J63" s="13">
        <v>23</v>
      </c>
      <c r="K63" s="11" t="s">
        <v>199</v>
      </c>
      <c r="L63" s="11" t="s">
        <v>217</v>
      </c>
      <c r="M63" s="11" t="s">
        <v>159</v>
      </c>
      <c r="N63" s="14">
        <v>43</v>
      </c>
      <c r="O63" s="14">
        <v>43</v>
      </c>
      <c r="P63" s="14">
        <v>0</v>
      </c>
      <c r="Q63" s="15">
        <v>0</v>
      </c>
      <c r="R63" s="15">
        <v>8.6</v>
      </c>
      <c r="S63" s="15">
        <v>8</v>
      </c>
      <c r="T63" s="15">
        <v>6.1633329999999997</v>
      </c>
      <c r="U63" s="15">
        <v>77.041659999999993</v>
      </c>
      <c r="V63" s="15">
        <v>1</v>
      </c>
      <c r="W63" s="15">
        <v>32.25</v>
      </c>
      <c r="X63" s="15">
        <v>0</v>
      </c>
      <c r="Y63" s="15">
        <v>0</v>
      </c>
      <c r="Z63" s="15">
        <v>6.6333330000000004</v>
      </c>
      <c r="AA63" s="15">
        <v>1.3666670000000001</v>
      </c>
      <c r="AB63" s="15">
        <v>17.08333</v>
      </c>
      <c r="AC63" s="15">
        <v>0.46999990000000003</v>
      </c>
      <c r="AD63" s="15">
        <v>5.8749989999999999</v>
      </c>
      <c r="AE63" s="15">
        <v>32.25</v>
      </c>
      <c r="AF63" s="15">
        <v>0</v>
      </c>
      <c r="AG63" s="15">
        <v>0</v>
      </c>
      <c r="AH63" s="15">
        <v>0</v>
      </c>
      <c r="AI63" s="15">
        <v>6.1633329999999997</v>
      </c>
      <c r="AJ63" s="15">
        <v>6.6333330000000004</v>
      </c>
      <c r="AK63" s="16">
        <v>0.82916670000000003</v>
      </c>
      <c r="AL63" s="16">
        <v>0.92914580000000002</v>
      </c>
      <c r="AM63" s="16">
        <v>1</v>
      </c>
      <c r="AN63" s="16">
        <v>0.77041669999999995</v>
      </c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>
        <v>0.1666666716337204</v>
      </c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>
        <v>8.3333335816860199E-2</v>
      </c>
      <c r="BV63" s="26"/>
      <c r="BW63" s="26">
        <v>0.6666666716337204</v>
      </c>
      <c r="BX63" s="26"/>
      <c r="BY63" s="26">
        <v>0.1666666716337204</v>
      </c>
      <c r="BZ63" s="26">
        <v>0.28333333134651184</v>
      </c>
      <c r="CA63" s="26"/>
      <c r="CB63" s="26"/>
      <c r="CC63" s="26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27"/>
      <c r="CZ63" s="27"/>
      <c r="DA63" s="27"/>
    </row>
    <row r="64" spans="1:105" s="10" customFormat="1" ht="20.25" x14ac:dyDescent="0.3">
      <c r="A64" s="11" t="s">
        <v>216</v>
      </c>
      <c r="B64" s="11" t="s">
        <v>218</v>
      </c>
      <c r="C64" s="11" t="s">
        <v>192</v>
      </c>
      <c r="D64" s="11" t="s">
        <v>193</v>
      </c>
      <c r="E64" s="11" t="s">
        <v>85</v>
      </c>
      <c r="F64" s="12">
        <v>25400</v>
      </c>
      <c r="G64" s="12">
        <v>5353</v>
      </c>
      <c r="H64" s="12">
        <v>5353</v>
      </c>
      <c r="I64" s="11" t="s">
        <v>172</v>
      </c>
      <c r="J64" s="13">
        <v>23</v>
      </c>
      <c r="K64" s="11" t="s">
        <v>199</v>
      </c>
      <c r="L64" s="11" t="s">
        <v>217</v>
      </c>
      <c r="M64" s="11" t="s">
        <v>159</v>
      </c>
      <c r="N64" s="14">
        <v>22</v>
      </c>
      <c r="O64" s="14">
        <v>22</v>
      </c>
      <c r="P64" s="14">
        <v>0</v>
      </c>
      <c r="Q64" s="15">
        <v>0</v>
      </c>
      <c r="R64" s="15">
        <v>8.6</v>
      </c>
      <c r="S64" s="15">
        <v>4</v>
      </c>
      <c r="T64" s="15">
        <v>3.1533329999999999</v>
      </c>
      <c r="U64" s="15">
        <v>78.833340000000007</v>
      </c>
      <c r="V64" s="15">
        <v>0.5</v>
      </c>
      <c r="W64" s="15">
        <v>33</v>
      </c>
      <c r="X64" s="15">
        <v>0</v>
      </c>
      <c r="Y64" s="15">
        <v>0</v>
      </c>
      <c r="Z64" s="15">
        <v>3.3833329999999999</v>
      </c>
      <c r="AA64" s="15">
        <v>0.61666670000000001</v>
      </c>
      <c r="AB64" s="15">
        <v>15.41667</v>
      </c>
      <c r="AC64" s="15">
        <v>0.22999990000000001</v>
      </c>
      <c r="AD64" s="15">
        <v>5.7499979999999997</v>
      </c>
      <c r="AE64" s="15">
        <v>16.5</v>
      </c>
      <c r="AF64" s="15">
        <v>0</v>
      </c>
      <c r="AG64" s="15">
        <v>0</v>
      </c>
      <c r="AH64" s="15">
        <v>0</v>
      </c>
      <c r="AI64" s="15">
        <v>3.1533329999999999</v>
      </c>
      <c r="AJ64" s="15">
        <v>3.3833329999999999</v>
      </c>
      <c r="AK64" s="16">
        <v>0.84583330000000001</v>
      </c>
      <c r="AL64" s="16">
        <v>0.93201979999999995</v>
      </c>
      <c r="AM64" s="16">
        <v>1</v>
      </c>
      <c r="AN64" s="16">
        <v>0.78833339999999996</v>
      </c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>
        <v>0.3333333432674408</v>
      </c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>
        <v>8.3333335816860199E-2</v>
      </c>
      <c r="BV64" s="26"/>
      <c r="BW64" s="26"/>
      <c r="BX64" s="26"/>
      <c r="BY64" s="26">
        <v>8.3333335816860199E-2</v>
      </c>
      <c r="BZ64" s="26">
        <v>0.11666666716337204</v>
      </c>
      <c r="CA64" s="26"/>
      <c r="CB64" s="26"/>
      <c r="CC64" s="26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27"/>
      <c r="CZ64" s="27"/>
      <c r="DA64" s="27"/>
    </row>
    <row r="65" spans="1:105" s="10" customFormat="1" ht="20.25" x14ac:dyDescent="0.3">
      <c r="A65" s="11" t="s">
        <v>216</v>
      </c>
      <c r="B65" s="11" t="s">
        <v>191</v>
      </c>
      <c r="C65" s="11" t="s">
        <v>192</v>
      </c>
      <c r="D65" s="11" t="s">
        <v>193</v>
      </c>
      <c r="E65" s="11" t="s">
        <v>85</v>
      </c>
      <c r="F65" s="12">
        <v>25400</v>
      </c>
      <c r="G65" s="12">
        <v>4065</v>
      </c>
      <c r="H65" s="12">
        <v>4091</v>
      </c>
      <c r="I65" s="11" t="s">
        <v>172</v>
      </c>
      <c r="J65" s="13">
        <v>23</v>
      </c>
      <c r="K65" s="11" t="s">
        <v>199</v>
      </c>
      <c r="L65" s="11" t="s">
        <v>217</v>
      </c>
      <c r="M65" s="11" t="s">
        <v>159</v>
      </c>
      <c r="N65" s="14">
        <v>43</v>
      </c>
      <c r="O65" s="14">
        <v>43</v>
      </c>
      <c r="P65" s="14">
        <v>0</v>
      </c>
      <c r="Q65" s="15">
        <v>0</v>
      </c>
      <c r="R65" s="15">
        <v>8.6</v>
      </c>
      <c r="S65" s="15">
        <v>8</v>
      </c>
      <c r="T65" s="15">
        <v>6.1633329999999997</v>
      </c>
      <c r="U65" s="15">
        <v>77.041659999999993</v>
      </c>
      <c r="V65" s="15">
        <v>1</v>
      </c>
      <c r="W65" s="15">
        <v>32.25</v>
      </c>
      <c r="X65" s="15">
        <v>0</v>
      </c>
      <c r="Y65" s="15">
        <v>0</v>
      </c>
      <c r="Z65" s="15">
        <v>6.7833329999999998</v>
      </c>
      <c r="AA65" s="15">
        <v>1.2166669999999999</v>
      </c>
      <c r="AB65" s="15">
        <v>15.20833</v>
      </c>
      <c r="AC65" s="15">
        <v>0.61999990000000005</v>
      </c>
      <c r="AD65" s="15">
        <v>7.7499989999999999</v>
      </c>
      <c r="AE65" s="15">
        <v>32.25</v>
      </c>
      <c r="AF65" s="15">
        <v>0</v>
      </c>
      <c r="AG65" s="15">
        <v>0</v>
      </c>
      <c r="AH65" s="15">
        <v>0</v>
      </c>
      <c r="AI65" s="15">
        <v>6.1633329999999997</v>
      </c>
      <c r="AJ65" s="15">
        <v>6.7833329999999998</v>
      </c>
      <c r="AK65" s="16">
        <v>0.84791669999999997</v>
      </c>
      <c r="AL65" s="16">
        <v>0.9085995</v>
      </c>
      <c r="AM65" s="16">
        <v>1</v>
      </c>
      <c r="AN65" s="16">
        <v>0.77041669999999995</v>
      </c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>
        <v>8.3333335816860199E-2</v>
      </c>
      <c r="BB65" s="17">
        <v>8.3333335816860199E-2</v>
      </c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26"/>
      <c r="BW65" s="26">
        <v>0.6666666716337204</v>
      </c>
      <c r="BX65" s="26"/>
      <c r="BY65" s="26">
        <v>8.3333335816860199E-2</v>
      </c>
      <c r="BZ65" s="26">
        <v>0.30000001192092896</v>
      </c>
      <c r="CA65" s="26"/>
      <c r="CB65" s="26"/>
      <c r="CC65" s="26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27"/>
      <c r="CZ65" s="27"/>
      <c r="DA65" s="27"/>
    </row>
    <row r="66" spans="1:105" s="10" customFormat="1" ht="20.25" x14ac:dyDescent="0.3">
      <c r="A66" s="11" t="s">
        <v>216</v>
      </c>
      <c r="B66" s="11" t="s">
        <v>191</v>
      </c>
      <c r="C66" s="11" t="s">
        <v>192</v>
      </c>
      <c r="D66" s="11" t="s">
        <v>208</v>
      </c>
      <c r="E66" s="11" t="s">
        <v>85</v>
      </c>
      <c r="F66" s="12">
        <v>25400</v>
      </c>
      <c r="G66" s="12">
        <v>3808</v>
      </c>
      <c r="H66" s="12">
        <v>4148</v>
      </c>
      <c r="I66" s="11" t="s">
        <v>172</v>
      </c>
      <c r="J66" s="13">
        <v>23</v>
      </c>
      <c r="K66" s="11" t="s">
        <v>199</v>
      </c>
      <c r="L66" s="11" t="s">
        <v>217</v>
      </c>
      <c r="M66" s="11" t="s">
        <v>159</v>
      </c>
      <c r="N66" s="14">
        <v>43</v>
      </c>
      <c r="O66" s="14">
        <v>43</v>
      </c>
      <c r="P66" s="14">
        <v>0</v>
      </c>
      <c r="Q66" s="15">
        <v>0</v>
      </c>
      <c r="R66" s="15">
        <v>8.6</v>
      </c>
      <c r="S66" s="15">
        <v>8</v>
      </c>
      <c r="T66" s="15">
        <v>6.1633329999999997</v>
      </c>
      <c r="U66" s="15">
        <v>77.041659999999993</v>
      </c>
      <c r="V66" s="15">
        <v>1</v>
      </c>
      <c r="W66" s="15">
        <v>32.25</v>
      </c>
      <c r="X66" s="15">
        <v>0</v>
      </c>
      <c r="Y66" s="15">
        <v>0</v>
      </c>
      <c r="Z66" s="15">
        <v>6.8333329999999997</v>
      </c>
      <c r="AA66" s="15">
        <v>1.1666669999999999</v>
      </c>
      <c r="AB66" s="15">
        <v>14.58333</v>
      </c>
      <c r="AC66" s="15">
        <v>0.66999980000000003</v>
      </c>
      <c r="AD66" s="15">
        <v>8.3749979999999997</v>
      </c>
      <c r="AE66" s="15">
        <v>32.25</v>
      </c>
      <c r="AF66" s="15">
        <v>0</v>
      </c>
      <c r="AG66" s="15">
        <v>0</v>
      </c>
      <c r="AH66" s="15">
        <v>0</v>
      </c>
      <c r="AI66" s="15">
        <v>6.1633329999999997</v>
      </c>
      <c r="AJ66" s="15">
        <v>6.8333329999999997</v>
      </c>
      <c r="AK66" s="16">
        <v>0.8541666</v>
      </c>
      <c r="AL66" s="16">
        <v>0.90195130000000001</v>
      </c>
      <c r="AM66" s="16">
        <v>1</v>
      </c>
      <c r="AN66" s="16">
        <v>0.77041669999999995</v>
      </c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>
        <v>0.1666666716337204</v>
      </c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26"/>
      <c r="BW66" s="26">
        <v>0.6666666716337204</v>
      </c>
      <c r="BX66" s="26"/>
      <c r="BY66" s="26"/>
      <c r="BZ66" s="26">
        <v>0.3333333432674408</v>
      </c>
      <c r="CA66" s="26"/>
      <c r="CB66" s="26"/>
      <c r="CC66" s="26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27"/>
      <c r="CZ66" s="27"/>
      <c r="DA66" s="27"/>
    </row>
    <row r="67" spans="1:105" s="10" customFormat="1" ht="20.25" x14ac:dyDescent="0.3">
      <c r="A67" s="11" t="s">
        <v>216</v>
      </c>
      <c r="B67" s="11" t="s">
        <v>176</v>
      </c>
      <c r="C67" s="11" t="s">
        <v>192</v>
      </c>
      <c r="D67" s="11" t="s">
        <v>204</v>
      </c>
      <c r="E67" s="11" t="s">
        <v>85</v>
      </c>
      <c r="F67" s="12">
        <v>25438</v>
      </c>
      <c r="G67" s="12">
        <v>4232</v>
      </c>
      <c r="H67" s="12">
        <v>4183</v>
      </c>
      <c r="I67" s="11" t="s">
        <v>172</v>
      </c>
      <c r="J67" s="13">
        <v>20</v>
      </c>
      <c r="K67" s="11" t="s">
        <v>199</v>
      </c>
      <c r="L67" s="11" t="s">
        <v>219</v>
      </c>
      <c r="M67" s="11" t="s">
        <v>159</v>
      </c>
      <c r="N67" s="14">
        <v>47</v>
      </c>
      <c r="O67" s="14">
        <v>47</v>
      </c>
      <c r="P67" s="14">
        <v>0</v>
      </c>
      <c r="Q67" s="15">
        <v>0</v>
      </c>
      <c r="R67" s="15">
        <v>6.63</v>
      </c>
      <c r="S67" s="15">
        <v>7.1666670000000003</v>
      </c>
      <c r="T67" s="15">
        <v>5.1935000000000002</v>
      </c>
      <c r="U67" s="15">
        <v>72.467449999999999</v>
      </c>
      <c r="V67" s="15">
        <v>0.89583330000000005</v>
      </c>
      <c r="W67" s="15">
        <v>27.281860000000002</v>
      </c>
      <c r="X67" s="15">
        <v>0</v>
      </c>
      <c r="Y67" s="15">
        <v>0</v>
      </c>
      <c r="Z67" s="15">
        <v>5.15</v>
      </c>
      <c r="AA67" s="15">
        <v>2.016667</v>
      </c>
      <c r="AB67" s="15">
        <v>28.13954</v>
      </c>
      <c r="AC67" s="15">
        <v>-4.3500419999999998E-2</v>
      </c>
      <c r="AD67" s="15">
        <v>-0.60698260000000004</v>
      </c>
      <c r="AE67" s="15">
        <v>24.44</v>
      </c>
      <c r="AF67" s="15">
        <v>31.96</v>
      </c>
      <c r="AG67" s="15">
        <v>0</v>
      </c>
      <c r="AH67" s="15">
        <v>0</v>
      </c>
      <c r="AI67" s="15">
        <v>5.1935000000000002</v>
      </c>
      <c r="AJ67" s="15">
        <v>5.15</v>
      </c>
      <c r="AK67" s="16">
        <v>0.71860460000000004</v>
      </c>
      <c r="AL67" s="16">
        <v>1.0084470000000001</v>
      </c>
      <c r="AM67" s="16">
        <v>1</v>
      </c>
      <c r="AN67" s="16">
        <v>0.7246745</v>
      </c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>
        <v>0.3333333432674408</v>
      </c>
      <c r="BC67" s="17"/>
      <c r="BD67" s="17"/>
      <c r="BE67" s="17"/>
      <c r="BF67" s="17"/>
      <c r="BG67" s="17">
        <v>0.1666666716337204</v>
      </c>
      <c r="BH67" s="17"/>
      <c r="BI67" s="17"/>
      <c r="BJ67" s="17"/>
      <c r="BK67" s="17"/>
      <c r="BL67" s="17">
        <v>0.66666668653488159</v>
      </c>
      <c r="BM67" s="17"/>
      <c r="BN67" s="17"/>
      <c r="BO67" s="17"/>
      <c r="BP67" s="17"/>
      <c r="BQ67" s="17"/>
      <c r="BR67" s="17"/>
      <c r="BS67" s="17"/>
      <c r="BT67" s="17"/>
      <c r="BU67" s="17">
        <v>8.3333335816860199E-2</v>
      </c>
      <c r="BV67" s="26"/>
      <c r="BW67" s="26">
        <v>0.5</v>
      </c>
      <c r="BX67" s="26"/>
      <c r="BY67" s="26"/>
      <c r="BZ67" s="26">
        <v>0.26666668057441711</v>
      </c>
      <c r="CA67" s="26"/>
      <c r="CB67" s="26"/>
      <c r="CC67" s="26">
        <v>0.83333331346511841</v>
      </c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27"/>
      <c r="CZ67" s="27"/>
      <c r="DA67" s="27"/>
    </row>
    <row r="68" spans="1:105" s="10" customFormat="1" ht="20.25" x14ac:dyDescent="0.3">
      <c r="A68" s="11" t="s">
        <v>216</v>
      </c>
      <c r="B68" s="11" t="s">
        <v>171</v>
      </c>
      <c r="C68" s="11" t="s">
        <v>192</v>
      </c>
      <c r="D68" s="11" t="s">
        <v>206</v>
      </c>
      <c r="E68" s="11" t="s">
        <v>85</v>
      </c>
      <c r="F68" s="12">
        <v>25462</v>
      </c>
      <c r="G68" s="12">
        <v>4106</v>
      </c>
      <c r="H68" s="12">
        <v>4103</v>
      </c>
      <c r="I68" s="11" t="s">
        <v>172</v>
      </c>
      <c r="J68" s="13">
        <v>20</v>
      </c>
      <c r="K68" s="11" t="s">
        <v>199</v>
      </c>
      <c r="L68" s="11" t="s">
        <v>220</v>
      </c>
      <c r="M68" s="11" t="s">
        <v>159</v>
      </c>
      <c r="N68" s="14">
        <v>42</v>
      </c>
      <c r="O68" s="14">
        <v>42</v>
      </c>
      <c r="P68" s="14">
        <v>0</v>
      </c>
      <c r="Q68" s="15">
        <v>0</v>
      </c>
      <c r="R68" s="15">
        <v>8.31</v>
      </c>
      <c r="S68" s="15">
        <v>8</v>
      </c>
      <c r="T68" s="15">
        <v>5.8170000000000002</v>
      </c>
      <c r="U68" s="15">
        <v>72.712500000000006</v>
      </c>
      <c r="V68" s="15">
        <v>1</v>
      </c>
      <c r="W68" s="15">
        <v>27.72</v>
      </c>
      <c r="X68" s="15">
        <v>0</v>
      </c>
      <c r="Y68" s="15">
        <v>0</v>
      </c>
      <c r="Z68" s="15">
        <v>6.1166669999999996</v>
      </c>
      <c r="AA68" s="15">
        <v>1.8833329999999999</v>
      </c>
      <c r="AB68" s="15">
        <v>23.54167</v>
      </c>
      <c r="AC68" s="15">
        <v>0.2996663</v>
      </c>
      <c r="AD68" s="15">
        <v>3.7458290000000001</v>
      </c>
      <c r="AE68" s="15">
        <v>27.72</v>
      </c>
      <c r="AF68" s="15">
        <v>19.32</v>
      </c>
      <c r="AG68" s="15">
        <v>0</v>
      </c>
      <c r="AH68" s="15">
        <v>0</v>
      </c>
      <c r="AI68" s="15">
        <v>5.8170000000000002</v>
      </c>
      <c r="AJ68" s="15">
        <v>6.1166669999999996</v>
      </c>
      <c r="AK68" s="16">
        <v>0.76458329999999997</v>
      </c>
      <c r="AL68" s="16">
        <v>0.95100819999999997</v>
      </c>
      <c r="AM68" s="16">
        <v>1</v>
      </c>
      <c r="AN68" s="16">
        <v>0.72712500000000002</v>
      </c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>
        <v>0.50000001490116119</v>
      </c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26"/>
      <c r="BW68" s="26">
        <v>0.9166666716337204</v>
      </c>
      <c r="BX68" s="26"/>
      <c r="BY68" s="26">
        <v>0.1666666716337204</v>
      </c>
      <c r="BZ68" s="26">
        <v>0.30000001192092896</v>
      </c>
      <c r="CA68" s="26"/>
      <c r="CB68" s="26"/>
      <c r="CC68" s="26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27"/>
      <c r="CZ68" s="27"/>
      <c r="DA68" s="27"/>
    </row>
    <row r="69" spans="1:105" s="10" customFormat="1" ht="20.25" x14ac:dyDescent="0.3">
      <c r="A69" s="11" t="s">
        <v>216</v>
      </c>
      <c r="B69" s="11" t="s">
        <v>171</v>
      </c>
      <c r="C69" s="11" t="s">
        <v>192</v>
      </c>
      <c r="D69" s="11" t="s">
        <v>207</v>
      </c>
      <c r="E69" s="11" t="s">
        <v>85</v>
      </c>
      <c r="F69" s="12">
        <v>25462</v>
      </c>
      <c r="G69" s="12">
        <v>3962</v>
      </c>
      <c r="H69" s="12">
        <v>3962</v>
      </c>
      <c r="I69" s="11" t="s">
        <v>172</v>
      </c>
      <c r="J69" s="13">
        <v>20</v>
      </c>
      <c r="K69" s="11" t="s">
        <v>199</v>
      </c>
      <c r="L69" s="11" t="s">
        <v>220</v>
      </c>
      <c r="M69" s="11" t="s">
        <v>159</v>
      </c>
      <c r="N69" s="14">
        <v>0</v>
      </c>
      <c r="O69" s="14">
        <v>0</v>
      </c>
      <c r="P69" s="14">
        <v>0</v>
      </c>
      <c r="Q69" s="15">
        <v>0</v>
      </c>
      <c r="R69" s="15">
        <v>8.31</v>
      </c>
      <c r="S69" s="15">
        <v>8</v>
      </c>
      <c r="T69" s="15">
        <v>0</v>
      </c>
      <c r="U69" s="15">
        <v>0</v>
      </c>
      <c r="V69" s="15">
        <v>1</v>
      </c>
      <c r="W69" s="15">
        <v>0</v>
      </c>
      <c r="X69" s="15">
        <v>0</v>
      </c>
      <c r="Y69" s="15">
        <v>0</v>
      </c>
      <c r="Z69" s="15">
        <v>0</v>
      </c>
      <c r="AA69" s="15">
        <v>8</v>
      </c>
      <c r="AB69" s="15">
        <v>100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>
        <v>0</v>
      </c>
      <c r="AL69" s="16">
        <v>0</v>
      </c>
      <c r="AM69" s="16">
        <v>0</v>
      </c>
      <c r="AN69" s="16">
        <v>0</v>
      </c>
      <c r="AO69" s="17"/>
      <c r="AP69" s="17"/>
      <c r="AQ69" s="17"/>
      <c r="AR69" s="17"/>
      <c r="AS69" s="17"/>
      <c r="AT69" s="17"/>
      <c r="AU69" s="17"/>
      <c r="AV69" s="17">
        <v>8</v>
      </c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26"/>
      <c r="BW69" s="26"/>
      <c r="BX69" s="26"/>
      <c r="BY69" s="26"/>
      <c r="BZ69" s="26"/>
      <c r="CA69" s="26"/>
      <c r="CB69" s="26"/>
      <c r="CC69" s="26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27"/>
      <c r="CZ69" s="27"/>
      <c r="DA69" s="27"/>
    </row>
    <row r="70" spans="1:105" s="10" customFormat="1" ht="20.25" x14ac:dyDescent="0.3">
      <c r="A70" s="11" t="s">
        <v>216</v>
      </c>
      <c r="B70" s="11" t="s">
        <v>176</v>
      </c>
      <c r="C70" s="11" t="s">
        <v>192</v>
      </c>
      <c r="D70" s="11" t="s">
        <v>206</v>
      </c>
      <c r="E70" s="11" t="s">
        <v>85</v>
      </c>
      <c r="F70" s="12">
        <v>25462</v>
      </c>
      <c r="G70" s="12">
        <v>4200</v>
      </c>
      <c r="H70" s="12">
        <v>4152</v>
      </c>
      <c r="I70" s="11" t="s">
        <v>172</v>
      </c>
      <c r="J70" s="13">
        <v>20</v>
      </c>
      <c r="K70" s="11" t="s">
        <v>199</v>
      </c>
      <c r="L70" s="11" t="s">
        <v>220</v>
      </c>
      <c r="M70" s="11" t="s">
        <v>159</v>
      </c>
      <c r="N70" s="14">
        <v>43</v>
      </c>
      <c r="O70" s="14">
        <v>42</v>
      </c>
      <c r="P70" s="14">
        <v>1</v>
      </c>
      <c r="Q70" s="15">
        <v>2.3255810000000001</v>
      </c>
      <c r="R70" s="15">
        <v>8.31</v>
      </c>
      <c r="S70" s="15">
        <v>8</v>
      </c>
      <c r="T70" s="15">
        <v>5.8170000000000002</v>
      </c>
      <c r="U70" s="15">
        <v>72.712500000000006</v>
      </c>
      <c r="V70" s="15">
        <v>1</v>
      </c>
      <c r="W70" s="15">
        <v>27.72</v>
      </c>
      <c r="X70" s="15">
        <v>0</v>
      </c>
      <c r="Y70" s="15">
        <v>0</v>
      </c>
      <c r="Z70" s="15">
        <v>6.3333329999999997</v>
      </c>
      <c r="AA70" s="15">
        <v>1.6666669999999999</v>
      </c>
      <c r="AB70" s="15">
        <v>20.83333</v>
      </c>
      <c r="AC70" s="15">
        <v>0.37783299999999997</v>
      </c>
      <c r="AD70" s="15">
        <v>4.722912</v>
      </c>
      <c r="AE70" s="15">
        <v>27.72</v>
      </c>
      <c r="AF70" s="15">
        <v>19.32</v>
      </c>
      <c r="AG70" s="15">
        <v>0.13850000000000001</v>
      </c>
      <c r="AH70" s="15">
        <v>1.73125</v>
      </c>
      <c r="AI70" s="15">
        <v>5.9554999999999998</v>
      </c>
      <c r="AJ70" s="15">
        <v>6.3333329999999997</v>
      </c>
      <c r="AK70" s="16">
        <v>0.79166669999999995</v>
      </c>
      <c r="AL70" s="16">
        <v>0.94034209999999996</v>
      </c>
      <c r="AM70" s="16">
        <v>0.97674419999999995</v>
      </c>
      <c r="AN70" s="16">
        <v>0.72712500000000002</v>
      </c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>
        <v>8.3333335816860199E-2</v>
      </c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>
        <v>0.5</v>
      </c>
      <c r="BO70" s="17"/>
      <c r="BP70" s="17"/>
      <c r="BQ70" s="17"/>
      <c r="BR70" s="17"/>
      <c r="BS70" s="17"/>
      <c r="BT70" s="17"/>
      <c r="BU70" s="17">
        <v>8.3333335816860199E-2</v>
      </c>
      <c r="BV70" s="26"/>
      <c r="BW70" s="26">
        <v>0.6666666716337204</v>
      </c>
      <c r="BX70" s="26"/>
      <c r="BY70" s="26">
        <v>8.3333335816860199E-2</v>
      </c>
      <c r="BZ70" s="26">
        <v>0.25</v>
      </c>
      <c r="CA70" s="26"/>
      <c r="CB70" s="26"/>
      <c r="CC70" s="26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>
        <v>1</v>
      </c>
      <c r="CU70" s="18"/>
      <c r="CV70" s="18"/>
      <c r="CW70" s="18"/>
      <c r="CX70" s="18"/>
      <c r="CY70" s="27"/>
      <c r="CZ70" s="27"/>
      <c r="DA70" s="27"/>
    </row>
    <row r="71" spans="1:105" s="10" customFormat="1" ht="20.25" x14ac:dyDescent="0.3">
      <c r="A71" s="11" t="s">
        <v>216</v>
      </c>
      <c r="B71" s="11" t="s">
        <v>176</v>
      </c>
      <c r="C71" s="11" t="s">
        <v>192</v>
      </c>
      <c r="D71" s="11" t="s">
        <v>207</v>
      </c>
      <c r="E71" s="11" t="s">
        <v>85</v>
      </c>
      <c r="F71" s="12">
        <v>25462</v>
      </c>
      <c r="G71" s="12">
        <v>4061</v>
      </c>
      <c r="H71" s="12">
        <v>4109</v>
      </c>
      <c r="I71" s="11" t="s">
        <v>172</v>
      </c>
      <c r="J71" s="13">
        <v>20</v>
      </c>
      <c r="K71" s="11" t="s">
        <v>199</v>
      </c>
      <c r="L71" s="11" t="s">
        <v>220</v>
      </c>
      <c r="M71" s="11" t="s">
        <v>159</v>
      </c>
      <c r="N71" s="14">
        <v>39</v>
      </c>
      <c r="O71" s="14">
        <v>39</v>
      </c>
      <c r="P71" s="14">
        <v>0</v>
      </c>
      <c r="Q71" s="15">
        <v>0</v>
      </c>
      <c r="R71" s="15">
        <v>8.31</v>
      </c>
      <c r="S71" s="15">
        <v>8</v>
      </c>
      <c r="T71" s="15">
        <v>5.4015000000000004</v>
      </c>
      <c r="U71" s="15">
        <v>67.518749999999997</v>
      </c>
      <c r="V71" s="15">
        <v>1</v>
      </c>
      <c r="W71" s="15">
        <v>25.74</v>
      </c>
      <c r="X71" s="15">
        <v>0</v>
      </c>
      <c r="Y71" s="15">
        <v>0</v>
      </c>
      <c r="Z71" s="15">
        <v>6.0833329999999997</v>
      </c>
      <c r="AA71" s="15">
        <v>1.9166669999999999</v>
      </c>
      <c r="AB71" s="15">
        <v>23.95833</v>
      </c>
      <c r="AC71" s="15">
        <v>0.68183309999999997</v>
      </c>
      <c r="AD71" s="15">
        <v>8.5229140000000001</v>
      </c>
      <c r="AE71" s="15">
        <v>25.74</v>
      </c>
      <c r="AF71" s="15">
        <v>17.940000000000001</v>
      </c>
      <c r="AG71" s="15">
        <v>0</v>
      </c>
      <c r="AH71" s="15">
        <v>0</v>
      </c>
      <c r="AI71" s="15">
        <v>5.4015000000000004</v>
      </c>
      <c r="AJ71" s="15">
        <v>6.0833329999999997</v>
      </c>
      <c r="AK71" s="16">
        <v>0.76041669999999995</v>
      </c>
      <c r="AL71" s="16">
        <v>0.88791779999999998</v>
      </c>
      <c r="AM71" s="16">
        <v>1</v>
      </c>
      <c r="AN71" s="16">
        <v>0.67518750000000005</v>
      </c>
      <c r="AO71" s="17"/>
      <c r="AP71" s="17"/>
      <c r="AQ71" s="17"/>
      <c r="AR71" s="17"/>
      <c r="AS71" s="17"/>
      <c r="AT71" s="17"/>
      <c r="AU71" s="17"/>
      <c r="AV71" s="17">
        <v>1</v>
      </c>
      <c r="AW71" s="17"/>
      <c r="AX71" s="17"/>
      <c r="AY71" s="17"/>
      <c r="AZ71" s="17"/>
      <c r="BA71" s="17"/>
      <c r="BB71" s="17">
        <v>0.1666666716337204</v>
      </c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>
        <v>8.3333335816860199E-2</v>
      </c>
      <c r="BV71" s="26"/>
      <c r="BW71" s="26">
        <v>0.5</v>
      </c>
      <c r="BX71" s="26"/>
      <c r="BY71" s="26"/>
      <c r="BZ71" s="26">
        <v>0.1666666716337204</v>
      </c>
      <c r="CA71" s="26"/>
      <c r="CB71" s="26"/>
      <c r="CC71" s="26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27"/>
      <c r="CZ71" s="27"/>
      <c r="DA71" s="27"/>
    </row>
    <row r="72" spans="1:105" s="10" customFormat="1" ht="20.25" x14ac:dyDescent="0.3">
      <c r="A72" s="11" t="s">
        <v>216</v>
      </c>
      <c r="B72" s="11" t="s">
        <v>191</v>
      </c>
      <c r="C72" s="11" t="s">
        <v>192</v>
      </c>
      <c r="D72" s="11" t="s">
        <v>206</v>
      </c>
      <c r="E72" s="11" t="s">
        <v>85</v>
      </c>
      <c r="F72" s="12">
        <v>25462</v>
      </c>
      <c r="G72" s="12">
        <v>5281</v>
      </c>
      <c r="H72" s="12">
        <v>4233</v>
      </c>
      <c r="I72" s="11" t="s">
        <v>172</v>
      </c>
      <c r="J72" s="13">
        <v>20</v>
      </c>
      <c r="K72" s="11" t="s">
        <v>199</v>
      </c>
      <c r="L72" s="11" t="s">
        <v>220</v>
      </c>
      <c r="M72" s="11" t="s">
        <v>159</v>
      </c>
      <c r="N72" s="14">
        <v>46</v>
      </c>
      <c r="O72" s="14">
        <v>45</v>
      </c>
      <c r="P72" s="14">
        <v>1</v>
      </c>
      <c r="Q72" s="15">
        <v>2.1739130000000002</v>
      </c>
      <c r="R72" s="15">
        <v>8.31</v>
      </c>
      <c r="S72" s="15">
        <v>8</v>
      </c>
      <c r="T72" s="15">
        <v>6.2324999999999999</v>
      </c>
      <c r="U72" s="15">
        <v>77.90625</v>
      </c>
      <c r="V72" s="15">
        <v>1</v>
      </c>
      <c r="W72" s="15">
        <v>29.7</v>
      </c>
      <c r="X72" s="15">
        <v>0</v>
      </c>
      <c r="Y72" s="15">
        <v>0</v>
      </c>
      <c r="Z72" s="15">
        <v>6.6666670000000003</v>
      </c>
      <c r="AA72" s="15">
        <v>1.3333330000000001</v>
      </c>
      <c r="AB72" s="15">
        <v>16.66667</v>
      </c>
      <c r="AC72" s="15">
        <v>0.2956665</v>
      </c>
      <c r="AD72" s="15">
        <v>3.6958319999999998</v>
      </c>
      <c r="AE72" s="15">
        <v>29.7</v>
      </c>
      <c r="AF72" s="15">
        <v>20.7</v>
      </c>
      <c r="AG72" s="15">
        <v>0.13850000000000001</v>
      </c>
      <c r="AH72" s="15">
        <v>1.73125</v>
      </c>
      <c r="AI72" s="15">
        <v>6.3710000000000004</v>
      </c>
      <c r="AJ72" s="15">
        <v>6.6666670000000003</v>
      </c>
      <c r="AK72" s="16">
        <v>0.83333330000000005</v>
      </c>
      <c r="AL72" s="16">
        <v>0.95565009999999995</v>
      </c>
      <c r="AM72" s="16">
        <v>0.97826089999999999</v>
      </c>
      <c r="AN72" s="16">
        <v>0.77906260000000005</v>
      </c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>
        <v>0.1666666716337204</v>
      </c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>
        <v>8.3333335816860199E-2</v>
      </c>
      <c r="BV72" s="26"/>
      <c r="BW72" s="26">
        <v>0.6666666716337204</v>
      </c>
      <c r="BX72" s="26"/>
      <c r="BY72" s="26">
        <v>8.3333335816860199E-2</v>
      </c>
      <c r="BZ72" s="26">
        <v>0.3333333432674408</v>
      </c>
      <c r="CA72" s="26"/>
      <c r="CB72" s="26"/>
      <c r="CC72" s="26"/>
      <c r="CD72" s="18"/>
      <c r="CE72" s="18"/>
      <c r="CF72" s="18"/>
      <c r="CG72" s="18"/>
      <c r="CH72" s="18"/>
      <c r="CI72" s="18">
        <v>1</v>
      </c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27"/>
      <c r="CZ72" s="27"/>
      <c r="DA72" s="27"/>
    </row>
    <row r="73" spans="1:105" s="10" customFormat="1" ht="20.25" x14ac:dyDescent="0.3">
      <c r="A73" s="11" t="s">
        <v>216</v>
      </c>
      <c r="B73" s="11" t="s">
        <v>191</v>
      </c>
      <c r="C73" s="11" t="s">
        <v>192</v>
      </c>
      <c r="D73" s="11" t="s">
        <v>207</v>
      </c>
      <c r="E73" s="11" t="s">
        <v>85</v>
      </c>
      <c r="F73" s="12">
        <v>25462</v>
      </c>
      <c r="G73" s="12">
        <v>4066</v>
      </c>
      <c r="H73" s="12">
        <v>4228</v>
      </c>
      <c r="I73" s="11" t="s">
        <v>172</v>
      </c>
      <c r="J73" s="13">
        <v>20</v>
      </c>
      <c r="K73" s="11" t="s">
        <v>199</v>
      </c>
      <c r="L73" s="11" t="s">
        <v>220</v>
      </c>
      <c r="M73" s="11" t="s">
        <v>159</v>
      </c>
      <c r="N73" s="14">
        <v>46</v>
      </c>
      <c r="O73" s="14">
        <v>46</v>
      </c>
      <c r="P73" s="14">
        <v>0</v>
      </c>
      <c r="Q73" s="15">
        <v>0</v>
      </c>
      <c r="R73" s="15">
        <v>8.31</v>
      </c>
      <c r="S73" s="15">
        <v>8</v>
      </c>
      <c r="T73" s="15">
        <v>6.3710000000000004</v>
      </c>
      <c r="U73" s="15">
        <v>79.637500000000003</v>
      </c>
      <c r="V73" s="15">
        <v>1</v>
      </c>
      <c r="W73" s="15">
        <v>30.36</v>
      </c>
      <c r="X73" s="15">
        <v>0</v>
      </c>
      <c r="Y73" s="15">
        <v>0</v>
      </c>
      <c r="Z73" s="15">
        <v>6.8833330000000004</v>
      </c>
      <c r="AA73" s="15">
        <v>1.1166670000000001</v>
      </c>
      <c r="AB73" s="15">
        <v>13.95833</v>
      </c>
      <c r="AC73" s="15">
        <v>0.51233300000000004</v>
      </c>
      <c r="AD73" s="15">
        <v>6.4041629999999996</v>
      </c>
      <c r="AE73" s="15">
        <v>30.36</v>
      </c>
      <c r="AF73" s="15">
        <v>21.16</v>
      </c>
      <c r="AG73" s="15">
        <v>0</v>
      </c>
      <c r="AH73" s="15">
        <v>0</v>
      </c>
      <c r="AI73" s="15">
        <v>6.3710000000000004</v>
      </c>
      <c r="AJ73" s="15">
        <v>6.8833330000000004</v>
      </c>
      <c r="AK73" s="16">
        <v>0.86041670000000003</v>
      </c>
      <c r="AL73" s="16">
        <v>0.92556910000000003</v>
      </c>
      <c r="AM73" s="16">
        <v>1</v>
      </c>
      <c r="AN73" s="16">
        <v>0.79637500000000006</v>
      </c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>
        <v>8.3333335816860199E-2</v>
      </c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>
        <v>0.10000000149011612</v>
      </c>
      <c r="BV73" s="26"/>
      <c r="BW73" s="26">
        <v>0.6666666716337204</v>
      </c>
      <c r="BX73" s="26"/>
      <c r="BY73" s="26">
        <v>8.3333335816860199E-2</v>
      </c>
      <c r="BZ73" s="26">
        <v>0.18333333730697632</v>
      </c>
      <c r="CA73" s="26"/>
      <c r="CB73" s="26"/>
      <c r="CC73" s="26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27"/>
      <c r="CZ73" s="27"/>
      <c r="DA73" s="27"/>
    </row>
    <row r="74" spans="1:105" s="10" customFormat="1" ht="20.25" x14ac:dyDescent="0.3">
      <c r="A74" s="11" t="s">
        <v>216</v>
      </c>
      <c r="B74" s="11" t="s">
        <v>171</v>
      </c>
      <c r="C74" s="11" t="s">
        <v>192</v>
      </c>
      <c r="D74" s="11" t="s">
        <v>213</v>
      </c>
      <c r="E74" s="11" t="s">
        <v>85</v>
      </c>
      <c r="F74" s="12">
        <v>25488</v>
      </c>
      <c r="G74" s="12">
        <v>4104</v>
      </c>
      <c r="H74" s="12">
        <v>4126</v>
      </c>
      <c r="I74" s="11" t="s">
        <v>172</v>
      </c>
      <c r="J74" s="13">
        <v>20</v>
      </c>
      <c r="K74" s="11" t="s">
        <v>199</v>
      </c>
      <c r="L74" s="11" t="s">
        <v>205</v>
      </c>
      <c r="M74" s="11" t="s">
        <v>159</v>
      </c>
      <c r="N74" s="14">
        <v>0</v>
      </c>
      <c r="O74" s="14">
        <v>0</v>
      </c>
      <c r="P74" s="14">
        <v>0</v>
      </c>
      <c r="Q74" s="15">
        <v>0</v>
      </c>
      <c r="R74" s="15">
        <v>6.16</v>
      </c>
      <c r="S74" s="15">
        <v>0.4166667</v>
      </c>
      <c r="T74" s="15">
        <v>0</v>
      </c>
      <c r="U74" s="15">
        <v>0</v>
      </c>
      <c r="V74" s="15">
        <v>5.2083339999999999E-2</v>
      </c>
      <c r="W74" s="15">
        <v>0</v>
      </c>
      <c r="X74" s="15">
        <v>0</v>
      </c>
      <c r="Y74" s="15">
        <v>0</v>
      </c>
      <c r="Z74" s="15">
        <v>0</v>
      </c>
      <c r="AA74" s="15">
        <v>0.4166667</v>
      </c>
      <c r="AB74" s="15">
        <v>100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>
        <v>0</v>
      </c>
      <c r="AL74" s="16">
        <v>0</v>
      </c>
      <c r="AM74" s="16">
        <v>0</v>
      </c>
      <c r="AN74" s="16">
        <v>0</v>
      </c>
      <c r="AO74" s="17"/>
      <c r="AP74" s="17">
        <v>0.25</v>
      </c>
      <c r="AQ74" s="17"/>
      <c r="AR74" s="17">
        <v>8.3333335816860199E-2</v>
      </c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26"/>
      <c r="BW74" s="26"/>
      <c r="BX74" s="26"/>
      <c r="BY74" s="26">
        <v>8.3333335816860199E-2</v>
      </c>
      <c r="BZ74" s="26"/>
      <c r="CA74" s="26"/>
      <c r="CB74" s="26"/>
      <c r="CC74" s="26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27"/>
      <c r="CZ74" s="27"/>
      <c r="DA74" s="27"/>
    </row>
    <row r="75" spans="1:105" s="10" customFormat="1" ht="20.25" x14ac:dyDescent="0.3">
      <c r="A75" s="11" t="s">
        <v>216</v>
      </c>
      <c r="B75" s="11" t="s">
        <v>171</v>
      </c>
      <c r="C75" s="11" t="s">
        <v>192</v>
      </c>
      <c r="D75" s="11" t="s">
        <v>197</v>
      </c>
      <c r="E75" s="11" t="s">
        <v>85</v>
      </c>
      <c r="F75" s="12">
        <v>25488</v>
      </c>
      <c r="G75" s="12">
        <v>4149</v>
      </c>
      <c r="H75" s="12">
        <v>4126</v>
      </c>
      <c r="I75" s="11" t="s">
        <v>172</v>
      </c>
      <c r="J75" s="13">
        <v>20</v>
      </c>
      <c r="K75" s="11" t="s">
        <v>199</v>
      </c>
      <c r="L75" s="11" t="s">
        <v>205</v>
      </c>
      <c r="M75" s="11" t="s">
        <v>159</v>
      </c>
      <c r="N75" s="14">
        <v>56</v>
      </c>
      <c r="O75" s="14">
        <v>56</v>
      </c>
      <c r="P75" s="14">
        <v>0</v>
      </c>
      <c r="Q75" s="15">
        <v>0</v>
      </c>
      <c r="R75" s="15">
        <v>6.24</v>
      </c>
      <c r="S75" s="15">
        <v>8</v>
      </c>
      <c r="T75" s="15">
        <v>5.8239999999999998</v>
      </c>
      <c r="U75" s="15">
        <v>72.8</v>
      </c>
      <c r="V75" s="15">
        <v>1</v>
      </c>
      <c r="W75" s="15">
        <v>0</v>
      </c>
      <c r="X75" s="15">
        <v>0</v>
      </c>
      <c r="Y75" s="15">
        <v>0</v>
      </c>
      <c r="Z75" s="15">
        <v>6.1666670000000003</v>
      </c>
      <c r="AA75" s="15">
        <v>1.8333330000000001</v>
      </c>
      <c r="AB75" s="15">
        <v>22.91667</v>
      </c>
      <c r="AC75" s="15">
        <v>0.34266669999999999</v>
      </c>
      <c r="AD75" s="15">
        <v>4.283334</v>
      </c>
      <c r="AE75" s="15">
        <f t="shared" ref="AE75:AE77" si="2">0.52*O75</f>
        <v>29.12</v>
      </c>
      <c r="AF75" s="15">
        <f t="shared" ref="AF75:AF77" si="3">0.68*O75</f>
        <v>38.080000000000005</v>
      </c>
      <c r="AG75" s="15">
        <v>0</v>
      </c>
      <c r="AH75" s="15">
        <v>0</v>
      </c>
      <c r="AI75" s="15">
        <v>5.8239999999999998</v>
      </c>
      <c r="AJ75" s="15">
        <v>6.1666670000000003</v>
      </c>
      <c r="AK75" s="16">
        <v>0.77083330000000005</v>
      </c>
      <c r="AL75" s="16">
        <v>0.94443239999999995</v>
      </c>
      <c r="AM75" s="16">
        <v>1</v>
      </c>
      <c r="AN75" s="16">
        <v>0.72799999999999998</v>
      </c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>
        <v>0.3333333432674408</v>
      </c>
      <c r="BC75" s="17"/>
      <c r="BD75" s="17"/>
      <c r="BE75" s="17"/>
      <c r="BF75" s="17"/>
      <c r="BG75" s="17"/>
      <c r="BH75" s="17"/>
      <c r="BI75" s="17"/>
      <c r="BJ75" s="17"/>
      <c r="BK75" s="17"/>
      <c r="BL75" s="17">
        <v>0.1666666716337204</v>
      </c>
      <c r="BM75" s="17"/>
      <c r="BN75" s="17"/>
      <c r="BO75" s="17"/>
      <c r="BP75" s="17"/>
      <c r="BQ75" s="17"/>
      <c r="BR75" s="17"/>
      <c r="BS75" s="17"/>
      <c r="BT75" s="17"/>
      <c r="BU75" s="17">
        <v>0.1666666716337204</v>
      </c>
      <c r="BV75" s="26"/>
      <c r="BW75" s="26">
        <v>0.83333335816860199</v>
      </c>
      <c r="BX75" s="26"/>
      <c r="BY75" s="26">
        <v>8.3333335816860199E-2</v>
      </c>
      <c r="BZ75" s="26">
        <v>0.25</v>
      </c>
      <c r="CA75" s="26"/>
      <c r="CB75" s="26"/>
      <c r="CC75" s="26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27"/>
      <c r="CZ75" s="27"/>
      <c r="DA75" s="27"/>
    </row>
    <row r="76" spans="1:105" s="10" customFormat="1" ht="20.25" x14ac:dyDescent="0.3">
      <c r="A76" s="11" t="s">
        <v>216</v>
      </c>
      <c r="B76" s="11" t="s">
        <v>171</v>
      </c>
      <c r="C76" s="11" t="s">
        <v>192</v>
      </c>
      <c r="D76" s="11" t="s">
        <v>204</v>
      </c>
      <c r="E76" s="11" t="s">
        <v>85</v>
      </c>
      <c r="F76" s="12">
        <v>25488</v>
      </c>
      <c r="G76" s="12">
        <v>4105</v>
      </c>
      <c r="H76" s="12">
        <v>3975</v>
      </c>
      <c r="I76" s="11" t="s">
        <v>172</v>
      </c>
      <c r="J76" s="13">
        <v>20</v>
      </c>
      <c r="K76" s="11" t="s">
        <v>199</v>
      </c>
      <c r="L76" s="11" t="s">
        <v>205</v>
      </c>
      <c r="M76" s="11" t="s">
        <v>159</v>
      </c>
      <c r="N76" s="14">
        <v>45</v>
      </c>
      <c r="O76" s="14">
        <v>43</v>
      </c>
      <c r="P76" s="14">
        <v>2</v>
      </c>
      <c r="Q76" s="15">
        <v>4.444445</v>
      </c>
      <c r="R76" s="15">
        <v>6.63</v>
      </c>
      <c r="S76" s="15">
        <v>7.1666670000000003</v>
      </c>
      <c r="T76" s="15">
        <v>4.7515000000000001</v>
      </c>
      <c r="U76" s="15">
        <v>66.3</v>
      </c>
      <c r="V76" s="15">
        <v>0.89583330000000005</v>
      </c>
      <c r="W76" s="15">
        <v>0</v>
      </c>
      <c r="X76" s="15">
        <v>0</v>
      </c>
      <c r="Y76" s="15">
        <v>0</v>
      </c>
      <c r="Z76" s="15">
        <v>5.5833329999999997</v>
      </c>
      <c r="AA76" s="15">
        <v>1.5833330000000001</v>
      </c>
      <c r="AB76" s="15">
        <v>22.093029999999999</v>
      </c>
      <c r="AC76" s="15">
        <v>0.61083290000000001</v>
      </c>
      <c r="AD76" s="15">
        <v>8.5232500000000009</v>
      </c>
      <c r="AE76" s="15">
        <f t="shared" si="2"/>
        <v>22.36</v>
      </c>
      <c r="AF76" s="15">
        <f t="shared" si="3"/>
        <v>29.240000000000002</v>
      </c>
      <c r="AG76" s="15">
        <v>0.221</v>
      </c>
      <c r="AH76" s="15">
        <v>3.0837210000000002</v>
      </c>
      <c r="AI76" s="15">
        <v>4.9725000000000001</v>
      </c>
      <c r="AJ76" s="15">
        <v>5.5833329999999997</v>
      </c>
      <c r="AK76" s="16">
        <v>0.77906969999999998</v>
      </c>
      <c r="AL76" s="16">
        <v>0.89059710000000003</v>
      </c>
      <c r="AM76" s="16">
        <v>0.95555559999999995</v>
      </c>
      <c r="AN76" s="16">
        <v>0.66300000000000003</v>
      </c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>
        <v>0.1666666716337204</v>
      </c>
      <c r="BC76" s="17"/>
      <c r="BD76" s="17"/>
      <c r="BE76" s="17"/>
      <c r="BF76" s="17"/>
      <c r="BG76" s="17"/>
      <c r="BH76" s="17"/>
      <c r="BI76" s="17"/>
      <c r="BJ76" s="17"/>
      <c r="BK76" s="17"/>
      <c r="BL76" s="17">
        <v>0.1666666716337204</v>
      </c>
      <c r="BM76" s="17"/>
      <c r="BN76" s="17">
        <v>8.3333335816860199E-2</v>
      </c>
      <c r="BO76" s="17"/>
      <c r="BP76" s="17"/>
      <c r="BQ76" s="17"/>
      <c r="BR76" s="17"/>
      <c r="BS76" s="17"/>
      <c r="BT76" s="17"/>
      <c r="BU76" s="17">
        <v>8.3333335816860199E-2</v>
      </c>
      <c r="BV76" s="26"/>
      <c r="BW76" s="26">
        <v>0.6666666716337204</v>
      </c>
      <c r="BX76" s="26"/>
      <c r="BY76" s="26">
        <v>8.3333335816860199E-2</v>
      </c>
      <c r="BZ76" s="26">
        <v>0.3333333432674408</v>
      </c>
      <c r="CA76" s="26"/>
      <c r="CB76" s="26"/>
      <c r="CC76" s="26">
        <v>0.83333331346511841</v>
      </c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>
        <v>2</v>
      </c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27"/>
      <c r="CZ76" s="27"/>
      <c r="DA76" s="27"/>
    </row>
    <row r="77" spans="1:105" s="10" customFormat="1" ht="20.25" x14ac:dyDescent="0.3">
      <c r="A77" s="11" t="s">
        <v>216</v>
      </c>
      <c r="B77" s="11" t="s">
        <v>171</v>
      </c>
      <c r="C77" s="11" t="s">
        <v>192</v>
      </c>
      <c r="D77" s="11" t="s">
        <v>211</v>
      </c>
      <c r="E77" s="11" t="s">
        <v>85</v>
      </c>
      <c r="F77" s="12">
        <v>25488</v>
      </c>
      <c r="G77" s="12">
        <v>4190</v>
      </c>
      <c r="H77" s="12">
        <v>3975</v>
      </c>
      <c r="I77" s="11" t="s">
        <v>172</v>
      </c>
      <c r="J77" s="13">
        <v>20</v>
      </c>
      <c r="K77" s="11" t="s">
        <v>199</v>
      </c>
      <c r="L77" s="11" t="s">
        <v>205</v>
      </c>
      <c r="M77" s="11" t="s">
        <v>159</v>
      </c>
      <c r="N77" s="14">
        <v>40</v>
      </c>
      <c r="O77" s="14">
        <v>39</v>
      </c>
      <c r="P77" s="14">
        <v>1</v>
      </c>
      <c r="Q77" s="15">
        <v>2.5</v>
      </c>
      <c r="R77" s="15">
        <v>6.63</v>
      </c>
      <c r="S77" s="15">
        <v>7.3333329999999997</v>
      </c>
      <c r="T77" s="15">
        <v>4.3094999999999999</v>
      </c>
      <c r="U77" s="15">
        <v>58.765909999999998</v>
      </c>
      <c r="V77" s="15">
        <v>0.91666669999999995</v>
      </c>
      <c r="W77" s="15">
        <v>0</v>
      </c>
      <c r="X77" s="15">
        <v>0</v>
      </c>
      <c r="Y77" s="15">
        <v>0</v>
      </c>
      <c r="Z77" s="15">
        <v>5.2333340000000002</v>
      </c>
      <c r="AA77" s="15">
        <v>2.1</v>
      </c>
      <c r="AB77" s="15">
        <v>28.63636</v>
      </c>
      <c r="AC77" s="15">
        <v>0.81333339999999998</v>
      </c>
      <c r="AD77" s="15">
        <v>11.090909999999999</v>
      </c>
      <c r="AE77" s="15">
        <f t="shared" si="2"/>
        <v>20.28</v>
      </c>
      <c r="AF77" s="15">
        <f t="shared" si="3"/>
        <v>26.520000000000003</v>
      </c>
      <c r="AG77" s="15">
        <v>0.1105</v>
      </c>
      <c r="AH77" s="15">
        <v>1.506818</v>
      </c>
      <c r="AI77" s="15">
        <v>4.42</v>
      </c>
      <c r="AJ77" s="15">
        <v>5.2333340000000002</v>
      </c>
      <c r="AK77" s="16">
        <v>0.71363639999999995</v>
      </c>
      <c r="AL77" s="16">
        <v>0.84458599999999995</v>
      </c>
      <c r="AM77" s="16">
        <v>0.97499999999999998</v>
      </c>
      <c r="AN77" s="16">
        <v>0.58765909999999999</v>
      </c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>
        <v>0.2500000074505806</v>
      </c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>
        <v>0.5</v>
      </c>
      <c r="BT77" s="17"/>
      <c r="BU77" s="17"/>
      <c r="BV77" s="26"/>
      <c r="BW77" s="26">
        <v>0.85000000894069672</v>
      </c>
      <c r="BX77" s="26"/>
      <c r="BY77" s="26">
        <v>0.1666666716337204</v>
      </c>
      <c r="BZ77" s="26">
        <v>0.3333333432674408</v>
      </c>
      <c r="CA77" s="26"/>
      <c r="CB77" s="26"/>
      <c r="CC77" s="26">
        <v>0.66666668653488159</v>
      </c>
      <c r="CD77" s="18"/>
      <c r="CE77" s="18"/>
      <c r="CF77" s="18"/>
      <c r="CG77" s="18"/>
      <c r="CH77" s="18"/>
      <c r="CI77" s="18"/>
      <c r="CJ77" s="18"/>
      <c r="CK77" s="18"/>
      <c r="CL77" s="18"/>
      <c r="CM77" s="18">
        <v>1</v>
      </c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27"/>
      <c r="CZ77" s="27"/>
      <c r="DA77" s="27"/>
    </row>
    <row r="78" spans="1:105" s="10" customFormat="1" ht="20.25" x14ac:dyDescent="0.3">
      <c r="A78" s="11" t="s">
        <v>216</v>
      </c>
      <c r="B78" s="11" t="s">
        <v>171</v>
      </c>
      <c r="C78" s="11" t="s">
        <v>192</v>
      </c>
      <c r="D78" s="11" t="s">
        <v>201</v>
      </c>
      <c r="E78" s="11" t="s">
        <v>85</v>
      </c>
      <c r="F78" s="12">
        <v>25488</v>
      </c>
      <c r="G78" s="12">
        <v>3962</v>
      </c>
      <c r="H78" s="12">
        <v>3962</v>
      </c>
      <c r="I78" s="11" t="s">
        <v>172</v>
      </c>
      <c r="J78" s="13">
        <v>20</v>
      </c>
      <c r="K78" s="11" t="s">
        <v>199</v>
      </c>
      <c r="L78" s="11" t="s">
        <v>205</v>
      </c>
      <c r="M78" s="11" t="s">
        <v>159</v>
      </c>
      <c r="N78" s="14">
        <v>0</v>
      </c>
      <c r="O78" s="14">
        <v>0</v>
      </c>
      <c r="P78" s="14">
        <v>0</v>
      </c>
      <c r="Q78" s="15">
        <v>0</v>
      </c>
      <c r="R78" s="15">
        <v>11.42</v>
      </c>
      <c r="S78" s="15">
        <v>8</v>
      </c>
      <c r="T78" s="15">
        <v>0</v>
      </c>
      <c r="U78" s="15">
        <v>0</v>
      </c>
      <c r="V78" s="15">
        <v>1</v>
      </c>
      <c r="W78" s="15">
        <v>0</v>
      </c>
      <c r="X78" s="15">
        <v>0</v>
      </c>
      <c r="Y78" s="15">
        <v>0</v>
      </c>
      <c r="Z78" s="15">
        <v>0</v>
      </c>
      <c r="AA78" s="15">
        <v>8</v>
      </c>
      <c r="AB78" s="15">
        <v>100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>
        <v>0</v>
      </c>
      <c r="AL78" s="16">
        <v>0</v>
      </c>
      <c r="AM78" s="16">
        <v>0</v>
      </c>
      <c r="AN78" s="16">
        <v>0</v>
      </c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>
        <v>8</v>
      </c>
      <c r="BU78" s="17"/>
      <c r="BV78" s="26"/>
      <c r="BW78" s="26"/>
      <c r="BX78" s="26"/>
      <c r="BY78" s="26"/>
      <c r="BZ78" s="26"/>
      <c r="CA78" s="26"/>
      <c r="CB78" s="26"/>
      <c r="CC78" s="26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27"/>
      <c r="CZ78" s="27"/>
      <c r="DA78" s="27"/>
    </row>
    <row r="79" spans="1:105" s="10" customFormat="1" ht="20.25" x14ac:dyDescent="0.3">
      <c r="A79" s="11" t="s">
        <v>216</v>
      </c>
      <c r="B79" s="11" t="s">
        <v>171</v>
      </c>
      <c r="C79" s="11" t="s">
        <v>192</v>
      </c>
      <c r="D79" s="11" t="s">
        <v>212</v>
      </c>
      <c r="E79" s="11" t="s">
        <v>85</v>
      </c>
      <c r="F79" s="12">
        <v>25488</v>
      </c>
      <c r="G79" s="12">
        <v>3733</v>
      </c>
      <c r="H79" s="12">
        <v>3712</v>
      </c>
      <c r="I79" s="11" t="s">
        <v>172</v>
      </c>
      <c r="J79" s="13">
        <v>20</v>
      </c>
      <c r="K79" s="11" t="s">
        <v>199</v>
      </c>
      <c r="L79" s="11" t="s">
        <v>205</v>
      </c>
      <c r="M79" s="11" t="s">
        <v>159</v>
      </c>
      <c r="N79" s="14">
        <v>30</v>
      </c>
      <c r="O79" s="14">
        <v>29</v>
      </c>
      <c r="P79" s="14">
        <v>1</v>
      </c>
      <c r="Q79" s="15">
        <v>3.3333330000000001</v>
      </c>
      <c r="R79" s="15">
        <v>8.89</v>
      </c>
      <c r="S79" s="15">
        <v>8</v>
      </c>
      <c r="T79" s="15">
        <v>4.2968339999999996</v>
      </c>
      <c r="U79" s="15">
        <v>53.710419999999999</v>
      </c>
      <c r="V79" s="15">
        <v>1</v>
      </c>
      <c r="W79" s="15">
        <v>0</v>
      </c>
      <c r="X79" s="15">
        <v>0</v>
      </c>
      <c r="Y79" s="15">
        <v>0</v>
      </c>
      <c r="Z79" s="15">
        <v>4.7833329999999998</v>
      </c>
      <c r="AA79" s="15">
        <v>3.2166670000000002</v>
      </c>
      <c r="AB79" s="15">
        <v>40.208329999999997</v>
      </c>
      <c r="AC79" s="15">
        <v>0.3383331</v>
      </c>
      <c r="AD79" s="15">
        <v>4.2291639999999999</v>
      </c>
      <c r="AE79" s="15">
        <f t="shared" ref="AE79:AE86" si="4">0.52*O79</f>
        <v>15.08</v>
      </c>
      <c r="AF79" s="15">
        <f t="shared" ref="AF79:AF86" si="5">0.68*O79</f>
        <v>19.720000000000002</v>
      </c>
      <c r="AG79" s="15">
        <v>0.14816670000000001</v>
      </c>
      <c r="AH79" s="15">
        <v>1.8520829999999999</v>
      </c>
      <c r="AI79" s="15">
        <v>4.4450000000000003</v>
      </c>
      <c r="AJ79" s="15">
        <v>4.7833329999999998</v>
      </c>
      <c r="AK79" s="16">
        <v>0.59791669999999997</v>
      </c>
      <c r="AL79" s="16">
        <v>0.92926839999999999</v>
      </c>
      <c r="AM79" s="16">
        <v>0.96666660000000004</v>
      </c>
      <c r="AN79" s="16">
        <v>0.53710420000000003</v>
      </c>
      <c r="AO79" s="17"/>
      <c r="AP79" s="17">
        <v>1.666666753590107E-2</v>
      </c>
      <c r="AQ79" s="17">
        <v>1.666666753590107E-2</v>
      </c>
      <c r="AR79" s="17">
        <v>6.6666670143604279E-2</v>
      </c>
      <c r="AS79" s="17"/>
      <c r="AT79" s="17"/>
      <c r="AU79" s="17"/>
      <c r="AV79" s="17"/>
      <c r="AW79" s="17"/>
      <c r="AX79" s="17"/>
      <c r="AY79" s="17"/>
      <c r="AZ79" s="17"/>
      <c r="BA79" s="17"/>
      <c r="BB79" s="17">
        <v>0.51666667312383652</v>
      </c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>
        <v>0.1666666716337204</v>
      </c>
      <c r="BQ79" s="17"/>
      <c r="BR79" s="17"/>
      <c r="BS79" s="17"/>
      <c r="BT79" s="17"/>
      <c r="BU79" s="17">
        <v>0.1666666716337204</v>
      </c>
      <c r="BV79" s="26"/>
      <c r="BW79" s="26">
        <v>1.6333333700895309</v>
      </c>
      <c r="BX79" s="26"/>
      <c r="BY79" s="26">
        <v>0.1666666716337204</v>
      </c>
      <c r="BZ79" s="26">
        <v>0.46666666865348816</v>
      </c>
      <c r="CA79" s="26"/>
      <c r="CB79" s="26"/>
      <c r="CC79" s="26"/>
      <c r="CD79" s="18"/>
      <c r="CE79" s="18"/>
      <c r="CF79" s="18"/>
      <c r="CG79" s="18">
        <v>1</v>
      </c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27"/>
      <c r="CZ79" s="27"/>
      <c r="DA79" s="27"/>
    </row>
    <row r="80" spans="1:105" s="10" customFormat="1" ht="20.25" x14ac:dyDescent="0.3">
      <c r="A80" s="11" t="s">
        <v>216</v>
      </c>
      <c r="B80" s="11" t="s">
        <v>176</v>
      </c>
      <c r="C80" s="11" t="s">
        <v>192</v>
      </c>
      <c r="D80" s="11" t="s">
        <v>213</v>
      </c>
      <c r="E80" s="11" t="s">
        <v>85</v>
      </c>
      <c r="F80" s="12">
        <v>25488</v>
      </c>
      <c r="G80" s="12">
        <v>3999</v>
      </c>
      <c r="H80" s="12">
        <v>4231</v>
      </c>
      <c r="I80" s="11" t="s">
        <v>172</v>
      </c>
      <c r="J80" s="13">
        <v>20</v>
      </c>
      <c r="K80" s="11" t="s">
        <v>199</v>
      </c>
      <c r="L80" s="11" t="s">
        <v>205</v>
      </c>
      <c r="M80" s="11" t="s">
        <v>159</v>
      </c>
      <c r="N80" s="14">
        <v>50</v>
      </c>
      <c r="O80" s="14">
        <v>50</v>
      </c>
      <c r="P80" s="14">
        <v>0</v>
      </c>
      <c r="Q80" s="15">
        <v>0</v>
      </c>
      <c r="R80" s="15">
        <v>6.16</v>
      </c>
      <c r="S80" s="15">
        <v>8</v>
      </c>
      <c r="T80" s="15">
        <v>5.1333330000000004</v>
      </c>
      <c r="U80" s="15">
        <v>64.166659999999993</v>
      </c>
      <c r="V80" s="15">
        <v>1</v>
      </c>
      <c r="W80" s="15">
        <v>0</v>
      </c>
      <c r="X80" s="15">
        <v>0</v>
      </c>
      <c r="Y80" s="15">
        <v>0</v>
      </c>
      <c r="Z80" s="15">
        <v>5.8166669999999998</v>
      </c>
      <c r="AA80" s="15">
        <v>2.1833330000000002</v>
      </c>
      <c r="AB80" s="15">
        <v>27.29167</v>
      </c>
      <c r="AC80" s="15">
        <v>0.68333339999999998</v>
      </c>
      <c r="AD80" s="15">
        <v>8.5416679999999996</v>
      </c>
      <c r="AE80" s="15">
        <f t="shared" si="4"/>
        <v>26</v>
      </c>
      <c r="AF80" s="15">
        <f t="shared" si="5"/>
        <v>34</v>
      </c>
      <c r="AG80" s="15">
        <v>0</v>
      </c>
      <c r="AH80" s="15">
        <v>0</v>
      </c>
      <c r="AI80" s="15">
        <v>5.1333330000000004</v>
      </c>
      <c r="AJ80" s="15">
        <v>5.8166669999999998</v>
      </c>
      <c r="AK80" s="16">
        <v>0.72708329999999999</v>
      </c>
      <c r="AL80" s="16">
        <v>0.88252149999999996</v>
      </c>
      <c r="AM80" s="16">
        <v>1</v>
      </c>
      <c r="AN80" s="16">
        <v>0.64166670000000003</v>
      </c>
      <c r="AO80" s="17"/>
      <c r="AP80" s="17">
        <v>0.3333333432674408</v>
      </c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>
        <v>0.3333333358168602</v>
      </c>
      <c r="BC80" s="17">
        <v>0.25</v>
      </c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>
        <v>0.13333334028720856</v>
      </c>
      <c r="BV80" s="26"/>
      <c r="BW80" s="26">
        <v>0.6666666716337204</v>
      </c>
      <c r="BX80" s="26"/>
      <c r="BY80" s="26">
        <v>8.3333335816860199E-2</v>
      </c>
      <c r="BZ80" s="26">
        <v>0.38333332538604736</v>
      </c>
      <c r="CA80" s="26"/>
      <c r="CB80" s="26"/>
      <c r="CC80" s="26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27"/>
      <c r="CZ80" s="27"/>
      <c r="DA80" s="27"/>
    </row>
    <row r="81" spans="1:105" s="10" customFormat="1" ht="20.25" x14ac:dyDescent="0.3">
      <c r="A81" s="11" t="s">
        <v>216</v>
      </c>
      <c r="B81" s="11" t="s">
        <v>176</v>
      </c>
      <c r="C81" s="11" t="s">
        <v>192</v>
      </c>
      <c r="D81" s="11" t="s">
        <v>197</v>
      </c>
      <c r="E81" s="11" t="s">
        <v>85</v>
      </c>
      <c r="F81" s="12">
        <v>25488</v>
      </c>
      <c r="G81" s="12">
        <v>5357</v>
      </c>
      <c r="H81" s="12">
        <v>4231</v>
      </c>
      <c r="I81" s="11" t="s">
        <v>172</v>
      </c>
      <c r="J81" s="13">
        <v>20</v>
      </c>
      <c r="K81" s="11" t="s">
        <v>199</v>
      </c>
      <c r="L81" s="11" t="s">
        <v>205</v>
      </c>
      <c r="M81" s="11" t="s">
        <v>159</v>
      </c>
      <c r="N81" s="14">
        <v>60</v>
      </c>
      <c r="O81" s="14">
        <v>60</v>
      </c>
      <c r="P81" s="14">
        <v>0</v>
      </c>
      <c r="Q81" s="15">
        <v>0</v>
      </c>
      <c r="R81" s="15">
        <v>6.24</v>
      </c>
      <c r="S81" s="15">
        <v>8</v>
      </c>
      <c r="T81" s="15">
        <v>6.24</v>
      </c>
      <c r="U81" s="15">
        <v>78</v>
      </c>
      <c r="V81" s="15">
        <v>1</v>
      </c>
      <c r="W81" s="15">
        <v>0</v>
      </c>
      <c r="X81" s="15">
        <v>0</v>
      </c>
      <c r="Y81" s="15">
        <v>0</v>
      </c>
      <c r="Z81" s="15">
        <v>7</v>
      </c>
      <c r="AA81" s="15">
        <v>1</v>
      </c>
      <c r="AB81" s="15">
        <v>12.5</v>
      </c>
      <c r="AC81" s="15">
        <v>0.76000020000000001</v>
      </c>
      <c r="AD81" s="15">
        <v>9.5000029999999995</v>
      </c>
      <c r="AE81" s="15">
        <f t="shared" si="4"/>
        <v>31.200000000000003</v>
      </c>
      <c r="AF81" s="15">
        <f t="shared" si="5"/>
        <v>40.800000000000004</v>
      </c>
      <c r="AG81" s="15">
        <v>0</v>
      </c>
      <c r="AH81" s="15">
        <v>0</v>
      </c>
      <c r="AI81" s="15">
        <v>6.24</v>
      </c>
      <c r="AJ81" s="15">
        <v>7</v>
      </c>
      <c r="AK81" s="16">
        <v>0.875</v>
      </c>
      <c r="AL81" s="16">
        <v>0.89142849999999996</v>
      </c>
      <c r="AM81" s="16">
        <v>1</v>
      </c>
      <c r="AN81" s="16">
        <v>0.78</v>
      </c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>
        <v>8.3333335816860199E-2</v>
      </c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26"/>
      <c r="BW81" s="26">
        <v>0.6666666716337204</v>
      </c>
      <c r="BX81" s="26"/>
      <c r="BY81" s="26"/>
      <c r="BZ81" s="26">
        <v>0.25</v>
      </c>
      <c r="CA81" s="26"/>
      <c r="CB81" s="26"/>
      <c r="CC81" s="26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27"/>
      <c r="CZ81" s="27"/>
      <c r="DA81" s="27"/>
    </row>
    <row r="82" spans="1:105" s="10" customFormat="1" ht="20.25" x14ac:dyDescent="0.3">
      <c r="A82" s="11" t="s">
        <v>216</v>
      </c>
      <c r="B82" s="11" t="s">
        <v>176</v>
      </c>
      <c r="C82" s="11" t="s">
        <v>192</v>
      </c>
      <c r="D82" s="11" t="s">
        <v>211</v>
      </c>
      <c r="E82" s="11" t="s">
        <v>85</v>
      </c>
      <c r="F82" s="12">
        <v>25488</v>
      </c>
      <c r="G82" s="12">
        <v>4189</v>
      </c>
      <c r="H82" s="12">
        <v>4183</v>
      </c>
      <c r="I82" s="11" t="s">
        <v>172</v>
      </c>
      <c r="J82" s="13">
        <v>20</v>
      </c>
      <c r="K82" s="11" t="s">
        <v>199</v>
      </c>
      <c r="L82" s="11" t="s">
        <v>205</v>
      </c>
      <c r="M82" s="11" t="s">
        <v>159</v>
      </c>
      <c r="N82" s="14">
        <v>41</v>
      </c>
      <c r="O82" s="14">
        <v>41</v>
      </c>
      <c r="P82" s="14">
        <v>0</v>
      </c>
      <c r="Q82" s="15">
        <v>0</v>
      </c>
      <c r="R82" s="15">
        <v>6.63</v>
      </c>
      <c r="S82" s="15">
        <v>7.3333329999999997</v>
      </c>
      <c r="T82" s="15">
        <v>4.5305</v>
      </c>
      <c r="U82" s="15">
        <v>61.77955</v>
      </c>
      <c r="V82" s="15">
        <v>0.91666669999999995</v>
      </c>
      <c r="W82" s="15">
        <v>0</v>
      </c>
      <c r="X82" s="15">
        <v>0</v>
      </c>
      <c r="Y82" s="15">
        <v>0</v>
      </c>
      <c r="Z82" s="15">
        <v>4.9666670000000002</v>
      </c>
      <c r="AA82" s="15">
        <v>2.3666670000000001</v>
      </c>
      <c r="AB82" s="15">
        <v>32.272730000000003</v>
      </c>
      <c r="AC82" s="15">
        <v>0.43616650000000001</v>
      </c>
      <c r="AD82" s="15">
        <v>5.9477250000000002</v>
      </c>
      <c r="AE82" s="15">
        <f t="shared" si="4"/>
        <v>21.32</v>
      </c>
      <c r="AF82" s="15">
        <f t="shared" si="5"/>
        <v>27.880000000000003</v>
      </c>
      <c r="AG82" s="15">
        <v>0</v>
      </c>
      <c r="AH82" s="15">
        <v>0</v>
      </c>
      <c r="AI82" s="15">
        <v>4.5305</v>
      </c>
      <c r="AJ82" s="15">
        <v>4.9666670000000002</v>
      </c>
      <c r="AK82" s="16">
        <v>0.67727280000000001</v>
      </c>
      <c r="AL82" s="16">
        <v>0.91218120000000003</v>
      </c>
      <c r="AM82" s="16">
        <v>1</v>
      </c>
      <c r="AN82" s="16">
        <v>0.61779550000000005</v>
      </c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>
        <v>0.1666666716337204</v>
      </c>
      <c r="BA82" s="17"/>
      <c r="BB82" s="17">
        <v>0.66666668653488159</v>
      </c>
      <c r="BC82" s="17"/>
      <c r="BD82" s="17"/>
      <c r="BE82" s="17"/>
      <c r="BF82" s="17"/>
      <c r="BG82" s="17"/>
      <c r="BH82" s="17"/>
      <c r="BI82" s="17"/>
      <c r="BJ82" s="17"/>
      <c r="BK82" s="17"/>
      <c r="BL82" s="17">
        <v>0.28333333134651184</v>
      </c>
      <c r="BM82" s="17"/>
      <c r="BN82" s="17"/>
      <c r="BO82" s="17"/>
      <c r="BP82" s="17">
        <v>0.1666666716337204</v>
      </c>
      <c r="BQ82" s="17"/>
      <c r="BR82" s="17"/>
      <c r="BS82" s="17"/>
      <c r="BT82" s="17"/>
      <c r="BU82" s="17"/>
      <c r="BV82" s="26"/>
      <c r="BW82" s="26">
        <v>0.83333335816860199</v>
      </c>
      <c r="BX82" s="26"/>
      <c r="BY82" s="26"/>
      <c r="BZ82" s="26">
        <v>0.25</v>
      </c>
      <c r="CA82" s="26"/>
      <c r="CB82" s="26"/>
      <c r="CC82" s="26">
        <v>0.66666668653488159</v>
      </c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27"/>
      <c r="CZ82" s="27"/>
      <c r="DA82" s="27"/>
    </row>
    <row r="83" spans="1:105" s="10" customFormat="1" ht="20.25" x14ac:dyDescent="0.3">
      <c r="A83" s="11" t="s">
        <v>216</v>
      </c>
      <c r="B83" s="11" t="s">
        <v>191</v>
      </c>
      <c r="C83" s="11" t="s">
        <v>192</v>
      </c>
      <c r="D83" s="11" t="s">
        <v>213</v>
      </c>
      <c r="E83" s="11" t="s">
        <v>85</v>
      </c>
      <c r="F83" s="12">
        <v>25488</v>
      </c>
      <c r="G83" s="12">
        <v>4124</v>
      </c>
      <c r="H83" s="12">
        <v>4225</v>
      </c>
      <c r="I83" s="11" t="s">
        <v>172</v>
      </c>
      <c r="J83" s="13">
        <v>20</v>
      </c>
      <c r="K83" s="11" t="s">
        <v>199</v>
      </c>
      <c r="L83" s="11" t="s">
        <v>205</v>
      </c>
      <c r="M83" s="11" t="s">
        <v>159</v>
      </c>
      <c r="N83" s="14">
        <v>56</v>
      </c>
      <c r="O83" s="14">
        <v>56</v>
      </c>
      <c r="P83" s="14">
        <v>0</v>
      </c>
      <c r="Q83" s="15">
        <v>0</v>
      </c>
      <c r="R83" s="15">
        <v>6.16</v>
      </c>
      <c r="S83" s="15">
        <v>8</v>
      </c>
      <c r="T83" s="15">
        <v>5.749333</v>
      </c>
      <c r="U83" s="15">
        <v>71.866669999999999</v>
      </c>
      <c r="V83" s="15">
        <v>1</v>
      </c>
      <c r="W83" s="15">
        <v>0</v>
      </c>
      <c r="X83" s="15">
        <v>0</v>
      </c>
      <c r="Y83" s="15">
        <v>0</v>
      </c>
      <c r="Z83" s="15">
        <v>6.5</v>
      </c>
      <c r="AA83" s="15">
        <v>1.5</v>
      </c>
      <c r="AB83" s="15">
        <v>18.75</v>
      </c>
      <c r="AC83" s="15">
        <v>0.75066659999999996</v>
      </c>
      <c r="AD83" s="15">
        <v>9.3833330000000004</v>
      </c>
      <c r="AE83" s="15">
        <f t="shared" si="4"/>
        <v>29.12</v>
      </c>
      <c r="AF83" s="15">
        <f t="shared" si="5"/>
        <v>38.080000000000005</v>
      </c>
      <c r="AG83" s="15">
        <v>0</v>
      </c>
      <c r="AH83" s="15">
        <v>0</v>
      </c>
      <c r="AI83" s="15">
        <v>5.749333</v>
      </c>
      <c r="AJ83" s="15">
        <v>6.5</v>
      </c>
      <c r="AK83" s="16">
        <v>0.8125</v>
      </c>
      <c r="AL83" s="16">
        <v>0.88451279999999999</v>
      </c>
      <c r="AM83" s="16">
        <v>1</v>
      </c>
      <c r="AN83" s="16">
        <v>0.71866669999999999</v>
      </c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>
        <v>0.41666667908430099</v>
      </c>
      <c r="BC83" s="17"/>
      <c r="BD83" s="17"/>
      <c r="BE83" s="17"/>
      <c r="BF83" s="17"/>
      <c r="BG83" s="17"/>
      <c r="BH83" s="17"/>
      <c r="BI83" s="17">
        <v>0.1666666716337204</v>
      </c>
      <c r="BJ83" s="17"/>
      <c r="BK83" s="17"/>
      <c r="BL83" s="17"/>
      <c r="BM83" s="17"/>
      <c r="BN83" s="17">
        <v>8.3333335816860199E-2</v>
      </c>
      <c r="BO83" s="17"/>
      <c r="BP83" s="17"/>
      <c r="BQ83" s="17"/>
      <c r="BR83" s="17"/>
      <c r="BS83" s="17"/>
      <c r="BT83" s="17"/>
      <c r="BU83" s="17">
        <v>0.1666666716337204</v>
      </c>
      <c r="BV83" s="26"/>
      <c r="BW83" s="26">
        <v>0.1666666716337204</v>
      </c>
      <c r="BX83" s="26"/>
      <c r="BY83" s="26">
        <v>0.1666666716337204</v>
      </c>
      <c r="BZ83" s="26">
        <v>0.3333333432674408</v>
      </c>
      <c r="CA83" s="26"/>
      <c r="CB83" s="26"/>
      <c r="CC83" s="26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27"/>
      <c r="CZ83" s="27"/>
      <c r="DA83" s="27"/>
    </row>
    <row r="84" spans="1:105" s="10" customFormat="1" ht="20.25" x14ac:dyDescent="0.3">
      <c r="A84" s="11" t="s">
        <v>216</v>
      </c>
      <c r="B84" s="11" t="s">
        <v>191</v>
      </c>
      <c r="C84" s="11" t="s">
        <v>192</v>
      </c>
      <c r="D84" s="11" t="s">
        <v>197</v>
      </c>
      <c r="E84" s="11" t="s">
        <v>85</v>
      </c>
      <c r="F84" s="12">
        <v>25488</v>
      </c>
      <c r="G84" s="12">
        <v>4005</v>
      </c>
      <c r="H84" s="12">
        <v>4225</v>
      </c>
      <c r="I84" s="11" t="s">
        <v>172</v>
      </c>
      <c r="J84" s="13">
        <v>20</v>
      </c>
      <c r="K84" s="11" t="s">
        <v>199</v>
      </c>
      <c r="L84" s="11" t="s">
        <v>205</v>
      </c>
      <c r="M84" s="11" t="s">
        <v>159</v>
      </c>
      <c r="N84" s="14">
        <v>58</v>
      </c>
      <c r="O84" s="14">
        <v>58</v>
      </c>
      <c r="P84" s="14">
        <v>0</v>
      </c>
      <c r="Q84" s="15">
        <v>0</v>
      </c>
      <c r="R84" s="15">
        <v>6.24</v>
      </c>
      <c r="S84" s="15">
        <v>8</v>
      </c>
      <c r="T84" s="15">
        <v>6.032</v>
      </c>
      <c r="U84" s="15">
        <v>75.399990000000003</v>
      </c>
      <c r="V84" s="15">
        <v>1</v>
      </c>
      <c r="W84" s="15">
        <v>0</v>
      </c>
      <c r="X84" s="15">
        <v>0</v>
      </c>
      <c r="Y84" s="15">
        <v>0</v>
      </c>
      <c r="Z84" s="15">
        <v>6.05</v>
      </c>
      <c r="AA84" s="15">
        <v>1.95</v>
      </c>
      <c r="AB84" s="15">
        <v>24.375</v>
      </c>
      <c r="AC84" s="15">
        <v>1.800036E-2</v>
      </c>
      <c r="AD84" s="15">
        <v>0.2250046</v>
      </c>
      <c r="AE84" s="15">
        <f t="shared" si="4"/>
        <v>30.16</v>
      </c>
      <c r="AF84" s="15">
        <f t="shared" si="5"/>
        <v>39.440000000000005</v>
      </c>
      <c r="AG84" s="15">
        <v>0</v>
      </c>
      <c r="AH84" s="15">
        <v>0</v>
      </c>
      <c r="AI84" s="15">
        <v>6.032</v>
      </c>
      <c r="AJ84" s="15">
        <v>6.05</v>
      </c>
      <c r="AK84" s="16">
        <v>0.75624999999999998</v>
      </c>
      <c r="AL84" s="16">
        <v>0.99702469999999999</v>
      </c>
      <c r="AM84" s="16">
        <v>1</v>
      </c>
      <c r="AN84" s="16">
        <v>0.75399989999999995</v>
      </c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>
        <v>0.2500000074505806</v>
      </c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>
        <v>8.3333335816860199E-2</v>
      </c>
      <c r="BV84" s="26">
        <v>0.5</v>
      </c>
      <c r="BW84" s="26">
        <v>0.74999998509883881</v>
      </c>
      <c r="BX84" s="26"/>
      <c r="BY84" s="26"/>
      <c r="BZ84" s="26">
        <v>0.36666667461395264</v>
      </c>
      <c r="CA84" s="26"/>
      <c r="CB84" s="26"/>
      <c r="CC84" s="26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27"/>
      <c r="CZ84" s="27"/>
      <c r="DA84" s="27"/>
    </row>
    <row r="85" spans="1:105" s="10" customFormat="1" ht="20.25" x14ac:dyDescent="0.3">
      <c r="A85" s="11" t="s">
        <v>216</v>
      </c>
      <c r="B85" s="11" t="s">
        <v>191</v>
      </c>
      <c r="C85" s="11" t="s">
        <v>192</v>
      </c>
      <c r="D85" s="11" t="s">
        <v>204</v>
      </c>
      <c r="E85" s="11" t="s">
        <v>85</v>
      </c>
      <c r="F85" s="12">
        <v>25488</v>
      </c>
      <c r="G85" s="12">
        <v>4226</v>
      </c>
      <c r="H85" s="12">
        <v>4236</v>
      </c>
      <c r="I85" s="11" t="s">
        <v>172</v>
      </c>
      <c r="J85" s="13">
        <v>20</v>
      </c>
      <c r="K85" s="11" t="s">
        <v>199</v>
      </c>
      <c r="L85" s="11" t="s">
        <v>205</v>
      </c>
      <c r="M85" s="11" t="s">
        <v>159</v>
      </c>
      <c r="N85" s="14">
        <v>46</v>
      </c>
      <c r="O85" s="14">
        <v>46</v>
      </c>
      <c r="P85" s="14">
        <v>0</v>
      </c>
      <c r="Q85" s="15">
        <v>0</v>
      </c>
      <c r="R85" s="15">
        <v>6.63</v>
      </c>
      <c r="S85" s="15">
        <v>7.2</v>
      </c>
      <c r="T85" s="15">
        <v>5.0830000000000002</v>
      </c>
      <c r="U85" s="15">
        <v>70.597229999999996</v>
      </c>
      <c r="V85" s="15">
        <v>0.9</v>
      </c>
      <c r="W85" s="15">
        <v>0</v>
      </c>
      <c r="X85" s="15">
        <v>0</v>
      </c>
      <c r="Y85" s="15">
        <v>0</v>
      </c>
      <c r="Z85" s="15">
        <v>5.8833330000000004</v>
      </c>
      <c r="AA85" s="15">
        <v>1.316667</v>
      </c>
      <c r="AB85" s="15">
        <v>18.287040000000001</v>
      </c>
      <c r="AC85" s="15">
        <v>0.80033279999999996</v>
      </c>
      <c r="AD85" s="15">
        <v>11.115729999999999</v>
      </c>
      <c r="AE85" s="15">
        <f t="shared" si="4"/>
        <v>23.92</v>
      </c>
      <c r="AF85" s="15">
        <f t="shared" si="5"/>
        <v>31.28</v>
      </c>
      <c r="AG85" s="15">
        <v>0</v>
      </c>
      <c r="AH85" s="15">
        <v>0</v>
      </c>
      <c r="AI85" s="15">
        <v>5.0830000000000002</v>
      </c>
      <c r="AJ85" s="15">
        <v>5.8833330000000004</v>
      </c>
      <c r="AK85" s="16">
        <v>0.81712960000000001</v>
      </c>
      <c r="AL85" s="16">
        <v>0.86396600000000001</v>
      </c>
      <c r="AM85" s="16">
        <v>1</v>
      </c>
      <c r="AN85" s="16">
        <v>0.7059723</v>
      </c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>
        <v>0.1666666716337204</v>
      </c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>
        <v>8.3333335816860199E-2</v>
      </c>
      <c r="BV85" s="26"/>
      <c r="BW85" s="26">
        <v>0.6666666716337204</v>
      </c>
      <c r="BX85" s="26"/>
      <c r="BY85" s="26">
        <v>8.3333335816860199E-2</v>
      </c>
      <c r="BZ85" s="26">
        <v>0.31666666269302368</v>
      </c>
      <c r="CA85" s="26"/>
      <c r="CB85" s="26"/>
      <c r="CC85" s="26">
        <v>0.80000001192092896</v>
      </c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27"/>
      <c r="CZ85" s="27"/>
      <c r="DA85" s="27"/>
    </row>
    <row r="86" spans="1:105" s="10" customFormat="1" ht="20.25" x14ac:dyDescent="0.3">
      <c r="A86" s="11" t="s">
        <v>216</v>
      </c>
      <c r="B86" s="11" t="s">
        <v>191</v>
      </c>
      <c r="C86" s="11" t="s">
        <v>192</v>
      </c>
      <c r="D86" s="11" t="s">
        <v>211</v>
      </c>
      <c r="E86" s="11" t="s">
        <v>85</v>
      </c>
      <c r="F86" s="12">
        <v>25488</v>
      </c>
      <c r="G86" s="12">
        <v>4230</v>
      </c>
      <c r="H86" s="12">
        <v>4236</v>
      </c>
      <c r="I86" s="11" t="s">
        <v>172</v>
      </c>
      <c r="J86" s="13">
        <v>20</v>
      </c>
      <c r="K86" s="11" t="s">
        <v>199</v>
      </c>
      <c r="L86" s="11" t="s">
        <v>205</v>
      </c>
      <c r="M86" s="11" t="s">
        <v>159</v>
      </c>
      <c r="N86" s="14">
        <v>47</v>
      </c>
      <c r="O86" s="14">
        <v>47</v>
      </c>
      <c r="P86" s="14">
        <v>0</v>
      </c>
      <c r="Q86" s="15">
        <v>0</v>
      </c>
      <c r="R86" s="15">
        <v>6.63</v>
      </c>
      <c r="S86" s="15">
        <v>8</v>
      </c>
      <c r="T86" s="15">
        <v>5.1935000000000002</v>
      </c>
      <c r="U86" s="15">
        <v>64.918750000000003</v>
      </c>
      <c r="V86" s="15">
        <v>1</v>
      </c>
      <c r="W86" s="15">
        <v>0</v>
      </c>
      <c r="X86" s="15">
        <v>0</v>
      </c>
      <c r="Y86" s="15">
        <v>0</v>
      </c>
      <c r="Z86" s="15">
        <v>5.9166670000000003</v>
      </c>
      <c r="AA86" s="15">
        <v>2.0833330000000001</v>
      </c>
      <c r="AB86" s="15">
        <v>26.04167</v>
      </c>
      <c r="AC86" s="15">
        <v>0.72316670000000005</v>
      </c>
      <c r="AD86" s="15">
        <v>9.0395839999999996</v>
      </c>
      <c r="AE86" s="15">
        <f t="shared" si="4"/>
        <v>24.44</v>
      </c>
      <c r="AF86" s="15">
        <f t="shared" si="5"/>
        <v>31.96</v>
      </c>
      <c r="AG86" s="15">
        <v>0</v>
      </c>
      <c r="AH86" s="15">
        <v>0</v>
      </c>
      <c r="AI86" s="15">
        <v>5.1935000000000002</v>
      </c>
      <c r="AJ86" s="15">
        <v>5.9166670000000003</v>
      </c>
      <c r="AK86" s="16">
        <v>0.7395834</v>
      </c>
      <c r="AL86" s="16">
        <v>0.87777459999999996</v>
      </c>
      <c r="AM86" s="16">
        <v>1</v>
      </c>
      <c r="AN86" s="16">
        <v>0.64918750000000003</v>
      </c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>
        <v>0.2500000074505806</v>
      </c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>
        <v>0.66666668653488159</v>
      </c>
      <c r="BQ86" s="17"/>
      <c r="BR86" s="17"/>
      <c r="BS86" s="17"/>
      <c r="BT86" s="17"/>
      <c r="BU86" s="17"/>
      <c r="BV86" s="26"/>
      <c r="BW86" s="26">
        <v>0.6666666716337204</v>
      </c>
      <c r="BX86" s="26"/>
      <c r="BY86" s="26">
        <v>8.3333335816860199E-2</v>
      </c>
      <c r="BZ86" s="26">
        <v>0.4166666567325592</v>
      </c>
      <c r="CA86" s="26"/>
      <c r="CB86" s="26"/>
      <c r="CC86" s="26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27"/>
      <c r="CZ86" s="27"/>
      <c r="DA86" s="27"/>
    </row>
    <row r="87" spans="1:105" s="10" customFormat="1" ht="20.25" x14ac:dyDescent="0.3">
      <c r="A87" s="11" t="s">
        <v>221</v>
      </c>
      <c r="B87" s="11" t="s">
        <v>171</v>
      </c>
      <c r="C87" s="11" t="s">
        <v>192</v>
      </c>
      <c r="D87" s="11" t="s">
        <v>193</v>
      </c>
      <c r="E87" s="11" t="s">
        <v>85</v>
      </c>
      <c r="F87" s="12">
        <v>25400</v>
      </c>
      <c r="G87" s="12">
        <v>5353</v>
      </c>
      <c r="H87" s="12">
        <v>3981</v>
      </c>
      <c r="I87" s="11" t="s">
        <v>172</v>
      </c>
      <c r="J87" s="13">
        <v>23</v>
      </c>
      <c r="K87" s="11" t="s">
        <v>199</v>
      </c>
      <c r="L87" s="11" t="s">
        <v>217</v>
      </c>
      <c r="M87" s="11" t="s">
        <v>159</v>
      </c>
      <c r="N87" s="14">
        <v>45</v>
      </c>
      <c r="O87" s="14">
        <v>45</v>
      </c>
      <c r="P87" s="14">
        <v>0</v>
      </c>
      <c r="Q87" s="15">
        <v>0</v>
      </c>
      <c r="R87" s="15">
        <v>8.6</v>
      </c>
      <c r="S87" s="15">
        <v>8</v>
      </c>
      <c r="T87" s="15">
        <v>6.45</v>
      </c>
      <c r="U87" s="15">
        <v>80.625</v>
      </c>
      <c r="V87" s="15">
        <v>1</v>
      </c>
      <c r="W87" s="15">
        <v>33.75</v>
      </c>
      <c r="X87" s="15">
        <v>0</v>
      </c>
      <c r="Y87" s="15">
        <v>0</v>
      </c>
      <c r="Z87" s="15">
        <v>7</v>
      </c>
      <c r="AA87" s="15">
        <v>1</v>
      </c>
      <c r="AB87" s="15">
        <v>12.5</v>
      </c>
      <c r="AC87" s="15">
        <v>0.54999969999999998</v>
      </c>
      <c r="AD87" s="15">
        <v>6.8749960000000003</v>
      </c>
      <c r="AE87" s="15">
        <v>33.75</v>
      </c>
      <c r="AF87" s="15">
        <v>0</v>
      </c>
      <c r="AG87" s="15">
        <v>0</v>
      </c>
      <c r="AH87" s="15">
        <v>0</v>
      </c>
      <c r="AI87" s="15">
        <v>6.45</v>
      </c>
      <c r="AJ87" s="15">
        <v>7</v>
      </c>
      <c r="AK87" s="16">
        <v>0.875</v>
      </c>
      <c r="AL87" s="16">
        <v>0.92142860000000004</v>
      </c>
      <c r="AM87" s="16">
        <v>1</v>
      </c>
      <c r="AN87" s="16">
        <v>0.80625000000000002</v>
      </c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>
        <v>0.36666667461395264</v>
      </c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>
        <v>8.3333335816860199E-2</v>
      </c>
      <c r="BV87" s="26"/>
      <c r="BW87" s="26">
        <v>0.1666666716337204</v>
      </c>
      <c r="BX87" s="26"/>
      <c r="BY87" s="26">
        <v>0.1666666716337204</v>
      </c>
      <c r="BZ87" s="26">
        <v>0.21666666865348816</v>
      </c>
      <c r="CA87" s="26"/>
      <c r="CB87" s="26"/>
      <c r="CC87" s="26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27"/>
      <c r="CZ87" s="27"/>
      <c r="DA87" s="27"/>
    </row>
    <row r="88" spans="1:105" s="10" customFormat="1" ht="20.25" x14ac:dyDescent="0.3">
      <c r="A88" s="11" t="s">
        <v>221</v>
      </c>
      <c r="B88" s="11" t="s">
        <v>171</v>
      </c>
      <c r="C88" s="11" t="s">
        <v>192</v>
      </c>
      <c r="D88" s="11" t="s">
        <v>208</v>
      </c>
      <c r="E88" s="11" t="s">
        <v>85</v>
      </c>
      <c r="F88" s="12">
        <v>25400</v>
      </c>
      <c r="G88" s="12">
        <v>4160</v>
      </c>
      <c r="H88" s="12">
        <v>4107</v>
      </c>
      <c r="I88" s="11" t="s">
        <v>172</v>
      </c>
      <c r="J88" s="13">
        <v>23</v>
      </c>
      <c r="K88" s="11" t="s">
        <v>199</v>
      </c>
      <c r="L88" s="11" t="s">
        <v>217</v>
      </c>
      <c r="M88" s="11" t="s">
        <v>159</v>
      </c>
      <c r="N88" s="14">
        <v>45</v>
      </c>
      <c r="O88" s="14">
        <v>44</v>
      </c>
      <c r="P88" s="14">
        <v>1</v>
      </c>
      <c r="Q88" s="15">
        <v>2.2222219999999999</v>
      </c>
      <c r="R88" s="15">
        <v>8.6</v>
      </c>
      <c r="S88" s="15">
        <v>8</v>
      </c>
      <c r="T88" s="15">
        <v>6.306667</v>
      </c>
      <c r="U88" s="15">
        <v>78.833340000000007</v>
      </c>
      <c r="V88" s="15">
        <v>1</v>
      </c>
      <c r="W88" s="15">
        <v>33</v>
      </c>
      <c r="X88" s="15">
        <v>0</v>
      </c>
      <c r="Y88" s="15">
        <v>0</v>
      </c>
      <c r="Z88" s="15">
        <v>6.8166669999999998</v>
      </c>
      <c r="AA88" s="15">
        <v>1.183333</v>
      </c>
      <c r="AB88" s="15">
        <v>14.79167</v>
      </c>
      <c r="AC88" s="15">
        <v>0.3666664</v>
      </c>
      <c r="AD88" s="15">
        <v>4.5833300000000001</v>
      </c>
      <c r="AE88" s="15">
        <v>33</v>
      </c>
      <c r="AF88" s="15">
        <v>0</v>
      </c>
      <c r="AG88" s="15">
        <v>0.1433333</v>
      </c>
      <c r="AH88" s="15">
        <v>1.7916669999999999</v>
      </c>
      <c r="AI88" s="15">
        <v>6.45</v>
      </c>
      <c r="AJ88" s="15">
        <v>6.8166669999999998</v>
      </c>
      <c r="AK88" s="16">
        <v>0.85208329999999999</v>
      </c>
      <c r="AL88" s="16">
        <v>0.94621029999999995</v>
      </c>
      <c r="AM88" s="16">
        <v>0.97777780000000003</v>
      </c>
      <c r="AN88" s="16">
        <v>0.78833339999999996</v>
      </c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>
        <v>0.40000000596046448</v>
      </c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>
        <v>0.10000000149011612</v>
      </c>
      <c r="BV88" s="26"/>
      <c r="BW88" s="26">
        <v>0.1666666716337204</v>
      </c>
      <c r="BX88" s="26"/>
      <c r="BY88" s="26">
        <v>0.1666666716337204</v>
      </c>
      <c r="BZ88" s="26">
        <v>0.34999999403953552</v>
      </c>
      <c r="CA88" s="26"/>
      <c r="CB88" s="26"/>
      <c r="CC88" s="26"/>
      <c r="CD88" s="18"/>
      <c r="CE88" s="18"/>
      <c r="CF88" s="18"/>
      <c r="CG88" s="18"/>
      <c r="CH88" s="18"/>
      <c r="CI88" s="18"/>
      <c r="CJ88" s="18"/>
      <c r="CK88" s="18"/>
      <c r="CL88" s="18"/>
      <c r="CM88" s="18">
        <v>1</v>
      </c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27"/>
      <c r="CZ88" s="27"/>
      <c r="DA88" s="27"/>
    </row>
    <row r="89" spans="1:105" s="10" customFormat="1" ht="20.25" x14ac:dyDescent="0.3">
      <c r="A89" s="11" t="s">
        <v>221</v>
      </c>
      <c r="B89" s="11" t="s">
        <v>176</v>
      </c>
      <c r="C89" s="11" t="s">
        <v>192</v>
      </c>
      <c r="D89" s="11" t="s">
        <v>193</v>
      </c>
      <c r="E89" s="11" t="s">
        <v>85</v>
      </c>
      <c r="F89" s="12">
        <v>25400</v>
      </c>
      <c r="G89" s="12">
        <v>5353</v>
      </c>
      <c r="H89" s="12">
        <v>4235</v>
      </c>
      <c r="I89" s="11" t="s">
        <v>172</v>
      </c>
      <c r="J89" s="13">
        <v>23</v>
      </c>
      <c r="K89" s="11" t="s">
        <v>199</v>
      </c>
      <c r="L89" s="11" t="s">
        <v>217</v>
      </c>
      <c r="M89" s="11" t="s">
        <v>159</v>
      </c>
      <c r="N89" s="14">
        <v>22</v>
      </c>
      <c r="O89" s="14">
        <v>22</v>
      </c>
      <c r="P89" s="14">
        <v>0</v>
      </c>
      <c r="Q89" s="15">
        <v>0</v>
      </c>
      <c r="R89" s="15">
        <v>8.6</v>
      </c>
      <c r="S89" s="15">
        <v>4</v>
      </c>
      <c r="T89" s="15">
        <v>3.1533329999999999</v>
      </c>
      <c r="U89" s="15">
        <v>78.833340000000007</v>
      </c>
      <c r="V89" s="15">
        <v>0.5</v>
      </c>
      <c r="W89" s="15">
        <v>33</v>
      </c>
      <c r="X89" s="15">
        <v>0</v>
      </c>
      <c r="Y89" s="15">
        <v>0</v>
      </c>
      <c r="Z89" s="15">
        <v>3.3666670000000001</v>
      </c>
      <c r="AA89" s="15">
        <v>0.63333329999999999</v>
      </c>
      <c r="AB89" s="15">
        <v>15.83333</v>
      </c>
      <c r="AC89" s="15">
        <v>0.2133332</v>
      </c>
      <c r="AD89" s="15">
        <v>5.3333310000000003</v>
      </c>
      <c r="AE89" s="15">
        <v>16.5</v>
      </c>
      <c r="AF89" s="15">
        <v>0</v>
      </c>
      <c r="AG89" s="15">
        <v>0</v>
      </c>
      <c r="AH89" s="15">
        <v>0</v>
      </c>
      <c r="AI89" s="15">
        <v>3.1533329999999999</v>
      </c>
      <c r="AJ89" s="15">
        <v>3.3666670000000001</v>
      </c>
      <c r="AK89" s="16">
        <v>0.84166669999999999</v>
      </c>
      <c r="AL89" s="16">
        <v>0.93663359999999996</v>
      </c>
      <c r="AM89" s="16">
        <v>1</v>
      </c>
      <c r="AN89" s="16">
        <v>0.78833339999999996</v>
      </c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>
        <v>0.35000000894069672</v>
      </c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>
        <v>8.3333335816860199E-2</v>
      </c>
      <c r="BV89" s="26"/>
      <c r="BW89" s="26"/>
      <c r="BX89" s="26"/>
      <c r="BY89" s="26">
        <v>8.3333335816860199E-2</v>
      </c>
      <c r="BZ89" s="26">
        <v>0.11666666716337204</v>
      </c>
      <c r="CA89" s="26"/>
      <c r="CB89" s="26"/>
      <c r="CC89" s="26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27"/>
      <c r="CZ89" s="27"/>
      <c r="DA89" s="27"/>
    </row>
    <row r="90" spans="1:105" s="10" customFormat="1" ht="20.25" x14ac:dyDescent="0.3">
      <c r="A90" s="11" t="s">
        <v>221</v>
      </c>
      <c r="B90" s="11" t="s">
        <v>176</v>
      </c>
      <c r="C90" s="11" t="s">
        <v>192</v>
      </c>
      <c r="D90" s="11" t="s">
        <v>208</v>
      </c>
      <c r="E90" s="11" t="s">
        <v>85</v>
      </c>
      <c r="F90" s="12">
        <v>25400</v>
      </c>
      <c r="G90" s="12">
        <v>4069</v>
      </c>
      <c r="H90" s="12">
        <v>4072</v>
      </c>
      <c r="I90" s="11" t="s">
        <v>172</v>
      </c>
      <c r="J90" s="13">
        <v>23</v>
      </c>
      <c r="K90" s="11" t="s">
        <v>199</v>
      </c>
      <c r="L90" s="11" t="s">
        <v>217</v>
      </c>
      <c r="M90" s="11" t="s">
        <v>159</v>
      </c>
      <c r="N90" s="14">
        <v>45</v>
      </c>
      <c r="O90" s="14">
        <v>45</v>
      </c>
      <c r="P90" s="14">
        <v>0</v>
      </c>
      <c r="Q90" s="15">
        <v>0</v>
      </c>
      <c r="R90" s="15">
        <v>8.6</v>
      </c>
      <c r="S90" s="15">
        <v>8</v>
      </c>
      <c r="T90" s="15">
        <v>6.45</v>
      </c>
      <c r="U90" s="15">
        <v>80.625</v>
      </c>
      <c r="V90" s="15">
        <v>1</v>
      </c>
      <c r="W90" s="15">
        <v>33.75</v>
      </c>
      <c r="X90" s="15">
        <v>0</v>
      </c>
      <c r="Y90" s="15">
        <v>0</v>
      </c>
      <c r="Z90" s="15">
        <v>7.2833329999999998</v>
      </c>
      <c r="AA90" s="15">
        <v>0.71666669999999999</v>
      </c>
      <c r="AB90" s="15">
        <v>8.9583340000000007</v>
      </c>
      <c r="AC90" s="15">
        <v>0.83333299999999999</v>
      </c>
      <c r="AD90" s="15">
        <v>10.41666</v>
      </c>
      <c r="AE90" s="15">
        <v>33.75</v>
      </c>
      <c r="AF90" s="15">
        <v>0</v>
      </c>
      <c r="AG90" s="15">
        <v>0</v>
      </c>
      <c r="AH90" s="15">
        <v>0</v>
      </c>
      <c r="AI90" s="15">
        <v>6.45</v>
      </c>
      <c r="AJ90" s="15">
        <v>7.2833329999999998</v>
      </c>
      <c r="AK90" s="16">
        <v>0.91041669999999997</v>
      </c>
      <c r="AL90" s="16">
        <v>0.88558360000000003</v>
      </c>
      <c r="AM90" s="16">
        <v>1</v>
      </c>
      <c r="AN90" s="16">
        <v>0.80625000000000002</v>
      </c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>
        <v>0.1666666716337204</v>
      </c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>
        <v>8.3333335816860199E-2</v>
      </c>
      <c r="BV90" s="26"/>
      <c r="BW90" s="26">
        <v>0.1666666716337204</v>
      </c>
      <c r="BX90" s="26"/>
      <c r="BY90" s="26">
        <v>0.1666666716337204</v>
      </c>
      <c r="BZ90" s="26">
        <v>0.13333334028720856</v>
      </c>
      <c r="CA90" s="26"/>
      <c r="CB90" s="26"/>
      <c r="CC90" s="26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27"/>
      <c r="CZ90" s="27"/>
      <c r="DA90" s="27"/>
    </row>
    <row r="91" spans="1:105" s="10" customFormat="1" ht="20.25" x14ac:dyDescent="0.3">
      <c r="A91" s="11" t="s">
        <v>221</v>
      </c>
      <c r="B91" s="11" t="s">
        <v>218</v>
      </c>
      <c r="C91" s="11" t="s">
        <v>192</v>
      </c>
      <c r="D91" s="11" t="s">
        <v>193</v>
      </c>
      <c r="E91" s="11" t="s">
        <v>85</v>
      </c>
      <c r="F91" s="12">
        <v>25400</v>
      </c>
      <c r="G91" s="12">
        <v>4065</v>
      </c>
      <c r="H91" s="12">
        <v>4235</v>
      </c>
      <c r="I91" s="11" t="s">
        <v>172</v>
      </c>
      <c r="J91" s="13">
        <v>23</v>
      </c>
      <c r="K91" s="11" t="s">
        <v>199</v>
      </c>
      <c r="L91" s="11" t="s">
        <v>217</v>
      </c>
      <c r="M91" s="11" t="s">
        <v>159</v>
      </c>
      <c r="N91" s="14">
        <v>22</v>
      </c>
      <c r="O91" s="14">
        <v>22</v>
      </c>
      <c r="P91" s="14">
        <v>0</v>
      </c>
      <c r="Q91" s="15">
        <v>0</v>
      </c>
      <c r="R91" s="15">
        <v>8.6</v>
      </c>
      <c r="S91" s="15">
        <v>4</v>
      </c>
      <c r="T91" s="15">
        <v>3.1533329999999999</v>
      </c>
      <c r="U91" s="15">
        <v>78.833340000000007</v>
      </c>
      <c r="V91" s="15">
        <v>0.5</v>
      </c>
      <c r="W91" s="15">
        <v>33</v>
      </c>
      <c r="X91" s="15">
        <v>0</v>
      </c>
      <c r="Y91" s="15">
        <v>0</v>
      </c>
      <c r="Z91" s="15">
        <v>3.75</v>
      </c>
      <c r="AA91" s="15">
        <v>0.25</v>
      </c>
      <c r="AB91" s="15">
        <v>6.25</v>
      </c>
      <c r="AC91" s="15">
        <v>0.59666660000000005</v>
      </c>
      <c r="AD91" s="15">
        <v>14.91666</v>
      </c>
      <c r="AE91" s="15">
        <v>16.5</v>
      </c>
      <c r="AF91" s="15">
        <v>0</v>
      </c>
      <c r="AG91" s="15">
        <v>0</v>
      </c>
      <c r="AH91" s="15">
        <v>0</v>
      </c>
      <c r="AI91" s="15">
        <v>3.1533329999999999</v>
      </c>
      <c r="AJ91" s="15">
        <v>3.75</v>
      </c>
      <c r="AK91" s="16">
        <v>0.9375</v>
      </c>
      <c r="AL91" s="16">
        <v>0.84088890000000005</v>
      </c>
      <c r="AM91" s="16">
        <v>1</v>
      </c>
      <c r="AN91" s="16">
        <v>0.78833339999999996</v>
      </c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>
        <v>8.3333335816860199E-2</v>
      </c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26"/>
      <c r="BW91" s="26"/>
      <c r="BX91" s="26"/>
      <c r="BY91" s="26"/>
      <c r="BZ91" s="26">
        <v>0.1666666716337204</v>
      </c>
      <c r="CA91" s="26"/>
      <c r="CB91" s="26"/>
      <c r="CC91" s="26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27"/>
      <c r="CZ91" s="27"/>
      <c r="DA91" s="27"/>
    </row>
    <row r="92" spans="1:105" s="10" customFormat="1" ht="20.25" x14ac:dyDescent="0.3">
      <c r="A92" s="11" t="s">
        <v>221</v>
      </c>
      <c r="B92" s="11" t="s">
        <v>191</v>
      </c>
      <c r="C92" s="11" t="s">
        <v>192</v>
      </c>
      <c r="D92" s="11" t="s">
        <v>193</v>
      </c>
      <c r="E92" s="11" t="s">
        <v>85</v>
      </c>
      <c r="F92" s="12">
        <v>25400</v>
      </c>
      <c r="G92" s="12">
        <v>4065</v>
      </c>
      <c r="H92" s="12">
        <v>4091</v>
      </c>
      <c r="I92" s="11" t="s">
        <v>172</v>
      </c>
      <c r="J92" s="13">
        <v>23</v>
      </c>
      <c r="K92" s="11" t="s">
        <v>199</v>
      </c>
      <c r="L92" s="11" t="s">
        <v>217</v>
      </c>
      <c r="M92" s="11" t="s">
        <v>159</v>
      </c>
      <c r="N92" s="14">
        <v>9</v>
      </c>
      <c r="O92" s="14">
        <v>9</v>
      </c>
      <c r="P92" s="14">
        <v>0</v>
      </c>
      <c r="Q92" s="15">
        <v>0</v>
      </c>
      <c r="R92" s="15">
        <v>8.6</v>
      </c>
      <c r="S92" s="15">
        <v>8</v>
      </c>
      <c r="T92" s="15">
        <v>1.29</v>
      </c>
      <c r="U92" s="15">
        <v>16.125</v>
      </c>
      <c r="V92" s="15">
        <v>1</v>
      </c>
      <c r="W92" s="15">
        <v>6.75</v>
      </c>
      <c r="X92" s="15">
        <v>0</v>
      </c>
      <c r="Y92" s="15">
        <v>0</v>
      </c>
      <c r="Z92" s="15">
        <v>1.5</v>
      </c>
      <c r="AA92" s="15">
        <v>6.5</v>
      </c>
      <c r="AB92" s="15">
        <v>81.25</v>
      </c>
      <c r="AC92" s="15">
        <v>0.21</v>
      </c>
      <c r="AD92" s="15">
        <v>2.625</v>
      </c>
      <c r="AE92" s="15">
        <v>6.75</v>
      </c>
      <c r="AF92" s="15">
        <v>0</v>
      </c>
      <c r="AG92" s="15">
        <v>0</v>
      </c>
      <c r="AH92" s="15">
        <v>0</v>
      </c>
      <c r="AI92" s="15">
        <v>1.29</v>
      </c>
      <c r="AJ92" s="15">
        <v>1.5</v>
      </c>
      <c r="AK92" s="16">
        <v>0.1875</v>
      </c>
      <c r="AL92" s="16">
        <v>0.86000010000000005</v>
      </c>
      <c r="AM92" s="16">
        <v>1</v>
      </c>
      <c r="AN92" s="16">
        <v>0.16125</v>
      </c>
      <c r="AO92" s="17"/>
      <c r="AP92" s="17"/>
      <c r="AQ92" s="17"/>
      <c r="AR92" s="17"/>
      <c r="AS92" s="17"/>
      <c r="AT92" s="17"/>
      <c r="AU92" s="17"/>
      <c r="AV92" s="17"/>
      <c r="AW92" s="17">
        <v>6.3333334922790527</v>
      </c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26"/>
      <c r="BW92" s="26">
        <v>0.1666666716337204</v>
      </c>
      <c r="BX92" s="26"/>
      <c r="BY92" s="26"/>
      <c r="BZ92" s="26"/>
      <c r="CA92" s="26"/>
      <c r="CB92" s="26"/>
      <c r="CC92" s="26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27"/>
      <c r="CZ92" s="27"/>
      <c r="DA92" s="27"/>
    </row>
    <row r="93" spans="1:105" s="10" customFormat="1" ht="20.25" x14ac:dyDescent="0.3">
      <c r="A93" s="11" t="s">
        <v>221</v>
      </c>
      <c r="B93" s="11" t="s">
        <v>191</v>
      </c>
      <c r="C93" s="11" t="s">
        <v>192</v>
      </c>
      <c r="D93" s="11" t="s">
        <v>208</v>
      </c>
      <c r="E93" s="11" t="s">
        <v>85</v>
      </c>
      <c r="F93" s="12">
        <v>25400</v>
      </c>
      <c r="G93" s="12">
        <v>3808</v>
      </c>
      <c r="H93" s="12">
        <v>4234</v>
      </c>
      <c r="I93" s="11" t="s">
        <v>172</v>
      </c>
      <c r="J93" s="13">
        <v>23</v>
      </c>
      <c r="K93" s="11" t="s">
        <v>199</v>
      </c>
      <c r="L93" s="11" t="s">
        <v>217</v>
      </c>
      <c r="M93" s="11" t="s">
        <v>159</v>
      </c>
      <c r="N93" s="14">
        <v>10</v>
      </c>
      <c r="O93" s="14">
        <v>10</v>
      </c>
      <c r="P93" s="14">
        <v>0</v>
      </c>
      <c r="Q93" s="15">
        <v>0</v>
      </c>
      <c r="R93" s="15">
        <v>8.6</v>
      </c>
      <c r="S93" s="15">
        <v>8</v>
      </c>
      <c r="T93" s="15">
        <v>1.433333</v>
      </c>
      <c r="U93" s="15">
        <v>17.91667</v>
      </c>
      <c r="V93" s="15">
        <v>1</v>
      </c>
      <c r="W93" s="15">
        <v>7.5</v>
      </c>
      <c r="X93" s="15">
        <v>0</v>
      </c>
      <c r="Y93" s="15">
        <v>0</v>
      </c>
      <c r="Z93" s="15">
        <v>1.3666659999999999</v>
      </c>
      <c r="AA93" s="15">
        <v>6.6333339999999996</v>
      </c>
      <c r="AB93" s="15">
        <v>82.916669999999996</v>
      </c>
      <c r="AC93" s="15">
        <v>-6.6667080000000004E-2</v>
      </c>
      <c r="AD93" s="15">
        <v>-0.83333849999999998</v>
      </c>
      <c r="AE93" s="15">
        <v>7.5</v>
      </c>
      <c r="AF93" s="15">
        <v>0</v>
      </c>
      <c r="AG93" s="15">
        <v>0</v>
      </c>
      <c r="AH93" s="15">
        <v>0</v>
      </c>
      <c r="AI93" s="15">
        <v>1.433333</v>
      </c>
      <c r="AJ93" s="15">
        <v>1.3666659999999999</v>
      </c>
      <c r="AK93" s="16">
        <v>0.17083329999999999</v>
      </c>
      <c r="AL93" s="16">
        <v>1.048781</v>
      </c>
      <c r="AM93" s="16">
        <v>1</v>
      </c>
      <c r="AN93" s="16">
        <v>0.17916670000000001</v>
      </c>
      <c r="AO93" s="17"/>
      <c r="AP93" s="17"/>
      <c r="AQ93" s="17"/>
      <c r="AR93" s="17"/>
      <c r="AS93" s="17"/>
      <c r="AT93" s="17"/>
      <c r="AU93" s="17"/>
      <c r="AV93" s="17"/>
      <c r="AW93" s="17">
        <v>6.3333334922790527</v>
      </c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26"/>
      <c r="BW93" s="26">
        <v>0.1666666716337204</v>
      </c>
      <c r="BX93" s="26"/>
      <c r="BY93" s="26"/>
      <c r="BZ93" s="26">
        <v>0.13333334028720856</v>
      </c>
      <c r="CA93" s="26"/>
      <c r="CB93" s="26"/>
      <c r="CC93" s="26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27"/>
      <c r="CZ93" s="27"/>
      <c r="DA93" s="27"/>
    </row>
    <row r="94" spans="1:105" s="10" customFormat="1" ht="20.25" x14ac:dyDescent="0.3">
      <c r="A94" s="11" t="s">
        <v>221</v>
      </c>
      <c r="B94" s="11" t="s">
        <v>171</v>
      </c>
      <c r="C94" s="11" t="s">
        <v>192</v>
      </c>
      <c r="D94" s="11" t="s">
        <v>206</v>
      </c>
      <c r="E94" s="11" t="s">
        <v>85</v>
      </c>
      <c r="F94" s="12">
        <v>25462</v>
      </c>
      <c r="G94" s="12">
        <v>4106</v>
      </c>
      <c r="H94" s="12">
        <v>4103</v>
      </c>
      <c r="I94" s="11" t="s">
        <v>172</v>
      </c>
      <c r="J94" s="13">
        <v>20</v>
      </c>
      <c r="K94" s="11" t="s">
        <v>199</v>
      </c>
      <c r="L94" s="11" t="s">
        <v>220</v>
      </c>
      <c r="M94" s="11" t="s">
        <v>159</v>
      </c>
      <c r="N94" s="14">
        <v>22</v>
      </c>
      <c r="O94" s="14">
        <v>19</v>
      </c>
      <c r="P94" s="14">
        <v>3</v>
      </c>
      <c r="Q94" s="15">
        <v>13.63636</v>
      </c>
      <c r="R94" s="15">
        <v>8.31</v>
      </c>
      <c r="S94" s="15">
        <v>8</v>
      </c>
      <c r="T94" s="15">
        <v>2.6315</v>
      </c>
      <c r="U94" s="15">
        <v>32.893749999999997</v>
      </c>
      <c r="V94" s="15">
        <v>1</v>
      </c>
      <c r="W94" s="15">
        <v>12.54</v>
      </c>
      <c r="X94" s="15">
        <v>0</v>
      </c>
      <c r="Y94" s="15">
        <v>0</v>
      </c>
      <c r="Z94" s="15">
        <v>3.25</v>
      </c>
      <c r="AA94" s="15">
        <v>4.75</v>
      </c>
      <c r="AB94" s="15">
        <v>59.375</v>
      </c>
      <c r="AC94" s="15">
        <v>0.20299970000000001</v>
      </c>
      <c r="AD94" s="15">
        <v>2.5374970000000001</v>
      </c>
      <c r="AE94" s="15">
        <v>12.54</v>
      </c>
      <c r="AF94" s="15">
        <v>8.74</v>
      </c>
      <c r="AG94" s="15">
        <v>0.41549999999999998</v>
      </c>
      <c r="AH94" s="15">
        <v>5.1937499999999996</v>
      </c>
      <c r="AI94" s="15">
        <v>3.0470000000000002</v>
      </c>
      <c r="AJ94" s="15">
        <v>3.25</v>
      </c>
      <c r="AK94" s="16">
        <v>0.40625</v>
      </c>
      <c r="AL94" s="16">
        <v>0.93753850000000005</v>
      </c>
      <c r="AM94" s="16">
        <v>0.86363639999999997</v>
      </c>
      <c r="AN94" s="16">
        <v>0.32893749999999999</v>
      </c>
      <c r="AO94" s="17">
        <v>0.5</v>
      </c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>
        <v>0.1666666716337204</v>
      </c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>
        <v>1.3333333432674408</v>
      </c>
      <c r="BQ94" s="17"/>
      <c r="BR94" s="17"/>
      <c r="BS94" s="17">
        <v>1.5</v>
      </c>
      <c r="BT94" s="17"/>
      <c r="BU94" s="17"/>
      <c r="BV94" s="26">
        <v>1</v>
      </c>
      <c r="BW94" s="26">
        <v>0.1666666716337204</v>
      </c>
      <c r="BX94" s="26"/>
      <c r="BY94" s="26">
        <v>8.3333335816860199E-2</v>
      </c>
      <c r="BZ94" s="26"/>
      <c r="CA94" s="26"/>
      <c r="CB94" s="26"/>
      <c r="CC94" s="26"/>
      <c r="CD94" s="18"/>
      <c r="CE94" s="18"/>
      <c r="CF94" s="18"/>
      <c r="CG94" s="18"/>
      <c r="CH94" s="18"/>
      <c r="CI94" s="18">
        <v>3</v>
      </c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27"/>
      <c r="CZ94" s="27"/>
      <c r="DA94" s="27"/>
    </row>
    <row r="95" spans="1:105" s="10" customFormat="1" ht="20.25" x14ac:dyDescent="0.3">
      <c r="A95" s="11" t="s">
        <v>221</v>
      </c>
      <c r="B95" s="11" t="s">
        <v>171</v>
      </c>
      <c r="C95" s="11" t="s">
        <v>192</v>
      </c>
      <c r="D95" s="11" t="s">
        <v>207</v>
      </c>
      <c r="E95" s="11" t="s">
        <v>85</v>
      </c>
      <c r="F95" s="12">
        <v>25462</v>
      </c>
      <c r="G95" s="12">
        <v>4041</v>
      </c>
      <c r="H95" s="12">
        <v>3794</v>
      </c>
      <c r="I95" s="11" t="s">
        <v>172</v>
      </c>
      <c r="J95" s="13">
        <v>20</v>
      </c>
      <c r="K95" s="11" t="s">
        <v>199</v>
      </c>
      <c r="L95" s="11" t="s">
        <v>220</v>
      </c>
      <c r="M95" s="11" t="s">
        <v>159</v>
      </c>
      <c r="N95" s="14">
        <v>46</v>
      </c>
      <c r="O95" s="14">
        <v>46</v>
      </c>
      <c r="P95" s="14">
        <v>0</v>
      </c>
      <c r="Q95" s="15">
        <v>0</v>
      </c>
      <c r="R95" s="15">
        <v>8.31</v>
      </c>
      <c r="S95" s="15">
        <v>8</v>
      </c>
      <c r="T95" s="15">
        <v>6.3710000000000004</v>
      </c>
      <c r="U95" s="15">
        <v>79.637500000000003</v>
      </c>
      <c r="V95" s="15">
        <v>1</v>
      </c>
      <c r="W95" s="15">
        <v>30.36</v>
      </c>
      <c r="X95" s="15">
        <v>0</v>
      </c>
      <c r="Y95" s="15">
        <v>0</v>
      </c>
      <c r="Z95" s="15">
        <v>7.1666670000000003</v>
      </c>
      <c r="AA95" s="15">
        <v>0.83333330000000005</v>
      </c>
      <c r="AB95" s="15">
        <v>10.41667</v>
      </c>
      <c r="AC95" s="15">
        <v>0.7956664</v>
      </c>
      <c r="AD95" s="15">
        <v>9.9458300000000008</v>
      </c>
      <c r="AE95" s="15">
        <v>30.36</v>
      </c>
      <c r="AF95" s="15">
        <v>21.16</v>
      </c>
      <c r="AG95" s="15">
        <v>0</v>
      </c>
      <c r="AH95" s="15">
        <v>0</v>
      </c>
      <c r="AI95" s="15">
        <v>6.3710000000000004</v>
      </c>
      <c r="AJ95" s="15">
        <v>7.1666670000000003</v>
      </c>
      <c r="AK95" s="16">
        <v>0.89583330000000005</v>
      </c>
      <c r="AL95" s="16">
        <v>0.88897680000000001</v>
      </c>
      <c r="AM95" s="16">
        <v>1</v>
      </c>
      <c r="AN95" s="16">
        <v>0.79637500000000006</v>
      </c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>
        <v>0.1666666716337204</v>
      </c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26"/>
      <c r="BW95" s="26">
        <v>0.1666666716337204</v>
      </c>
      <c r="BX95" s="26"/>
      <c r="BY95" s="26">
        <v>8.3333335816860199E-2</v>
      </c>
      <c r="BZ95" s="26">
        <v>0.4166666567325592</v>
      </c>
      <c r="CA95" s="26"/>
      <c r="CB95" s="26"/>
      <c r="CC95" s="26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27"/>
      <c r="CZ95" s="27"/>
      <c r="DA95" s="27"/>
    </row>
    <row r="96" spans="1:105" s="10" customFormat="1" ht="20.25" x14ac:dyDescent="0.3">
      <c r="A96" s="11" t="s">
        <v>221</v>
      </c>
      <c r="B96" s="11" t="s">
        <v>176</v>
      </c>
      <c r="C96" s="11" t="s">
        <v>192</v>
      </c>
      <c r="D96" s="11" t="s">
        <v>206</v>
      </c>
      <c r="E96" s="11" t="s">
        <v>85</v>
      </c>
      <c r="F96" s="12">
        <v>25462</v>
      </c>
      <c r="G96" s="12">
        <v>4200</v>
      </c>
      <c r="H96" s="12">
        <v>4152</v>
      </c>
      <c r="I96" s="11" t="s">
        <v>172</v>
      </c>
      <c r="J96" s="13">
        <v>20</v>
      </c>
      <c r="K96" s="11" t="s">
        <v>199</v>
      </c>
      <c r="L96" s="11" t="s">
        <v>220</v>
      </c>
      <c r="M96" s="11" t="s">
        <v>159</v>
      </c>
      <c r="N96" s="14">
        <v>48</v>
      </c>
      <c r="O96" s="14">
        <v>48</v>
      </c>
      <c r="P96" s="14">
        <v>0</v>
      </c>
      <c r="Q96" s="15">
        <v>0</v>
      </c>
      <c r="R96" s="15">
        <v>8.31</v>
      </c>
      <c r="S96" s="15">
        <v>8</v>
      </c>
      <c r="T96" s="15">
        <v>6.6479999999999997</v>
      </c>
      <c r="U96" s="15">
        <v>83.100009999999997</v>
      </c>
      <c r="V96" s="15">
        <v>1</v>
      </c>
      <c r="W96" s="15">
        <v>31.68</v>
      </c>
      <c r="X96" s="15">
        <v>0</v>
      </c>
      <c r="Y96" s="15">
        <v>0</v>
      </c>
      <c r="Z96" s="15">
        <v>7.3333329999999997</v>
      </c>
      <c r="AA96" s="15">
        <v>0.66666669999999995</v>
      </c>
      <c r="AB96" s="15">
        <v>8.3333340000000007</v>
      </c>
      <c r="AC96" s="15">
        <v>0.68533310000000003</v>
      </c>
      <c r="AD96" s="15">
        <v>8.5666639999999994</v>
      </c>
      <c r="AE96" s="15">
        <v>31.68</v>
      </c>
      <c r="AF96" s="15">
        <v>22.08</v>
      </c>
      <c r="AG96" s="15">
        <v>0</v>
      </c>
      <c r="AH96" s="15">
        <v>0</v>
      </c>
      <c r="AI96" s="15">
        <v>6.6479999999999997</v>
      </c>
      <c r="AJ96" s="15">
        <v>7.3333329999999997</v>
      </c>
      <c r="AK96" s="16">
        <v>0.91666669999999995</v>
      </c>
      <c r="AL96" s="16">
        <v>0.9065455</v>
      </c>
      <c r="AM96" s="16">
        <v>1</v>
      </c>
      <c r="AN96" s="16">
        <v>0.83099999999999996</v>
      </c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>
        <v>8.3333335816860199E-2</v>
      </c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>
        <v>8.3333335816860199E-2</v>
      </c>
      <c r="BV96" s="26"/>
      <c r="BW96" s="26">
        <v>0.1666666716337204</v>
      </c>
      <c r="BX96" s="26"/>
      <c r="BY96" s="26">
        <v>8.3333335816860199E-2</v>
      </c>
      <c r="BZ96" s="26">
        <v>0.25</v>
      </c>
      <c r="CA96" s="26"/>
      <c r="CB96" s="26"/>
      <c r="CC96" s="26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27"/>
      <c r="CZ96" s="27"/>
      <c r="DA96" s="27"/>
    </row>
    <row r="97" spans="1:105" s="10" customFormat="1" ht="20.25" x14ac:dyDescent="0.3">
      <c r="A97" s="11" t="s">
        <v>221</v>
      </c>
      <c r="B97" s="11" t="s">
        <v>176</v>
      </c>
      <c r="C97" s="11" t="s">
        <v>192</v>
      </c>
      <c r="D97" s="11" t="s">
        <v>207</v>
      </c>
      <c r="E97" s="11" t="s">
        <v>85</v>
      </c>
      <c r="F97" s="12">
        <v>25462</v>
      </c>
      <c r="G97" s="12">
        <v>4061</v>
      </c>
      <c r="H97" s="12">
        <v>3794</v>
      </c>
      <c r="I97" s="11" t="s">
        <v>172</v>
      </c>
      <c r="J97" s="13">
        <v>20</v>
      </c>
      <c r="K97" s="11" t="s">
        <v>199</v>
      </c>
      <c r="L97" s="11" t="s">
        <v>220</v>
      </c>
      <c r="M97" s="11" t="s">
        <v>159</v>
      </c>
      <c r="N97" s="14">
        <v>48</v>
      </c>
      <c r="O97" s="14">
        <v>48</v>
      </c>
      <c r="P97" s="14">
        <v>0</v>
      </c>
      <c r="Q97" s="15">
        <v>0</v>
      </c>
      <c r="R97" s="15">
        <v>8.31</v>
      </c>
      <c r="S97" s="15">
        <v>8</v>
      </c>
      <c r="T97" s="15">
        <v>6.6479999999999997</v>
      </c>
      <c r="U97" s="15">
        <v>83.100009999999997</v>
      </c>
      <c r="V97" s="15">
        <v>1</v>
      </c>
      <c r="W97" s="15">
        <v>31.68</v>
      </c>
      <c r="X97" s="15">
        <v>0</v>
      </c>
      <c r="Y97" s="15">
        <v>0</v>
      </c>
      <c r="Z97" s="15">
        <v>7.4166670000000003</v>
      </c>
      <c r="AA97" s="15">
        <v>0.5833334</v>
      </c>
      <c r="AB97" s="15">
        <v>7.2916670000000003</v>
      </c>
      <c r="AC97" s="15">
        <v>0.76866639999999997</v>
      </c>
      <c r="AD97" s="15">
        <v>9.6083300000000005</v>
      </c>
      <c r="AE97" s="15">
        <v>31.68</v>
      </c>
      <c r="AF97" s="15">
        <v>22.08</v>
      </c>
      <c r="AG97" s="15">
        <v>0</v>
      </c>
      <c r="AH97" s="15">
        <v>0</v>
      </c>
      <c r="AI97" s="15">
        <v>6.6479999999999997</v>
      </c>
      <c r="AJ97" s="15">
        <v>7.4166670000000003</v>
      </c>
      <c r="AK97" s="16">
        <v>0.92708330000000005</v>
      </c>
      <c r="AL97" s="16">
        <v>0.89635960000000003</v>
      </c>
      <c r="AM97" s="16">
        <v>1</v>
      </c>
      <c r="AN97" s="16">
        <v>0.83099999999999996</v>
      </c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>
        <v>8.3333335816860199E-2</v>
      </c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>
        <v>8.3333335816860199E-2</v>
      </c>
      <c r="BV97" s="26"/>
      <c r="BW97" s="26">
        <v>0.1666666716337204</v>
      </c>
      <c r="BX97" s="26"/>
      <c r="BY97" s="26">
        <v>8.3333335816860199E-2</v>
      </c>
      <c r="BZ97" s="26">
        <v>0.1666666716337204</v>
      </c>
      <c r="CA97" s="26"/>
      <c r="CB97" s="26"/>
      <c r="CC97" s="26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27"/>
      <c r="CZ97" s="27"/>
      <c r="DA97" s="27"/>
    </row>
    <row r="98" spans="1:105" s="10" customFormat="1" ht="20.25" x14ac:dyDescent="0.3">
      <c r="A98" s="11" t="s">
        <v>221</v>
      </c>
      <c r="B98" s="11" t="s">
        <v>191</v>
      </c>
      <c r="C98" s="11" t="s">
        <v>192</v>
      </c>
      <c r="D98" s="11" t="s">
        <v>206</v>
      </c>
      <c r="E98" s="11" t="s">
        <v>85</v>
      </c>
      <c r="F98" s="12">
        <v>25462</v>
      </c>
      <c r="G98" s="12">
        <v>4230</v>
      </c>
      <c r="H98" s="12">
        <v>4228</v>
      </c>
      <c r="I98" s="11" t="s">
        <v>172</v>
      </c>
      <c r="J98" s="13">
        <v>20</v>
      </c>
      <c r="K98" s="11" t="s">
        <v>199</v>
      </c>
      <c r="L98" s="11" t="s">
        <v>220</v>
      </c>
      <c r="M98" s="11" t="s">
        <v>159</v>
      </c>
      <c r="N98" s="14">
        <v>0</v>
      </c>
      <c r="O98" s="14">
        <v>0</v>
      </c>
      <c r="P98" s="14">
        <v>0</v>
      </c>
      <c r="Q98" s="15">
        <v>0</v>
      </c>
      <c r="R98" s="15">
        <v>8.31</v>
      </c>
      <c r="S98" s="15">
        <v>8</v>
      </c>
      <c r="T98" s="15">
        <v>0</v>
      </c>
      <c r="U98" s="15">
        <v>0</v>
      </c>
      <c r="V98" s="15">
        <v>1</v>
      </c>
      <c r="W98" s="15">
        <v>0</v>
      </c>
      <c r="X98" s="15">
        <v>0</v>
      </c>
      <c r="Y98" s="15">
        <v>0</v>
      </c>
      <c r="Z98" s="15">
        <v>0</v>
      </c>
      <c r="AA98" s="15">
        <v>8</v>
      </c>
      <c r="AB98" s="15">
        <v>100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>
        <v>0</v>
      </c>
      <c r="AL98" s="16">
        <v>0</v>
      </c>
      <c r="AM98" s="16">
        <v>0</v>
      </c>
      <c r="AN98" s="16">
        <v>0</v>
      </c>
      <c r="AO98" s="17"/>
      <c r="AP98" s="17"/>
      <c r="AQ98" s="17"/>
      <c r="AR98" s="17"/>
      <c r="AS98" s="17"/>
      <c r="AT98" s="17"/>
      <c r="AU98" s="17"/>
      <c r="AV98" s="17"/>
      <c r="AW98" s="17">
        <v>6.3333334922790527</v>
      </c>
      <c r="AX98" s="17"/>
      <c r="AY98" s="17">
        <v>1.6666666269302368</v>
      </c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26"/>
      <c r="BW98" s="26"/>
      <c r="BX98" s="26"/>
      <c r="BY98" s="26"/>
      <c r="BZ98" s="26"/>
      <c r="CA98" s="26"/>
      <c r="CB98" s="26"/>
      <c r="CC98" s="26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27"/>
      <c r="CZ98" s="27"/>
      <c r="DA98" s="27"/>
    </row>
    <row r="99" spans="1:105" s="10" customFormat="1" ht="20.25" x14ac:dyDescent="0.3">
      <c r="A99" s="11" t="s">
        <v>221</v>
      </c>
      <c r="B99" s="11" t="s">
        <v>191</v>
      </c>
      <c r="C99" s="11" t="s">
        <v>192</v>
      </c>
      <c r="D99" s="11" t="s">
        <v>207</v>
      </c>
      <c r="E99" s="11" t="s">
        <v>85</v>
      </c>
      <c r="F99" s="12">
        <v>25462</v>
      </c>
      <c r="G99" s="12">
        <v>4066</v>
      </c>
      <c r="H99" s="12">
        <v>4228</v>
      </c>
      <c r="I99" s="11" t="s">
        <v>172</v>
      </c>
      <c r="J99" s="13">
        <v>20</v>
      </c>
      <c r="K99" s="11" t="s">
        <v>199</v>
      </c>
      <c r="L99" s="11" t="s">
        <v>220</v>
      </c>
      <c r="M99" s="11" t="s">
        <v>159</v>
      </c>
      <c r="N99" s="14">
        <v>12</v>
      </c>
      <c r="O99" s="14">
        <v>12</v>
      </c>
      <c r="P99" s="14">
        <v>0</v>
      </c>
      <c r="Q99" s="15">
        <v>0</v>
      </c>
      <c r="R99" s="15">
        <v>8.31</v>
      </c>
      <c r="S99" s="15">
        <v>8</v>
      </c>
      <c r="T99" s="15">
        <v>1.6619999999999999</v>
      </c>
      <c r="U99" s="15">
        <v>20.774999999999999</v>
      </c>
      <c r="V99" s="15">
        <v>1</v>
      </c>
      <c r="W99" s="15">
        <v>7.92</v>
      </c>
      <c r="X99" s="15">
        <v>0</v>
      </c>
      <c r="Y99" s="15">
        <v>0</v>
      </c>
      <c r="Z99" s="15">
        <v>1.65</v>
      </c>
      <c r="AA99" s="15">
        <v>6.35</v>
      </c>
      <c r="AB99" s="15">
        <v>79.375</v>
      </c>
      <c r="AC99" s="15">
        <v>-1.200008E-2</v>
      </c>
      <c r="AD99" s="15">
        <v>-0.150001</v>
      </c>
      <c r="AE99" s="15">
        <v>7.92</v>
      </c>
      <c r="AF99" s="15">
        <v>5.52</v>
      </c>
      <c r="AG99" s="15">
        <v>0</v>
      </c>
      <c r="AH99" s="15">
        <v>0</v>
      </c>
      <c r="AI99" s="15">
        <v>1.6619999999999999</v>
      </c>
      <c r="AJ99" s="15">
        <v>1.65</v>
      </c>
      <c r="AK99" s="16">
        <v>0.20624999999999999</v>
      </c>
      <c r="AL99" s="16">
        <v>1.0072730000000001</v>
      </c>
      <c r="AM99" s="16">
        <v>1</v>
      </c>
      <c r="AN99" s="16">
        <v>0.20774999999999999</v>
      </c>
      <c r="AO99" s="17"/>
      <c r="AP99" s="17"/>
      <c r="AQ99" s="17"/>
      <c r="AR99" s="17"/>
      <c r="AS99" s="17"/>
      <c r="AT99" s="17"/>
      <c r="AU99" s="17"/>
      <c r="AV99" s="17"/>
      <c r="AW99" s="17">
        <v>5</v>
      </c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>
        <v>0.10000000149011612</v>
      </c>
      <c r="BV99" s="26"/>
      <c r="BW99" s="26">
        <v>0.1666666716337204</v>
      </c>
      <c r="BX99" s="26"/>
      <c r="BY99" s="26">
        <v>1.0833333730697632</v>
      </c>
      <c r="BZ99" s="26"/>
      <c r="CA99" s="26"/>
      <c r="CB99" s="26"/>
      <c r="CC99" s="26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27"/>
      <c r="CZ99" s="27"/>
      <c r="DA99" s="27"/>
    </row>
    <row r="100" spans="1:105" s="10" customFormat="1" ht="20.25" x14ac:dyDescent="0.3">
      <c r="A100" s="11" t="s">
        <v>221</v>
      </c>
      <c r="B100" s="11" t="s">
        <v>171</v>
      </c>
      <c r="C100" s="11" t="s">
        <v>192</v>
      </c>
      <c r="D100" s="11" t="s">
        <v>213</v>
      </c>
      <c r="E100" s="11" t="s">
        <v>85</v>
      </c>
      <c r="F100" s="12">
        <v>25488</v>
      </c>
      <c r="G100" s="12">
        <v>3964</v>
      </c>
      <c r="H100" s="12">
        <v>4126</v>
      </c>
      <c r="I100" s="11" t="s">
        <v>172</v>
      </c>
      <c r="J100" s="13">
        <v>20</v>
      </c>
      <c r="K100" s="11" t="s">
        <v>199</v>
      </c>
      <c r="L100" s="11" t="s">
        <v>205</v>
      </c>
      <c r="M100" s="11" t="s">
        <v>159</v>
      </c>
      <c r="N100" s="14">
        <v>62</v>
      </c>
      <c r="O100" s="14">
        <v>62</v>
      </c>
      <c r="P100" s="14">
        <v>0</v>
      </c>
      <c r="Q100" s="15">
        <v>0</v>
      </c>
      <c r="R100" s="15">
        <v>6.16</v>
      </c>
      <c r="S100" s="15">
        <v>8</v>
      </c>
      <c r="T100" s="15">
        <v>6.3653329999999997</v>
      </c>
      <c r="U100" s="15">
        <v>79.566670000000002</v>
      </c>
      <c r="V100" s="15">
        <v>1</v>
      </c>
      <c r="W100" s="15">
        <v>0</v>
      </c>
      <c r="X100" s="15">
        <v>0</v>
      </c>
      <c r="Y100" s="15">
        <v>0</v>
      </c>
      <c r="Z100" s="15">
        <v>7</v>
      </c>
      <c r="AA100" s="15">
        <v>1</v>
      </c>
      <c r="AB100" s="15">
        <v>12.5</v>
      </c>
      <c r="AC100" s="15">
        <v>0.63466690000000003</v>
      </c>
      <c r="AD100" s="15">
        <v>7.9333359999999997</v>
      </c>
      <c r="AE100" s="15">
        <f t="shared" ref="AE100:AE103" si="6">0.52*O100</f>
        <v>32.24</v>
      </c>
      <c r="AF100" s="15">
        <f t="shared" ref="AF100:AF103" si="7">0.68*O100</f>
        <v>42.160000000000004</v>
      </c>
      <c r="AG100" s="15">
        <v>0</v>
      </c>
      <c r="AH100" s="15">
        <v>0</v>
      </c>
      <c r="AI100" s="15">
        <v>6.3653329999999997</v>
      </c>
      <c r="AJ100" s="15">
        <v>7</v>
      </c>
      <c r="AK100" s="16">
        <v>0.875</v>
      </c>
      <c r="AL100" s="16">
        <v>0.90933330000000001</v>
      </c>
      <c r="AM100" s="16">
        <v>1</v>
      </c>
      <c r="AN100" s="16">
        <v>0.7956666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>
        <v>0.2500000074505806</v>
      </c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8.3333335816860199E-2</v>
      </c>
      <c r="BO100" s="17"/>
      <c r="BP100" s="17"/>
      <c r="BQ100" s="17"/>
      <c r="BR100" s="17"/>
      <c r="BS100" s="17"/>
      <c r="BT100" s="17"/>
      <c r="BU100" s="17">
        <v>8.3333335816860199E-2</v>
      </c>
      <c r="BV100" s="26"/>
      <c r="BW100" s="26">
        <v>0.1666666716337204</v>
      </c>
      <c r="BX100" s="26"/>
      <c r="BY100" s="26">
        <v>8.3333335816860199E-2</v>
      </c>
      <c r="BZ100" s="26">
        <v>0.3333333432674408</v>
      </c>
      <c r="CA100" s="26"/>
      <c r="CB100" s="26"/>
      <c r="CC100" s="26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27"/>
      <c r="CZ100" s="27"/>
      <c r="DA100" s="27"/>
    </row>
    <row r="101" spans="1:105" s="10" customFormat="1" ht="20.25" x14ac:dyDescent="0.3">
      <c r="A101" s="11" t="s">
        <v>221</v>
      </c>
      <c r="B101" s="11" t="s">
        <v>171</v>
      </c>
      <c r="C101" s="11" t="s">
        <v>192</v>
      </c>
      <c r="D101" s="11" t="s">
        <v>197</v>
      </c>
      <c r="E101" s="11" t="s">
        <v>85</v>
      </c>
      <c r="F101" s="12">
        <v>25488</v>
      </c>
      <c r="G101" s="12">
        <v>4149</v>
      </c>
      <c r="H101" s="12">
        <v>4126</v>
      </c>
      <c r="I101" s="11" t="s">
        <v>172</v>
      </c>
      <c r="J101" s="13">
        <v>20</v>
      </c>
      <c r="K101" s="11" t="s">
        <v>199</v>
      </c>
      <c r="L101" s="11" t="s">
        <v>205</v>
      </c>
      <c r="M101" s="11" t="s">
        <v>159</v>
      </c>
      <c r="N101" s="14">
        <v>59</v>
      </c>
      <c r="O101" s="14">
        <v>59</v>
      </c>
      <c r="P101" s="14">
        <v>0</v>
      </c>
      <c r="Q101" s="15">
        <v>0</v>
      </c>
      <c r="R101" s="15">
        <v>6.24</v>
      </c>
      <c r="S101" s="15">
        <v>8</v>
      </c>
      <c r="T101" s="15">
        <v>6.1360000000000001</v>
      </c>
      <c r="U101" s="15">
        <v>76.7</v>
      </c>
      <c r="V101" s="15">
        <v>1</v>
      </c>
      <c r="W101" s="15">
        <v>0</v>
      </c>
      <c r="X101" s="15">
        <v>0</v>
      </c>
      <c r="Y101" s="15">
        <v>0</v>
      </c>
      <c r="Z101" s="15">
        <v>6.1666670000000003</v>
      </c>
      <c r="AA101" s="15">
        <v>1.8333330000000001</v>
      </c>
      <c r="AB101" s="15">
        <v>22.91667</v>
      </c>
      <c r="AC101" s="15">
        <v>3.0666949999999998E-2</v>
      </c>
      <c r="AD101" s="15">
        <v>0.38333679999999998</v>
      </c>
      <c r="AE101" s="15">
        <f t="shared" si="6"/>
        <v>30.68</v>
      </c>
      <c r="AF101" s="15">
        <f t="shared" si="7"/>
        <v>40.120000000000005</v>
      </c>
      <c r="AG101" s="15">
        <v>0</v>
      </c>
      <c r="AH101" s="15">
        <v>0</v>
      </c>
      <c r="AI101" s="15">
        <v>6.1360000000000001</v>
      </c>
      <c r="AJ101" s="15">
        <v>6.1666670000000003</v>
      </c>
      <c r="AK101" s="16">
        <v>0.77083330000000005</v>
      </c>
      <c r="AL101" s="16">
        <v>0.99502699999999999</v>
      </c>
      <c r="AM101" s="16">
        <v>1</v>
      </c>
      <c r="AN101" s="16">
        <v>0.76700000000000002</v>
      </c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>
        <v>0.3333333432674408</v>
      </c>
      <c r="BC101" s="17"/>
      <c r="BD101" s="17"/>
      <c r="BE101" s="17"/>
      <c r="BF101" s="17"/>
      <c r="BG101" s="17">
        <v>0.5</v>
      </c>
      <c r="BH101" s="17"/>
      <c r="BI101" s="17"/>
      <c r="BJ101" s="17"/>
      <c r="BK101" s="17"/>
      <c r="BL101" s="17">
        <v>8.3333335816860199E-2</v>
      </c>
      <c r="BM101" s="17"/>
      <c r="BN101" s="17"/>
      <c r="BO101" s="17"/>
      <c r="BP101" s="17"/>
      <c r="BQ101" s="17"/>
      <c r="BR101" s="17"/>
      <c r="BS101" s="17"/>
      <c r="BT101" s="17"/>
      <c r="BU101" s="17">
        <v>0.1666666716337204</v>
      </c>
      <c r="BV101" s="26"/>
      <c r="BW101" s="26">
        <v>0.1666666716337204</v>
      </c>
      <c r="BX101" s="26"/>
      <c r="BY101" s="26">
        <v>0.1666666716337204</v>
      </c>
      <c r="BZ101" s="26">
        <v>0.4166666567325592</v>
      </c>
      <c r="CA101" s="26"/>
      <c r="CB101" s="26"/>
      <c r="CC101" s="26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27"/>
      <c r="CZ101" s="27"/>
      <c r="DA101" s="27"/>
    </row>
    <row r="102" spans="1:105" s="10" customFormat="1" ht="20.25" x14ac:dyDescent="0.3">
      <c r="A102" s="11" t="s">
        <v>221</v>
      </c>
      <c r="B102" s="11" t="s">
        <v>171</v>
      </c>
      <c r="C102" s="11" t="s">
        <v>192</v>
      </c>
      <c r="D102" s="11" t="s">
        <v>204</v>
      </c>
      <c r="E102" s="11" t="s">
        <v>85</v>
      </c>
      <c r="F102" s="12">
        <v>25488</v>
      </c>
      <c r="G102" s="12">
        <v>4105</v>
      </c>
      <c r="H102" s="12">
        <v>3975</v>
      </c>
      <c r="I102" s="11" t="s">
        <v>172</v>
      </c>
      <c r="J102" s="13">
        <v>20</v>
      </c>
      <c r="K102" s="11" t="s">
        <v>199</v>
      </c>
      <c r="L102" s="11" t="s">
        <v>205</v>
      </c>
      <c r="M102" s="11" t="s">
        <v>159</v>
      </c>
      <c r="N102" s="14">
        <v>50</v>
      </c>
      <c r="O102" s="14">
        <v>50</v>
      </c>
      <c r="P102" s="14">
        <v>0</v>
      </c>
      <c r="Q102" s="15">
        <v>0</v>
      </c>
      <c r="R102" s="15">
        <v>6.63</v>
      </c>
      <c r="S102" s="15">
        <v>7.1666670000000003</v>
      </c>
      <c r="T102" s="15">
        <v>5.5250000000000004</v>
      </c>
      <c r="U102" s="15">
        <v>77.093029999999999</v>
      </c>
      <c r="V102" s="15">
        <v>0.89583330000000005</v>
      </c>
      <c r="W102" s="15">
        <v>0</v>
      </c>
      <c r="X102" s="15">
        <v>0</v>
      </c>
      <c r="Y102" s="15">
        <v>0</v>
      </c>
      <c r="Z102" s="15">
        <v>6.1666670000000003</v>
      </c>
      <c r="AA102" s="15">
        <v>1</v>
      </c>
      <c r="AB102" s="15">
        <v>13.95349</v>
      </c>
      <c r="AC102" s="15">
        <v>0.64166639999999997</v>
      </c>
      <c r="AD102" s="15">
        <v>8.9534850000000006</v>
      </c>
      <c r="AE102" s="15">
        <f t="shared" si="6"/>
        <v>26</v>
      </c>
      <c r="AF102" s="15">
        <f t="shared" si="7"/>
        <v>34</v>
      </c>
      <c r="AG102" s="15">
        <v>0</v>
      </c>
      <c r="AH102" s="15">
        <v>0</v>
      </c>
      <c r="AI102" s="15">
        <v>5.5250000000000004</v>
      </c>
      <c r="AJ102" s="15">
        <v>6.1666670000000003</v>
      </c>
      <c r="AK102" s="16">
        <v>0.86046509999999998</v>
      </c>
      <c r="AL102" s="16">
        <v>0.89594600000000002</v>
      </c>
      <c r="AM102" s="16">
        <v>1</v>
      </c>
      <c r="AN102" s="16">
        <v>0.77093020000000001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>
        <v>0.1666666716337204</v>
      </c>
      <c r="BC102" s="17"/>
      <c r="BD102" s="17"/>
      <c r="BE102" s="17"/>
      <c r="BF102" s="17"/>
      <c r="BG102" s="17"/>
      <c r="BH102" s="17"/>
      <c r="BI102" s="17"/>
      <c r="BJ102" s="17"/>
      <c r="BK102" s="17"/>
      <c r="BL102" s="17">
        <v>0.1666666716337204</v>
      </c>
      <c r="BM102" s="17"/>
      <c r="BN102" s="17"/>
      <c r="BO102" s="17"/>
      <c r="BP102" s="17"/>
      <c r="BQ102" s="17"/>
      <c r="BR102" s="17"/>
      <c r="BS102" s="17"/>
      <c r="BT102" s="17"/>
      <c r="BU102" s="17">
        <v>8.3333335816860199E-2</v>
      </c>
      <c r="BV102" s="26"/>
      <c r="BW102" s="26">
        <v>0.1666666716337204</v>
      </c>
      <c r="BX102" s="26"/>
      <c r="BY102" s="26">
        <v>8.3333335816860199E-2</v>
      </c>
      <c r="BZ102" s="26">
        <v>0.3333333432674408</v>
      </c>
      <c r="CA102" s="26"/>
      <c r="CB102" s="26"/>
      <c r="CC102" s="26">
        <v>0.83333331346511841</v>
      </c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27"/>
      <c r="CZ102" s="27"/>
      <c r="DA102" s="27"/>
    </row>
    <row r="103" spans="1:105" s="10" customFormat="1" ht="20.25" x14ac:dyDescent="0.3">
      <c r="A103" s="11" t="s">
        <v>221</v>
      </c>
      <c r="B103" s="11" t="s">
        <v>171</v>
      </c>
      <c r="C103" s="11" t="s">
        <v>192</v>
      </c>
      <c r="D103" s="11" t="s">
        <v>211</v>
      </c>
      <c r="E103" s="11" t="s">
        <v>85</v>
      </c>
      <c r="F103" s="12">
        <v>25488</v>
      </c>
      <c r="G103" s="12">
        <v>3802</v>
      </c>
      <c r="H103" s="12">
        <v>3975</v>
      </c>
      <c r="I103" s="11" t="s">
        <v>172</v>
      </c>
      <c r="J103" s="13">
        <v>20</v>
      </c>
      <c r="K103" s="11" t="s">
        <v>199</v>
      </c>
      <c r="L103" s="11" t="s">
        <v>205</v>
      </c>
      <c r="M103" s="11" t="s">
        <v>159</v>
      </c>
      <c r="N103" s="14">
        <v>51</v>
      </c>
      <c r="O103" s="14">
        <v>49</v>
      </c>
      <c r="P103" s="14">
        <v>2</v>
      </c>
      <c r="Q103" s="15">
        <v>3.9215689999999999</v>
      </c>
      <c r="R103" s="15">
        <v>6.63</v>
      </c>
      <c r="S103" s="15">
        <v>7.3166669999999998</v>
      </c>
      <c r="T103" s="15">
        <v>5.4145000000000003</v>
      </c>
      <c r="U103" s="15">
        <v>74.002279999999999</v>
      </c>
      <c r="V103" s="15">
        <v>0.91458329999999999</v>
      </c>
      <c r="W103" s="15">
        <v>0</v>
      </c>
      <c r="X103" s="15">
        <v>0</v>
      </c>
      <c r="Y103" s="15">
        <v>0</v>
      </c>
      <c r="Z103" s="15">
        <v>5.9833340000000002</v>
      </c>
      <c r="AA103" s="15">
        <v>1.3333330000000001</v>
      </c>
      <c r="AB103" s="15">
        <v>18.223230000000001</v>
      </c>
      <c r="AC103" s="15">
        <v>0.34783360000000002</v>
      </c>
      <c r="AD103" s="15">
        <v>4.7539899999999999</v>
      </c>
      <c r="AE103" s="15">
        <f t="shared" si="6"/>
        <v>25.48</v>
      </c>
      <c r="AF103" s="15">
        <f t="shared" si="7"/>
        <v>33.32</v>
      </c>
      <c r="AG103" s="15">
        <v>0.221</v>
      </c>
      <c r="AH103" s="15">
        <v>3.0205009999999999</v>
      </c>
      <c r="AI103" s="15">
        <v>5.6355000000000004</v>
      </c>
      <c r="AJ103" s="15">
        <v>5.9833340000000002</v>
      </c>
      <c r="AK103" s="16">
        <v>0.81776769999999999</v>
      </c>
      <c r="AL103" s="16">
        <v>0.94186619999999999</v>
      </c>
      <c r="AM103" s="16">
        <v>0.96078430000000004</v>
      </c>
      <c r="AN103" s="16">
        <v>0.74002270000000003</v>
      </c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>
        <v>0.2500000074505806</v>
      </c>
      <c r="BC103" s="17"/>
      <c r="BD103" s="17"/>
      <c r="BE103" s="17"/>
      <c r="BF103" s="17"/>
      <c r="BG103" s="17"/>
      <c r="BH103" s="17"/>
      <c r="BI103" s="17"/>
      <c r="BJ103" s="17"/>
      <c r="BK103" s="17"/>
      <c r="BL103" s="17">
        <v>0.20000000298023224</v>
      </c>
      <c r="BM103" s="17"/>
      <c r="BN103" s="17"/>
      <c r="BO103" s="17"/>
      <c r="BP103" s="17">
        <v>0.15000000596046448</v>
      </c>
      <c r="BQ103" s="17"/>
      <c r="BR103" s="17"/>
      <c r="BS103" s="17"/>
      <c r="BT103" s="17"/>
      <c r="BU103" s="17">
        <v>8.3333335816860199E-2</v>
      </c>
      <c r="BV103" s="26"/>
      <c r="BW103" s="26">
        <v>0.1666666716337204</v>
      </c>
      <c r="BX103" s="26"/>
      <c r="BY103" s="26">
        <v>0.1666666716337204</v>
      </c>
      <c r="BZ103" s="26">
        <v>0.31666666269302368</v>
      </c>
      <c r="CA103" s="26"/>
      <c r="CB103" s="26"/>
      <c r="CC103" s="26">
        <v>0.68333333730697632</v>
      </c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>
        <v>1</v>
      </c>
      <c r="CO103" s="18"/>
      <c r="CP103" s="18"/>
      <c r="CQ103" s="18"/>
      <c r="CR103" s="18"/>
      <c r="CS103" s="18"/>
      <c r="CT103" s="18"/>
      <c r="CU103" s="18"/>
      <c r="CV103" s="18">
        <v>1</v>
      </c>
      <c r="CW103" s="18"/>
      <c r="CX103" s="18"/>
      <c r="CY103" s="27"/>
      <c r="CZ103" s="27"/>
      <c r="DA103" s="27"/>
    </row>
    <row r="104" spans="1:105" s="10" customFormat="1" ht="20.25" x14ac:dyDescent="0.3">
      <c r="A104" s="11" t="s">
        <v>185</v>
      </c>
      <c r="B104" s="11" t="s">
        <v>191</v>
      </c>
      <c r="C104" s="11" t="s">
        <v>192</v>
      </c>
      <c r="D104" s="11" t="s">
        <v>211</v>
      </c>
      <c r="E104" s="11" t="s">
        <v>85</v>
      </c>
      <c r="F104" s="12">
        <v>25424</v>
      </c>
      <c r="G104" s="12">
        <v>4189</v>
      </c>
      <c r="H104" s="12">
        <v>4183</v>
      </c>
      <c r="I104" s="11" t="s">
        <v>198</v>
      </c>
      <c r="J104" s="13">
        <v>24.5</v>
      </c>
      <c r="K104" s="11" t="s">
        <v>199</v>
      </c>
      <c r="L104" s="11" t="s">
        <v>202</v>
      </c>
      <c r="M104" s="11" t="s">
        <v>159</v>
      </c>
      <c r="N104" s="14">
        <v>8</v>
      </c>
      <c r="O104" s="14">
        <v>8</v>
      </c>
      <c r="P104" s="14">
        <v>0</v>
      </c>
      <c r="Q104" s="15">
        <v>0</v>
      </c>
      <c r="R104" s="15">
        <v>9.0399999999999991</v>
      </c>
      <c r="S104" s="15">
        <v>1.5</v>
      </c>
      <c r="T104" s="15">
        <v>1.205333</v>
      </c>
      <c r="U104" s="15">
        <v>80.355549999999994</v>
      </c>
      <c r="V104" s="15">
        <v>0.1875</v>
      </c>
      <c r="W104" s="15">
        <v>23.466670000000001</v>
      </c>
      <c r="X104" s="15">
        <v>0</v>
      </c>
      <c r="Y104" s="15">
        <v>0</v>
      </c>
      <c r="Z104" s="15">
        <v>1.25</v>
      </c>
      <c r="AA104" s="15">
        <v>0.25</v>
      </c>
      <c r="AB104" s="15">
        <v>16.66667</v>
      </c>
      <c r="AC104" s="15">
        <v>4.4666650000000002E-2</v>
      </c>
      <c r="AD104" s="15">
        <v>2.9777770000000001</v>
      </c>
      <c r="AE104" s="15">
        <v>4.4000000000000004</v>
      </c>
      <c r="AF104" s="15">
        <v>6</v>
      </c>
      <c r="AG104" s="15">
        <v>0</v>
      </c>
      <c r="AH104" s="15">
        <v>0</v>
      </c>
      <c r="AI104" s="15">
        <v>1.205333</v>
      </c>
      <c r="AJ104" s="15">
        <v>1.25</v>
      </c>
      <c r="AK104" s="16">
        <v>0.83333330000000005</v>
      </c>
      <c r="AL104" s="16">
        <v>0.96426670000000003</v>
      </c>
      <c r="AM104" s="16">
        <v>1</v>
      </c>
      <c r="AN104" s="16">
        <v>0.80355549999999998</v>
      </c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>
        <v>8.3333335816860199E-2</v>
      </c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26"/>
      <c r="BW104" s="26">
        <v>0.1666666716337204</v>
      </c>
      <c r="BX104" s="26"/>
      <c r="BY104" s="26"/>
      <c r="BZ104" s="26"/>
      <c r="CA104" s="26"/>
      <c r="CB104" s="26"/>
      <c r="CC104" s="26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27"/>
      <c r="CZ104" s="27"/>
      <c r="DA104" s="27"/>
    </row>
    <row r="105" spans="1:105" s="10" customFormat="1" ht="20.25" x14ac:dyDescent="0.3">
      <c r="A105" s="11" t="s">
        <v>185</v>
      </c>
      <c r="B105" s="11" t="s">
        <v>171</v>
      </c>
      <c r="C105" s="11" t="s">
        <v>192</v>
      </c>
      <c r="D105" s="11" t="s">
        <v>206</v>
      </c>
      <c r="E105" s="11" t="s">
        <v>85</v>
      </c>
      <c r="F105" s="12">
        <v>25436</v>
      </c>
      <c r="G105" s="12">
        <v>4003</v>
      </c>
      <c r="H105" s="12">
        <v>3981</v>
      </c>
      <c r="I105" s="11" t="s">
        <v>172</v>
      </c>
      <c r="J105" s="13">
        <v>20</v>
      </c>
      <c r="K105" s="11" t="s">
        <v>199</v>
      </c>
      <c r="L105" s="11" t="s">
        <v>200</v>
      </c>
      <c r="M105" s="11" t="s">
        <v>159</v>
      </c>
      <c r="N105" s="14">
        <v>48</v>
      </c>
      <c r="O105" s="14">
        <v>48</v>
      </c>
      <c r="P105" s="14">
        <v>0</v>
      </c>
      <c r="Q105" s="15">
        <v>0</v>
      </c>
      <c r="R105" s="15">
        <v>8.31</v>
      </c>
      <c r="S105" s="15">
        <v>8</v>
      </c>
      <c r="T105" s="15">
        <v>6.6479999999999997</v>
      </c>
      <c r="U105" s="15">
        <v>83.100009999999997</v>
      </c>
      <c r="V105" s="15">
        <v>1</v>
      </c>
      <c r="W105" s="15">
        <v>31.68</v>
      </c>
      <c r="X105" s="15">
        <v>0</v>
      </c>
      <c r="Y105" s="15">
        <v>0</v>
      </c>
      <c r="Z105" s="15">
        <v>7.1666670000000003</v>
      </c>
      <c r="AA105" s="15">
        <v>0.8333334</v>
      </c>
      <c r="AB105" s="15">
        <v>10.41667</v>
      </c>
      <c r="AC105" s="15">
        <v>0.51866639999999997</v>
      </c>
      <c r="AD105" s="15">
        <v>6.4833299999999996</v>
      </c>
      <c r="AE105" s="15">
        <v>31.68</v>
      </c>
      <c r="AF105" s="15">
        <v>22.08</v>
      </c>
      <c r="AG105" s="15">
        <v>0</v>
      </c>
      <c r="AH105" s="15">
        <v>0</v>
      </c>
      <c r="AI105" s="15">
        <v>6.6479999999999997</v>
      </c>
      <c r="AJ105" s="15">
        <v>7.1666670000000003</v>
      </c>
      <c r="AK105" s="16">
        <v>0.89583330000000005</v>
      </c>
      <c r="AL105" s="16">
        <v>0.92762800000000001</v>
      </c>
      <c r="AM105" s="16">
        <v>1</v>
      </c>
      <c r="AN105" s="16">
        <v>0.83099999999999996</v>
      </c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>
        <v>0.1666666716337204</v>
      </c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>
        <v>8.3333335816860199E-2</v>
      </c>
      <c r="BV105" s="26"/>
      <c r="BW105" s="26">
        <v>0.1666666716337204</v>
      </c>
      <c r="BX105" s="26"/>
      <c r="BY105" s="26">
        <v>0.1666666716337204</v>
      </c>
      <c r="BZ105" s="26">
        <v>0.25</v>
      </c>
      <c r="CA105" s="26"/>
      <c r="CB105" s="26"/>
      <c r="CC105" s="26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27"/>
      <c r="CZ105" s="27"/>
      <c r="DA105" s="27"/>
    </row>
    <row r="106" spans="1:105" s="10" customFormat="1" ht="20.25" x14ac:dyDescent="0.3">
      <c r="A106" s="11" t="s">
        <v>185</v>
      </c>
      <c r="B106" s="11" t="s">
        <v>171</v>
      </c>
      <c r="C106" s="11" t="s">
        <v>192</v>
      </c>
      <c r="D106" s="11" t="s">
        <v>207</v>
      </c>
      <c r="E106" s="11" t="s">
        <v>85</v>
      </c>
      <c r="F106" s="12">
        <v>25436</v>
      </c>
      <c r="G106" s="12">
        <v>4066</v>
      </c>
      <c r="H106" s="12">
        <v>4228</v>
      </c>
      <c r="I106" s="11" t="s">
        <v>172</v>
      </c>
      <c r="J106" s="13">
        <v>20</v>
      </c>
      <c r="K106" s="11" t="s">
        <v>199</v>
      </c>
      <c r="L106" s="11" t="s">
        <v>200</v>
      </c>
      <c r="M106" s="11" t="s">
        <v>159</v>
      </c>
      <c r="N106" s="14">
        <v>48</v>
      </c>
      <c r="O106" s="14">
        <v>48</v>
      </c>
      <c r="P106" s="14">
        <v>0</v>
      </c>
      <c r="Q106" s="15">
        <v>0</v>
      </c>
      <c r="R106" s="15">
        <v>8.31</v>
      </c>
      <c r="S106" s="15">
        <v>8</v>
      </c>
      <c r="T106" s="15">
        <v>6.6479999999999997</v>
      </c>
      <c r="U106" s="15">
        <v>83.100009999999997</v>
      </c>
      <c r="V106" s="15">
        <v>1</v>
      </c>
      <c r="W106" s="15">
        <v>31.68</v>
      </c>
      <c r="X106" s="15">
        <v>0</v>
      </c>
      <c r="Y106" s="15">
        <v>0</v>
      </c>
      <c r="Z106" s="15">
        <v>7.4</v>
      </c>
      <c r="AA106" s="15">
        <v>0.6</v>
      </c>
      <c r="AB106" s="15">
        <v>7.5</v>
      </c>
      <c r="AC106" s="15">
        <v>0.75199970000000005</v>
      </c>
      <c r="AD106" s="15">
        <v>9.3999970000000008</v>
      </c>
      <c r="AE106" s="15">
        <v>31.68</v>
      </c>
      <c r="AF106" s="15">
        <v>22.08</v>
      </c>
      <c r="AG106" s="15">
        <v>0</v>
      </c>
      <c r="AH106" s="15">
        <v>0</v>
      </c>
      <c r="AI106" s="15">
        <v>6.6479999999999997</v>
      </c>
      <c r="AJ106" s="15">
        <v>7.4</v>
      </c>
      <c r="AK106" s="16">
        <v>0.92500000000000004</v>
      </c>
      <c r="AL106" s="16">
        <v>0.89837840000000002</v>
      </c>
      <c r="AM106" s="16">
        <v>1</v>
      </c>
      <c r="AN106" s="16">
        <v>0.83099999999999996</v>
      </c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>
        <v>8.3333335816860199E-2</v>
      </c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>
        <v>8.3333335816860199E-2</v>
      </c>
      <c r="BV106" s="26"/>
      <c r="BW106" s="26">
        <v>0.1666666716337204</v>
      </c>
      <c r="BX106" s="26"/>
      <c r="BY106" s="26">
        <v>8.3333335816860199E-2</v>
      </c>
      <c r="BZ106" s="26">
        <v>0.18333333730697632</v>
      </c>
      <c r="CA106" s="26"/>
      <c r="CB106" s="26"/>
      <c r="CC106" s="26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27"/>
      <c r="CZ106" s="27"/>
      <c r="DA106" s="27"/>
    </row>
    <row r="107" spans="1:105" s="10" customFormat="1" ht="20.25" x14ac:dyDescent="0.3">
      <c r="A107" s="11" t="s">
        <v>185</v>
      </c>
      <c r="B107" s="11" t="s">
        <v>176</v>
      </c>
      <c r="C107" s="11" t="s">
        <v>192</v>
      </c>
      <c r="D107" s="11" t="s">
        <v>206</v>
      </c>
      <c r="E107" s="11" t="s">
        <v>85</v>
      </c>
      <c r="F107" s="12">
        <v>25436</v>
      </c>
      <c r="G107" s="12">
        <v>4105</v>
      </c>
      <c r="H107" s="12">
        <v>3794</v>
      </c>
      <c r="I107" s="11" t="s">
        <v>172</v>
      </c>
      <c r="J107" s="13">
        <v>20</v>
      </c>
      <c r="K107" s="11" t="s">
        <v>199</v>
      </c>
      <c r="L107" s="11" t="s">
        <v>200</v>
      </c>
      <c r="M107" s="11" t="s">
        <v>159</v>
      </c>
      <c r="N107" s="14">
        <v>48</v>
      </c>
      <c r="O107" s="14">
        <v>47</v>
      </c>
      <c r="P107" s="14">
        <v>1</v>
      </c>
      <c r="Q107" s="15">
        <v>2.0833330000000001</v>
      </c>
      <c r="R107" s="15">
        <v>8.31</v>
      </c>
      <c r="S107" s="15">
        <v>8</v>
      </c>
      <c r="T107" s="15">
        <v>6.5095000000000001</v>
      </c>
      <c r="U107" s="15">
        <v>81.368750000000006</v>
      </c>
      <c r="V107" s="15">
        <v>1</v>
      </c>
      <c r="W107" s="15">
        <v>31.02</v>
      </c>
      <c r="X107" s="15">
        <v>0</v>
      </c>
      <c r="Y107" s="15">
        <v>0</v>
      </c>
      <c r="Z107" s="15">
        <v>7.0833329999999997</v>
      </c>
      <c r="AA107" s="15">
        <v>0.91666669999999995</v>
      </c>
      <c r="AB107" s="15">
        <v>11.45833</v>
      </c>
      <c r="AC107" s="15">
        <v>0.43533329999999998</v>
      </c>
      <c r="AD107" s="15">
        <v>5.4416659999999997</v>
      </c>
      <c r="AE107" s="15">
        <v>31.02</v>
      </c>
      <c r="AF107" s="15">
        <v>21.62</v>
      </c>
      <c r="AG107" s="15">
        <v>0.13850000000000001</v>
      </c>
      <c r="AH107" s="15">
        <v>1.73125</v>
      </c>
      <c r="AI107" s="15">
        <v>6.6479999999999997</v>
      </c>
      <c r="AJ107" s="15">
        <v>7.0833329999999997</v>
      </c>
      <c r="AK107" s="16">
        <v>0.88541669999999995</v>
      </c>
      <c r="AL107" s="16">
        <v>0.93854119999999996</v>
      </c>
      <c r="AM107" s="16">
        <v>0.97916669999999995</v>
      </c>
      <c r="AN107" s="16">
        <v>0.81368759999999996</v>
      </c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>
        <v>0.1666666716337204</v>
      </c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>
        <v>8.3333335816860199E-2</v>
      </c>
      <c r="BQ107" s="17"/>
      <c r="BR107" s="17"/>
      <c r="BS107" s="17"/>
      <c r="BT107" s="17"/>
      <c r="BU107" s="17">
        <v>8.3333335816860199E-2</v>
      </c>
      <c r="BV107" s="26"/>
      <c r="BW107" s="26">
        <v>0.1666666716337204</v>
      </c>
      <c r="BX107" s="26"/>
      <c r="BY107" s="26">
        <v>8.3333335816860199E-2</v>
      </c>
      <c r="BZ107" s="26">
        <v>0.3333333432674408</v>
      </c>
      <c r="CA107" s="26"/>
      <c r="CB107" s="26"/>
      <c r="CC107" s="26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>
        <v>1</v>
      </c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27"/>
      <c r="CZ107" s="27"/>
      <c r="DA107" s="27"/>
    </row>
    <row r="108" spans="1:105" s="10" customFormat="1" ht="20.25" x14ac:dyDescent="0.3">
      <c r="A108" s="11" t="s">
        <v>185</v>
      </c>
      <c r="B108" s="11" t="s">
        <v>176</v>
      </c>
      <c r="C108" s="11" t="s">
        <v>192</v>
      </c>
      <c r="D108" s="11" t="s">
        <v>207</v>
      </c>
      <c r="E108" s="11" t="s">
        <v>85</v>
      </c>
      <c r="F108" s="12">
        <v>25436</v>
      </c>
      <c r="G108" s="12">
        <v>4041</v>
      </c>
      <c r="H108" s="12">
        <v>4234</v>
      </c>
      <c r="I108" s="11" t="s">
        <v>172</v>
      </c>
      <c r="J108" s="13">
        <v>20</v>
      </c>
      <c r="K108" s="11" t="s">
        <v>199</v>
      </c>
      <c r="L108" s="11" t="s">
        <v>200</v>
      </c>
      <c r="M108" s="11" t="s">
        <v>159</v>
      </c>
      <c r="N108" s="14">
        <v>48</v>
      </c>
      <c r="O108" s="14">
        <v>48</v>
      </c>
      <c r="P108" s="14">
        <v>0</v>
      </c>
      <c r="Q108" s="15">
        <v>0</v>
      </c>
      <c r="R108" s="15">
        <v>8.31</v>
      </c>
      <c r="S108" s="15">
        <v>8</v>
      </c>
      <c r="T108" s="15">
        <v>6.6479999999999997</v>
      </c>
      <c r="U108" s="15">
        <v>83.100009999999997</v>
      </c>
      <c r="V108" s="15">
        <v>1</v>
      </c>
      <c r="W108" s="15">
        <v>31.68</v>
      </c>
      <c r="X108" s="15">
        <v>0</v>
      </c>
      <c r="Y108" s="15">
        <v>0</v>
      </c>
      <c r="Z108" s="15">
        <v>7</v>
      </c>
      <c r="AA108" s="15">
        <v>1</v>
      </c>
      <c r="AB108" s="15">
        <v>12.5</v>
      </c>
      <c r="AC108" s="15">
        <v>0.35199979999999997</v>
      </c>
      <c r="AD108" s="15">
        <v>4.3999969999999999</v>
      </c>
      <c r="AE108" s="15">
        <v>31.68</v>
      </c>
      <c r="AF108" s="15">
        <v>22.08</v>
      </c>
      <c r="AG108" s="15">
        <v>0</v>
      </c>
      <c r="AH108" s="15">
        <v>0</v>
      </c>
      <c r="AI108" s="15">
        <v>6.6479999999999997</v>
      </c>
      <c r="AJ108" s="15">
        <v>7</v>
      </c>
      <c r="AK108" s="16">
        <v>0.875</v>
      </c>
      <c r="AL108" s="16">
        <v>0.94971430000000001</v>
      </c>
      <c r="AM108" s="16">
        <v>1</v>
      </c>
      <c r="AN108" s="16">
        <v>0.83099999999999996</v>
      </c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>
        <v>0.2500000074505806</v>
      </c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>
        <v>8.3333335816860199E-2</v>
      </c>
      <c r="BV108" s="26"/>
      <c r="BW108" s="26">
        <v>0.1666666716337204</v>
      </c>
      <c r="BX108" s="26"/>
      <c r="BY108" s="26">
        <v>8.3333335816860199E-2</v>
      </c>
      <c r="BZ108" s="26">
        <v>0.4166666567325592</v>
      </c>
      <c r="CA108" s="26"/>
      <c r="CB108" s="26"/>
      <c r="CC108" s="26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27"/>
      <c r="CZ108" s="27"/>
      <c r="DA108" s="27"/>
    </row>
    <row r="109" spans="1:105" s="10" customFormat="1" ht="20.25" x14ac:dyDescent="0.3">
      <c r="A109" s="11" t="s">
        <v>185</v>
      </c>
      <c r="B109" s="11" t="s">
        <v>191</v>
      </c>
      <c r="C109" s="11" t="s">
        <v>192</v>
      </c>
      <c r="D109" s="11" t="s">
        <v>206</v>
      </c>
      <c r="E109" s="11" t="s">
        <v>85</v>
      </c>
      <c r="F109" s="12">
        <v>25436</v>
      </c>
      <c r="G109" s="12">
        <v>4200</v>
      </c>
      <c r="H109" s="12">
        <v>4152</v>
      </c>
      <c r="I109" s="11" t="s">
        <v>172</v>
      </c>
      <c r="J109" s="13">
        <v>20</v>
      </c>
      <c r="K109" s="11" t="s">
        <v>199</v>
      </c>
      <c r="L109" s="11" t="s">
        <v>200</v>
      </c>
      <c r="M109" s="11" t="s">
        <v>159</v>
      </c>
      <c r="N109" s="14">
        <v>48</v>
      </c>
      <c r="O109" s="14">
        <v>48</v>
      </c>
      <c r="P109" s="14">
        <v>0</v>
      </c>
      <c r="Q109" s="15">
        <v>0</v>
      </c>
      <c r="R109" s="15">
        <v>8.31</v>
      </c>
      <c r="S109" s="15">
        <v>8</v>
      </c>
      <c r="T109" s="15">
        <v>6.6479999999999997</v>
      </c>
      <c r="U109" s="15">
        <v>83.100009999999997</v>
      </c>
      <c r="V109" s="15">
        <v>1</v>
      </c>
      <c r="W109" s="15">
        <v>31.68</v>
      </c>
      <c r="X109" s="15">
        <v>0</v>
      </c>
      <c r="Y109" s="15">
        <v>0</v>
      </c>
      <c r="Z109" s="15">
        <v>7.3333329999999997</v>
      </c>
      <c r="AA109" s="15">
        <v>0.66666669999999995</v>
      </c>
      <c r="AB109" s="15">
        <v>8.3333340000000007</v>
      </c>
      <c r="AC109" s="15">
        <v>0.68533310000000003</v>
      </c>
      <c r="AD109" s="15">
        <v>8.5666639999999994</v>
      </c>
      <c r="AE109" s="15">
        <v>31.68</v>
      </c>
      <c r="AF109" s="15">
        <v>22.08</v>
      </c>
      <c r="AG109" s="15">
        <v>0</v>
      </c>
      <c r="AH109" s="15">
        <v>0</v>
      </c>
      <c r="AI109" s="15">
        <v>6.6479999999999997</v>
      </c>
      <c r="AJ109" s="15">
        <v>7.3333329999999997</v>
      </c>
      <c r="AK109" s="16">
        <v>0.91666669999999995</v>
      </c>
      <c r="AL109" s="16">
        <v>0.9065455</v>
      </c>
      <c r="AM109" s="16">
        <v>1</v>
      </c>
      <c r="AN109" s="16">
        <v>0.83099999999999996</v>
      </c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>
        <v>8.3333335816860199E-2</v>
      </c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>
        <v>8.3333335816860199E-2</v>
      </c>
      <c r="BV109" s="26"/>
      <c r="BW109" s="26">
        <v>0.1666666716337204</v>
      </c>
      <c r="BX109" s="26"/>
      <c r="BY109" s="26">
        <v>8.3333335816860199E-2</v>
      </c>
      <c r="BZ109" s="26">
        <v>0.25</v>
      </c>
      <c r="CA109" s="26"/>
      <c r="CB109" s="26"/>
      <c r="CC109" s="26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27"/>
      <c r="CZ109" s="27"/>
      <c r="DA109" s="27"/>
    </row>
    <row r="110" spans="1:105" s="10" customFormat="1" ht="20.25" x14ac:dyDescent="0.3">
      <c r="A110" s="11" t="s">
        <v>185</v>
      </c>
      <c r="B110" s="11" t="s">
        <v>191</v>
      </c>
      <c r="C110" s="11" t="s">
        <v>192</v>
      </c>
      <c r="D110" s="11" t="s">
        <v>207</v>
      </c>
      <c r="E110" s="11" t="s">
        <v>85</v>
      </c>
      <c r="F110" s="12">
        <v>25436</v>
      </c>
      <c r="G110" s="12">
        <v>4061</v>
      </c>
      <c r="H110" s="12">
        <v>4109</v>
      </c>
      <c r="I110" s="11" t="s">
        <v>172</v>
      </c>
      <c r="J110" s="13">
        <v>20</v>
      </c>
      <c r="K110" s="11" t="s">
        <v>199</v>
      </c>
      <c r="L110" s="11" t="s">
        <v>200</v>
      </c>
      <c r="M110" s="11" t="s">
        <v>159</v>
      </c>
      <c r="N110" s="14">
        <v>48</v>
      </c>
      <c r="O110" s="14">
        <v>48</v>
      </c>
      <c r="P110" s="14">
        <v>0</v>
      </c>
      <c r="Q110" s="15">
        <v>0</v>
      </c>
      <c r="R110" s="15">
        <v>8.31</v>
      </c>
      <c r="S110" s="15">
        <v>8</v>
      </c>
      <c r="T110" s="15">
        <v>6.6479999999999997</v>
      </c>
      <c r="U110" s="15">
        <v>83.100009999999997</v>
      </c>
      <c r="V110" s="15">
        <v>1</v>
      </c>
      <c r="W110" s="15">
        <v>31.68</v>
      </c>
      <c r="X110" s="15">
        <v>0</v>
      </c>
      <c r="Y110" s="15">
        <v>0</v>
      </c>
      <c r="Z110" s="15">
        <v>7.3833330000000004</v>
      </c>
      <c r="AA110" s="15">
        <v>0.61666670000000001</v>
      </c>
      <c r="AB110" s="15">
        <v>7.7083329999999997</v>
      </c>
      <c r="AC110" s="15">
        <v>0.73533309999999996</v>
      </c>
      <c r="AD110" s="15">
        <v>9.1916639999999994</v>
      </c>
      <c r="AE110" s="15">
        <v>31.68</v>
      </c>
      <c r="AF110" s="15">
        <v>22.08</v>
      </c>
      <c r="AG110" s="15">
        <v>0</v>
      </c>
      <c r="AH110" s="15">
        <v>0</v>
      </c>
      <c r="AI110" s="15">
        <v>6.6479999999999997</v>
      </c>
      <c r="AJ110" s="15">
        <v>7.3833330000000004</v>
      </c>
      <c r="AK110" s="16">
        <v>0.92291670000000003</v>
      </c>
      <c r="AL110" s="16">
        <v>0.90040640000000005</v>
      </c>
      <c r="AM110" s="16">
        <v>1</v>
      </c>
      <c r="AN110" s="16">
        <v>0.83099999999999996</v>
      </c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>
        <v>8.3333335816860199E-2</v>
      </c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>
        <v>8.3333335816860199E-2</v>
      </c>
      <c r="BV110" s="26"/>
      <c r="BW110" s="26">
        <v>0.1666666716337204</v>
      </c>
      <c r="BX110" s="26"/>
      <c r="BY110" s="26">
        <v>8.3333335816860199E-2</v>
      </c>
      <c r="BZ110" s="26">
        <v>0.20000000298023224</v>
      </c>
      <c r="CA110" s="26"/>
      <c r="CB110" s="26"/>
      <c r="CC110" s="26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27"/>
      <c r="CZ110" s="27"/>
      <c r="DA110" s="27"/>
    </row>
    <row r="111" spans="1:105" s="10" customFormat="1" ht="20.25" x14ac:dyDescent="0.3">
      <c r="A111" s="11" t="s">
        <v>185</v>
      </c>
      <c r="B111" s="11" t="s">
        <v>176</v>
      </c>
      <c r="C111" s="11" t="s">
        <v>192</v>
      </c>
      <c r="D111" s="11" t="s">
        <v>197</v>
      </c>
      <c r="E111" s="11" t="s">
        <v>85</v>
      </c>
      <c r="F111" s="12">
        <v>25438</v>
      </c>
      <c r="G111" s="12">
        <v>4149</v>
      </c>
      <c r="H111" s="12">
        <v>4161</v>
      </c>
      <c r="I111" s="11" t="s">
        <v>172</v>
      </c>
      <c r="J111" s="13">
        <v>20</v>
      </c>
      <c r="K111" s="11" t="s">
        <v>199</v>
      </c>
      <c r="L111" s="11" t="s">
        <v>219</v>
      </c>
      <c r="M111" s="11" t="s">
        <v>159</v>
      </c>
      <c r="N111" s="14">
        <v>37</v>
      </c>
      <c r="O111" s="14">
        <v>36</v>
      </c>
      <c r="P111" s="14">
        <v>1</v>
      </c>
      <c r="Q111" s="15">
        <v>2.7027030000000001</v>
      </c>
      <c r="R111" s="15">
        <v>6.24</v>
      </c>
      <c r="S111" s="15">
        <v>6.8333329999999997</v>
      </c>
      <c r="T111" s="15">
        <v>3.7440000000000002</v>
      </c>
      <c r="U111" s="15">
        <v>54.790239999999997</v>
      </c>
      <c r="V111" s="15">
        <v>0.8541666</v>
      </c>
      <c r="W111" s="15">
        <v>21.9161</v>
      </c>
      <c r="X111" s="15">
        <v>0</v>
      </c>
      <c r="Y111" s="15">
        <v>0</v>
      </c>
      <c r="Z111" s="15">
        <v>4.75</v>
      </c>
      <c r="AA111" s="15">
        <v>2.0833330000000001</v>
      </c>
      <c r="AB111" s="15">
        <v>30.4878</v>
      </c>
      <c r="AC111" s="15">
        <v>0.90200009999999997</v>
      </c>
      <c r="AD111" s="15">
        <v>13.2</v>
      </c>
      <c r="AE111" s="15">
        <v>18.72</v>
      </c>
      <c r="AF111" s="15">
        <v>24.48</v>
      </c>
      <c r="AG111" s="15">
        <v>0.104</v>
      </c>
      <c r="AH111" s="15">
        <v>1.5219510000000001</v>
      </c>
      <c r="AI111" s="15">
        <v>3.8479999999999999</v>
      </c>
      <c r="AJ111" s="15">
        <v>4.75</v>
      </c>
      <c r="AK111" s="16">
        <v>0.69512200000000002</v>
      </c>
      <c r="AL111" s="16">
        <v>0.81010519999999997</v>
      </c>
      <c r="AM111" s="16">
        <v>0.97297299999999998</v>
      </c>
      <c r="AN111" s="16">
        <v>0.54790249999999996</v>
      </c>
      <c r="AO111" s="17"/>
      <c r="AP111" s="17">
        <v>8.3333335816860199E-2</v>
      </c>
      <c r="AQ111" s="17"/>
      <c r="AR111" s="17">
        <v>0.25</v>
      </c>
      <c r="AS111" s="17"/>
      <c r="AT111" s="17"/>
      <c r="AU111" s="17"/>
      <c r="AV111" s="17"/>
      <c r="AW111" s="17"/>
      <c r="AX111" s="17"/>
      <c r="AY111" s="17"/>
      <c r="AZ111" s="17"/>
      <c r="BA111" s="17"/>
      <c r="BB111" s="17">
        <v>0.1666666716337204</v>
      </c>
      <c r="BC111" s="17"/>
      <c r="BD111" s="17"/>
      <c r="BE111" s="17"/>
      <c r="BF111" s="17"/>
      <c r="BG111" s="17"/>
      <c r="BH111" s="17">
        <v>0.5</v>
      </c>
      <c r="BI111" s="17"/>
      <c r="BJ111" s="17"/>
      <c r="BK111" s="17"/>
      <c r="BL111" s="17"/>
      <c r="BM111" s="17"/>
      <c r="BN111" s="17">
        <v>0.75</v>
      </c>
      <c r="BO111" s="17"/>
      <c r="BP111" s="17"/>
      <c r="BQ111" s="17"/>
      <c r="BR111" s="17"/>
      <c r="BS111" s="17"/>
      <c r="BT111" s="17"/>
      <c r="BU111" s="17">
        <v>8.3333335816860199E-2</v>
      </c>
      <c r="BV111" s="26"/>
      <c r="BW111" s="26"/>
      <c r="BX111" s="26"/>
      <c r="BY111" s="26"/>
      <c r="BZ111" s="26">
        <v>0.25</v>
      </c>
      <c r="CA111" s="26"/>
      <c r="CB111" s="26"/>
      <c r="CC111" s="26"/>
      <c r="CD111" s="18"/>
      <c r="CE111" s="18"/>
      <c r="CF111" s="18"/>
      <c r="CG111" s="18"/>
      <c r="CH111" s="18"/>
      <c r="CI111" s="18"/>
      <c r="CJ111" s="18"/>
      <c r="CK111" s="18"/>
      <c r="CL111" s="18">
        <v>1</v>
      </c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27"/>
      <c r="CZ111" s="27"/>
      <c r="DA111" s="27"/>
    </row>
    <row r="112" spans="1:105" s="10" customFormat="1" ht="20.25" x14ac:dyDescent="0.3">
      <c r="A112" s="11" t="s">
        <v>185</v>
      </c>
      <c r="B112" s="11" t="s">
        <v>176</v>
      </c>
      <c r="C112" s="11" t="s">
        <v>192</v>
      </c>
      <c r="D112" s="11" t="s">
        <v>204</v>
      </c>
      <c r="E112" s="11" t="s">
        <v>85</v>
      </c>
      <c r="F112" s="12">
        <v>25438</v>
      </c>
      <c r="G112" s="12">
        <v>4106</v>
      </c>
      <c r="H112" s="12">
        <v>3975</v>
      </c>
      <c r="I112" s="11" t="s">
        <v>172</v>
      </c>
      <c r="J112" s="13">
        <v>20</v>
      </c>
      <c r="K112" s="11" t="s">
        <v>199</v>
      </c>
      <c r="L112" s="11" t="s">
        <v>219</v>
      </c>
      <c r="M112" s="11" t="s">
        <v>159</v>
      </c>
      <c r="N112" s="14">
        <v>21</v>
      </c>
      <c r="O112" s="14">
        <v>19</v>
      </c>
      <c r="P112" s="14">
        <v>2</v>
      </c>
      <c r="Q112" s="15">
        <v>9.523809</v>
      </c>
      <c r="R112" s="15">
        <v>6.63</v>
      </c>
      <c r="S112" s="15">
        <v>3.5333329999999998</v>
      </c>
      <c r="T112" s="15">
        <v>2.0994999999999999</v>
      </c>
      <c r="U112" s="15">
        <v>59.419820000000001</v>
      </c>
      <c r="V112" s="15">
        <v>0.44166660000000002</v>
      </c>
      <c r="W112" s="15">
        <v>22.369810000000001</v>
      </c>
      <c r="X112" s="15">
        <v>0</v>
      </c>
      <c r="Y112" s="15">
        <v>0</v>
      </c>
      <c r="Z112" s="15">
        <v>2.0666660000000001</v>
      </c>
      <c r="AA112" s="15">
        <v>1.4666669999999999</v>
      </c>
      <c r="AB112" s="15">
        <v>41.509439999999998</v>
      </c>
      <c r="AC112" s="15">
        <v>-0.25383359999999999</v>
      </c>
      <c r="AD112" s="15">
        <v>-7.1839700000000004</v>
      </c>
      <c r="AE112" s="15">
        <v>9.8799989999999998</v>
      </c>
      <c r="AF112" s="15">
        <v>12.92</v>
      </c>
      <c r="AG112" s="15">
        <v>0.221</v>
      </c>
      <c r="AH112" s="15">
        <v>6.2547180000000004</v>
      </c>
      <c r="AI112" s="15">
        <v>2.3205</v>
      </c>
      <c r="AJ112" s="15">
        <v>2.0666660000000001</v>
      </c>
      <c r="AK112" s="16">
        <v>0.58490560000000003</v>
      </c>
      <c r="AL112" s="16">
        <v>1.1228229999999999</v>
      </c>
      <c r="AM112" s="16">
        <v>0.90476190000000001</v>
      </c>
      <c r="AN112" s="16">
        <v>0.59419809999999995</v>
      </c>
      <c r="AO112" s="17">
        <v>0.5</v>
      </c>
      <c r="AP112" s="17">
        <v>0.1666666716337204</v>
      </c>
      <c r="AQ112" s="17"/>
      <c r="AR112" s="17">
        <v>8.3333335816860199E-2</v>
      </c>
      <c r="AS112" s="17"/>
      <c r="AT112" s="17"/>
      <c r="AU112" s="17"/>
      <c r="AV112" s="17"/>
      <c r="AW112" s="17"/>
      <c r="AX112" s="17"/>
      <c r="AY112" s="17"/>
      <c r="AZ112" s="17"/>
      <c r="BA112" s="17"/>
      <c r="BB112" s="17">
        <v>0.1666666716337204</v>
      </c>
      <c r="BC112" s="17"/>
      <c r="BD112" s="17"/>
      <c r="BE112" s="17"/>
      <c r="BF112" s="17"/>
      <c r="BG112" s="17"/>
      <c r="BH112" s="17"/>
      <c r="BI112" s="17"/>
      <c r="BJ112" s="17"/>
      <c r="BK112" s="17"/>
      <c r="BL112" s="17">
        <v>0.1666666716337204</v>
      </c>
      <c r="BM112" s="17"/>
      <c r="BN112" s="17"/>
      <c r="BO112" s="17"/>
      <c r="BP112" s="17"/>
      <c r="BQ112" s="17"/>
      <c r="BR112" s="17"/>
      <c r="BS112" s="17"/>
      <c r="BT112" s="17"/>
      <c r="BU112" s="17"/>
      <c r="BV112" s="26"/>
      <c r="BW112" s="26"/>
      <c r="BX112" s="26"/>
      <c r="BY112" s="26">
        <v>8.3333335816860199E-2</v>
      </c>
      <c r="BZ112" s="26">
        <v>0.30000001192092896</v>
      </c>
      <c r="CA112" s="26"/>
      <c r="CB112" s="26"/>
      <c r="CC112" s="26">
        <v>0.30000001192092896</v>
      </c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>
        <v>1</v>
      </c>
      <c r="CO112" s="18"/>
      <c r="CP112" s="18"/>
      <c r="CQ112" s="18"/>
      <c r="CR112" s="18"/>
      <c r="CS112" s="18"/>
      <c r="CT112" s="18">
        <v>1</v>
      </c>
      <c r="CU112" s="18"/>
      <c r="CV112" s="18"/>
      <c r="CW112" s="18"/>
      <c r="CX112" s="18"/>
      <c r="CY112" s="27"/>
      <c r="CZ112" s="27"/>
      <c r="DA112" s="27"/>
    </row>
    <row r="113" spans="1:105" s="10" customFormat="1" ht="20.25" x14ac:dyDescent="0.3">
      <c r="A113" s="11" t="s">
        <v>185</v>
      </c>
      <c r="B113" s="11" t="s">
        <v>191</v>
      </c>
      <c r="C113" s="11" t="s">
        <v>192</v>
      </c>
      <c r="D113" s="11" t="s">
        <v>213</v>
      </c>
      <c r="E113" s="11" t="s">
        <v>85</v>
      </c>
      <c r="F113" s="12">
        <v>25438</v>
      </c>
      <c r="G113" s="12">
        <v>3999</v>
      </c>
      <c r="H113" s="12">
        <v>4231</v>
      </c>
      <c r="I113" s="11" t="s">
        <v>172</v>
      </c>
      <c r="J113" s="13">
        <v>20</v>
      </c>
      <c r="K113" s="11" t="s">
        <v>199</v>
      </c>
      <c r="L113" s="11" t="s">
        <v>219</v>
      </c>
      <c r="M113" s="11" t="s">
        <v>159</v>
      </c>
      <c r="N113" s="14">
        <v>58</v>
      </c>
      <c r="O113" s="14">
        <v>58</v>
      </c>
      <c r="P113" s="14">
        <v>0</v>
      </c>
      <c r="Q113" s="15">
        <v>0</v>
      </c>
      <c r="R113" s="15">
        <v>6.16</v>
      </c>
      <c r="S113" s="15">
        <v>8</v>
      </c>
      <c r="T113" s="15">
        <v>5.9546669999999997</v>
      </c>
      <c r="U113" s="15">
        <v>74.433329999999998</v>
      </c>
      <c r="V113" s="15">
        <v>1</v>
      </c>
      <c r="W113" s="15">
        <v>30.16</v>
      </c>
      <c r="X113" s="15">
        <v>0</v>
      </c>
      <c r="Y113" s="15">
        <v>0</v>
      </c>
      <c r="Z113" s="15">
        <v>6.55</v>
      </c>
      <c r="AA113" s="15">
        <v>1.45</v>
      </c>
      <c r="AB113" s="15">
        <v>18.125</v>
      </c>
      <c r="AC113" s="15">
        <v>0.59533329999999995</v>
      </c>
      <c r="AD113" s="15">
        <v>7.4416669999999998</v>
      </c>
      <c r="AE113" s="15">
        <v>30.16</v>
      </c>
      <c r="AF113" s="15">
        <v>39.44</v>
      </c>
      <c r="AG113" s="15">
        <v>0</v>
      </c>
      <c r="AH113" s="15">
        <v>0</v>
      </c>
      <c r="AI113" s="15">
        <v>5.9546669999999997</v>
      </c>
      <c r="AJ113" s="15">
        <v>6.55</v>
      </c>
      <c r="AK113" s="16">
        <v>0.81874999999999998</v>
      </c>
      <c r="AL113" s="16">
        <v>0.90910939999999996</v>
      </c>
      <c r="AM113" s="16">
        <v>1</v>
      </c>
      <c r="AN113" s="16">
        <v>0.74433329999999998</v>
      </c>
      <c r="AO113" s="17"/>
      <c r="AP113" s="17">
        <v>0.4166666567325592</v>
      </c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>
        <v>0.3333333358168602</v>
      </c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>
        <v>0.10000000149011612</v>
      </c>
      <c r="BV113" s="26"/>
      <c r="BW113" s="26">
        <v>0.1666666716337204</v>
      </c>
      <c r="BX113" s="26"/>
      <c r="BY113" s="26">
        <v>8.3333335816860199E-2</v>
      </c>
      <c r="BZ113" s="26">
        <v>0.34999999403953552</v>
      </c>
      <c r="CA113" s="26"/>
      <c r="CB113" s="26"/>
      <c r="CC113" s="26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27"/>
      <c r="CZ113" s="27"/>
      <c r="DA113" s="27"/>
    </row>
    <row r="114" spans="1:105" s="10" customFormat="1" ht="20.25" x14ac:dyDescent="0.3">
      <c r="A114" s="11" t="s">
        <v>185</v>
      </c>
      <c r="B114" s="11" t="s">
        <v>191</v>
      </c>
      <c r="C114" s="11" t="s">
        <v>192</v>
      </c>
      <c r="D114" s="11" t="s">
        <v>197</v>
      </c>
      <c r="E114" s="11" t="s">
        <v>85</v>
      </c>
      <c r="F114" s="12">
        <v>25438</v>
      </c>
      <c r="G114" s="12">
        <v>5357</v>
      </c>
      <c r="H114" s="12">
        <v>4231</v>
      </c>
      <c r="I114" s="11" t="s">
        <v>172</v>
      </c>
      <c r="J114" s="13">
        <v>20</v>
      </c>
      <c r="K114" s="11" t="s">
        <v>199</v>
      </c>
      <c r="L114" s="11" t="s">
        <v>219</v>
      </c>
      <c r="M114" s="11" t="s">
        <v>159</v>
      </c>
      <c r="N114" s="14">
        <v>64</v>
      </c>
      <c r="O114" s="14">
        <v>64</v>
      </c>
      <c r="P114" s="14">
        <v>0</v>
      </c>
      <c r="Q114" s="15">
        <v>0</v>
      </c>
      <c r="R114" s="15">
        <v>6.24</v>
      </c>
      <c r="S114" s="15">
        <v>8</v>
      </c>
      <c r="T114" s="15">
        <v>6.6559999999999997</v>
      </c>
      <c r="U114" s="15">
        <v>83.2</v>
      </c>
      <c r="V114" s="15">
        <v>1</v>
      </c>
      <c r="W114" s="15">
        <v>33.28</v>
      </c>
      <c r="X114" s="15">
        <v>0</v>
      </c>
      <c r="Y114" s="15">
        <v>0</v>
      </c>
      <c r="Z114" s="15">
        <v>7.6333330000000004</v>
      </c>
      <c r="AA114" s="15">
        <v>0.36666670000000001</v>
      </c>
      <c r="AB114" s="15">
        <v>4.5833329999999997</v>
      </c>
      <c r="AC114" s="15">
        <v>0.97733369999999997</v>
      </c>
      <c r="AD114" s="15">
        <v>12.216670000000001</v>
      </c>
      <c r="AE114" s="15">
        <v>33.28</v>
      </c>
      <c r="AF114" s="15">
        <v>43.52</v>
      </c>
      <c r="AG114" s="15">
        <v>0</v>
      </c>
      <c r="AH114" s="15">
        <v>0</v>
      </c>
      <c r="AI114" s="15">
        <v>6.6559999999999997</v>
      </c>
      <c r="AJ114" s="15">
        <v>7.6333330000000004</v>
      </c>
      <c r="AK114" s="16">
        <v>0.95416670000000003</v>
      </c>
      <c r="AL114" s="16">
        <v>0.87196510000000005</v>
      </c>
      <c r="AM114" s="16">
        <v>1</v>
      </c>
      <c r="AN114" s="16">
        <v>0.83199999999999996</v>
      </c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>
        <v>0.13333334028720856</v>
      </c>
      <c r="BO114" s="17"/>
      <c r="BP114" s="17"/>
      <c r="BQ114" s="17"/>
      <c r="BR114" s="17"/>
      <c r="BS114" s="17"/>
      <c r="BT114" s="17"/>
      <c r="BU114" s="17"/>
      <c r="BV114" s="26"/>
      <c r="BW114" s="26">
        <v>0.1666666716337204</v>
      </c>
      <c r="BX114" s="26"/>
      <c r="BY114" s="26"/>
      <c r="BZ114" s="26">
        <v>6.6666670143604279E-2</v>
      </c>
      <c r="CA114" s="26"/>
      <c r="CB114" s="26"/>
      <c r="CC114" s="26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27"/>
      <c r="CZ114" s="27"/>
      <c r="DA114" s="27"/>
    </row>
    <row r="115" spans="1:105" s="10" customFormat="1" ht="20.25" x14ac:dyDescent="0.3">
      <c r="A115" s="11" t="s">
        <v>185</v>
      </c>
      <c r="B115" s="11" t="s">
        <v>191</v>
      </c>
      <c r="C115" s="11" t="s">
        <v>192</v>
      </c>
      <c r="D115" s="11" t="s">
        <v>204</v>
      </c>
      <c r="E115" s="11" t="s">
        <v>85</v>
      </c>
      <c r="F115" s="12">
        <v>25438</v>
      </c>
      <c r="G115" s="12">
        <v>4232</v>
      </c>
      <c r="H115" s="12">
        <v>4183</v>
      </c>
      <c r="I115" s="11" t="s">
        <v>172</v>
      </c>
      <c r="J115" s="13">
        <v>20</v>
      </c>
      <c r="K115" s="11" t="s">
        <v>199</v>
      </c>
      <c r="L115" s="11" t="s">
        <v>219</v>
      </c>
      <c r="M115" s="11" t="s">
        <v>159</v>
      </c>
      <c r="N115" s="14">
        <v>52</v>
      </c>
      <c r="O115" s="14">
        <v>49</v>
      </c>
      <c r="P115" s="14">
        <v>3</v>
      </c>
      <c r="Q115" s="15">
        <v>5.7692310000000004</v>
      </c>
      <c r="R115" s="15">
        <v>6.63</v>
      </c>
      <c r="S115" s="15">
        <v>7.25</v>
      </c>
      <c r="T115" s="15">
        <v>5.4145000000000003</v>
      </c>
      <c r="U115" s="15">
        <v>74.682749999999999</v>
      </c>
      <c r="V115" s="15">
        <v>0.90625</v>
      </c>
      <c r="W115" s="15">
        <v>28.115860000000001</v>
      </c>
      <c r="X115" s="15">
        <v>0</v>
      </c>
      <c r="Y115" s="15">
        <v>0</v>
      </c>
      <c r="Z115" s="15">
        <v>6.6666670000000003</v>
      </c>
      <c r="AA115" s="15">
        <v>0.5833334</v>
      </c>
      <c r="AB115" s="15">
        <v>8.0459779999999999</v>
      </c>
      <c r="AC115" s="15">
        <v>0.92066689999999995</v>
      </c>
      <c r="AD115" s="15">
        <v>12.69885</v>
      </c>
      <c r="AE115" s="15">
        <v>25.48</v>
      </c>
      <c r="AF115" s="15">
        <v>33.32</v>
      </c>
      <c r="AG115" s="15">
        <v>0.33150000000000002</v>
      </c>
      <c r="AH115" s="15">
        <v>4.5724140000000002</v>
      </c>
      <c r="AI115" s="15">
        <v>5.7460000000000004</v>
      </c>
      <c r="AJ115" s="15">
        <v>6.6666670000000003</v>
      </c>
      <c r="AK115" s="16">
        <v>0.91954020000000003</v>
      </c>
      <c r="AL115" s="16">
        <v>0.86190009999999995</v>
      </c>
      <c r="AM115" s="16">
        <v>0.94230769999999997</v>
      </c>
      <c r="AN115" s="16">
        <v>0.74682769999999998</v>
      </c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>
        <v>0.1666666716337204</v>
      </c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>
        <v>8.3333335816860199E-2</v>
      </c>
      <c r="BV115" s="26"/>
      <c r="BW115" s="26"/>
      <c r="BX115" s="26"/>
      <c r="BY115" s="26"/>
      <c r="BZ115" s="26">
        <v>0.3333333432674408</v>
      </c>
      <c r="CA115" s="26"/>
      <c r="CB115" s="26"/>
      <c r="CC115" s="26">
        <v>0.75</v>
      </c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>
        <v>2</v>
      </c>
      <c r="CO115" s="18"/>
      <c r="CP115" s="18"/>
      <c r="CQ115" s="18"/>
      <c r="CR115" s="18"/>
      <c r="CS115" s="18"/>
      <c r="CT115" s="18"/>
      <c r="CU115" s="18"/>
      <c r="CV115" s="18"/>
      <c r="CW115" s="18">
        <v>1</v>
      </c>
      <c r="CX115" s="18"/>
      <c r="CY115" s="27"/>
      <c r="CZ115" s="27"/>
      <c r="DA115" s="27"/>
    </row>
    <row r="116" spans="1:105" s="10" customFormat="1" ht="20.25" x14ac:dyDescent="0.3">
      <c r="A116" s="11" t="s">
        <v>185</v>
      </c>
      <c r="B116" s="11" t="s">
        <v>171</v>
      </c>
      <c r="C116" s="11" t="s">
        <v>192</v>
      </c>
      <c r="D116" s="11" t="s">
        <v>193</v>
      </c>
      <c r="E116" s="11" t="s">
        <v>85</v>
      </c>
      <c r="F116" s="12">
        <v>25486</v>
      </c>
      <c r="G116" s="12">
        <v>4065</v>
      </c>
      <c r="H116" s="12">
        <v>4091</v>
      </c>
      <c r="I116" s="11" t="s">
        <v>172</v>
      </c>
      <c r="J116" s="13">
        <v>20</v>
      </c>
      <c r="K116" s="11" t="s">
        <v>199</v>
      </c>
      <c r="L116" s="11" t="s">
        <v>217</v>
      </c>
      <c r="M116" s="11" t="s">
        <v>159</v>
      </c>
      <c r="N116" s="14">
        <v>42</v>
      </c>
      <c r="O116" s="14">
        <v>42</v>
      </c>
      <c r="P116" s="14">
        <v>0</v>
      </c>
      <c r="Q116" s="15">
        <v>0</v>
      </c>
      <c r="R116" s="15">
        <v>8.6</v>
      </c>
      <c r="S116" s="15">
        <v>8</v>
      </c>
      <c r="T116" s="15">
        <v>6.02</v>
      </c>
      <c r="U116" s="15">
        <v>75.25</v>
      </c>
      <c r="V116" s="15">
        <v>1</v>
      </c>
      <c r="W116" s="15">
        <v>31.5</v>
      </c>
      <c r="X116" s="15">
        <v>0</v>
      </c>
      <c r="Y116" s="15">
        <v>0</v>
      </c>
      <c r="Z116" s="15">
        <v>6.5</v>
      </c>
      <c r="AA116" s="15">
        <v>1.5</v>
      </c>
      <c r="AB116" s="15">
        <v>18.75</v>
      </c>
      <c r="AC116" s="15">
        <v>0.48</v>
      </c>
      <c r="AD116" s="15">
        <v>6</v>
      </c>
      <c r="AE116" s="15">
        <v>31.5</v>
      </c>
      <c r="AF116" s="15">
        <v>34.020000000000003</v>
      </c>
      <c r="AG116" s="15">
        <v>0</v>
      </c>
      <c r="AH116" s="15">
        <v>0</v>
      </c>
      <c r="AI116" s="15">
        <v>6.02</v>
      </c>
      <c r="AJ116" s="15">
        <v>6.5</v>
      </c>
      <c r="AK116" s="16">
        <v>0.8125</v>
      </c>
      <c r="AL116" s="16">
        <v>0.92615380000000003</v>
      </c>
      <c r="AM116" s="16">
        <v>1</v>
      </c>
      <c r="AN116" s="16">
        <v>0.75249999999999995</v>
      </c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>
        <v>8.3333335816860199E-2</v>
      </c>
      <c r="BB116" s="17">
        <v>0.1666666716337204</v>
      </c>
      <c r="BC116" s="17"/>
      <c r="BD116" s="17"/>
      <c r="BE116" s="17"/>
      <c r="BF116" s="17"/>
      <c r="BG116" s="17"/>
      <c r="BH116" s="17">
        <v>0.1666666716337204</v>
      </c>
      <c r="BI116" s="17"/>
      <c r="BJ116" s="17"/>
      <c r="BK116" s="17"/>
      <c r="BL116" s="17"/>
      <c r="BM116" s="17"/>
      <c r="BN116" s="17">
        <v>0.1666666716337204</v>
      </c>
      <c r="BO116" s="17"/>
      <c r="BP116" s="17">
        <v>0.25</v>
      </c>
      <c r="BQ116" s="17"/>
      <c r="BR116" s="17"/>
      <c r="BS116" s="17"/>
      <c r="BT116" s="17"/>
      <c r="BU116" s="17"/>
      <c r="BV116" s="26"/>
      <c r="BW116" s="26">
        <v>0.1666666716337204</v>
      </c>
      <c r="BX116" s="26"/>
      <c r="BY116" s="26">
        <v>0.1666666716337204</v>
      </c>
      <c r="BZ116" s="26">
        <v>0.3333333432674408</v>
      </c>
      <c r="CA116" s="26"/>
      <c r="CB116" s="26"/>
      <c r="CC116" s="26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27"/>
      <c r="CZ116" s="27"/>
      <c r="DA116" s="27"/>
    </row>
    <row r="117" spans="1:105" s="10" customFormat="1" ht="20.25" x14ac:dyDescent="0.3">
      <c r="A117" s="11" t="s">
        <v>185</v>
      </c>
      <c r="B117" s="11" t="s">
        <v>171</v>
      </c>
      <c r="C117" s="11" t="s">
        <v>192</v>
      </c>
      <c r="D117" s="11" t="s">
        <v>208</v>
      </c>
      <c r="E117" s="11" t="s">
        <v>85</v>
      </c>
      <c r="F117" s="12">
        <v>25486</v>
      </c>
      <c r="G117" s="12">
        <v>3808</v>
      </c>
      <c r="H117" s="12">
        <v>4107</v>
      </c>
      <c r="I117" s="11" t="s">
        <v>172</v>
      </c>
      <c r="J117" s="13">
        <v>20</v>
      </c>
      <c r="K117" s="11" t="s">
        <v>199</v>
      </c>
      <c r="L117" s="11" t="s">
        <v>217</v>
      </c>
      <c r="M117" s="11" t="s">
        <v>159</v>
      </c>
      <c r="N117" s="14">
        <v>44</v>
      </c>
      <c r="O117" s="14">
        <v>44</v>
      </c>
      <c r="P117" s="14">
        <v>0</v>
      </c>
      <c r="Q117" s="15">
        <v>0</v>
      </c>
      <c r="R117" s="15">
        <v>8.6</v>
      </c>
      <c r="S117" s="15">
        <v>8</v>
      </c>
      <c r="T117" s="15">
        <v>6.306667</v>
      </c>
      <c r="U117" s="15">
        <v>78.833340000000007</v>
      </c>
      <c r="V117" s="15">
        <v>1</v>
      </c>
      <c r="W117" s="15">
        <v>33</v>
      </c>
      <c r="X117" s="15">
        <v>0</v>
      </c>
      <c r="Y117" s="15">
        <v>0</v>
      </c>
      <c r="Z117" s="15">
        <v>6.75</v>
      </c>
      <c r="AA117" s="15">
        <v>1.25</v>
      </c>
      <c r="AB117" s="15">
        <v>15.625</v>
      </c>
      <c r="AC117" s="15">
        <v>0.44333309999999998</v>
      </c>
      <c r="AD117" s="15">
        <v>5.5416639999999999</v>
      </c>
      <c r="AE117" s="15">
        <v>33</v>
      </c>
      <c r="AF117" s="15">
        <v>35.64</v>
      </c>
      <c r="AG117" s="15">
        <v>0</v>
      </c>
      <c r="AH117" s="15">
        <v>0</v>
      </c>
      <c r="AI117" s="15">
        <v>6.306667</v>
      </c>
      <c r="AJ117" s="15">
        <v>6.75</v>
      </c>
      <c r="AK117" s="16">
        <v>0.84375</v>
      </c>
      <c r="AL117" s="16">
        <v>0.93432099999999996</v>
      </c>
      <c r="AM117" s="16">
        <v>1</v>
      </c>
      <c r="AN117" s="16">
        <v>0.78833339999999996</v>
      </c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>
        <v>0.25</v>
      </c>
      <c r="BC117" s="17"/>
      <c r="BD117" s="17"/>
      <c r="BE117" s="17"/>
      <c r="BF117" s="17"/>
      <c r="BG117" s="17"/>
      <c r="BH117" s="17">
        <v>0.25</v>
      </c>
      <c r="BI117" s="17"/>
      <c r="BJ117" s="17"/>
      <c r="BK117" s="17"/>
      <c r="BL117" s="17">
        <v>0.1666666716337204</v>
      </c>
      <c r="BM117" s="17"/>
      <c r="BN117" s="17"/>
      <c r="BO117" s="17"/>
      <c r="BP117" s="17"/>
      <c r="BQ117" s="17"/>
      <c r="BR117" s="17"/>
      <c r="BS117" s="17"/>
      <c r="BT117" s="17"/>
      <c r="BU117" s="17"/>
      <c r="BV117" s="26"/>
      <c r="BW117" s="26">
        <v>0.1666666716337204</v>
      </c>
      <c r="BX117" s="26"/>
      <c r="BY117" s="26">
        <v>8.3333335816860199E-2</v>
      </c>
      <c r="BZ117" s="26">
        <v>0.3333333432674408</v>
      </c>
      <c r="CA117" s="26"/>
      <c r="CB117" s="26"/>
      <c r="CC117" s="26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27"/>
      <c r="CZ117" s="27"/>
      <c r="DA117" s="27"/>
    </row>
    <row r="118" spans="1:105" s="10" customFormat="1" ht="20.25" x14ac:dyDescent="0.3">
      <c r="A118" s="11" t="s">
        <v>185</v>
      </c>
      <c r="B118" s="11" t="s">
        <v>176</v>
      </c>
      <c r="C118" s="11" t="s">
        <v>192</v>
      </c>
      <c r="D118" s="11" t="s">
        <v>193</v>
      </c>
      <c r="E118" s="11" t="s">
        <v>85</v>
      </c>
      <c r="F118" s="12">
        <v>25486</v>
      </c>
      <c r="G118" s="12">
        <v>5353</v>
      </c>
      <c r="H118" s="12">
        <v>5353</v>
      </c>
      <c r="I118" s="11" t="s">
        <v>172</v>
      </c>
      <c r="J118" s="13">
        <v>20</v>
      </c>
      <c r="K118" s="11" t="s">
        <v>199</v>
      </c>
      <c r="L118" s="11" t="s">
        <v>217</v>
      </c>
      <c r="M118" s="11" t="s">
        <v>159</v>
      </c>
      <c r="N118" s="14">
        <v>45</v>
      </c>
      <c r="O118" s="14">
        <v>44</v>
      </c>
      <c r="P118" s="14">
        <v>1</v>
      </c>
      <c r="Q118" s="15">
        <v>2.2222219999999999</v>
      </c>
      <c r="R118" s="15">
        <v>8.6</v>
      </c>
      <c r="S118" s="15">
        <v>8</v>
      </c>
      <c r="T118" s="15">
        <v>6.306667</v>
      </c>
      <c r="U118" s="15">
        <v>78.833340000000007</v>
      </c>
      <c r="V118" s="15">
        <v>1</v>
      </c>
      <c r="W118" s="15">
        <v>33</v>
      </c>
      <c r="X118" s="15">
        <v>0</v>
      </c>
      <c r="Y118" s="15">
        <v>0</v>
      </c>
      <c r="Z118" s="15">
        <v>6.8833330000000004</v>
      </c>
      <c r="AA118" s="15">
        <v>1.1166670000000001</v>
      </c>
      <c r="AB118" s="15">
        <v>13.95833</v>
      </c>
      <c r="AC118" s="15">
        <v>0.43333310000000003</v>
      </c>
      <c r="AD118" s="15">
        <v>5.4166639999999999</v>
      </c>
      <c r="AE118" s="15">
        <v>33</v>
      </c>
      <c r="AF118" s="15">
        <v>35.64</v>
      </c>
      <c r="AG118" s="15">
        <v>0.1433333</v>
      </c>
      <c r="AH118" s="15">
        <v>1.7916669999999999</v>
      </c>
      <c r="AI118" s="15">
        <v>6.45</v>
      </c>
      <c r="AJ118" s="15">
        <v>6.8833330000000004</v>
      </c>
      <c r="AK118" s="16">
        <v>0.86041670000000003</v>
      </c>
      <c r="AL118" s="16">
        <v>0.93704609999999999</v>
      </c>
      <c r="AM118" s="16">
        <v>0.97777780000000003</v>
      </c>
      <c r="AN118" s="16">
        <v>0.78833339999999996</v>
      </c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>
        <v>0.50000001490116119</v>
      </c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>
        <v>8.3333335816860199E-2</v>
      </c>
      <c r="BV118" s="26"/>
      <c r="BW118" s="26">
        <v>0.1666666716337204</v>
      </c>
      <c r="BX118" s="26"/>
      <c r="BY118" s="26">
        <v>0.1666666716337204</v>
      </c>
      <c r="BZ118" s="26">
        <v>0.20000000298023224</v>
      </c>
      <c r="CA118" s="26"/>
      <c r="CB118" s="26"/>
      <c r="CC118" s="26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>
        <v>1</v>
      </c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27"/>
      <c r="CZ118" s="27"/>
      <c r="DA118" s="27"/>
    </row>
    <row r="119" spans="1:105" s="10" customFormat="1" ht="20.25" x14ac:dyDescent="0.3">
      <c r="A119" s="11" t="s">
        <v>185</v>
      </c>
      <c r="B119" s="11" t="s">
        <v>176</v>
      </c>
      <c r="C119" s="11" t="s">
        <v>192</v>
      </c>
      <c r="D119" s="11" t="s">
        <v>208</v>
      </c>
      <c r="E119" s="11" t="s">
        <v>85</v>
      </c>
      <c r="F119" s="12">
        <v>25486</v>
      </c>
      <c r="G119" s="12">
        <v>4160</v>
      </c>
      <c r="H119" s="12">
        <v>4104</v>
      </c>
      <c r="I119" s="11" t="s">
        <v>172</v>
      </c>
      <c r="J119" s="13">
        <v>20</v>
      </c>
      <c r="K119" s="11" t="s">
        <v>199</v>
      </c>
      <c r="L119" s="11" t="s">
        <v>217</v>
      </c>
      <c r="M119" s="11" t="s">
        <v>159</v>
      </c>
      <c r="N119" s="14">
        <v>44</v>
      </c>
      <c r="O119" s="14">
        <v>44</v>
      </c>
      <c r="P119" s="14">
        <v>0</v>
      </c>
      <c r="Q119" s="15">
        <v>0</v>
      </c>
      <c r="R119" s="15">
        <v>8.6</v>
      </c>
      <c r="S119" s="15">
        <v>8</v>
      </c>
      <c r="T119" s="15">
        <v>6.306667</v>
      </c>
      <c r="U119" s="15">
        <v>78.833340000000007</v>
      </c>
      <c r="V119" s="15">
        <v>1</v>
      </c>
      <c r="W119" s="15">
        <v>33</v>
      </c>
      <c r="X119" s="15">
        <v>0</v>
      </c>
      <c r="Y119" s="15">
        <v>0</v>
      </c>
      <c r="Z119" s="15">
        <v>6.6666670000000003</v>
      </c>
      <c r="AA119" s="15">
        <v>1.3333330000000001</v>
      </c>
      <c r="AB119" s="15">
        <v>16.66667</v>
      </c>
      <c r="AC119" s="15">
        <v>0.35999979999999998</v>
      </c>
      <c r="AD119" s="15">
        <v>4.4999969999999996</v>
      </c>
      <c r="AE119" s="15">
        <v>33</v>
      </c>
      <c r="AF119" s="15">
        <v>35.64</v>
      </c>
      <c r="AG119" s="15">
        <v>0</v>
      </c>
      <c r="AH119" s="15">
        <v>0</v>
      </c>
      <c r="AI119" s="15">
        <v>6.306667</v>
      </c>
      <c r="AJ119" s="15">
        <v>6.6666670000000003</v>
      </c>
      <c r="AK119" s="16">
        <v>0.83333330000000005</v>
      </c>
      <c r="AL119" s="16">
        <v>0.94599999999999995</v>
      </c>
      <c r="AM119" s="16">
        <v>1</v>
      </c>
      <c r="AN119" s="16">
        <v>0.78833339999999996</v>
      </c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>
        <v>0.30000001192092896</v>
      </c>
      <c r="BC119" s="17"/>
      <c r="BD119" s="17"/>
      <c r="BE119" s="17"/>
      <c r="BF119" s="17"/>
      <c r="BG119" s="17"/>
      <c r="BH119" s="17">
        <v>0.20000000298023224</v>
      </c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>
        <v>8.3333335816860199E-2</v>
      </c>
      <c r="BV119" s="26"/>
      <c r="BW119" s="26">
        <v>0.3333333432674408</v>
      </c>
      <c r="BX119" s="26"/>
      <c r="BY119" s="26">
        <v>8.3333335816860199E-2</v>
      </c>
      <c r="BZ119" s="26">
        <v>0.3333333432674408</v>
      </c>
      <c r="CA119" s="26"/>
      <c r="CB119" s="26"/>
      <c r="CC119" s="26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27"/>
      <c r="CZ119" s="27"/>
      <c r="DA119" s="27"/>
    </row>
    <row r="120" spans="1:105" s="10" customFormat="1" ht="20.25" x14ac:dyDescent="0.3">
      <c r="A120" s="11" t="s">
        <v>185</v>
      </c>
      <c r="B120" s="11" t="s">
        <v>191</v>
      </c>
      <c r="C120" s="11" t="s">
        <v>192</v>
      </c>
      <c r="D120" s="11" t="s">
        <v>193</v>
      </c>
      <c r="E120" s="11" t="s">
        <v>85</v>
      </c>
      <c r="F120" s="12">
        <v>25486</v>
      </c>
      <c r="G120" s="12">
        <v>4092</v>
      </c>
      <c r="H120" s="12">
        <v>4235</v>
      </c>
      <c r="I120" s="11" t="s">
        <v>172</v>
      </c>
      <c r="J120" s="13">
        <v>20</v>
      </c>
      <c r="K120" s="11" t="s">
        <v>199</v>
      </c>
      <c r="L120" s="11" t="s">
        <v>217</v>
      </c>
      <c r="M120" s="11" t="s">
        <v>159</v>
      </c>
      <c r="N120" s="14">
        <v>45</v>
      </c>
      <c r="O120" s="14">
        <v>45</v>
      </c>
      <c r="P120" s="14">
        <v>0</v>
      </c>
      <c r="Q120" s="15">
        <v>0</v>
      </c>
      <c r="R120" s="15">
        <v>8.6</v>
      </c>
      <c r="S120" s="15">
        <v>8</v>
      </c>
      <c r="T120" s="15">
        <v>6.45</v>
      </c>
      <c r="U120" s="15">
        <v>80.625</v>
      </c>
      <c r="V120" s="15">
        <v>1</v>
      </c>
      <c r="W120" s="15">
        <v>33.75</v>
      </c>
      <c r="X120" s="15">
        <v>0</v>
      </c>
      <c r="Y120" s="15">
        <v>0</v>
      </c>
      <c r="Z120" s="15">
        <v>7</v>
      </c>
      <c r="AA120" s="15">
        <v>1</v>
      </c>
      <c r="AB120" s="15">
        <v>12.5</v>
      </c>
      <c r="AC120" s="15">
        <v>0.54999969999999998</v>
      </c>
      <c r="AD120" s="15">
        <v>6.8749960000000003</v>
      </c>
      <c r="AE120" s="15">
        <v>33.75</v>
      </c>
      <c r="AF120" s="15">
        <v>36.450000000000003</v>
      </c>
      <c r="AG120" s="15">
        <v>0</v>
      </c>
      <c r="AH120" s="15">
        <v>0</v>
      </c>
      <c r="AI120" s="15">
        <v>6.45</v>
      </c>
      <c r="AJ120" s="15">
        <v>7</v>
      </c>
      <c r="AK120" s="16">
        <v>0.875</v>
      </c>
      <c r="AL120" s="16">
        <v>0.92142860000000004</v>
      </c>
      <c r="AM120" s="16">
        <v>1</v>
      </c>
      <c r="AN120" s="16">
        <v>0.80625000000000002</v>
      </c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>
        <v>0.1666666716337204</v>
      </c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>
        <v>0.2500000074505806</v>
      </c>
      <c r="BV120" s="26"/>
      <c r="BW120" s="26">
        <v>0.1666666716337204</v>
      </c>
      <c r="BX120" s="26"/>
      <c r="BY120" s="26">
        <v>0.1666666716337204</v>
      </c>
      <c r="BZ120" s="26">
        <v>0.25</v>
      </c>
      <c r="CA120" s="26"/>
      <c r="CB120" s="26"/>
      <c r="CC120" s="26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27"/>
      <c r="CZ120" s="27"/>
      <c r="DA120" s="27"/>
    </row>
    <row r="121" spans="1:105" s="10" customFormat="1" ht="20.25" x14ac:dyDescent="0.3">
      <c r="A121" s="11" t="s">
        <v>185</v>
      </c>
      <c r="B121" s="11" t="s">
        <v>191</v>
      </c>
      <c r="C121" s="11" t="s">
        <v>192</v>
      </c>
      <c r="D121" s="11" t="s">
        <v>208</v>
      </c>
      <c r="E121" s="11" t="s">
        <v>85</v>
      </c>
      <c r="F121" s="12">
        <v>25486</v>
      </c>
      <c r="G121" s="12">
        <v>4069</v>
      </c>
      <c r="H121" s="12">
        <v>4072</v>
      </c>
      <c r="I121" s="11" t="s">
        <v>172</v>
      </c>
      <c r="J121" s="13">
        <v>20</v>
      </c>
      <c r="K121" s="11" t="s">
        <v>199</v>
      </c>
      <c r="L121" s="11" t="s">
        <v>217</v>
      </c>
      <c r="M121" s="11" t="s">
        <v>159</v>
      </c>
      <c r="N121" s="14">
        <v>45</v>
      </c>
      <c r="O121" s="14">
        <v>45</v>
      </c>
      <c r="P121" s="14">
        <v>0</v>
      </c>
      <c r="Q121" s="15">
        <v>0</v>
      </c>
      <c r="R121" s="15">
        <v>8.6</v>
      </c>
      <c r="S121" s="15">
        <v>8</v>
      </c>
      <c r="T121" s="15">
        <v>6.45</v>
      </c>
      <c r="U121" s="15">
        <v>80.625</v>
      </c>
      <c r="V121" s="15">
        <v>1</v>
      </c>
      <c r="W121" s="15">
        <v>33.75</v>
      </c>
      <c r="X121" s="15">
        <v>0</v>
      </c>
      <c r="Y121" s="15">
        <v>0</v>
      </c>
      <c r="Z121" s="15">
        <v>7.2</v>
      </c>
      <c r="AA121" s="15">
        <v>0.8</v>
      </c>
      <c r="AB121" s="15">
        <v>10</v>
      </c>
      <c r="AC121" s="15">
        <v>0.74999970000000005</v>
      </c>
      <c r="AD121" s="15">
        <v>9.3749959999999994</v>
      </c>
      <c r="AE121" s="15">
        <v>33.75</v>
      </c>
      <c r="AF121" s="15">
        <v>36.450000000000003</v>
      </c>
      <c r="AG121" s="15">
        <v>0</v>
      </c>
      <c r="AH121" s="15">
        <v>0</v>
      </c>
      <c r="AI121" s="15">
        <v>6.45</v>
      </c>
      <c r="AJ121" s="15">
        <v>7.2</v>
      </c>
      <c r="AK121" s="16">
        <v>0.9</v>
      </c>
      <c r="AL121" s="16">
        <v>0.8958334</v>
      </c>
      <c r="AM121" s="16">
        <v>1</v>
      </c>
      <c r="AN121" s="16">
        <v>0.80625000000000002</v>
      </c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>
        <v>8.3333335816860199E-2</v>
      </c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>
        <v>8.3333335816860199E-2</v>
      </c>
      <c r="BV121" s="26"/>
      <c r="BW121" s="26">
        <v>0.1666666716337204</v>
      </c>
      <c r="BX121" s="26"/>
      <c r="BY121" s="26">
        <v>0.1666666716337204</v>
      </c>
      <c r="BZ121" s="26">
        <v>0.30000001192092896</v>
      </c>
      <c r="CA121" s="26"/>
      <c r="CB121" s="26"/>
      <c r="CC121" s="26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27"/>
      <c r="CZ121" s="27"/>
      <c r="DA121" s="27"/>
    </row>
    <row r="122" spans="1:105" s="10" customFormat="1" ht="20.25" x14ac:dyDescent="0.3">
      <c r="A122" s="11" t="s">
        <v>186</v>
      </c>
      <c r="B122" s="11" t="s">
        <v>171</v>
      </c>
      <c r="C122" s="11" t="s">
        <v>192</v>
      </c>
      <c r="D122" s="11" t="s">
        <v>211</v>
      </c>
      <c r="E122" s="11" t="s">
        <v>154</v>
      </c>
      <c r="F122" s="12">
        <v>20143</v>
      </c>
      <c r="G122" s="12">
        <v>4230</v>
      </c>
      <c r="H122" s="12">
        <v>4236</v>
      </c>
      <c r="I122" s="11" t="s">
        <v>177</v>
      </c>
      <c r="J122" s="13">
        <v>12.7</v>
      </c>
      <c r="K122" s="11" t="s">
        <v>178</v>
      </c>
      <c r="L122" s="11" t="s">
        <v>173</v>
      </c>
      <c r="M122" s="11" t="s">
        <v>159</v>
      </c>
      <c r="N122" s="14">
        <v>40</v>
      </c>
      <c r="O122" s="14">
        <v>40</v>
      </c>
      <c r="P122" s="14">
        <v>0</v>
      </c>
      <c r="Q122" s="15">
        <v>0</v>
      </c>
      <c r="R122" s="15">
        <v>6.5</v>
      </c>
      <c r="S122" s="15">
        <v>7</v>
      </c>
      <c r="T122" s="15">
        <v>4.3333329999999997</v>
      </c>
      <c r="U122" s="15">
        <v>61.904760000000003</v>
      </c>
      <c r="V122" s="15">
        <v>0.875</v>
      </c>
      <c r="W122" s="15">
        <v>19.657139999999998</v>
      </c>
      <c r="X122" s="15">
        <v>0</v>
      </c>
      <c r="Y122" s="15">
        <v>0</v>
      </c>
      <c r="Z122" s="15">
        <v>5.0833329999999997</v>
      </c>
      <c r="AA122" s="15">
        <v>1.9166669999999999</v>
      </c>
      <c r="AB122" s="15">
        <v>27.380949999999999</v>
      </c>
      <c r="AC122" s="15">
        <v>0.74999979999999999</v>
      </c>
      <c r="AD122" s="15">
        <v>10.71428</v>
      </c>
      <c r="AE122" s="15">
        <v>17.2</v>
      </c>
      <c r="AF122" s="15">
        <v>20.8</v>
      </c>
      <c r="AG122" s="15">
        <v>0</v>
      </c>
      <c r="AH122" s="15">
        <v>0</v>
      </c>
      <c r="AI122" s="15">
        <v>4.3333329999999997</v>
      </c>
      <c r="AJ122" s="15">
        <v>5.0833329999999997</v>
      </c>
      <c r="AK122" s="16">
        <v>0.72619040000000001</v>
      </c>
      <c r="AL122" s="16">
        <v>0.85245910000000003</v>
      </c>
      <c r="AM122" s="16">
        <v>1</v>
      </c>
      <c r="AN122" s="16">
        <v>0.61904760000000003</v>
      </c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>
        <v>8.3333335816860199E-2</v>
      </c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>
        <v>0.1666666716337204</v>
      </c>
      <c r="BV122" s="26"/>
      <c r="BW122" s="26">
        <v>1.1666666716337204</v>
      </c>
      <c r="BX122" s="26"/>
      <c r="BY122" s="26">
        <v>0.1666666716337204</v>
      </c>
      <c r="BZ122" s="26">
        <v>0.3333333432674408</v>
      </c>
      <c r="CA122" s="26"/>
      <c r="CB122" s="26"/>
      <c r="CC122" s="26">
        <v>1</v>
      </c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27"/>
      <c r="CZ122" s="27"/>
      <c r="DA122" s="27"/>
    </row>
    <row r="123" spans="1:105" s="10" customFormat="1" ht="20.25" x14ac:dyDescent="0.3">
      <c r="A123" s="11" t="s">
        <v>186</v>
      </c>
      <c r="B123" s="11" t="s">
        <v>176</v>
      </c>
      <c r="C123" s="11" t="s">
        <v>192</v>
      </c>
      <c r="D123" s="11" t="s">
        <v>211</v>
      </c>
      <c r="E123" s="11" t="s">
        <v>154</v>
      </c>
      <c r="F123" s="12">
        <v>20143</v>
      </c>
      <c r="G123" s="12">
        <v>3733</v>
      </c>
      <c r="H123" s="12">
        <v>3795</v>
      </c>
      <c r="I123" s="11" t="s">
        <v>177</v>
      </c>
      <c r="J123" s="13">
        <v>12.7</v>
      </c>
      <c r="K123" s="11" t="s">
        <v>178</v>
      </c>
      <c r="L123" s="11" t="s">
        <v>173</v>
      </c>
      <c r="M123" s="11" t="s">
        <v>159</v>
      </c>
      <c r="N123" s="14">
        <v>31</v>
      </c>
      <c r="O123" s="14">
        <v>31</v>
      </c>
      <c r="P123" s="14">
        <v>0</v>
      </c>
      <c r="Q123" s="15">
        <v>0</v>
      </c>
      <c r="R123" s="15">
        <v>6.5</v>
      </c>
      <c r="S123" s="15">
        <v>7.1666670000000003</v>
      </c>
      <c r="T123" s="15">
        <v>3.358333</v>
      </c>
      <c r="U123" s="15">
        <v>46.860469999999999</v>
      </c>
      <c r="V123" s="15">
        <v>0.89583330000000005</v>
      </c>
      <c r="W123" s="15">
        <v>14.88</v>
      </c>
      <c r="X123" s="15">
        <v>0</v>
      </c>
      <c r="Y123" s="15">
        <v>0</v>
      </c>
      <c r="Z123" s="15">
        <v>3.4666670000000002</v>
      </c>
      <c r="AA123" s="15">
        <v>3.7</v>
      </c>
      <c r="AB123" s="15">
        <v>51.62791</v>
      </c>
      <c r="AC123" s="15">
        <v>0.1083331</v>
      </c>
      <c r="AD123" s="15">
        <v>1.511625</v>
      </c>
      <c r="AE123" s="15">
        <v>13.33</v>
      </c>
      <c r="AF123" s="15">
        <v>16.12</v>
      </c>
      <c r="AG123" s="15">
        <v>0</v>
      </c>
      <c r="AH123" s="15">
        <v>0</v>
      </c>
      <c r="AI123" s="15">
        <v>3.358333</v>
      </c>
      <c r="AJ123" s="15">
        <v>3.466666</v>
      </c>
      <c r="AK123" s="16">
        <v>0.48372090000000001</v>
      </c>
      <c r="AL123" s="16">
        <v>0.96875009999999995</v>
      </c>
      <c r="AM123" s="16">
        <v>1</v>
      </c>
      <c r="AN123" s="16">
        <v>0.46860469999999999</v>
      </c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>
        <v>0.1666666716337204</v>
      </c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>
        <v>0.86666667461395264</v>
      </c>
      <c r="BN123" s="17"/>
      <c r="BO123" s="17"/>
      <c r="BP123" s="17">
        <v>0.91666668653488159</v>
      </c>
      <c r="BQ123" s="17"/>
      <c r="BR123" s="17"/>
      <c r="BS123" s="17"/>
      <c r="BT123" s="17"/>
      <c r="BU123" s="17">
        <v>0.1666666716337204</v>
      </c>
      <c r="BV123" s="26"/>
      <c r="BW123" s="26">
        <v>1.1666666716337204</v>
      </c>
      <c r="BX123" s="26"/>
      <c r="BY123" s="26"/>
      <c r="BZ123" s="26">
        <v>0.4166666567325592</v>
      </c>
      <c r="CA123" s="26"/>
      <c r="CB123" s="26"/>
      <c r="CC123" s="26">
        <v>0.83333331346511841</v>
      </c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27"/>
      <c r="CZ123" s="27"/>
      <c r="DA123" s="27"/>
    </row>
    <row r="124" spans="1:105" s="10" customFormat="1" ht="20.25" x14ac:dyDescent="0.3">
      <c r="A124" s="11" t="s">
        <v>186</v>
      </c>
      <c r="B124" s="11" t="s">
        <v>191</v>
      </c>
      <c r="C124" s="11" t="s">
        <v>192</v>
      </c>
      <c r="D124" s="11" t="s">
        <v>211</v>
      </c>
      <c r="E124" s="11" t="s">
        <v>154</v>
      </c>
      <c r="F124" s="12">
        <v>20143</v>
      </c>
      <c r="G124" s="12">
        <v>4201</v>
      </c>
      <c r="H124" s="12">
        <v>4235</v>
      </c>
      <c r="I124" s="11" t="s">
        <v>177</v>
      </c>
      <c r="J124" s="13">
        <v>12.7</v>
      </c>
      <c r="K124" s="11" t="s">
        <v>178</v>
      </c>
      <c r="L124" s="11" t="s">
        <v>173</v>
      </c>
      <c r="M124" s="11" t="s">
        <v>159</v>
      </c>
      <c r="N124" s="14">
        <v>39</v>
      </c>
      <c r="O124" s="14">
        <v>39</v>
      </c>
      <c r="P124" s="14">
        <v>0</v>
      </c>
      <c r="Q124" s="15">
        <v>0</v>
      </c>
      <c r="R124" s="15">
        <v>6.5</v>
      </c>
      <c r="S124" s="15">
        <v>6.8833330000000004</v>
      </c>
      <c r="T124" s="15">
        <v>4.2249999999999996</v>
      </c>
      <c r="U124" s="15">
        <v>61.38015</v>
      </c>
      <c r="V124" s="15">
        <v>0.86041670000000003</v>
      </c>
      <c r="W124" s="15">
        <v>19.490559999999999</v>
      </c>
      <c r="X124" s="15">
        <v>0</v>
      </c>
      <c r="Y124" s="15">
        <v>0</v>
      </c>
      <c r="Z124" s="15">
        <v>5.1833330000000002</v>
      </c>
      <c r="AA124" s="15">
        <v>1.7</v>
      </c>
      <c r="AB124" s="15">
        <v>24.697340000000001</v>
      </c>
      <c r="AC124" s="15">
        <v>0.9583334</v>
      </c>
      <c r="AD124" s="15">
        <v>13.92252</v>
      </c>
      <c r="AE124" s="15">
        <v>16.77</v>
      </c>
      <c r="AF124" s="15">
        <v>20.28</v>
      </c>
      <c r="AG124" s="15">
        <v>0</v>
      </c>
      <c r="AH124" s="15">
        <v>0</v>
      </c>
      <c r="AI124" s="15">
        <v>4.2249999999999996</v>
      </c>
      <c r="AJ124" s="15">
        <v>5.1833330000000002</v>
      </c>
      <c r="AK124" s="16">
        <v>0.75302670000000005</v>
      </c>
      <c r="AL124" s="16">
        <v>0.81511250000000002</v>
      </c>
      <c r="AM124" s="16">
        <v>1</v>
      </c>
      <c r="AN124" s="16">
        <v>0.6138015</v>
      </c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>
        <v>0.1666666716337204</v>
      </c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>
        <v>8.3333335816860199E-2</v>
      </c>
      <c r="BV124" s="26"/>
      <c r="BW124" s="26">
        <v>1.1666666716337204</v>
      </c>
      <c r="BX124" s="26"/>
      <c r="BY124" s="26"/>
      <c r="BZ124" s="26">
        <v>0.28333333134651184</v>
      </c>
      <c r="CA124" s="26"/>
      <c r="CB124" s="26"/>
      <c r="CC124" s="26">
        <v>1.1166666746139526</v>
      </c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27"/>
      <c r="CZ124" s="27"/>
      <c r="DA124" s="27"/>
    </row>
    <row r="125" spans="1:105" s="10" customFormat="1" ht="20.25" x14ac:dyDescent="0.3">
      <c r="A125" s="11" t="s">
        <v>186</v>
      </c>
      <c r="B125" s="11" t="s">
        <v>171</v>
      </c>
      <c r="C125" s="11" t="s">
        <v>192</v>
      </c>
      <c r="D125" s="11" t="s">
        <v>193</v>
      </c>
      <c r="E125" s="11" t="s">
        <v>85</v>
      </c>
      <c r="F125" s="12">
        <v>25400</v>
      </c>
      <c r="G125" s="12">
        <v>4065</v>
      </c>
      <c r="H125" s="12">
        <v>4091</v>
      </c>
      <c r="I125" s="11" t="s">
        <v>172</v>
      </c>
      <c r="J125" s="13">
        <v>23</v>
      </c>
      <c r="K125" s="11" t="s">
        <v>199</v>
      </c>
      <c r="L125" s="11" t="s">
        <v>217</v>
      </c>
      <c r="M125" s="11" t="s">
        <v>159</v>
      </c>
      <c r="N125" s="14">
        <v>1</v>
      </c>
      <c r="O125" s="14">
        <v>1</v>
      </c>
      <c r="P125" s="14">
        <v>0</v>
      </c>
      <c r="Q125" s="15">
        <v>0</v>
      </c>
      <c r="R125" s="15">
        <v>8.6</v>
      </c>
      <c r="S125" s="15">
        <v>7.2833329999999998</v>
      </c>
      <c r="T125" s="15">
        <v>0.1433333</v>
      </c>
      <c r="U125" s="15">
        <v>1.967964</v>
      </c>
      <c r="V125" s="15">
        <v>0.91041669999999997</v>
      </c>
      <c r="W125" s="15">
        <v>0.82379869999999999</v>
      </c>
      <c r="X125" s="15">
        <v>0</v>
      </c>
      <c r="Y125" s="15">
        <v>0</v>
      </c>
      <c r="Z125" s="15">
        <v>0</v>
      </c>
      <c r="AA125" s="15">
        <v>7.2833329999999998</v>
      </c>
      <c r="AB125" s="15">
        <v>100</v>
      </c>
      <c r="AC125" s="15">
        <v>-0.1433334</v>
      </c>
      <c r="AD125" s="15">
        <v>-1.967965</v>
      </c>
      <c r="AE125" s="15">
        <v>0.75</v>
      </c>
      <c r="AF125" s="15">
        <v>0</v>
      </c>
      <c r="AG125" s="15">
        <v>0</v>
      </c>
      <c r="AH125" s="15">
        <v>0</v>
      </c>
      <c r="AI125" s="15">
        <v>0.1433333</v>
      </c>
      <c r="AJ125" s="15">
        <v>0</v>
      </c>
      <c r="AK125" s="16">
        <v>0</v>
      </c>
      <c r="AL125" s="16">
        <v>0</v>
      </c>
      <c r="AM125" s="16">
        <v>1</v>
      </c>
      <c r="AN125" s="16">
        <v>0</v>
      </c>
      <c r="AO125" s="17"/>
      <c r="AP125" s="17">
        <v>0.1666666716337204</v>
      </c>
      <c r="AQ125" s="17">
        <v>0.3333333432674408</v>
      </c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>
        <v>2.9166666716337204</v>
      </c>
      <c r="BH125" s="17"/>
      <c r="BI125" s="17"/>
      <c r="BJ125" s="17">
        <v>2.8666665554046631</v>
      </c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26"/>
      <c r="BW125" s="26">
        <v>1</v>
      </c>
      <c r="BX125" s="26"/>
      <c r="BY125" s="26"/>
      <c r="BZ125" s="26"/>
      <c r="CA125" s="26"/>
      <c r="CB125" s="26"/>
      <c r="CC125" s="26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27"/>
      <c r="CZ125" s="27"/>
      <c r="DA125" s="27"/>
    </row>
    <row r="126" spans="1:105" s="10" customFormat="1" ht="20.25" x14ac:dyDescent="0.3">
      <c r="A126" s="11" t="s">
        <v>186</v>
      </c>
      <c r="B126" s="11" t="s">
        <v>171</v>
      </c>
      <c r="C126" s="11" t="s">
        <v>192</v>
      </c>
      <c r="D126" s="11" t="s">
        <v>208</v>
      </c>
      <c r="E126" s="11" t="s">
        <v>85</v>
      </c>
      <c r="F126" s="12">
        <v>25400</v>
      </c>
      <c r="G126" s="12">
        <v>3808</v>
      </c>
      <c r="H126" s="12">
        <v>4107</v>
      </c>
      <c r="I126" s="11" t="s">
        <v>172</v>
      </c>
      <c r="J126" s="13">
        <v>23</v>
      </c>
      <c r="K126" s="11" t="s">
        <v>199</v>
      </c>
      <c r="L126" s="11" t="s">
        <v>217</v>
      </c>
      <c r="M126" s="11" t="s">
        <v>159</v>
      </c>
      <c r="N126" s="14">
        <v>13</v>
      </c>
      <c r="O126" s="14">
        <v>12</v>
      </c>
      <c r="P126" s="14">
        <v>1</v>
      </c>
      <c r="Q126" s="15">
        <v>7.6923069999999996</v>
      </c>
      <c r="R126" s="15">
        <v>8.6</v>
      </c>
      <c r="S126" s="15">
        <v>7.4166670000000003</v>
      </c>
      <c r="T126" s="15">
        <v>1.72</v>
      </c>
      <c r="U126" s="15">
        <v>23.191009999999999</v>
      </c>
      <c r="V126" s="15">
        <v>0.9270834</v>
      </c>
      <c r="W126" s="15">
        <v>9.707865</v>
      </c>
      <c r="X126" s="15">
        <v>0</v>
      </c>
      <c r="Y126" s="15">
        <v>0</v>
      </c>
      <c r="Z126" s="15">
        <v>2.4166669999999999</v>
      </c>
      <c r="AA126" s="15">
        <v>5</v>
      </c>
      <c r="AB126" s="15">
        <v>67.415729999999996</v>
      </c>
      <c r="AC126" s="15">
        <v>0.55333339999999998</v>
      </c>
      <c r="AD126" s="15">
        <v>7.4606750000000002</v>
      </c>
      <c r="AE126" s="15">
        <v>9</v>
      </c>
      <c r="AF126" s="15">
        <v>0</v>
      </c>
      <c r="AG126" s="15">
        <v>0.1433333</v>
      </c>
      <c r="AH126" s="15">
        <v>1.9325840000000001</v>
      </c>
      <c r="AI126" s="15">
        <v>1.8633329999999999</v>
      </c>
      <c r="AJ126" s="15">
        <v>2.4166669999999999</v>
      </c>
      <c r="AK126" s="16">
        <v>0.32584269999999999</v>
      </c>
      <c r="AL126" s="16">
        <v>0.77103440000000001</v>
      </c>
      <c r="AM126" s="16">
        <v>0.92307689999999998</v>
      </c>
      <c r="AN126" s="16">
        <v>0.23191010000000001</v>
      </c>
      <c r="AO126" s="17">
        <v>0.5</v>
      </c>
      <c r="AP126" s="17"/>
      <c r="AQ126" s="17"/>
      <c r="AR126" s="17"/>
      <c r="AS126" s="17"/>
      <c r="AT126" s="17">
        <v>0.75</v>
      </c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>
        <v>2.4166667461395264</v>
      </c>
      <c r="BK126" s="17"/>
      <c r="BL126" s="17"/>
      <c r="BM126" s="17"/>
      <c r="BN126" s="17"/>
      <c r="BO126" s="17"/>
      <c r="BP126" s="17">
        <v>0.3333333432674408</v>
      </c>
      <c r="BQ126" s="17"/>
      <c r="BR126" s="17"/>
      <c r="BS126" s="17"/>
      <c r="BT126" s="17"/>
      <c r="BU126" s="17"/>
      <c r="BV126" s="26"/>
      <c r="BW126" s="26">
        <v>1</v>
      </c>
      <c r="BX126" s="26"/>
      <c r="BY126" s="26"/>
      <c r="BZ126" s="26"/>
      <c r="CA126" s="26"/>
      <c r="CB126" s="26"/>
      <c r="CC126" s="26"/>
      <c r="CD126" s="18"/>
      <c r="CE126" s="18">
        <v>1</v>
      </c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27"/>
      <c r="CZ126" s="27"/>
      <c r="DA126" s="27"/>
    </row>
    <row r="127" spans="1:105" s="10" customFormat="1" ht="20.25" x14ac:dyDescent="0.3">
      <c r="A127" s="11" t="s">
        <v>186</v>
      </c>
      <c r="B127" s="11" t="s">
        <v>176</v>
      </c>
      <c r="C127" s="11" t="s">
        <v>192</v>
      </c>
      <c r="D127" s="11" t="s">
        <v>193</v>
      </c>
      <c r="E127" s="11" t="s">
        <v>85</v>
      </c>
      <c r="F127" s="12">
        <v>25400</v>
      </c>
      <c r="G127" s="12">
        <v>4061</v>
      </c>
      <c r="H127" s="12">
        <v>4109</v>
      </c>
      <c r="I127" s="11" t="s">
        <v>172</v>
      </c>
      <c r="J127" s="13">
        <v>23</v>
      </c>
      <c r="K127" s="11" t="s">
        <v>199</v>
      </c>
      <c r="L127" s="11" t="s">
        <v>217</v>
      </c>
      <c r="M127" s="11" t="s">
        <v>159</v>
      </c>
      <c r="N127" s="14">
        <v>0</v>
      </c>
      <c r="O127" s="14">
        <v>0</v>
      </c>
      <c r="P127" s="14">
        <v>0</v>
      </c>
      <c r="Q127" s="15">
        <v>0</v>
      </c>
      <c r="R127" s="15">
        <v>8.6</v>
      </c>
      <c r="S127" s="15">
        <v>8</v>
      </c>
      <c r="T127" s="15">
        <v>0</v>
      </c>
      <c r="U127" s="15">
        <v>0</v>
      </c>
      <c r="V127" s="15">
        <v>1</v>
      </c>
      <c r="W127" s="15">
        <v>0</v>
      </c>
      <c r="X127" s="15">
        <v>0</v>
      </c>
      <c r="Y127" s="15">
        <v>0</v>
      </c>
      <c r="Z127" s="15">
        <v>0</v>
      </c>
      <c r="AA127" s="15">
        <v>8</v>
      </c>
      <c r="AB127" s="15">
        <v>100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>
        <v>0</v>
      </c>
      <c r="AL127" s="16">
        <v>0</v>
      </c>
      <c r="AM127" s="16">
        <v>0</v>
      </c>
      <c r="AN127" s="16">
        <v>0</v>
      </c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>
        <v>8</v>
      </c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26"/>
      <c r="BW127" s="26"/>
      <c r="BX127" s="26"/>
      <c r="BY127" s="26"/>
      <c r="BZ127" s="26"/>
      <c r="CA127" s="26"/>
      <c r="CB127" s="26"/>
      <c r="CC127" s="26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27"/>
      <c r="CZ127" s="27"/>
      <c r="DA127" s="27"/>
    </row>
    <row r="128" spans="1:105" s="10" customFormat="1" ht="20.25" x14ac:dyDescent="0.3">
      <c r="A128" s="11" t="s">
        <v>186</v>
      </c>
      <c r="B128" s="11" t="s">
        <v>176</v>
      </c>
      <c r="C128" s="11" t="s">
        <v>192</v>
      </c>
      <c r="D128" s="11" t="s">
        <v>208</v>
      </c>
      <c r="E128" s="11" t="s">
        <v>85</v>
      </c>
      <c r="F128" s="12">
        <v>25400</v>
      </c>
      <c r="G128" s="12">
        <v>5353</v>
      </c>
      <c r="H128" s="12">
        <v>3964</v>
      </c>
      <c r="I128" s="11" t="s">
        <v>172</v>
      </c>
      <c r="J128" s="13">
        <v>23</v>
      </c>
      <c r="K128" s="11" t="s">
        <v>199</v>
      </c>
      <c r="L128" s="11" t="s">
        <v>217</v>
      </c>
      <c r="M128" s="11" t="s">
        <v>159</v>
      </c>
      <c r="N128" s="14">
        <v>40</v>
      </c>
      <c r="O128" s="14">
        <v>40</v>
      </c>
      <c r="P128" s="14">
        <v>0</v>
      </c>
      <c r="Q128" s="15">
        <v>0</v>
      </c>
      <c r="R128" s="15">
        <v>8.6</v>
      </c>
      <c r="S128" s="15">
        <v>8</v>
      </c>
      <c r="T128" s="15">
        <v>5.733333</v>
      </c>
      <c r="U128" s="15">
        <v>71.666659999999993</v>
      </c>
      <c r="V128" s="15">
        <v>1</v>
      </c>
      <c r="W128" s="15">
        <v>30</v>
      </c>
      <c r="X128" s="15">
        <v>0</v>
      </c>
      <c r="Y128" s="15">
        <v>0</v>
      </c>
      <c r="Z128" s="15">
        <v>6.2</v>
      </c>
      <c r="AA128" s="15">
        <v>1.8</v>
      </c>
      <c r="AB128" s="15">
        <v>22.5</v>
      </c>
      <c r="AC128" s="15">
        <v>0.46666679999999999</v>
      </c>
      <c r="AD128" s="15">
        <v>5.8333349999999999</v>
      </c>
      <c r="AE128" s="15">
        <v>30</v>
      </c>
      <c r="AF128" s="15">
        <v>0</v>
      </c>
      <c r="AG128" s="15">
        <v>0</v>
      </c>
      <c r="AH128" s="15">
        <v>0</v>
      </c>
      <c r="AI128" s="15">
        <v>5.733333</v>
      </c>
      <c r="AJ128" s="15">
        <v>6.2</v>
      </c>
      <c r="AK128" s="16">
        <v>0.77500000000000002</v>
      </c>
      <c r="AL128" s="16">
        <v>0.92473119999999998</v>
      </c>
      <c r="AM128" s="16">
        <v>1</v>
      </c>
      <c r="AN128" s="16">
        <v>0.71666660000000004</v>
      </c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>
        <v>0.2500000074505806</v>
      </c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>
        <v>8.3333335816860199E-2</v>
      </c>
      <c r="BV128" s="26"/>
      <c r="BW128" s="26">
        <v>1.1666666716337204</v>
      </c>
      <c r="BX128" s="26"/>
      <c r="BY128" s="26">
        <v>8.3333335816860199E-2</v>
      </c>
      <c r="BZ128" s="26">
        <v>0.21666666865348816</v>
      </c>
      <c r="CA128" s="26"/>
      <c r="CB128" s="26"/>
      <c r="CC128" s="26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27"/>
      <c r="CZ128" s="27"/>
      <c r="DA128" s="27"/>
    </row>
    <row r="129" spans="1:105" s="10" customFormat="1" ht="20.25" x14ac:dyDescent="0.3">
      <c r="A129" s="11" t="s">
        <v>186</v>
      </c>
      <c r="B129" s="11" t="s">
        <v>191</v>
      </c>
      <c r="C129" s="11" t="s">
        <v>192</v>
      </c>
      <c r="D129" s="11" t="s">
        <v>193</v>
      </c>
      <c r="E129" s="11" t="s">
        <v>85</v>
      </c>
      <c r="F129" s="12">
        <v>25400</v>
      </c>
      <c r="G129" s="12">
        <v>4061</v>
      </c>
      <c r="H129" s="12">
        <v>4109</v>
      </c>
      <c r="I129" s="11" t="s">
        <v>172</v>
      </c>
      <c r="J129" s="13">
        <v>23</v>
      </c>
      <c r="K129" s="11" t="s">
        <v>199</v>
      </c>
      <c r="L129" s="11" t="s">
        <v>217</v>
      </c>
      <c r="M129" s="11" t="s">
        <v>159</v>
      </c>
      <c r="N129" s="14">
        <v>0</v>
      </c>
      <c r="O129" s="14">
        <v>0</v>
      </c>
      <c r="P129" s="14">
        <v>0</v>
      </c>
      <c r="Q129" s="15">
        <v>0</v>
      </c>
      <c r="R129" s="15">
        <v>8.6</v>
      </c>
      <c r="S129" s="15">
        <v>8</v>
      </c>
      <c r="T129" s="15">
        <v>0</v>
      </c>
      <c r="U129" s="15">
        <v>0</v>
      </c>
      <c r="V129" s="15">
        <v>1</v>
      </c>
      <c r="W129" s="15">
        <v>0</v>
      </c>
      <c r="X129" s="15">
        <v>0</v>
      </c>
      <c r="Y129" s="15">
        <v>0</v>
      </c>
      <c r="Z129" s="15">
        <v>0</v>
      </c>
      <c r="AA129" s="15">
        <v>8</v>
      </c>
      <c r="AB129" s="15">
        <v>100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>
        <v>0</v>
      </c>
      <c r="AL129" s="16">
        <v>0</v>
      </c>
      <c r="AM129" s="16">
        <v>0</v>
      </c>
      <c r="AN129" s="16">
        <v>0</v>
      </c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>
        <v>8</v>
      </c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26"/>
      <c r="BW129" s="26"/>
      <c r="BX129" s="26"/>
      <c r="BY129" s="26"/>
      <c r="BZ129" s="26"/>
      <c r="CA129" s="26"/>
      <c r="CB129" s="26"/>
      <c r="CC129" s="26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27"/>
      <c r="CZ129" s="27"/>
      <c r="DA129" s="27"/>
    </row>
    <row r="130" spans="1:105" s="10" customFormat="1" ht="20.25" x14ac:dyDescent="0.3">
      <c r="A130" s="11" t="s">
        <v>186</v>
      </c>
      <c r="B130" s="11" t="s">
        <v>191</v>
      </c>
      <c r="C130" s="11" t="s">
        <v>192</v>
      </c>
      <c r="D130" s="11" t="s">
        <v>208</v>
      </c>
      <c r="E130" s="11" t="s">
        <v>85</v>
      </c>
      <c r="F130" s="12">
        <v>25400</v>
      </c>
      <c r="G130" s="12">
        <v>3802</v>
      </c>
      <c r="H130" s="12">
        <v>4072</v>
      </c>
      <c r="I130" s="11" t="s">
        <v>172</v>
      </c>
      <c r="J130" s="13">
        <v>23</v>
      </c>
      <c r="K130" s="11" t="s">
        <v>199</v>
      </c>
      <c r="L130" s="11" t="s">
        <v>217</v>
      </c>
      <c r="M130" s="11" t="s">
        <v>159</v>
      </c>
      <c r="N130" s="14">
        <v>40</v>
      </c>
      <c r="O130" s="14">
        <v>40</v>
      </c>
      <c r="P130" s="14">
        <v>0</v>
      </c>
      <c r="Q130" s="15">
        <v>0</v>
      </c>
      <c r="R130" s="15">
        <v>8.6</v>
      </c>
      <c r="S130" s="15">
        <v>8</v>
      </c>
      <c r="T130" s="15">
        <v>5.733333</v>
      </c>
      <c r="U130" s="15">
        <v>71.666659999999993</v>
      </c>
      <c r="V130" s="15">
        <v>1</v>
      </c>
      <c r="W130" s="15">
        <v>30</v>
      </c>
      <c r="X130" s="15">
        <v>0</v>
      </c>
      <c r="Y130" s="15">
        <v>0</v>
      </c>
      <c r="Z130" s="15">
        <v>6.2</v>
      </c>
      <c r="AA130" s="15">
        <v>1.8</v>
      </c>
      <c r="AB130" s="15">
        <v>22.5</v>
      </c>
      <c r="AC130" s="15">
        <v>0.46666679999999999</v>
      </c>
      <c r="AD130" s="15">
        <v>5.8333349999999999</v>
      </c>
      <c r="AE130" s="15">
        <v>30</v>
      </c>
      <c r="AF130" s="15">
        <v>0</v>
      </c>
      <c r="AG130" s="15">
        <v>0</v>
      </c>
      <c r="AH130" s="15">
        <v>0</v>
      </c>
      <c r="AI130" s="15">
        <v>5.733333</v>
      </c>
      <c r="AJ130" s="15">
        <v>6.2</v>
      </c>
      <c r="AK130" s="16">
        <v>0.77500000000000002</v>
      </c>
      <c r="AL130" s="16">
        <v>0.92473119999999998</v>
      </c>
      <c r="AM130" s="16">
        <v>1</v>
      </c>
      <c r="AN130" s="16">
        <v>0.71666660000000004</v>
      </c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>
        <v>0.30000001192092896</v>
      </c>
      <c r="BC130" s="17"/>
      <c r="BD130" s="17"/>
      <c r="BE130" s="17"/>
      <c r="BF130" s="17"/>
      <c r="BG130" s="17"/>
      <c r="BH130" s="17"/>
      <c r="BI130" s="17"/>
      <c r="BJ130" s="17"/>
      <c r="BK130" s="17"/>
      <c r="BL130" s="17">
        <v>8.3333335816860199E-2</v>
      </c>
      <c r="BM130" s="17"/>
      <c r="BN130" s="17"/>
      <c r="BO130" s="17"/>
      <c r="BP130" s="17"/>
      <c r="BQ130" s="17"/>
      <c r="BR130" s="17"/>
      <c r="BS130" s="17"/>
      <c r="BT130" s="17"/>
      <c r="BU130" s="17">
        <v>8.3333335816860199E-2</v>
      </c>
      <c r="BV130" s="26"/>
      <c r="BW130" s="26">
        <v>1.1666666716337204</v>
      </c>
      <c r="BX130" s="26"/>
      <c r="BY130" s="26"/>
      <c r="BZ130" s="26">
        <v>0.1666666716337204</v>
      </c>
      <c r="CA130" s="26"/>
      <c r="CB130" s="26"/>
      <c r="CC130" s="26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27"/>
      <c r="CZ130" s="27"/>
      <c r="DA130" s="27"/>
    </row>
    <row r="131" spans="1:105" s="10" customFormat="1" ht="20.25" x14ac:dyDescent="0.3">
      <c r="A131" s="11" t="s">
        <v>186</v>
      </c>
      <c r="B131" s="11" t="s">
        <v>171</v>
      </c>
      <c r="C131" s="11" t="s">
        <v>192</v>
      </c>
      <c r="D131" s="11" t="s">
        <v>206</v>
      </c>
      <c r="E131" s="11" t="s">
        <v>85</v>
      </c>
      <c r="F131" s="12">
        <v>25436</v>
      </c>
      <c r="G131" s="12">
        <v>4003</v>
      </c>
      <c r="H131" s="12">
        <v>4198</v>
      </c>
      <c r="I131" s="11" t="s">
        <v>172</v>
      </c>
      <c r="J131" s="13">
        <v>20</v>
      </c>
      <c r="K131" s="11" t="s">
        <v>199</v>
      </c>
      <c r="L131" s="11" t="s">
        <v>200</v>
      </c>
      <c r="M131" s="11" t="s">
        <v>159</v>
      </c>
      <c r="N131" s="14">
        <v>42</v>
      </c>
      <c r="O131" s="14">
        <v>42</v>
      </c>
      <c r="P131" s="14">
        <v>0</v>
      </c>
      <c r="Q131" s="15">
        <v>0</v>
      </c>
      <c r="R131" s="15">
        <v>8.31</v>
      </c>
      <c r="S131" s="15">
        <v>8</v>
      </c>
      <c r="T131" s="15">
        <v>5.8170000000000002</v>
      </c>
      <c r="U131" s="15">
        <v>72.712500000000006</v>
      </c>
      <c r="V131" s="15">
        <v>1</v>
      </c>
      <c r="W131" s="15">
        <v>27.72</v>
      </c>
      <c r="X131" s="15">
        <v>0</v>
      </c>
      <c r="Y131" s="15">
        <v>0</v>
      </c>
      <c r="Z131" s="15">
        <v>6.2166670000000002</v>
      </c>
      <c r="AA131" s="15">
        <v>1.7833330000000001</v>
      </c>
      <c r="AB131" s="15">
        <v>22.29167</v>
      </c>
      <c r="AC131" s="15">
        <v>0.39966629999999997</v>
      </c>
      <c r="AD131" s="15">
        <v>4.9958289999999996</v>
      </c>
      <c r="AE131" s="15">
        <v>27.72</v>
      </c>
      <c r="AF131" s="15">
        <v>19.32</v>
      </c>
      <c r="AG131" s="15">
        <v>0</v>
      </c>
      <c r="AH131" s="15">
        <v>0</v>
      </c>
      <c r="AI131" s="15">
        <v>5.8170000000000002</v>
      </c>
      <c r="AJ131" s="15">
        <v>6.2166670000000002</v>
      </c>
      <c r="AK131" s="16">
        <v>0.77708330000000003</v>
      </c>
      <c r="AL131" s="16">
        <v>0.9357105</v>
      </c>
      <c r="AM131" s="16">
        <v>1</v>
      </c>
      <c r="AN131" s="16">
        <v>0.72712500000000002</v>
      </c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>
        <v>0.1666666716337204</v>
      </c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>
        <v>8.3333335816860199E-2</v>
      </c>
      <c r="BV131" s="26"/>
      <c r="BW131" s="26">
        <v>1.2500000074505806</v>
      </c>
      <c r="BX131" s="26"/>
      <c r="BY131" s="26">
        <v>8.3333335816860199E-2</v>
      </c>
      <c r="BZ131" s="26">
        <v>0.20000000298023224</v>
      </c>
      <c r="CA131" s="26"/>
      <c r="CB131" s="26"/>
      <c r="CC131" s="26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27"/>
      <c r="CZ131" s="27"/>
      <c r="DA131" s="27"/>
    </row>
    <row r="132" spans="1:105" s="10" customFormat="1" ht="20.25" x14ac:dyDescent="0.3">
      <c r="A132" s="11" t="s">
        <v>186</v>
      </c>
      <c r="B132" s="11" t="s">
        <v>171</v>
      </c>
      <c r="C132" s="11" t="s">
        <v>192</v>
      </c>
      <c r="D132" s="11" t="s">
        <v>207</v>
      </c>
      <c r="E132" s="11" t="s">
        <v>85</v>
      </c>
      <c r="F132" s="12">
        <v>25436</v>
      </c>
      <c r="G132" s="12">
        <v>4066</v>
      </c>
      <c r="H132" s="12">
        <v>4228</v>
      </c>
      <c r="I132" s="11" t="s">
        <v>172</v>
      </c>
      <c r="J132" s="13">
        <v>20</v>
      </c>
      <c r="K132" s="11" t="s">
        <v>199</v>
      </c>
      <c r="L132" s="11" t="s">
        <v>200</v>
      </c>
      <c r="M132" s="11" t="s">
        <v>159</v>
      </c>
      <c r="N132" s="14">
        <v>42</v>
      </c>
      <c r="O132" s="14">
        <v>42</v>
      </c>
      <c r="P132" s="14">
        <v>0</v>
      </c>
      <c r="Q132" s="15">
        <v>0</v>
      </c>
      <c r="R132" s="15">
        <v>8.31</v>
      </c>
      <c r="S132" s="15">
        <v>8</v>
      </c>
      <c r="T132" s="15">
        <v>5.8170000000000002</v>
      </c>
      <c r="U132" s="15">
        <v>72.712500000000006</v>
      </c>
      <c r="V132" s="15">
        <v>1</v>
      </c>
      <c r="W132" s="15">
        <v>27.72</v>
      </c>
      <c r="X132" s="15">
        <v>0</v>
      </c>
      <c r="Y132" s="15">
        <v>0</v>
      </c>
      <c r="Z132" s="15">
        <v>6.3833330000000004</v>
      </c>
      <c r="AA132" s="15">
        <v>1.6166670000000001</v>
      </c>
      <c r="AB132" s="15">
        <v>20.20833</v>
      </c>
      <c r="AC132" s="15">
        <v>0.56633290000000003</v>
      </c>
      <c r="AD132" s="15">
        <v>7.0791620000000002</v>
      </c>
      <c r="AE132" s="15">
        <v>27.72</v>
      </c>
      <c r="AF132" s="15">
        <v>19.32</v>
      </c>
      <c r="AG132" s="15">
        <v>0</v>
      </c>
      <c r="AH132" s="15">
        <v>0</v>
      </c>
      <c r="AI132" s="15">
        <v>5.8170000000000002</v>
      </c>
      <c r="AJ132" s="15">
        <v>6.3833330000000004</v>
      </c>
      <c r="AK132" s="16">
        <v>0.79791670000000003</v>
      </c>
      <c r="AL132" s="16">
        <v>0.91127939999999996</v>
      </c>
      <c r="AM132" s="16">
        <v>1</v>
      </c>
      <c r="AN132" s="16">
        <v>0.72712500000000002</v>
      </c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>
        <v>8.3333335816860199E-2</v>
      </c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>
        <v>0.10000000149011612</v>
      </c>
      <c r="BV132" s="26"/>
      <c r="BW132" s="26">
        <v>1.1666666716337204</v>
      </c>
      <c r="BX132" s="26"/>
      <c r="BY132" s="26">
        <v>8.3333335816860199E-2</v>
      </c>
      <c r="BZ132" s="26">
        <v>0.18333333730697632</v>
      </c>
      <c r="CA132" s="26"/>
      <c r="CB132" s="26"/>
      <c r="CC132" s="26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27"/>
      <c r="CZ132" s="27"/>
      <c r="DA132" s="27"/>
    </row>
    <row r="133" spans="1:105" s="10" customFormat="1" ht="20.25" x14ac:dyDescent="0.3">
      <c r="A133" s="11" t="s">
        <v>186</v>
      </c>
      <c r="B133" s="11" t="s">
        <v>176</v>
      </c>
      <c r="C133" s="11" t="s">
        <v>192</v>
      </c>
      <c r="D133" s="11" t="s">
        <v>206</v>
      </c>
      <c r="E133" s="11" t="s">
        <v>85</v>
      </c>
      <c r="F133" s="12">
        <v>25436</v>
      </c>
      <c r="G133" s="12">
        <v>4105</v>
      </c>
      <c r="H133" s="12">
        <v>3935</v>
      </c>
      <c r="I133" s="11" t="s">
        <v>172</v>
      </c>
      <c r="J133" s="13">
        <v>20</v>
      </c>
      <c r="K133" s="11" t="s">
        <v>199</v>
      </c>
      <c r="L133" s="11" t="s">
        <v>200</v>
      </c>
      <c r="M133" s="11" t="s">
        <v>159</v>
      </c>
      <c r="N133" s="14">
        <v>42</v>
      </c>
      <c r="O133" s="14">
        <v>42</v>
      </c>
      <c r="P133" s="14">
        <v>0</v>
      </c>
      <c r="Q133" s="15">
        <v>0</v>
      </c>
      <c r="R133" s="15">
        <v>8.31</v>
      </c>
      <c r="S133" s="15">
        <v>8</v>
      </c>
      <c r="T133" s="15">
        <v>5.8170000000000002</v>
      </c>
      <c r="U133" s="15">
        <v>72.712500000000006</v>
      </c>
      <c r="V133" s="15">
        <v>1</v>
      </c>
      <c r="W133" s="15">
        <v>27.72</v>
      </c>
      <c r="X133" s="15">
        <v>0</v>
      </c>
      <c r="Y133" s="15">
        <v>0</v>
      </c>
      <c r="Z133" s="15">
        <v>6.25</v>
      </c>
      <c r="AA133" s="15">
        <v>1.75</v>
      </c>
      <c r="AB133" s="15">
        <v>21.875</v>
      </c>
      <c r="AC133" s="15">
        <v>0.43299959999999998</v>
      </c>
      <c r="AD133" s="15">
        <v>5.4124949999999998</v>
      </c>
      <c r="AE133" s="15">
        <v>27.72</v>
      </c>
      <c r="AF133" s="15">
        <v>19.32</v>
      </c>
      <c r="AG133" s="15">
        <v>0</v>
      </c>
      <c r="AH133" s="15">
        <v>0</v>
      </c>
      <c r="AI133" s="15">
        <v>5.8170000000000002</v>
      </c>
      <c r="AJ133" s="15">
        <v>6.25</v>
      </c>
      <c r="AK133" s="16">
        <v>0.78125</v>
      </c>
      <c r="AL133" s="16">
        <v>0.93072010000000005</v>
      </c>
      <c r="AM133" s="16">
        <v>1</v>
      </c>
      <c r="AN133" s="16">
        <v>0.72712500000000002</v>
      </c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>
        <v>0.1666666716337204</v>
      </c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>
        <v>8.3333335816860199E-2</v>
      </c>
      <c r="BV133" s="26"/>
      <c r="BW133" s="26">
        <v>1.1666666716337204</v>
      </c>
      <c r="BX133" s="26"/>
      <c r="BY133" s="26">
        <v>8.3333335816860199E-2</v>
      </c>
      <c r="BZ133" s="26">
        <v>0.25</v>
      </c>
      <c r="CA133" s="26"/>
      <c r="CB133" s="26"/>
      <c r="CC133" s="26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27"/>
      <c r="CZ133" s="27"/>
      <c r="DA133" s="27"/>
    </row>
    <row r="134" spans="1:105" s="10" customFormat="1" ht="20.25" x14ac:dyDescent="0.3">
      <c r="A134" s="11" t="s">
        <v>186</v>
      </c>
      <c r="B134" s="11" t="s">
        <v>176</v>
      </c>
      <c r="C134" s="11" t="s">
        <v>192</v>
      </c>
      <c r="D134" s="11" t="s">
        <v>207</v>
      </c>
      <c r="E134" s="11" t="s">
        <v>85</v>
      </c>
      <c r="F134" s="12">
        <v>25436</v>
      </c>
      <c r="G134" s="12">
        <v>4041</v>
      </c>
      <c r="H134" s="12">
        <v>4104</v>
      </c>
      <c r="I134" s="11" t="s">
        <v>172</v>
      </c>
      <c r="J134" s="13">
        <v>20</v>
      </c>
      <c r="K134" s="11" t="s">
        <v>199</v>
      </c>
      <c r="L134" s="11" t="s">
        <v>200</v>
      </c>
      <c r="M134" s="11" t="s">
        <v>159</v>
      </c>
      <c r="N134" s="14">
        <v>42</v>
      </c>
      <c r="O134" s="14">
        <v>42</v>
      </c>
      <c r="P134" s="14">
        <v>0</v>
      </c>
      <c r="Q134" s="15">
        <v>0</v>
      </c>
      <c r="R134" s="15">
        <v>8.31</v>
      </c>
      <c r="S134" s="15">
        <v>8</v>
      </c>
      <c r="T134" s="15">
        <v>5.8170000000000002</v>
      </c>
      <c r="U134" s="15">
        <v>72.712500000000006</v>
      </c>
      <c r="V134" s="15">
        <v>1</v>
      </c>
      <c r="W134" s="15">
        <v>27.72</v>
      </c>
      <c r="X134" s="15">
        <v>0</v>
      </c>
      <c r="Y134" s="15">
        <v>0</v>
      </c>
      <c r="Z134" s="15">
        <v>6.3333329999999997</v>
      </c>
      <c r="AA134" s="15">
        <v>1.6666669999999999</v>
      </c>
      <c r="AB134" s="15">
        <v>20.83333</v>
      </c>
      <c r="AC134" s="15">
        <v>0.51633289999999998</v>
      </c>
      <c r="AD134" s="15">
        <v>6.454161</v>
      </c>
      <c r="AE134" s="15">
        <v>27.72</v>
      </c>
      <c r="AF134" s="15">
        <v>19.32</v>
      </c>
      <c r="AG134" s="15">
        <v>0</v>
      </c>
      <c r="AH134" s="15">
        <v>0</v>
      </c>
      <c r="AI134" s="15">
        <v>5.8170000000000002</v>
      </c>
      <c r="AJ134" s="15">
        <v>6.3333329999999997</v>
      </c>
      <c r="AK134" s="16">
        <v>0.7916666</v>
      </c>
      <c r="AL134" s="16">
        <v>0.91847380000000001</v>
      </c>
      <c r="AM134" s="16">
        <v>1</v>
      </c>
      <c r="AN134" s="16">
        <v>0.72712500000000002</v>
      </c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>
        <v>0.1666666716337204</v>
      </c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26"/>
      <c r="BW134" s="26">
        <v>1.1666666716337204</v>
      </c>
      <c r="BX134" s="26"/>
      <c r="BY134" s="26"/>
      <c r="BZ134" s="26">
        <v>0.3333333432674408</v>
      </c>
      <c r="CA134" s="26"/>
      <c r="CB134" s="26"/>
      <c r="CC134" s="26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27"/>
      <c r="CZ134" s="27"/>
      <c r="DA134" s="27"/>
    </row>
    <row r="135" spans="1:105" s="10" customFormat="1" ht="20.25" x14ac:dyDescent="0.3">
      <c r="A135" s="11" t="s">
        <v>186</v>
      </c>
      <c r="B135" s="11" t="s">
        <v>191</v>
      </c>
      <c r="C135" s="11" t="s">
        <v>192</v>
      </c>
      <c r="D135" s="11" t="s">
        <v>206</v>
      </c>
      <c r="E135" s="11" t="s">
        <v>85</v>
      </c>
      <c r="F135" s="12">
        <v>25436</v>
      </c>
      <c r="G135" s="12">
        <v>4092</v>
      </c>
      <c r="H135" s="12">
        <v>4152</v>
      </c>
      <c r="I135" s="11" t="s">
        <v>172</v>
      </c>
      <c r="J135" s="13">
        <v>20</v>
      </c>
      <c r="K135" s="11" t="s">
        <v>199</v>
      </c>
      <c r="L135" s="11" t="s">
        <v>200</v>
      </c>
      <c r="M135" s="11" t="s">
        <v>159</v>
      </c>
      <c r="N135" s="14">
        <v>28</v>
      </c>
      <c r="O135" s="14">
        <v>28</v>
      </c>
      <c r="P135" s="14">
        <v>0</v>
      </c>
      <c r="Q135" s="15">
        <v>0</v>
      </c>
      <c r="R135" s="15">
        <v>8.31</v>
      </c>
      <c r="S135" s="15">
        <v>4.6666670000000003</v>
      </c>
      <c r="T135" s="15">
        <v>3.8780000000000001</v>
      </c>
      <c r="U135" s="15">
        <v>83.100009999999997</v>
      </c>
      <c r="V135" s="15">
        <v>0.58333330000000005</v>
      </c>
      <c r="W135" s="15">
        <v>31.68</v>
      </c>
      <c r="X135" s="15">
        <v>0</v>
      </c>
      <c r="Y135" s="15">
        <v>0</v>
      </c>
      <c r="Z135" s="15">
        <v>4</v>
      </c>
      <c r="AA135" s="15">
        <v>0.66666669999999995</v>
      </c>
      <c r="AB135" s="15">
        <v>14.28572</v>
      </c>
      <c r="AC135" s="15">
        <v>0.12199980000000001</v>
      </c>
      <c r="AD135" s="15">
        <v>2.6142810000000001</v>
      </c>
      <c r="AE135" s="15">
        <v>18.48</v>
      </c>
      <c r="AF135" s="15">
        <v>12.88</v>
      </c>
      <c r="AG135" s="15">
        <v>0</v>
      </c>
      <c r="AH135" s="15">
        <v>0</v>
      </c>
      <c r="AI135" s="15">
        <v>3.8780000000000001</v>
      </c>
      <c r="AJ135" s="15">
        <v>4</v>
      </c>
      <c r="AK135" s="16">
        <v>0.85714279999999998</v>
      </c>
      <c r="AL135" s="16">
        <v>0.96950009999999998</v>
      </c>
      <c r="AM135" s="16">
        <v>1</v>
      </c>
      <c r="AN135" s="16">
        <v>0.83099999999999996</v>
      </c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>
        <v>8.3333335816860199E-2</v>
      </c>
      <c r="BV135" s="26"/>
      <c r="BW135" s="26">
        <v>0.1666666716337204</v>
      </c>
      <c r="BX135" s="26"/>
      <c r="BY135" s="26">
        <v>0.4166666567325592</v>
      </c>
      <c r="BZ135" s="26"/>
      <c r="CA135" s="26"/>
      <c r="CB135" s="26"/>
      <c r="CC135" s="26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27"/>
      <c r="CZ135" s="27"/>
      <c r="DA135" s="27"/>
    </row>
    <row r="136" spans="1:105" s="10" customFormat="1" ht="20.25" x14ac:dyDescent="0.3">
      <c r="A136" s="11" t="s">
        <v>186</v>
      </c>
      <c r="B136" s="11" t="s">
        <v>191</v>
      </c>
      <c r="C136" s="11" t="s">
        <v>192</v>
      </c>
      <c r="D136" s="11" t="s">
        <v>207</v>
      </c>
      <c r="E136" s="11" t="s">
        <v>85</v>
      </c>
      <c r="F136" s="12">
        <v>25436</v>
      </c>
      <c r="G136" s="12">
        <v>4061</v>
      </c>
      <c r="H136" s="12">
        <v>4109</v>
      </c>
      <c r="I136" s="11" t="s">
        <v>172</v>
      </c>
      <c r="J136" s="13">
        <v>20</v>
      </c>
      <c r="K136" s="11" t="s">
        <v>199</v>
      </c>
      <c r="L136" s="11" t="s">
        <v>200</v>
      </c>
      <c r="M136" s="11" t="s">
        <v>159</v>
      </c>
      <c r="N136" s="14">
        <v>31</v>
      </c>
      <c r="O136" s="14">
        <v>31</v>
      </c>
      <c r="P136" s="14">
        <v>0</v>
      </c>
      <c r="Q136" s="15">
        <v>0</v>
      </c>
      <c r="R136" s="15">
        <v>8.31</v>
      </c>
      <c r="S136" s="15">
        <v>5.3333329999999997</v>
      </c>
      <c r="T136" s="15">
        <v>4.2934999999999999</v>
      </c>
      <c r="U136" s="15">
        <v>80.503129999999999</v>
      </c>
      <c r="V136" s="15">
        <v>0.66666669999999995</v>
      </c>
      <c r="W136" s="15">
        <v>30.69</v>
      </c>
      <c r="X136" s="15">
        <v>0</v>
      </c>
      <c r="Y136" s="15">
        <v>0</v>
      </c>
      <c r="Z136" s="15">
        <v>4.75</v>
      </c>
      <c r="AA136" s="15">
        <v>0.5833334</v>
      </c>
      <c r="AB136" s="15">
        <v>10.9375</v>
      </c>
      <c r="AC136" s="15">
        <v>0.45649970000000001</v>
      </c>
      <c r="AD136" s="15">
        <v>8.5593690000000002</v>
      </c>
      <c r="AE136" s="15">
        <v>20.46</v>
      </c>
      <c r="AF136" s="15">
        <v>14.26</v>
      </c>
      <c r="AG136" s="15">
        <v>0</v>
      </c>
      <c r="AH136" s="15">
        <v>0</v>
      </c>
      <c r="AI136" s="15">
        <v>4.2934999999999999</v>
      </c>
      <c r="AJ136" s="15">
        <v>4.75</v>
      </c>
      <c r="AK136" s="16">
        <v>0.890625</v>
      </c>
      <c r="AL136" s="16">
        <v>0.9038948</v>
      </c>
      <c r="AM136" s="16">
        <v>1</v>
      </c>
      <c r="AN136" s="16">
        <v>0.80503139999999995</v>
      </c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>
        <v>8.3333335816860199E-2</v>
      </c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>
        <v>8.3333335816860199E-2</v>
      </c>
      <c r="BV136" s="26"/>
      <c r="BW136" s="26">
        <v>0.1666666716337204</v>
      </c>
      <c r="BX136" s="26"/>
      <c r="BY136" s="26">
        <v>8.3333335816860199E-2</v>
      </c>
      <c r="BZ136" s="26">
        <v>0.1666666716337204</v>
      </c>
      <c r="CA136" s="26"/>
      <c r="CB136" s="26"/>
      <c r="CC136" s="26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27"/>
      <c r="CZ136" s="27"/>
      <c r="DA136" s="27"/>
    </row>
    <row r="137" spans="1:105" s="10" customFormat="1" ht="20.25" x14ac:dyDescent="0.3">
      <c r="A137" s="11" t="s">
        <v>186</v>
      </c>
      <c r="B137" s="11" t="s">
        <v>171</v>
      </c>
      <c r="C137" s="11" t="s">
        <v>192</v>
      </c>
      <c r="D137" s="11" t="s">
        <v>213</v>
      </c>
      <c r="E137" s="11" t="s">
        <v>85</v>
      </c>
      <c r="F137" s="12">
        <v>25438</v>
      </c>
      <c r="G137" s="12">
        <v>4124</v>
      </c>
      <c r="H137" s="12">
        <v>4225</v>
      </c>
      <c r="I137" s="11" t="s">
        <v>172</v>
      </c>
      <c r="J137" s="13">
        <v>20</v>
      </c>
      <c r="K137" s="11" t="s">
        <v>199</v>
      </c>
      <c r="L137" s="11" t="s">
        <v>219</v>
      </c>
      <c r="M137" s="11" t="s">
        <v>159</v>
      </c>
      <c r="N137" s="14">
        <v>49</v>
      </c>
      <c r="O137" s="14">
        <v>49</v>
      </c>
      <c r="P137" s="14">
        <v>0</v>
      </c>
      <c r="Q137" s="15">
        <v>0</v>
      </c>
      <c r="R137" s="15">
        <v>6.16</v>
      </c>
      <c r="S137" s="15">
        <v>8</v>
      </c>
      <c r="T137" s="15">
        <v>5.0306670000000002</v>
      </c>
      <c r="U137" s="15">
        <v>62.883339999999997</v>
      </c>
      <c r="V137" s="15">
        <v>1</v>
      </c>
      <c r="W137" s="15">
        <v>25.48</v>
      </c>
      <c r="X137" s="15">
        <v>0</v>
      </c>
      <c r="Y137" s="15">
        <v>0</v>
      </c>
      <c r="Z137" s="15">
        <v>5.75</v>
      </c>
      <c r="AA137" s="15">
        <v>2.25</v>
      </c>
      <c r="AB137" s="15">
        <v>28.125</v>
      </c>
      <c r="AC137" s="15">
        <v>0.71933320000000001</v>
      </c>
      <c r="AD137" s="15">
        <v>8.9916649999999994</v>
      </c>
      <c r="AE137" s="15">
        <v>25.48</v>
      </c>
      <c r="AF137" s="15">
        <v>33.32</v>
      </c>
      <c r="AG137" s="15">
        <v>0</v>
      </c>
      <c r="AH137" s="15">
        <v>0</v>
      </c>
      <c r="AI137" s="15">
        <v>5.0306670000000002</v>
      </c>
      <c r="AJ137" s="15">
        <v>5.75</v>
      </c>
      <c r="AK137" s="16">
        <v>0.71875</v>
      </c>
      <c r="AL137" s="16">
        <v>0.87489859999999997</v>
      </c>
      <c r="AM137" s="16">
        <v>1</v>
      </c>
      <c r="AN137" s="16">
        <v>0.62883339999999999</v>
      </c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>
        <v>0.2500000074505806</v>
      </c>
      <c r="BC137" s="17"/>
      <c r="BD137" s="17"/>
      <c r="BE137" s="17"/>
      <c r="BF137" s="17"/>
      <c r="BG137" s="17"/>
      <c r="BH137" s="17"/>
      <c r="BI137" s="17"/>
      <c r="BJ137" s="17"/>
      <c r="BK137" s="17"/>
      <c r="BL137" s="17">
        <v>0.1666666716337204</v>
      </c>
      <c r="BM137" s="17"/>
      <c r="BN137" s="17"/>
      <c r="BO137" s="17"/>
      <c r="BP137" s="17"/>
      <c r="BQ137" s="17"/>
      <c r="BR137" s="17"/>
      <c r="BS137" s="17"/>
      <c r="BT137" s="17"/>
      <c r="BU137" s="17">
        <v>0.1666666716337204</v>
      </c>
      <c r="BV137" s="26"/>
      <c r="BW137" s="26">
        <v>1.3333333358168602</v>
      </c>
      <c r="BX137" s="26"/>
      <c r="BY137" s="26">
        <v>8.3333335816860199E-2</v>
      </c>
      <c r="BZ137" s="26">
        <v>0.25</v>
      </c>
      <c r="CA137" s="26"/>
      <c r="CB137" s="26"/>
      <c r="CC137" s="26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27"/>
      <c r="CZ137" s="27"/>
      <c r="DA137" s="27"/>
    </row>
    <row r="138" spans="1:105" s="10" customFormat="1" ht="20.25" x14ac:dyDescent="0.3">
      <c r="A138" s="11" t="s">
        <v>186</v>
      </c>
      <c r="B138" s="11" t="s">
        <v>171</v>
      </c>
      <c r="C138" s="11" t="s">
        <v>192</v>
      </c>
      <c r="D138" s="11" t="s">
        <v>197</v>
      </c>
      <c r="E138" s="11" t="s">
        <v>85</v>
      </c>
      <c r="F138" s="12">
        <v>25438</v>
      </c>
      <c r="G138" s="12">
        <v>4005</v>
      </c>
      <c r="H138" s="12">
        <v>4225</v>
      </c>
      <c r="I138" s="11" t="s">
        <v>172</v>
      </c>
      <c r="J138" s="13">
        <v>20</v>
      </c>
      <c r="K138" s="11" t="s">
        <v>199</v>
      </c>
      <c r="L138" s="11" t="s">
        <v>219</v>
      </c>
      <c r="M138" s="11" t="s">
        <v>159</v>
      </c>
      <c r="N138" s="14">
        <v>49</v>
      </c>
      <c r="O138" s="14">
        <v>49</v>
      </c>
      <c r="P138" s="14">
        <v>0</v>
      </c>
      <c r="Q138" s="15">
        <v>0</v>
      </c>
      <c r="R138" s="15">
        <v>6.24</v>
      </c>
      <c r="S138" s="15">
        <v>8</v>
      </c>
      <c r="T138" s="15">
        <v>5.0960000000000001</v>
      </c>
      <c r="U138" s="15">
        <v>63.7</v>
      </c>
      <c r="V138" s="15">
        <v>1</v>
      </c>
      <c r="W138" s="15">
        <v>25.48</v>
      </c>
      <c r="X138" s="15">
        <v>0</v>
      </c>
      <c r="Y138" s="15">
        <v>0</v>
      </c>
      <c r="Z138" s="15">
        <v>5.75</v>
      </c>
      <c r="AA138" s="15">
        <v>2.25</v>
      </c>
      <c r="AB138" s="15">
        <v>28.125</v>
      </c>
      <c r="AC138" s="15">
        <v>0.65400029999999998</v>
      </c>
      <c r="AD138" s="15">
        <v>8.1750030000000002</v>
      </c>
      <c r="AE138" s="15">
        <v>25.48</v>
      </c>
      <c r="AF138" s="15">
        <v>33.32</v>
      </c>
      <c r="AG138" s="15">
        <v>0</v>
      </c>
      <c r="AH138" s="15">
        <v>0</v>
      </c>
      <c r="AI138" s="15">
        <v>5.0960000000000001</v>
      </c>
      <c r="AJ138" s="15">
        <v>5.75</v>
      </c>
      <c r="AK138" s="16">
        <v>0.71875</v>
      </c>
      <c r="AL138" s="16">
        <v>0.88626079999999996</v>
      </c>
      <c r="AM138" s="16">
        <v>1</v>
      </c>
      <c r="AN138" s="16">
        <v>0.63700000000000001</v>
      </c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>
        <v>0.1666666716337204</v>
      </c>
      <c r="BC138" s="17"/>
      <c r="BD138" s="17"/>
      <c r="BE138" s="17"/>
      <c r="BF138" s="17"/>
      <c r="BG138" s="17"/>
      <c r="BH138" s="17"/>
      <c r="BI138" s="17"/>
      <c r="BJ138" s="17"/>
      <c r="BK138" s="17"/>
      <c r="BL138" s="17">
        <v>0.1666666716337204</v>
      </c>
      <c r="BM138" s="17"/>
      <c r="BN138" s="17">
        <v>8.3333335816860199E-2</v>
      </c>
      <c r="BO138" s="17"/>
      <c r="BP138" s="17"/>
      <c r="BQ138" s="17"/>
      <c r="BR138" s="17"/>
      <c r="BS138" s="17"/>
      <c r="BT138" s="17"/>
      <c r="BU138" s="17">
        <v>8.3333335816860199E-2</v>
      </c>
      <c r="BV138" s="26"/>
      <c r="BW138" s="26">
        <v>1.3333332985639572</v>
      </c>
      <c r="BX138" s="26"/>
      <c r="BY138" s="26">
        <v>0.1666666716337204</v>
      </c>
      <c r="BZ138" s="26">
        <v>0.25</v>
      </c>
      <c r="CA138" s="26"/>
      <c r="CB138" s="26"/>
      <c r="CC138" s="26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27"/>
      <c r="CZ138" s="27"/>
      <c r="DA138" s="27"/>
    </row>
    <row r="139" spans="1:105" s="10" customFormat="1" ht="20.25" x14ac:dyDescent="0.3">
      <c r="A139" s="11" t="s">
        <v>186</v>
      </c>
      <c r="B139" s="11" t="s">
        <v>171</v>
      </c>
      <c r="C139" s="11" t="s">
        <v>192</v>
      </c>
      <c r="D139" s="11" t="s">
        <v>204</v>
      </c>
      <c r="E139" s="11" t="s">
        <v>85</v>
      </c>
      <c r="F139" s="12">
        <v>25438</v>
      </c>
      <c r="G139" s="12">
        <v>3866</v>
      </c>
      <c r="H139" s="12">
        <v>4236</v>
      </c>
      <c r="I139" s="11" t="s">
        <v>172</v>
      </c>
      <c r="J139" s="13">
        <v>20</v>
      </c>
      <c r="K139" s="11" t="s">
        <v>199</v>
      </c>
      <c r="L139" s="11" t="s">
        <v>219</v>
      </c>
      <c r="M139" s="11" t="s">
        <v>159</v>
      </c>
      <c r="N139" s="14">
        <v>40</v>
      </c>
      <c r="O139" s="14">
        <v>40</v>
      </c>
      <c r="P139" s="14">
        <v>0</v>
      </c>
      <c r="Q139" s="15">
        <v>0</v>
      </c>
      <c r="R139" s="15">
        <v>6.63</v>
      </c>
      <c r="S139" s="15">
        <v>7</v>
      </c>
      <c r="T139" s="15">
        <v>4.42</v>
      </c>
      <c r="U139" s="15">
        <v>63.142859999999999</v>
      </c>
      <c r="V139" s="15">
        <v>0.875</v>
      </c>
      <c r="W139" s="15">
        <v>23.771429999999999</v>
      </c>
      <c r="X139" s="15">
        <v>0</v>
      </c>
      <c r="Y139" s="15">
        <v>0</v>
      </c>
      <c r="Z139" s="15">
        <v>4.95</v>
      </c>
      <c r="AA139" s="15">
        <v>2.0499999999999998</v>
      </c>
      <c r="AB139" s="15">
        <v>29.285710000000002</v>
      </c>
      <c r="AC139" s="15">
        <v>0.53</v>
      </c>
      <c r="AD139" s="15">
        <v>7.571428</v>
      </c>
      <c r="AE139" s="15">
        <v>20.8</v>
      </c>
      <c r="AF139" s="15">
        <v>27.2</v>
      </c>
      <c r="AG139" s="15">
        <v>0</v>
      </c>
      <c r="AH139" s="15">
        <v>0</v>
      </c>
      <c r="AI139" s="15">
        <v>4.42</v>
      </c>
      <c r="AJ139" s="15">
        <v>4.95</v>
      </c>
      <c r="AK139" s="16">
        <v>0.70714279999999996</v>
      </c>
      <c r="AL139" s="16">
        <v>0.89292930000000004</v>
      </c>
      <c r="AM139" s="16">
        <v>1</v>
      </c>
      <c r="AN139" s="16">
        <v>0.63142849999999995</v>
      </c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>
        <v>0.2500000074505806</v>
      </c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>
        <v>0.25</v>
      </c>
      <c r="BO139" s="17"/>
      <c r="BP139" s="17"/>
      <c r="BQ139" s="17"/>
      <c r="BR139" s="17"/>
      <c r="BS139" s="17"/>
      <c r="BT139" s="17"/>
      <c r="BU139" s="17"/>
      <c r="BV139" s="26"/>
      <c r="BW139" s="26">
        <v>1.1666666716337204</v>
      </c>
      <c r="BX139" s="26"/>
      <c r="BY139" s="26">
        <v>8.3333335816860199E-2</v>
      </c>
      <c r="BZ139" s="26">
        <v>0.30000001192092896</v>
      </c>
      <c r="CA139" s="26"/>
      <c r="CB139" s="26"/>
      <c r="CC139" s="26">
        <v>1</v>
      </c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27"/>
      <c r="CZ139" s="27"/>
      <c r="DA139" s="27"/>
    </row>
    <row r="140" spans="1:105" s="10" customFormat="1" ht="20.25" x14ac:dyDescent="0.3">
      <c r="A140" s="11" t="s">
        <v>186</v>
      </c>
      <c r="B140" s="11" t="s">
        <v>171</v>
      </c>
      <c r="C140" s="11" t="s">
        <v>192</v>
      </c>
      <c r="D140" s="11" t="s">
        <v>201</v>
      </c>
      <c r="E140" s="11" t="s">
        <v>85</v>
      </c>
      <c r="F140" s="12">
        <v>25438</v>
      </c>
      <c r="G140" s="12">
        <v>4226</v>
      </c>
      <c r="H140" s="12">
        <v>4234</v>
      </c>
      <c r="I140" s="11" t="s">
        <v>172</v>
      </c>
      <c r="J140" s="13">
        <v>20</v>
      </c>
      <c r="K140" s="11" t="s">
        <v>199</v>
      </c>
      <c r="L140" s="11" t="s">
        <v>219</v>
      </c>
      <c r="M140" s="11" t="s">
        <v>159</v>
      </c>
      <c r="N140" s="14">
        <v>47</v>
      </c>
      <c r="O140" s="14">
        <v>45</v>
      </c>
      <c r="P140" s="14">
        <v>2</v>
      </c>
      <c r="Q140" s="15">
        <v>4.2553190000000001</v>
      </c>
      <c r="R140" s="15">
        <v>6.67</v>
      </c>
      <c r="S140" s="15">
        <v>7.7166670000000002</v>
      </c>
      <c r="T140" s="15">
        <v>5.0025000000000004</v>
      </c>
      <c r="U140" s="15">
        <v>64.827219999999997</v>
      </c>
      <c r="V140" s="15">
        <v>0.96458330000000003</v>
      </c>
      <c r="W140" s="15">
        <v>24.259180000000001</v>
      </c>
      <c r="X140" s="15">
        <v>0</v>
      </c>
      <c r="Y140" s="15">
        <v>0</v>
      </c>
      <c r="Z140" s="15">
        <v>5.4833340000000002</v>
      </c>
      <c r="AA140" s="15">
        <v>2.233333</v>
      </c>
      <c r="AB140" s="15">
        <v>28.941680000000002</v>
      </c>
      <c r="AC140" s="15">
        <v>0.25850000000000001</v>
      </c>
      <c r="AD140" s="15">
        <v>3.349891</v>
      </c>
      <c r="AE140" s="15">
        <v>23.4</v>
      </c>
      <c r="AF140" s="15">
        <v>30.6</v>
      </c>
      <c r="AG140" s="15">
        <v>0.22233330000000001</v>
      </c>
      <c r="AH140" s="15">
        <v>2.8812099999999998</v>
      </c>
      <c r="AI140" s="15">
        <v>5.2248330000000003</v>
      </c>
      <c r="AJ140" s="15">
        <v>5.4833340000000002</v>
      </c>
      <c r="AK140" s="16">
        <v>0.71058319999999997</v>
      </c>
      <c r="AL140" s="16">
        <v>0.95285699999999995</v>
      </c>
      <c r="AM140" s="16">
        <v>0.95744680000000004</v>
      </c>
      <c r="AN140" s="16">
        <v>0.64827210000000002</v>
      </c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>
        <v>0.1666666716337204</v>
      </c>
      <c r="BC140" s="17"/>
      <c r="BD140" s="17"/>
      <c r="BE140" s="17"/>
      <c r="BF140" s="17"/>
      <c r="BG140" s="17"/>
      <c r="BH140" s="17"/>
      <c r="BI140" s="17"/>
      <c r="BJ140" s="17"/>
      <c r="BK140" s="17"/>
      <c r="BL140" s="17">
        <v>0.1666666716337204</v>
      </c>
      <c r="BM140" s="17"/>
      <c r="BN140" s="17">
        <v>0.25</v>
      </c>
      <c r="BO140" s="17"/>
      <c r="BP140" s="17"/>
      <c r="BQ140" s="17"/>
      <c r="BR140" s="17"/>
      <c r="BS140" s="17"/>
      <c r="BT140" s="17"/>
      <c r="BU140" s="17">
        <v>8.3333335816860199E-2</v>
      </c>
      <c r="BV140" s="26"/>
      <c r="BW140" s="26">
        <v>1.1666666716337204</v>
      </c>
      <c r="BX140" s="26"/>
      <c r="BY140" s="26">
        <v>8.3333335816860199E-2</v>
      </c>
      <c r="BZ140" s="26">
        <v>0.31666666269302368</v>
      </c>
      <c r="CA140" s="26"/>
      <c r="CB140" s="26"/>
      <c r="CC140" s="26">
        <v>0.28333333134651184</v>
      </c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27">
        <v>2</v>
      </c>
      <c r="CZ140" s="27"/>
      <c r="DA140" s="27"/>
    </row>
    <row r="141" spans="1:105" s="10" customFormat="1" ht="20.25" x14ac:dyDescent="0.3">
      <c r="A141" s="11" t="s">
        <v>186</v>
      </c>
      <c r="B141" s="11" t="s">
        <v>176</v>
      </c>
      <c r="C141" s="11" t="s">
        <v>192</v>
      </c>
      <c r="D141" s="11" t="s">
        <v>213</v>
      </c>
      <c r="E141" s="11" t="s">
        <v>85</v>
      </c>
      <c r="F141" s="12">
        <v>25438</v>
      </c>
      <c r="G141" s="12">
        <v>4062</v>
      </c>
      <c r="H141" s="12">
        <v>4161</v>
      </c>
      <c r="I141" s="11" t="s">
        <v>172</v>
      </c>
      <c r="J141" s="13">
        <v>20</v>
      </c>
      <c r="K141" s="11" t="s">
        <v>199</v>
      </c>
      <c r="L141" s="11" t="s">
        <v>219</v>
      </c>
      <c r="M141" s="11" t="s">
        <v>159</v>
      </c>
      <c r="N141" s="14">
        <v>48</v>
      </c>
      <c r="O141" s="14">
        <v>48</v>
      </c>
      <c r="P141" s="14">
        <v>0</v>
      </c>
      <c r="Q141" s="15">
        <v>0</v>
      </c>
      <c r="R141" s="15">
        <v>6.16</v>
      </c>
      <c r="S141" s="15">
        <v>8</v>
      </c>
      <c r="T141" s="15">
        <v>4.9279999999999999</v>
      </c>
      <c r="U141" s="15">
        <v>61.6</v>
      </c>
      <c r="V141" s="15">
        <v>1</v>
      </c>
      <c r="W141" s="15">
        <v>24.96</v>
      </c>
      <c r="X141" s="15">
        <v>0</v>
      </c>
      <c r="Y141" s="15">
        <v>0</v>
      </c>
      <c r="Z141" s="15">
        <v>5.45</v>
      </c>
      <c r="AA141" s="15">
        <v>2.5499999999999998</v>
      </c>
      <c r="AB141" s="15">
        <v>31.875</v>
      </c>
      <c r="AC141" s="15">
        <v>0.52200009999999997</v>
      </c>
      <c r="AD141" s="15">
        <v>6.5250009999999996</v>
      </c>
      <c r="AE141" s="15">
        <v>24.96</v>
      </c>
      <c r="AF141" s="15">
        <v>32.64</v>
      </c>
      <c r="AG141" s="15">
        <v>0</v>
      </c>
      <c r="AH141" s="15">
        <v>0</v>
      </c>
      <c r="AI141" s="15">
        <v>4.9279999999999999</v>
      </c>
      <c r="AJ141" s="15">
        <v>5.45</v>
      </c>
      <c r="AK141" s="16">
        <v>0.68125000000000002</v>
      </c>
      <c r="AL141" s="16">
        <v>0.90422020000000003</v>
      </c>
      <c r="AM141" s="16">
        <v>1</v>
      </c>
      <c r="AN141" s="16">
        <v>0.61599999999999999</v>
      </c>
      <c r="AO141" s="17">
        <v>0.5</v>
      </c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>
        <v>0.28333333879709244</v>
      </c>
      <c r="BC141" s="17"/>
      <c r="BD141" s="17"/>
      <c r="BE141" s="17"/>
      <c r="BF141" s="17"/>
      <c r="BG141" s="17"/>
      <c r="BH141" s="17"/>
      <c r="BI141" s="17"/>
      <c r="BJ141" s="17"/>
      <c r="BK141" s="17"/>
      <c r="BL141" s="17">
        <v>8.3333335816860199E-2</v>
      </c>
      <c r="BM141" s="17"/>
      <c r="BN141" s="17"/>
      <c r="BO141" s="17"/>
      <c r="BP141" s="17"/>
      <c r="BQ141" s="17"/>
      <c r="BR141" s="17"/>
      <c r="BS141" s="17"/>
      <c r="BT141" s="17"/>
      <c r="BU141" s="17">
        <v>8.3333335816860199E-2</v>
      </c>
      <c r="BV141" s="26"/>
      <c r="BW141" s="26">
        <v>1.3333333432674408</v>
      </c>
      <c r="BX141" s="26"/>
      <c r="BY141" s="26"/>
      <c r="BZ141" s="26">
        <v>0.26666668057441711</v>
      </c>
      <c r="CA141" s="26"/>
      <c r="CB141" s="26"/>
      <c r="CC141" s="26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27"/>
      <c r="CZ141" s="27"/>
      <c r="DA141" s="27"/>
    </row>
    <row r="142" spans="1:105" s="10" customFormat="1" ht="20.25" x14ac:dyDescent="0.3">
      <c r="A142" s="11" t="s">
        <v>186</v>
      </c>
      <c r="B142" s="11" t="s">
        <v>176</v>
      </c>
      <c r="C142" s="11" t="s">
        <v>192</v>
      </c>
      <c r="D142" s="11" t="s">
        <v>197</v>
      </c>
      <c r="E142" s="11" t="s">
        <v>85</v>
      </c>
      <c r="F142" s="12">
        <v>25438</v>
      </c>
      <c r="G142" s="12">
        <v>4149</v>
      </c>
      <c r="H142" s="12">
        <v>4161</v>
      </c>
      <c r="I142" s="11" t="s">
        <v>172</v>
      </c>
      <c r="J142" s="13">
        <v>20</v>
      </c>
      <c r="K142" s="11" t="s">
        <v>199</v>
      </c>
      <c r="L142" s="11" t="s">
        <v>219</v>
      </c>
      <c r="M142" s="11" t="s">
        <v>159</v>
      </c>
      <c r="N142" s="14">
        <v>57</v>
      </c>
      <c r="O142" s="14">
        <v>57</v>
      </c>
      <c r="P142" s="14">
        <v>0</v>
      </c>
      <c r="Q142" s="15">
        <v>0</v>
      </c>
      <c r="R142" s="15">
        <v>6.24</v>
      </c>
      <c r="S142" s="15">
        <v>8</v>
      </c>
      <c r="T142" s="15">
        <v>5.9279999999999999</v>
      </c>
      <c r="U142" s="15">
        <v>74.099999999999994</v>
      </c>
      <c r="V142" s="15">
        <v>1</v>
      </c>
      <c r="W142" s="15">
        <v>29.64</v>
      </c>
      <c r="X142" s="15">
        <v>0</v>
      </c>
      <c r="Y142" s="15">
        <v>0</v>
      </c>
      <c r="Z142" s="15">
        <v>6.0833329999999997</v>
      </c>
      <c r="AA142" s="15">
        <v>1.9166669999999999</v>
      </c>
      <c r="AB142" s="15">
        <v>23.95833</v>
      </c>
      <c r="AC142" s="15">
        <v>0.15533330000000001</v>
      </c>
      <c r="AD142" s="15">
        <v>1.9416659999999999</v>
      </c>
      <c r="AE142" s="15">
        <v>29.64</v>
      </c>
      <c r="AF142" s="15">
        <v>38.76</v>
      </c>
      <c r="AG142" s="15">
        <v>0</v>
      </c>
      <c r="AH142" s="15">
        <v>0</v>
      </c>
      <c r="AI142" s="15">
        <v>5.9279999999999999</v>
      </c>
      <c r="AJ142" s="15">
        <v>6.0833329999999997</v>
      </c>
      <c r="AK142" s="16">
        <v>0.7604166</v>
      </c>
      <c r="AL142" s="16">
        <v>0.97446580000000005</v>
      </c>
      <c r="AM142" s="16">
        <v>1</v>
      </c>
      <c r="AN142" s="16">
        <v>0.74099999999999999</v>
      </c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>
        <v>0.3333333432674408</v>
      </c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>
        <v>0.1666666716337204</v>
      </c>
      <c r="BV142" s="26"/>
      <c r="BW142" s="26">
        <v>1.1666666716337204</v>
      </c>
      <c r="BX142" s="26"/>
      <c r="BY142" s="26"/>
      <c r="BZ142" s="26">
        <v>0.25</v>
      </c>
      <c r="CA142" s="26"/>
      <c r="CB142" s="26"/>
      <c r="CC142" s="26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27"/>
      <c r="CZ142" s="27"/>
      <c r="DA142" s="27"/>
    </row>
    <row r="143" spans="1:105" s="10" customFormat="1" ht="20.25" x14ac:dyDescent="0.3">
      <c r="A143" s="11" t="s">
        <v>186</v>
      </c>
      <c r="B143" s="11" t="s">
        <v>176</v>
      </c>
      <c r="C143" s="11" t="s">
        <v>192</v>
      </c>
      <c r="D143" s="11" t="s">
        <v>204</v>
      </c>
      <c r="E143" s="11" t="s">
        <v>85</v>
      </c>
      <c r="F143" s="12">
        <v>25438</v>
      </c>
      <c r="G143" s="12">
        <v>4106</v>
      </c>
      <c r="H143" s="12">
        <v>3975</v>
      </c>
      <c r="I143" s="11" t="s">
        <v>172</v>
      </c>
      <c r="J143" s="13">
        <v>20</v>
      </c>
      <c r="K143" s="11" t="s">
        <v>199</v>
      </c>
      <c r="L143" s="11" t="s">
        <v>219</v>
      </c>
      <c r="M143" s="11" t="s">
        <v>159</v>
      </c>
      <c r="N143" s="14">
        <v>45</v>
      </c>
      <c r="O143" s="14">
        <v>45</v>
      </c>
      <c r="P143" s="14">
        <v>0</v>
      </c>
      <c r="Q143" s="15">
        <v>0</v>
      </c>
      <c r="R143" s="15">
        <v>6.63</v>
      </c>
      <c r="S143" s="15">
        <v>7.2333340000000002</v>
      </c>
      <c r="T143" s="15">
        <v>4.9725000000000001</v>
      </c>
      <c r="U143" s="15">
        <v>68.744240000000005</v>
      </c>
      <c r="V143" s="15">
        <v>0.90416669999999999</v>
      </c>
      <c r="W143" s="15">
        <v>25.880179999999999</v>
      </c>
      <c r="X143" s="15">
        <v>0</v>
      </c>
      <c r="Y143" s="15">
        <v>0</v>
      </c>
      <c r="Z143" s="15">
        <v>4.9833340000000002</v>
      </c>
      <c r="AA143" s="15">
        <v>2.25</v>
      </c>
      <c r="AB143" s="15">
        <v>31.105989999999998</v>
      </c>
      <c r="AC143" s="15">
        <v>1.0833260000000001E-2</v>
      </c>
      <c r="AD143" s="15">
        <v>0.1497686</v>
      </c>
      <c r="AE143" s="15">
        <v>23.4</v>
      </c>
      <c r="AF143" s="15">
        <v>30.6</v>
      </c>
      <c r="AG143" s="15">
        <v>0</v>
      </c>
      <c r="AH143" s="15">
        <v>0</v>
      </c>
      <c r="AI143" s="15">
        <v>4.9725000000000001</v>
      </c>
      <c r="AJ143" s="15">
        <v>4.9833340000000002</v>
      </c>
      <c r="AK143" s="16">
        <v>0.68894010000000006</v>
      </c>
      <c r="AL143" s="16">
        <v>0.99782610000000005</v>
      </c>
      <c r="AM143" s="16">
        <v>1</v>
      </c>
      <c r="AN143" s="16">
        <v>0.68744240000000001</v>
      </c>
      <c r="AO143" s="17">
        <v>0.5</v>
      </c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>
        <v>8.3333335816860199E-2</v>
      </c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26"/>
      <c r="BW143" s="26">
        <v>1.3333333432674408</v>
      </c>
      <c r="BX143" s="26"/>
      <c r="BY143" s="26">
        <v>8.3333335816860199E-2</v>
      </c>
      <c r="BZ143" s="26">
        <v>0.25</v>
      </c>
      <c r="CA143" s="26"/>
      <c r="CB143" s="26"/>
      <c r="CC143" s="26">
        <v>0.76666665077209473</v>
      </c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27"/>
      <c r="CZ143" s="27"/>
      <c r="DA143" s="27"/>
    </row>
    <row r="144" spans="1:105" s="10" customFormat="1" ht="20.25" x14ac:dyDescent="0.3">
      <c r="A144" s="11" t="s">
        <v>186</v>
      </c>
      <c r="B144" s="11" t="s">
        <v>191</v>
      </c>
      <c r="C144" s="11" t="s">
        <v>192</v>
      </c>
      <c r="D144" s="11" t="s">
        <v>213</v>
      </c>
      <c r="E144" s="11" t="s">
        <v>85</v>
      </c>
      <c r="F144" s="12">
        <v>25438</v>
      </c>
      <c r="G144" s="12">
        <v>3999</v>
      </c>
      <c r="H144" s="12">
        <v>4103</v>
      </c>
      <c r="I144" s="11" t="s">
        <v>172</v>
      </c>
      <c r="J144" s="13">
        <v>20</v>
      </c>
      <c r="K144" s="11" t="s">
        <v>199</v>
      </c>
      <c r="L144" s="11" t="s">
        <v>219</v>
      </c>
      <c r="M144" s="11" t="s">
        <v>159</v>
      </c>
      <c r="N144" s="14">
        <v>56</v>
      </c>
      <c r="O144" s="14">
        <v>56</v>
      </c>
      <c r="P144" s="14">
        <v>0</v>
      </c>
      <c r="Q144" s="15">
        <v>0</v>
      </c>
      <c r="R144" s="15">
        <v>6.16</v>
      </c>
      <c r="S144" s="15">
        <v>8</v>
      </c>
      <c r="T144" s="15">
        <v>5.749333</v>
      </c>
      <c r="U144" s="15">
        <v>71.866669999999999</v>
      </c>
      <c r="V144" s="15">
        <v>1</v>
      </c>
      <c r="W144" s="15">
        <v>29.12</v>
      </c>
      <c r="X144" s="15">
        <v>0</v>
      </c>
      <c r="Y144" s="15">
        <v>0</v>
      </c>
      <c r="Z144" s="15">
        <v>6.2</v>
      </c>
      <c r="AA144" s="15">
        <v>1.8</v>
      </c>
      <c r="AB144" s="15">
        <v>22.5</v>
      </c>
      <c r="AC144" s="15">
        <v>0.45066650000000003</v>
      </c>
      <c r="AD144" s="15">
        <v>5.6333320000000002</v>
      </c>
      <c r="AE144" s="15">
        <v>29.12</v>
      </c>
      <c r="AF144" s="15">
        <v>38.08</v>
      </c>
      <c r="AG144" s="15">
        <v>0</v>
      </c>
      <c r="AH144" s="15">
        <v>0</v>
      </c>
      <c r="AI144" s="15">
        <v>5.749333</v>
      </c>
      <c r="AJ144" s="15">
        <v>6.2</v>
      </c>
      <c r="AK144" s="16">
        <v>0.77500000000000002</v>
      </c>
      <c r="AL144" s="16">
        <v>0.92731180000000002</v>
      </c>
      <c r="AM144" s="16">
        <v>1</v>
      </c>
      <c r="AN144" s="16">
        <v>0.71866669999999999</v>
      </c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>
        <v>0.1666666716337204</v>
      </c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>
        <v>8.3333335816860199E-2</v>
      </c>
      <c r="BV144" s="26"/>
      <c r="BW144" s="26">
        <v>1.1666666716337204</v>
      </c>
      <c r="BX144" s="26"/>
      <c r="BY144" s="26">
        <v>8.3333335816860199E-2</v>
      </c>
      <c r="BZ144" s="26">
        <v>0.30000001192092896</v>
      </c>
      <c r="CA144" s="26"/>
      <c r="CB144" s="26"/>
      <c r="CC144" s="26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27"/>
      <c r="CZ144" s="27"/>
      <c r="DA144" s="27"/>
    </row>
    <row r="145" spans="1:105" s="10" customFormat="1" ht="20.25" x14ac:dyDescent="0.3">
      <c r="A145" s="11" t="s">
        <v>186</v>
      </c>
      <c r="B145" s="11" t="s">
        <v>191</v>
      </c>
      <c r="C145" s="11" t="s">
        <v>192</v>
      </c>
      <c r="D145" s="11" t="s">
        <v>197</v>
      </c>
      <c r="E145" s="11" t="s">
        <v>85</v>
      </c>
      <c r="F145" s="12">
        <v>25438</v>
      </c>
      <c r="G145" s="12">
        <v>5357</v>
      </c>
      <c r="H145" s="12">
        <v>4103</v>
      </c>
      <c r="I145" s="11" t="s">
        <v>172</v>
      </c>
      <c r="J145" s="13">
        <v>20</v>
      </c>
      <c r="K145" s="11" t="s">
        <v>199</v>
      </c>
      <c r="L145" s="11" t="s">
        <v>219</v>
      </c>
      <c r="M145" s="11" t="s">
        <v>159</v>
      </c>
      <c r="N145" s="14">
        <v>58</v>
      </c>
      <c r="O145" s="14">
        <v>57</v>
      </c>
      <c r="P145" s="14">
        <v>1</v>
      </c>
      <c r="Q145" s="15">
        <v>1.7241379999999999</v>
      </c>
      <c r="R145" s="15">
        <v>6.24</v>
      </c>
      <c r="S145" s="15">
        <v>8</v>
      </c>
      <c r="T145" s="15">
        <v>5.9279999999999999</v>
      </c>
      <c r="U145" s="15">
        <v>74.099999999999994</v>
      </c>
      <c r="V145" s="15">
        <v>1</v>
      </c>
      <c r="W145" s="15">
        <v>29.64</v>
      </c>
      <c r="X145" s="15">
        <v>0</v>
      </c>
      <c r="Y145" s="15">
        <v>0</v>
      </c>
      <c r="Z145" s="15">
        <v>6.3833330000000004</v>
      </c>
      <c r="AA145" s="15">
        <v>1.6166670000000001</v>
      </c>
      <c r="AB145" s="15">
        <v>20.20833</v>
      </c>
      <c r="AC145" s="15">
        <v>0.35133330000000002</v>
      </c>
      <c r="AD145" s="15">
        <v>4.391667</v>
      </c>
      <c r="AE145" s="15">
        <v>29.64</v>
      </c>
      <c r="AF145" s="15">
        <v>38.76</v>
      </c>
      <c r="AG145" s="15">
        <v>0.104</v>
      </c>
      <c r="AH145" s="15">
        <v>1.3</v>
      </c>
      <c r="AI145" s="15">
        <v>6.032</v>
      </c>
      <c r="AJ145" s="15">
        <v>6.3833330000000004</v>
      </c>
      <c r="AK145" s="16">
        <v>0.79791670000000003</v>
      </c>
      <c r="AL145" s="16">
        <v>0.94496080000000005</v>
      </c>
      <c r="AM145" s="16">
        <v>0.98275860000000004</v>
      </c>
      <c r="AN145" s="16">
        <v>0.74099990000000004</v>
      </c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>
        <v>0.20000000298023224</v>
      </c>
      <c r="BM145" s="17"/>
      <c r="BN145" s="17"/>
      <c r="BO145" s="17"/>
      <c r="BP145" s="17"/>
      <c r="BQ145" s="17"/>
      <c r="BR145" s="17"/>
      <c r="BS145" s="17"/>
      <c r="BT145" s="17"/>
      <c r="BU145" s="17"/>
      <c r="BV145" s="26"/>
      <c r="BW145" s="26">
        <v>1.1666666716337204</v>
      </c>
      <c r="BX145" s="26"/>
      <c r="BY145" s="26"/>
      <c r="BZ145" s="26">
        <v>0.25</v>
      </c>
      <c r="CA145" s="26"/>
      <c r="CB145" s="26"/>
      <c r="CC145" s="26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>
        <v>1</v>
      </c>
      <c r="CW145" s="18"/>
      <c r="CX145" s="18"/>
      <c r="CY145" s="27"/>
      <c r="CZ145" s="27"/>
      <c r="DA145" s="27"/>
    </row>
    <row r="146" spans="1:105" s="10" customFormat="1" ht="20.25" x14ac:dyDescent="0.3">
      <c r="A146" s="11" t="s">
        <v>186</v>
      </c>
      <c r="B146" s="11" t="s">
        <v>191</v>
      </c>
      <c r="C146" s="11" t="s">
        <v>192</v>
      </c>
      <c r="D146" s="11" t="s">
        <v>204</v>
      </c>
      <c r="E146" s="11" t="s">
        <v>85</v>
      </c>
      <c r="F146" s="12">
        <v>25438</v>
      </c>
      <c r="G146" s="12">
        <v>4061</v>
      </c>
      <c r="H146" s="12">
        <v>4109</v>
      </c>
      <c r="I146" s="11" t="s">
        <v>172</v>
      </c>
      <c r="J146" s="13">
        <v>20</v>
      </c>
      <c r="K146" s="11" t="s">
        <v>199</v>
      </c>
      <c r="L146" s="11" t="s">
        <v>219</v>
      </c>
      <c r="M146" s="11" t="s">
        <v>159</v>
      </c>
      <c r="N146" s="14">
        <v>0</v>
      </c>
      <c r="O146" s="14">
        <v>0</v>
      </c>
      <c r="P146" s="14">
        <v>0</v>
      </c>
      <c r="Q146" s="15">
        <v>0</v>
      </c>
      <c r="R146" s="15">
        <v>6.63</v>
      </c>
      <c r="S146" s="15">
        <v>8</v>
      </c>
      <c r="T146" s="15">
        <v>0</v>
      </c>
      <c r="U146" s="15">
        <v>0</v>
      </c>
      <c r="V146" s="15">
        <v>1</v>
      </c>
      <c r="W146" s="15">
        <v>0</v>
      </c>
      <c r="X146" s="15">
        <v>0</v>
      </c>
      <c r="Y146" s="15">
        <v>0</v>
      </c>
      <c r="Z146" s="15">
        <v>0</v>
      </c>
      <c r="AA146" s="15">
        <v>8</v>
      </c>
      <c r="AB146" s="15">
        <v>100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>
        <v>0</v>
      </c>
      <c r="AL146" s="16">
        <v>0</v>
      </c>
      <c r="AM146" s="16">
        <v>0</v>
      </c>
      <c r="AN146" s="16">
        <v>0</v>
      </c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>
        <v>8</v>
      </c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26"/>
      <c r="BW146" s="26"/>
      <c r="BX146" s="26"/>
      <c r="BY146" s="26"/>
      <c r="BZ146" s="26"/>
      <c r="CA146" s="26"/>
      <c r="CB146" s="26"/>
      <c r="CC146" s="26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27"/>
      <c r="CZ146" s="27"/>
      <c r="DA146" s="27"/>
    </row>
    <row r="147" spans="1:105" s="10" customFormat="1" ht="20.25" x14ac:dyDescent="0.3">
      <c r="A147" s="11" t="s">
        <v>186</v>
      </c>
      <c r="B147" s="11" t="s">
        <v>191</v>
      </c>
      <c r="C147" s="11" t="s">
        <v>192</v>
      </c>
      <c r="D147" s="11" t="s">
        <v>206</v>
      </c>
      <c r="E147" s="11" t="s">
        <v>85</v>
      </c>
      <c r="F147" s="12">
        <v>25462</v>
      </c>
      <c r="G147" s="12">
        <v>4092</v>
      </c>
      <c r="H147" s="12">
        <v>4152</v>
      </c>
      <c r="I147" s="11" t="s">
        <v>172</v>
      </c>
      <c r="J147" s="13">
        <v>20</v>
      </c>
      <c r="K147" s="11" t="s">
        <v>199</v>
      </c>
      <c r="L147" s="11" t="s">
        <v>220</v>
      </c>
      <c r="M147" s="11" t="s">
        <v>159</v>
      </c>
      <c r="N147" s="14">
        <v>12</v>
      </c>
      <c r="O147" s="14">
        <v>12</v>
      </c>
      <c r="P147" s="14">
        <v>0</v>
      </c>
      <c r="Q147" s="15">
        <v>0</v>
      </c>
      <c r="R147" s="15">
        <v>8.31</v>
      </c>
      <c r="S147" s="15">
        <v>3.3333330000000001</v>
      </c>
      <c r="T147" s="15">
        <v>1.6619999999999999</v>
      </c>
      <c r="U147" s="15">
        <v>49.86</v>
      </c>
      <c r="V147" s="15">
        <v>0.4166667</v>
      </c>
      <c r="W147" s="15">
        <v>19.007999999999999</v>
      </c>
      <c r="X147" s="15">
        <v>0</v>
      </c>
      <c r="Y147" s="15">
        <v>0</v>
      </c>
      <c r="Z147" s="15">
        <v>1.75</v>
      </c>
      <c r="AA147" s="15">
        <v>1.5833330000000001</v>
      </c>
      <c r="AB147" s="15">
        <v>47.5</v>
      </c>
      <c r="AC147" s="15">
        <v>8.7999820000000006E-2</v>
      </c>
      <c r="AD147" s="15">
        <v>2.6399949999999999</v>
      </c>
      <c r="AE147" s="15">
        <v>7.92</v>
      </c>
      <c r="AF147" s="15">
        <v>5.52</v>
      </c>
      <c r="AG147" s="15">
        <v>0</v>
      </c>
      <c r="AH147" s="15">
        <v>0</v>
      </c>
      <c r="AI147" s="15">
        <v>1.6619999999999999</v>
      </c>
      <c r="AJ147" s="15">
        <v>1.75</v>
      </c>
      <c r="AK147" s="16">
        <v>0.52500000000000002</v>
      </c>
      <c r="AL147" s="16">
        <v>0.94971439999999996</v>
      </c>
      <c r="AM147" s="16">
        <v>1</v>
      </c>
      <c r="AN147" s="16">
        <v>0.49859999999999999</v>
      </c>
      <c r="AO147" s="17"/>
      <c r="AP147" s="17">
        <v>8.3333335816860199E-2</v>
      </c>
      <c r="AQ147" s="17"/>
      <c r="AR147" s="17">
        <v>8.3333335816860199E-2</v>
      </c>
      <c r="AS147" s="17"/>
      <c r="AT147" s="17"/>
      <c r="AU147" s="17"/>
      <c r="AV147" s="17"/>
      <c r="AW147" s="17"/>
      <c r="AX147" s="17"/>
      <c r="AY147" s="17"/>
      <c r="AZ147" s="17"/>
      <c r="BA147" s="17"/>
      <c r="BB147" s="17">
        <v>8.3333335816860199E-2</v>
      </c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26"/>
      <c r="BW147" s="26">
        <v>1</v>
      </c>
      <c r="BX147" s="26"/>
      <c r="BY147" s="26">
        <v>8.3333335816860199E-2</v>
      </c>
      <c r="BZ147" s="26">
        <v>0.25</v>
      </c>
      <c r="CA147" s="26"/>
      <c r="CB147" s="26"/>
      <c r="CC147" s="26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27"/>
      <c r="CZ147" s="27"/>
      <c r="DA147" s="27"/>
    </row>
    <row r="148" spans="1:105" s="10" customFormat="1" ht="20.25" x14ac:dyDescent="0.3">
      <c r="A148" s="11" t="s">
        <v>186</v>
      </c>
      <c r="B148" s="11" t="s">
        <v>191</v>
      </c>
      <c r="C148" s="11" t="s">
        <v>192</v>
      </c>
      <c r="D148" s="11" t="s">
        <v>207</v>
      </c>
      <c r="E148" s="11" t="s">
        <v>85</v>
      </c>
      <c r="F148" s="12">
        <v>25462</v>
      </c>
      <c r="G148" s="12">
        <v>4061</v>
      </c>
      <c r="H148" s="12">
        <v>4109</v>
      </c>
      <c r="I148" s="11" t="s">
        <v>172</v>
      </c>
      <c r="J148" s="13">
        <v>20</v>
      </c>
      <c r="K148" s="11" t="s">
        <v>199</v>
      </c>
      <c r="L148" s="11" t="s">
        <v>220</v>
      </c>
      <c r="M148" s="11" t="s">
        <v>159</v>
      </c>
      <c r="N148" s="14">
        <v>1</v>
      </c>
      <c r="O148" s="14">
        <v>1</v>
      </c>
      <c r="P148" s="14">
        <v>0</v>
      </c>
      <c r="Q148" s="15">
        <v>0</v>
      </c>
      <c r="R148" s="15">
        <v>8.31</v>
      </c>
      <c r="S148" s="15">
        <v>2.6666669999999999</v>
      </c>
      <c r="T148" s="15">
        <v>0.13850000000000001</v>
      </c>
      <c r="U148" s="15">
        <v>5.1937499999999996</v>
      </c>
      <c r="V148" s="15">
        <v>0.3333333</v>
      </c>
      <c r="W148" s="15">
        <v>1.98</v>
      </c>
      <c r="X148" s="15">
        <v>0</v>
      </c>
      <c r="Y148" s="15">
        <v>0</v>
      </c>
      <c r="Z148" s="15">
        <v>0.4166667</v>
      </c>
      <c r="AA148" s="15">
        <v>2.25</v>
      </c>
      <c r="AB148" s="15">
        <v>84.375</v>
      </c>
      <c r="AC148" s="15">
        <v>0.27816679999999999</v>
      </c>
      <c r="AD148" s="15">
        <v>10.43125</v>
      </c>
      <c r="AE148" s="15">
        <v>0.66</v>
      </c>
      <c r="AF148" s="15">
        <v>0.46</v>
      </c>
      <c r="AG148" s="15">
        <v>0</v>
      </c>
      <c r="AH148" s="15">
        <v>0</v>
      </c>
      <c r="AI148" s="15">
        <v>0.13850000000000001</v>
      </c>
      <c r="AJ148" s="15">
        <v>0.4166667</v>
      </c>
      <c r="AK148" s="16">
        <v>0.15625</v>
      </c>
      <c r="AL148" s="16">
        <v>0.33239990000000003</v>
      </c>
      <c r="AM148" s="16">
        <v>1</v>
      </c>
      <c r="AN148" s="16">
        <v>5.1937499999999998E-2</v>
      </c>
      <c r="AO148" s="17"/>
      <c r="AP148" s="17">
        <v>5.000000074505806E-2</v>
      </c>
      <c r="AQ148" s="17"/>
      <c r="AR148" s="17">
        <v>3.3333335071802139E-2</v>
      </c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>
        <v>1.1666666269302368</v>
      </c>
      <c r="BO148" s="17"/>
      <c r="BP148" s="17"/>
      <c r="BQ148" s="17"/>
      <c r="BR148" s="17"/>
      <c r="BS148" s="17"/>
      <c r="BT148" s="17"/>
      <c r="BU148" s="17"/>
      <c r="BV148" s="26"/>
      <c r="BW148" s="26">
        <v>1</v>
      </c>
      <c r="BX148" s="26"/>
      <c r="BY148" s="26"/>
      <c r="BZ148" s="26"/>
      <c r="CA148" s="26"/>
      <c r="CB148" s="26"/>
      <c r="CC148" s="26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27"/>
      <c r="CZ148" s="27"/>
      <c r="DA148" s="27"/>
    </row>
    <row r="149" spans="1:105" s="10" customFormat="1" ht="20.25" x14ac:dyDescent="0.3">
      <c r="A149" s="11" t="s">
        <v>186</v>
      </c>
      <c r="B149" s="11" t="s">
        <v>171</v>
      </c>
      <c r="C149" s="11" t="s">
        <v>192</v>
      </c>
      <c r="D149" s="11" t="s">
        <v>193</v>
      </c>
      <c r="E149" s="11" t="s">
        <v>85</v>
      </c>
      <c r="F149" s="12">
        <v>25486</v>
      </c>
      <c r="G149" s="12">
        <v>4065</v>
      </c>
      <c r="H149" s="12">
        <v>4091</v>
      </c>
      <c r="I149" s="11" t="s">
        <v>172</v>
      </c>
      <c r="J149" s="13">
        <v>20</v>
      </c>
      <c r="K149" s="11" t="s">
        <v>199</v>
      </c>
      <c r="L149" s="11" t="s">
        <v>217</v>
      </c>
      <c r="M149" s="11" t="s">
        <v>159</v>
      </c>
      <c r="N149" s="14">
        <v>4</v>
      </c>
      <c r="O149" s="14">
        <v>4</v>
      </c>
      <c r="P149" s="14">
        <v>0</v>
      </c>
      <c r="Q149" s="15">
        <v>0</v>
      </c>
      <c r="R149" s="15">
        <v>8.6</v>
      </c>
      <c r="S149" s="15">
        <v>0.71666660000000004</v>
      </c>
      <c r="T149" s="15">
        <v>0.57333339999999999</v>
      </c>
      <c r="U149" s="15">
        <v>80.000020000000006</v>
      </c>
      <c r="V149" s="15">
        <v>8.9583319999999994E-2</v>
      </c>
      <c r="W149" s="15">
        <v>33.488379999999999</v>
      </c>
      <c r="X149" s="15">
        <v>0</v>
      </c>
      <c r="Y149" s="15">
        <v>0</v>
      </c>
      <c r="Z149" s="15">
        <v>0.54999989999999999</v>
      </c>
      <c r="AA149" s="15">
        <v>0.1666667</v>
      </c>
      <c r="AB149" s="15">
        <v>23.25582</v>
      </c>
      <c r="AC149" s="15">
        <v>-2.3333469999999999E-2</v>
      </c>
      <c r="AD149" s="15">
        <v>-3.2558340000000001</v>
      </c>
      <c r="AE149" s="15">
        <v>3</v>
      </c>
      <c r="AF149" s="15">
        <v>3.24</v>
      </c>
      <c r="AG149" s="15">
        <v>0</v>
      </c>
      <c r="AH149" s="15">
        <v>0</v>
      </c>
      <c r="AI149" s="15">
        <v>0.57333339999999999</v>
      </c>
      <c r="AJ149" s="15">
        <v>0.54999989999999999</v>
      </c>
      <c r="AK149" s="16">
        <v>0.76744179999999995</v>
      </c>
      <c r="AL149" s="16">
        <v>1.0424249999999999</v>
      </c>
      <c r="AM149" s="16">
        <v>1</v>
      </c>
      <c r="AN149" s="16">
        <v>0.80000020000000005</v>
      </c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26"/>
      <c r="BW149" s="26">
        <v>0.1666666716337204</v>
      </c>
      <c r="BX149" s="26"/>
      <c r="BY149" s="26"/>
      <c r="BZ149" s="26"/>
      <c r="CA149" s="26"/>
      <c r="CB149" s="26"/>
      <c r="CC149" s="26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27"/>
      <c r="CZ149" s="27"/>
      <c r="DA149" s="27"/>
    </row>
    <row r="150" spans="1:105" s="10" customFormat="1" ht="20.25" x14ac:dyDescent="0.3">
      <c r="A150" s="11" t="s">
        <v>186</v>
      </c>
      <c r="B150" s="11" t="s">
        <v>171</v>
      </c>
      <c r="C150" s="11" t="s">
        <v>192</v>
      </c>
      <c r="D150" s="11" t="s">
        <v>208</v>
      </c>
      <c r="E150" s="11" t="s">
        <v>85</v>
      </c>
      <c r="F150" s="12">
        <v>25486</v>
      </c>
      <c r="G150" s="12">
        <v>3808</v>
      </c>
      <c r="H150" s="12">
        <v>4107</v>
      </c>
      <c r="I150" s="11" t="s">
        <v>172</v>
      </c>
      <c r="J150" s="13">
        <v>20</v>
      </c>
      <c r="K150" s="11" t="s">
        <v>199</v>
      </c>
      <c r="L150" s="11" t="s">
        <v>217</v>
      </c>
      <c r="M150" s="11" t="s">
        <v>159</v>
      </c>
      <c r="N150" s="14">
        <v>3</v>
      </c>
      <c r="O150" s="14">
        <v>2</v>
      </c>
      <c r="P150" s="14">
        <v>1</v>
      </c>
      <c r="Q150" s="15">
        <v>33.333329999999997</v>
      </c>
      <c r="R150" s="15">
        <v>8.6</v>
      </c>
      <c r="S150" s="15">
        <v>0.58333330000000005</v>
      </c>
      <c r="T150" s="15">
        <v>0.2866667</v>
      </c>
      <c r="U150" s="15">
        <v>49.142859999999999</v>
      </c>
      <c r="V150" s="15">
        <v>7.2916659999999994E-2</v>
      </c>
      <c r="W150" s="15">
        <v>20.571429999999999</v>
      </c>
      <c r="X150" s="15">
        <v>0</v>
      </c>
      <c r="Y150" s="15">
        <v>0</v>
      </c>
      <c r="Z150" s="15">
        <v>0.4166666</v>
      </c>
      <c r="AA150" s="15">
        <v>0.1666667</v>
      </c>
      <c r="AB150" s="15">
        <v>28.571429999999999</v>
      </c>
      <c r="AC150" s="15">
        <v>-1.33334E-2</v>
      </c>
      <c r="AD150" s="15">
        <v>-2.2857249999999998</v>
      </c>
      <c r="AE150" s="15">
        <v>1.5</v>
      </c>
      <c r="AF150" s="15">
        <v>1.62</v>
      </c>
      <c r="AG150" s="15">
        <v>0.1433333</v>
      </c>
      <c r="AH150" s="15">
        <v>24.571429999999999</v>
      </c>
      <c r="AI150" s="15">
        <v>0.43</v>
      </c>
      <c r="AJ150" s="15">
        <v>0.4166666</v>
      </c>
      <c r="AK150" s="16">
        <v>0.71428570000000002</v>
      </c>
      <c r="AL150" s="16">
        <v>1.032</v>
      </c>
      <c r="AM150" s="16">
        <v>0.66666669999999995</v>
      </c>
      <c r="AN150" s="16">
        <v>0.49142859999999999</v>
      </c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26"/>
      <c r="BW150" s="26">
        <v>0.1666666716337204</v>
      </c>
      <c r="BX150" s="26"/>
      <c r="BY150" s="26"/>
      <c r="BZ150" s="26"/>
      <c r="CA150" s="26"/>
      <c r="CB150" s="26"/>
      <c r="CC150" s="26"/>
      <c r="CD150" s="18">
        <v>1</v>
      </c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27"/>
      <c r="CZ150" s="27"/>
      <c r="DA150" s="27"/>
    </row>
    <row r="151" spans="1:105" s="10" customFormat="1" ht="20.25" x14ac:dyDescent="0.3">
      <c r="A151" s="11" t="s">
        <v>174</v>
      </c>
      <c r="B151" s="11" t="s">
        <v>171</v>
      </c>
      <c r="C151" s="11" t="s">
        <v>192</v>
      </c>
      <c r="D151" s="11" t="s">
        <v>211</v>
      </c>
      <c r="E151" s="11" t="s">
        <v>154</v>
      </c>
      <c r="F151" s="12">
        <v>20143</v>
      </c>
      <c r="G151" s="12">
        <v>3733</v>
      </c>
      <c r="H151" s="12">
        <v>3975</v>
      </c>
      <c r="I151" s="11" t="s">
        <v>177</v>
      </c>
      <c r="J151" s="13">
        <v>12.7</v>
      </c>
      <c r="K151" s="11" t="s">
        <v>178</v>
      </c>
      <c r="L151" s="11" t="s">
        <v>173</v>
      </c>
      <c r="M151" s="11" t="s">
        <v>159</v>
      </c>
      <c r="N151" s="14">
        <v>44</v>
      </c>
      <c r="O151" s="14">
        <v>44</v>
      </c>
      <c r="P151" s="14">
        <v>0</v>
      </c>
      <c r="Q151" s="15">
        <v>0</v>
      </c>
      <c r="R151" s="15">
        <v>6.5</v>
      </c>
      <c r="S151" s="15">
        <v>6.6666670000000003</v>
      </c>
      <c r="T151" s="15">
        <v>4.766667</v>
      </c>
      <c r="U151" s="15">
        <v>71.5</v>
      </c>
      <c r="V151" s="15">
        <v>0.83333330000000005</v>
      </c>
      <c r="W151" s="15">
        <v>22.704000000000001</v>
      </c>
      <c r="X151" s="15">
        <v>0</v>
      </c>
      <c r="Y151" s="15">
        <v>0</v>
      </c>
      <c r="Z151" s="15">
        <v>5.0166659999999998</v>
      </c>
      <c r="AA151" s="15">
        <v>1.65</v>
      </c>
      <c r="AB151" s="15">
        <v>24.75</v>
      </c>
      <c r="AC151" s="15">
        <v>0.24999959999999999</v>
      </c>
      <c r="AD151" s="15">
        <v>3.7499950000000002</v>
      </c>
      <c r="AE151" s="15">
        <v>18.920000000000002</v>
      </c>
      <c r="AF151" s="15">
        <v>22.88</v>
      </c>
      <c r="AG151" s="15">
        <v>0</v>
      </c>
      <c r="AH151" s="15">
        <v>0</v>
      </c>
      <c r="AI151" s="15">
        <v>4.766667</v>
      </c>
      <c r="AJ151" s="15">
        <v>5.0166659999999998</v>
      </c>
      <c r="AK151" s="16">
        <v>0.75249999999999995</v>
      </c>
      <c r="AL151" s="16">
        <v>0.95016619999999996</v>
      </c>
      <c r="AM151" s="16">
        <v>1</v>
      </c>
      <c r="AN151" s="16">
        <v>0.71500010000000003</v>
      </c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>
        <v>0.26666667312383652</v>
      </c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>
        <v>0.31666666269302368</v>
      </c>
      <c r="BQ151" s="17"/>
      <c r="BR151" s="17"/>
      <c r="BS151" s="17"/>
      <c r="BT151" s="17"/>
      <c r="BU151" s="17">
        <v>0.15000000596046448</v>
      </c>
      <c r="BV151" s="26"/>
      <c r="BW151" s="26">
        <v>0.25</v>
      </c>
      <c r="BX151" s="26"/>
      <c r="BY151" s="26">
        <v>0.1666666716337204</v>
      </c>
      <c r="BZ151" s="26">
        <v>0.5</v>
      </c>
      <c r="CA151" s="26"/>
      <c r="CB151" s="26"/>
      <c r="CC151" s="26">
        <v>1.3333333730697632</v>
      </c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27"/>
      <c r="CZ151" s="27"/>
      <c r="DA151" s="27"/>
    </row>
    <row r="152" spans="1:105" s="10" customFormat="1" ht="20.25" x14ac:dyDescent="0.3">
      <c r="A152" s="11" t="s">
        <v>170</v>
      </c>
      <c r="B152" s="11" t="s">
        <v>191</v>
      </c>
      <c r="C152" s="11" t="s">
        <v>192</v>
      </c>
      <c r="D152" s="11" t="s">
        <v>208</v>
      </c>
      <c r="E152" s="11" t="s">
        <v>85</v>
      </c>
      <c r="F152" s="12">
        <v>25487</v>
      </c>
      <c r="G152" s="12">
        <v>3808</v>
      </c>
      <c r="H152" s="12">
        <v>4107</v>
      </c>
      <c r="I152" s="11" t="s">
        <v>172</v>
      </c>
      <c r="J152" s="13">
        <v>0</v>
      </c>
      <c r="K152" s="11" t="s">
        <v>194</v>
      </c>
      <c r="L152" s="11" t="s">
        <v>195</v>
      </c>
      <c r="M152" s="11" t="s">
        <v>159</v>
      </c>
      <c r="N152" s="14">
        <v>58</v>
      </c>
      <c r="O152" s="14">
        <v>58</v>
      </c>
      <c r="P152" s="14">
        <v>0</v>
      </c>
      <c r="Q152" s="15">
        <v>0</v>
      </c>
      <c r="R152" s="15">
        <v>6.7</v>
      </c>
      <c r="S152" s="15">
        <v>8</v>
      </c>
      <c r="T152" s="15">
        <v>6.4766659999999998</v>
      </c>
      <c r="U152" s="15">
        <v>80.958330000000004</v>
      </c>
      <c r="V152" s="15">
        <v>1</v>
      </c>
      <c r="W152" s="15">
        <v>24.94</v>
      </c>
      <c r="X152" s="15">
        <v>0</v>
      </c>
      <c r="Y152" s="15">
        <v>0</v>
      </c>
      <c r="Z152" s="15">
        <v>7.25</v>
      </c>
      <c r="AA152" s="15">
        <v>0.75</v>
      </c>
      <c r="AB152" s="15">
        <v>9.375</v>
      </c>
      <c r="AC152" s="15">
        <v>0.77333350000000001</v>
      </c>
      <c r="AD152" s="15">
        <v>9.6666699999999999</v>
      </c>
      <c r="AE152" s="15">
        <v>24.94</v>
      </c>
      <c r="AF152" s="15">
        <v>35.96</v>
      </c>
      <c r="AG152" s="15">
        <v>0</v>
      </c>
      <c r="AH152" s="15">
        <v>0</v>
      </c>
      <c r="AI152" s="15">
        <v>6.4766659999999998</v>
      </c>
      <c r="AJ152" s="15">
        <v>7.25</v>
      </c>
      <c r="AK152" s="16">
        <v>0.90625</v>
      </c>
      <c r="AL152" s="16">
        <v>0.8933333</v>
      </c>
      <c r="AM152" s="16">
        <v>1</v>
      </c>
      <c r="AN152" s="16">
        <v>0.80958330000000001</v>
      </c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>
        <v>0.25</v>
      </c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26"/>
      <c r="BW152" s="26">
        <v>0.1666666716337204</v>
      </c>
      <c r="BX152" s="26"/>
      <c r="BY152" s="26"/>
      <c r="BZ152" s="26">
        <v>0.3333333432674408</v>
      </c>
      <c r="CA152" s="26"/>
      <c r="CB152" s="26"/>
      <c r="CC152" s="26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27"/>
      <c r="CZ152" s="27"/>
      <c r="DA152" s="27"/>
    </row>
    <row r="153" spans="1:105" s="10" customFormat="1" ht="20.25" x14ac:dyDescent="0.3">
      <c r="A153" s="11" t="s">
        <v>222</v>
      </c>
      <c r="B153" s="11" t="s">
        <v>171</v>
      </c>
      <c r="C153" s="11" t="s">
        <v>192</v>
      </c>
      <c r="D153" s="11" t="s">
        <v>204</v>
      </c>
      <c r="E153" s="11" t="s">
        <v>85</v>
      </c>
      <c r="F153" s="12">
        <v>25457</v>
      </c>
      <c r="G153" s="12">
        <v>4232</v>
      </c>
      <c r="H153" s="12">
        <v>4185</v>
      </c>
      <c r="I153" s="11" t="s">
        <v>198</v>
      </c>
      <c r="J153" s="13">
        <v>22.3</v>
      </c>
      <c r="K153" s="11" t="s">
        <v>199</v>
      </c>
      <c r="L153" s="11" t="s">
        <v>202</v>
      </c>
      <c r="M153" s="11" t="s">
        <v>159</v>
      </c>
      <c r="N153" s="14">
        <v>40</v>
      </c>
      <c r="O153" s="14">
        <v>40</v>
      </c>
      <c r="P153" s="14">
        <v>0</v>
      </c>
      <c r="Q153" s="15">
        <v>0</v>
      </c>
      <c r="R153" s="15">
        <v>9.0399999999999991</v>
      </c>
      <c r="S153" s="15">
        <v>8</v>
      </c>
      <c r="T153" s="15">
        <v>6.0266669999999998</v>
      </c>
      <c r="U153" s="15">
        <v>75.333340000000007</v>
      </c>
      <c r="V153" s="15">
        <v>1</v>
      </c>
      <c r="W153" s="15">
        <v>22</v>
      </c>
      <c r="X153" s="15">
        <v>0</v>
      </c>
      <c r="Y153" s="15">
        <v>0</v>
      </c>
      <c r="Z153" s="15">
        <v>6</v>
      </c>
      <c r="AA153" s="15">
        <v>2</v>
      </c>
      <c r="AB153" s="15">
        <v>25</v>
      </c>
      <c r="AC153" s="15">
        <v>-2.6666639999999998E-2</v>
      </c>
      <c r="AD153" s="15">
        <v>-0.33333299999999999</v>
      </c>
      <c r="AE153" s="15">
        <v>22</v>
      </c>
      <c r="AF153" s="15">
        <v>30</v>
      </c>
      <c r="AG153" s="15">
        <v>0</v>
      </c>
      <c r="AH153" s="15">
        <v>0</v>
      </c>
      <c r="AI153" s="15">
        <v>6.0266669999999998</v>
      </c>
      <c r="AJ153" s="15">
        <v>6</v>
      </c>
      <c r="AK153" s="16">
        <v>0.75</v>
      </c>
      <c r="AL153" s="16">
        <v>1.0044439999999999</v>
      </c>
      <c r="AM153" s="16">
        <v>1</v>
      </c>
      <c r="AN153" s="16">
        <v>0.75333329999999998</v>
      </c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>
        <v>0.5833333432674408</v>
      </c>
      <c r="BC153" s="17"/>
      <c r="BD153" s="17"/>
      <c r="BE153" s="17"/>
      <c r="BF153" s="17"/>
      <c r="BG153" s="17"/>
      <c r="BH153" s="17"/>
      <c r="BI153" s="17"/>
      <c r="BJ153" s="17"/>
      <c r="BK153" s="17"/>
      <c r="BL153" s="17">
        <v>0.25</v>
      </c>
      <c r="BM153" s="17"/>
      <c r="BN153" s="17">
        <v>0.58333331346511841</v>
      </c>
      <c r="BO153" s="17"/>
      <c r="BP153" s="17"/>
      <c r="BQ153" s="17"/>
      <c r="BR153" s="17"/>
      <c r="BS153" s="17"/>
      <c r="BT153" s="17"/>
      <c r="BU153" s="17"/>
      <c r="BV153" s="26"/>
      <c r="BW153" s="26">
        <v>0.1666666716337204</v>
      </c>
      <c r="BX153" s="26"/>
      <c r="BY153" s="26">
        <v>8.3333335816860199E-2</v>
      </c>
      <c r="BZ153" s="26">
        <v>0.3333333432674408</v>
      </c>
      <c r="CA153" s="26"/>
      <c r="CB153" s="26"/>
      <c r="CC153" s="26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27"/>
      <c r="CZ153" s="27"/>
      <c r="DA153" s="27"/>
    </row>
    <row r="154" spans="1:105" s="10" customFormat="1" ht="20.25" x14ac:dyDescent="0.3">
      <c r="A154" s="11" t="s">
        <v>222</v>
      </c>
      <c r="B154" s="11" t="s">
        <v>171</v>
      </c>
      <c r="C154" s="11" t="s">
        <v>192</v>
      </c>
      <c r="D154" s="11" t="s">
        <v>223</v>
      </c>
      <c r="E154" s="11" t="s">
        <v>85</v>
      </c>
      <c r="F154" s="12">
        <v>25457</v>
      </c>
      <c r="G154" s="12">
        <v>4189</v>
      </c>
      <c r="H154" s="12">
        <v>4183</v>
      </c>
      <c r="I154" s="11" t="s">
        <v>198</v>
      </c>
      <c r="J154" s="13">
        <v>22.3</v>
      </c>
      <c r="K154" s="11" t="s">
        <v>199</v>
      </c>
      <c r="L154" s="11" t="s">
        <v>202</v>
      </c>
      <c r="M154" s="11" t="s">
        <v>159</v>
      </c>
      <c r="N154" s="14">
        <v>39</v>
      </c>
      <c r="O154" s="14">
        <v>37</v>
      </c>
      <c r="P154" s="14">
        <v>2</v>
      </c>
      <c r="Q154" s="15">
        <v>5.1282050000000003</v>
      </c>
      <c r="R154" s="15">
        <v>9.0399999999999991</v>
      </c>
      <c r="S154" s="15">
        <v>8</v>
      </c>
      <c r="T154" s="15">
        <v>5.5746669999999998</v>
      </c>
      <c r="U154" s="15">
        <v>69.683329999999998</v>
      </c>
      <c r="V154" s="15">
        <v>1</v>
      </c>
      <c r="W154" s="15">
        <v>20.350000000000001</v>
      </c>
      <c r="X154" s="15">
        <v>0</v>
      </c>
      <c r="Y154" s="15">
        <v>0</v>
      </c>
      <c r="Z154" s="15">
        <v>6.5833329999999997</v>
      </c>
      <c r="AA154" s="15">
        <v>1.4166669999999999</v>
      </c>
      <c r="AB154" s="15">
        <v>17.70833</v>
      </c>
      <c r="AC154" s="15">
        <v>0.70733299999999999</v>
      </c>
      <c r="AD154" s="15">
        <v>8.8416619999999995</v>
      </c>
      <c r="AE154" s="15">
        <v>20.350000000000001</v>
      </c>
      <c r="AF154" s="15">
        <v>27.75</v>
      </c>
      <c r="AG154" s="15">
        <v>0.30133330000000003</v>
      </c>
      <c r="AH154" s="15">
        <v>3.766667</v>
      </c>
      <c r="AI154" s="15">
        <v>5.8760000000000003</v>
      </c>
      <c r="AJ154" s="15">
        <v>6.5833329999999997</v>
      </c>
      <c r="AK154" s="16">
        <v>0.8229166</v>
      </c>
      <c r="AL154" s="16">
        <v>0.89255700000000004</v>
      </c>
      <c r="AM154" s="16">
        <v>0.94871799999999995</v>
      </c>
      <c r="AN154" s="16">
        <v>0.69683329999999999</v>
      </c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>
        <v>0.41666667908430099</v>
      </c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>
        <v>0.1666666716337204</v>
      </c>
      <c r="BQ154" s="17"/>
      <c r="BR154" s="17"/>
      <c r="BS154" s="17"/>
      <c r="BT154" s="17"/>
      <c r="BU154" s="17">
        <v>0.1666666716337204</v>
      </c>
      <c r="BV154" s="26"/>
      <c r="BW154" s="26">
        <v>0.4166666716337204</v>
      </c>
      <c r="BX154" s="26"/>
      <c r="BY154" s="26"/>
      <c r="BZ154" s="26">
        <v>0.25</v>
      </c>
      <c r="CA154" s="26"/>
      <c r="CB154" s="26"/>
      <c r="CC154" s="26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27"/>
      <c r="CZ154" s="27">
        <v>2</v>
      </c>
      <c r="DA154" s="27"/>
    </row>
    <row r="155" spans="1:105" s="10" customFormat="1" ht="20.25" x14ac:dyDescent="0.3">
      <c r="A155" s="11" t="s">
        <v>222</v>
      </c>
      <c r="B155" s="11" t="s">
        <v>171</v>
      </c>
      <c r="C155" s="11" t="s">
        <v>192</v>
      </c>
      <c r="D155" s="11" t="s">
        <v>201</v>
      </c>
      <c r="E155" s="11" t="s">
        <v>85</v>
      </c>
      <c r="F155" s="12">
        <v>25457</v>
      </c>
      <c r="G155" s="12">
        <v>4062</v>
      </c>
      <c r="H155" s="12">
        <v>3712</v>
      </c>
      <c r="I155" s="11" t="s">
        <v>198</v>
      </c>
      <c r="J155" s="13">
        <v>22.3</v>
      </c>
      <c r="K155" s="11" t="s">
        <v>199</v>
      </c>
      <c r="L155" s="11" t="s">
        <v>202</v>
      </c>
      <c r="M155" s="11" t="s">
        <v>159</v>
      </c>
      <c r="N155" s="14">
        <v>38</v>
      </c>
      <c r="O155" s="14">
        <v>38</v>
      </c>
      <c r="P155" s="14">
        <v>0</v>
      </c>
      <c r="Q155" s="15">
        <v>0</v>
      </c>
      <c r="R155" s="15">
        <v>8.76</v>
      </c>
      <c r="S155" s="15">
        <v>8</v>
      </c>
      <c r="T155" s="15">
        <v>5.548</v>
      </c>
      <c r="U155" s="15">
        <v>69.349999999999994</v>
      </c>
      <c r="V155" s="15">
        <v>1</v>
      </c>
      <c r="W155" s="15">
        <v>20.9</v>
      </c>
      <c r="X155" s="15">
        <v>0</v>
      </c>
      <c r="Y155" s="15">
        <v>0</v>
      </c>
      <c r="Z155" s="15">
        <v>6.2833329999999998</v>
      </c>
      <c r="AA155" s="15">
        <v>1.7166669999999999</v>
      </c>
      <c r="AB155" s="15">
        <v>21.45833</v>
      </c>
      <c r="AC155" s="15">
        <v>0.73533340000000003</v>
      </c>
      <c r="AD155" s="15">
        <v>9.1916679999999999</v>
      </c>
      <c r="AE155" s="15">
        <v>20.9</v>
      </c>
      <c r="AF155" s="15">
        <v>28.5</v>
      </c>
      <c r="AG155" s="15">
        <v>0</v>
      </c>
      <c r="AH155" s="15">
        <v>0</v>
      </c>
      <c r="AI155" s="15">
        <v>5.548</v>
      </c>
      <c r="AJ155" s="15">
        <v>6.2833329999999998</v>
      </c>
      <c r="AK155" s="16">
        <v>0.78541669999999997</v>
      </c>
      <c r="AL155" s="16">
        <v>0.88297079999999994</v>
      </c>
      <c r="AM155" s="16">
        <v>1</v>
      </c>
      <c r="AN155" s="16">
        <v>0.69350000000000001</v>
      </c>
      <c r="AO155" s="17"/>
      <c r="AP155" s="17"/>
      <c r="AQ155" s="17"/>
      <c r="AR155" s="17"/>
      <c r="AS155" s="17"/>
      <c r="AT155" s="17"/>
      <c r="AU155" s="17">
        <v>0.61666667461395264</v>
      </c>
      <c r="AV155" s="17"/>
      <c r="AW155" s="17"/>
      <c r="AX155" s="17"/>
      <c r="AY155" s="17"/>
      <c r="AZ155" s="17"/>
      <c r="BA155" s="17"/>
      <c r="BB155" s="17">
        <v>0.28333333879709244</v>
      </c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>
        <v>0.1666666716337204</v>
      </c>
      <c r="BO155" s="17"/>
      <c r="BP155" s="17"/>
      <c r="BQ155" s="17"/>
      <c r="BR155" s="17"/>
      <c r="BS155" s="17"/>
      <c r="BT155" s="17"/>
      <c r="BU155" s="17">
        <v>8.3333335816860199E-2</v>
      </c>
      <c r="BV155" s="26"/>
      <c r="BW155" s="26">
        <v>0.4166666716337204</v>
      </c>
      <c r="BX155" s="26"/>
      <c r="BY155" s="26"/>
      <c r="BZ155" s="26">
        <v>0.15000000596046448</v>
      </c>
      <c r="CA155" s="26"/>
      <c r="CB155" s="26"/>
      <c r="CC155" s="26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27"/>
      <c r="CZ155" s="27"/>
      <c r="DA155" s="27"/>
    </row>
    <row r="156" spans="1:105" s="10" customFormat="1" ht="20.25" x14ac:dyDescent="0.3">
      <c r="A156" s="11" t="s">
        <v>222</v>
      </c>
      <c r="B156" s="11" t="s">
        <v>176</v>
      </c>
      <c r="C156" s="11" t="s">
        <v>192</v>
      </c>
      <c r="D156" s="11" t="s">
        <v>204</v>
      </c>
      <c r="E156" s="11" t="s">
        <v>85</v>
      </c>
      <c r="F156" s="12">
        <v>25457</v>
      </c>
      <c r="G156" s="12">
        <v>3866</v>
      </c>
      <c r="H156" s="12">
        <v>4235</v>
      </c>
      <c r="I156" s="11" t="s">
        <v>198</v>
      </c>
      <c r="J156" s="13">
        <v>22.3</v>
      </c>
      <c r="K156" s="11" t="s">
        <v>199</v>
      </c>
      <c r="L156" s="11" t="s">
        <v>202</v>
      </c>
      <c r="M156" s="11" t="s">
        <v>159</v>
      </c>
      <c r="N156" s="14">
        <v>41</v>
      </c>
      <c r="O156" s="14">
        <v>41</v>
      </c>
      <c r="P156" s="14">
        <v>0</v>
      </c>
      <c r="Q156" s="15">
        <v>0</v>
      </c>
      <c r="R156" s="15">
        <v>9.0399999999999991</v>
      </c>
      <c r="S156" s="15">
        <v>8</v>
      </c>
      <c r="T156" s="15">
        <v>6.177333</v>
      </c>
      <c r="U156" s="15">
        <v>77.216660000000005</v>
      </c>
      <c r="V156" s="15">
        <v>1</v>
      </c>
      <c r="W156" s="15">
        <v>22.55</v>
      </c>
      <c r="X156" s="15">
        <v>0</v>
      </c>
      <c r="Y156" s="15">
        <v>0</v>
      </c>
      <c r="Z156" s="15">
        <v>6.8333329999999997</v>
      </c>
      <c r="AA156" s="15">
        <v>1.1666669999999999</v>
      </c>
      <c r="AB156" s="15">
        <v>14.58333</v>
      </c>
      <c r="AC156" s="15">
        <v>0.65600040000000004</v>
      </c>
      <c r="AD156" s="15">
        <v>8.2000050000000009</v>
      </c>
      <c r="AE156" s="15">
        <v>22.55</v>
      </c>
      <c r="AF156" s="15">
        <v>30.75</v>
      </c>
      <c r="AG156" s="15">
        <v>0</v>
      </c>
      <c r="AH156" s="15">
        <v>0</v>
      </c>
      <c r="AI156" s="15">
        <v>6.177333</v>
      </c>
      <c r="AJ156" s="15">
        <v>6.8333329999999997</v>
      </c>
      <c r="AK156" s="16">
        <v>0.8541666</v>
      </c>
      <c r="AL156" s="16">
        <v>0.90400000000000003</v>
      </c>
      <c r="AM156" s="16">
        <v>1</v>
      </c>
      <c r="AN156" s="16">
        <v>0.77216660000000004</v>
      </c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>
        <v>0.41666667908430099</v>
      </c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26"/>
      <c r="BW156" s="26">
        <v>0.4166666716337204</v>
      </c>
      <c r="BX156" s="26"/>
      <c r="BY156" s="26">
        <v>8.3333335816860199E-2</v>
      </c>
      <c r="BZ156" s="26">
        <v>0.25</v>
      </c>
      <c r="CA156" s="26"/>
      <c r="CB156" s="26"/>
      <c r="CC156" s="26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27"/>
      <c r="CZ156" s="27"/>
      <c r="DA156" s="27"/>
    </row>
    <row r="157" spans="1:105" s="10" customFormat="1" ht="20.25" x14ac:dyDescent="0.3">
      <c r="A157" s="11" t="s">
        <v>222</v>
      </c>
      <c r="B157" s="11" t="s">
        <v>176</v>
      </c>
      <c r="C157" s="11" t="s">
        <v>192</v>
      </c>
      <c r="D157" s="11" t="s">
        <v>211</v>
      </c>
      <c r="E157" s="11" t="s">
        <v>85</v>
      </c>
      <c r="F157" s="12">
        <v>25457</v>
      </c>
      <c r="G157" s="12">
        <v>4079</v>
      </c>
      <c r="H157" s="12">
        <v>4235</v>
      </c>
      <c r="I157" s="11" t="s">
        <v>198</v>
      </c>
      <c r="J157" s="13">
        <v>22.3</v>
      </c>
      <c r="K157" s="11" t="s">
        <v>199</v>
      </c>
      <c r="L157" s="11" t="s">
        <v>202</v>
      </c>
      <c r="M157" s="11" t="s">
        <v>159</v>
      </c>
      <c r="N157" s="14">
        <v>40</v>
      </c>
      <c r="O157" s="14">
        <v>40</v>
      </c>
      <c r="P157" s="14">
        <v>0</v>
      </c>
      <c r="Q157" s="15">
        <v>0</v>
      </c>
      <c r="R157" s="15">
        <v>9.0399999999999991</v>
      </c>
      <c r="S157" s="15">
        <v>8</v>
      </c>
      <c r="T157" s="15">
        <v>6.0266669999999998</v>
      </c>
      <c r="U157" s="15">
        <v>75.333340000000007</v>
      </c>
      <c r="V157" s="15">
        <v>1</v>
      </c>
      <c r="W157" s="15">
        <v>22</v>
      </c>
      <c r="X157" s="15">
        <v>0</v>
      </c>
      <c r="Y157" s="15">
        <v>0</v>
      </c>
      <c r="Z157" s="15">
        <v>6.8333329999999997</v>
      </c>
      <c r="AA157" s="15">
        <v>1.1666669999999999</v>
      </c>
      <c r="AB157" s="15">
        <v>14.58333</v>
      </c>
      <c r="AC157" s="15">
        <v>0.80666660000000001</v>
      </c>
      <c r="AD157" s="15">
        <v>10.08333</v>
      </c>
      <c r="AE157" s="15">
        <v>22</v>
      </c>
      <c r="AF157" s="15">
        <v>30</v>
      </c>
      <c r="AG157" s="15">
        <v>0</v>
      </c>
      <c r="AH157" s="15">
        <v>0</v>
      </c>
      <c r="AI157" s="15">
        <v>6.0266669999999998</v>
      </c>
      <c r="AJ157" s="15">
        <v>6.8333329999999997</v>
      </c>
      <c r="AK157" s="16">
        <v>0.8541666</v>
      </c>
      <c r="AL157" s="16">
        <v>0.88195129999999999</v>
      </c>
      <c r="AM157" s="16">
        <v>1</v>
      </c>
      <c r="AN157" s="16">
        <v>0.75333329999999998</v>
      </c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>
        <v>0.3333333432674408</v>
      </c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>
        <v>8.3333335816860199E-2</v>
      </c>
      <c r="BV157" s="26"/>
      <c r="BW157" s="26">
        <v>0.4166666716337204</v>
      </c>
      <c r="BX157" s="26"/>
      <c r="BY157" s="26">
        <v>8.3333335816860199E-2</v>
      </c>
      <c r="BZ157" s="26">
        <v>0.25</v>
      </c>
      <c r="CA157" s="26"/>
      <c r="CB157" s="26"/>
      <c r="CC157" s="26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27"/>
      <c r="CZ157" s="27"/>
      <c r="DA157" s="27"/>
    </row>
    <row r="158" spans="1:105" s="10" customFormat="1" ht="20.25" x14ac:dyDescent="0.3">
      <c r="A158" s="11" t="s">
        <v>222</v>
      </c>
      <c r="B158" s="11" t="s">
        <v>176</v>
      </c>
      <c r="C158" s="11" t="s">
        <v>192</v>
      </c>
      <c r="D158" s="11" t="s">
        <v>201</v>
      </c>
      <c r="E158" s="11" t="s">
        <v>85</v>
      </c>
      <c r="F158" s="12">
        <v>25457</v>
      </c>
      <c r="G158" s="12">
        <v>4226</v>
      </c>
      <c r="H158" s="12">
        <v>4234</v>
      </c>
      <c r="I158" s="11" t="s">
        <v>198</v>
      </c>
      <c r="J158" s="13">
        <v>22.3</v>
      </c>
      <c r="K158" s="11" t="s">
        <v>199</v>
      </c>
      <c r="L158" s="11" t="s">
        <v>202</v>
      </c>
      <c r="M158" s="11" t="s">
        <v>159</v>
      </c>
      <c r="N158" s="14">
        <v>5</v>
      </c>
      <c r="O158" s="14">
        <v>5</v>
      </c>
      <c r="P158" s="14">
        <v>0</v>
      </c>
      <c r="Q158" s="15">
        <v>0</v>
      </c>
      <c r="R158" s="15">
        <v>8.76</v>
      </c>
      <c r="S158" s="15">
        <v>0.83333330000000005</v>
      </c>
      <c r="T158" s="15">
        <v>0.73000010000000004</v>
      </c>
      <c r="U158" s="15">
        <v>87.600009999999997</v>
      </c>
      <c r="V158" s="15">
        <v>0.1041667</v>
      </c>
      <c r="W158" s="15">
        <v>26.4</v>
      </c>
      <c r="X158" s="15">
        <v>0</v>
      </c>
      <c r="Y158" s="15">
        <v>0</v>
      </c>
      <c r="Z158" s="15">
        <v>0.6666666</v>
      </c>
      <c r="AA158" s="15">
        <v>0.1666667</v>
      </c>
      <c r="AB158" s="15">
        <v>20</v>
      </c>
      <c r="AC158" s="15">
        <v>-6.3333440000000005E-2</v>
      </c>
      <c r="AD158" s="15">
        <v>-7.6000120000000004</v>
      </c>
      <c r="AE158" s="15">
        <v>2.75</v>
      </c>
      <c r="AF158" s="15">
        <v>3.75</v>
      </c>
      <c r="AG158" s="15">
        <v>0</v>
      </c>
      <c r="AH158" s="15">
        <v>0</v>
      </c>
      <c r="AI158" s="15">
        <v>0.73000010000000004</v>
      </c>
      <c r="AJ158" s="15">
        <v>0.6666666</v>
      </c>
      <c r="AK158" s="16">
        <v>0.8</v>
      </c>
      <c r="AL158" s="16">
        <v>1.095</v>
      </c>
      <c r="AM158" s="16">
        <v>1</v>
      </c>
      <c r="AN158" s="16">
        <v>0.876</v>
      </c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26"/>
      <c r="BW158" s="26">
        <v>0.1666666716337204</v>
      </c>
      <c r="BX158" s="26"/>
      <c r="BY158" s="26"/>
      <c r="BZ158" s="26"/>
      <c r="CA158" s="26"/>
      <c r="CB158" s="26"/>
      <c r="CC158" s="26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27"/>
      <c r="CZ158" s="27"/>
      <c r="DA158" s="27"/>
    </row>
    <row r="159" spans="1:105" s="10" customFormat="1" ht="20.25" x14ac:dyDescent="0.3">
      <c r="A159" s="11" t="s">
        <v>222</v>
      </c>
      <c r="B159" s="11" t="s">
        <v>191</v>
      </c>
      <c r="C159" s="11" t="s">
        <v>192</v>
      </c>
      <c r="D159" s="11" t="s">
        <v>204</v>
      </c>
      <c r="E159" s="11" t="s">
        <v>85</v>
      </c>
      <c r="F159" s="12">
        <v>25457</v>
      </c>
      <c r="G159" s="12">
        <v>4106</v>
      </c>
      <c r="H159" s="12">
        <v>4233</v>
      </c>
      <c r="I159" s="11" t="s">
        <v>198</v>
      </c>
      <c r="J159" s="13">
        <v>22.3</v>
      </c>
      <c r="K159" s="11" t="s">
        <v>199</v>
      </c>
      <c r="L159" s="11" t="s">
        <v>202</v>
      </c>
      <c r="M159" s="11" t="s">
        <v>159</v>
      </c>
      <c r="N159" s="14">
        <v>41</v>
      </c>
      <c r="O159" s="14">
        <v>41</v>
      </c>
      <c r="P159" s="14">
        <v>0</v>
      </c>
      <c r="Q159" s="15">
        <v>0</v>
      </c>
      <c r="R159" s="15">
        <v>9.0399999999999991</v>
      </c>
      <c r="S159" s="15">
        <v>8</v>
      </c>
      <c r="T159" s="15">
        <v>6.177333</v>
      </c>
      <c r="U159" s="15">
        <v>77.216660000000005</v>
      </c>
      <c r="V159" s="15">
        <v>1</v>
      </c>
      <c r="W159" s="15">
        <v>22.55</v>
      </c>
      <c r="X159" s="15">
        <v>0</v>
      </c>
      <c r="Y159" s="15">
        <v>0</v>
      </c>
      <c r="Z159" s="15">
        <v>6.1833330000000002</v>
      </c>
      <c r="AA159" s="15">
        <v>1.816667</v>
      </c>
      <c r="AB159" s="15">
        <v>22.70833</v>
      </c>
      <c r="AC159" s="15">
        <v>6.0004000000000004E-3</v>
      </c>
      <c r="AD159" s="15">
        <v>7.5004989999999994E-2</v>
      </c>
      <c r="AE159" s="15">
        <v>22.55</v>
      </c>
      <c r="AF159" s="15">
        <v>30.75</v>
      </c>
      <c r="AG159" s="15">
        <v>0</v>
      </c>
      <c r="AH159" s="15">
        <v>0</v>
      </c>
      <c r="AI159" s="15">
        <v>6.177333</v>
      </c>
      <c r="AJ159" s="15">
        <v>6.1833330000000002</v>
      </c>
      <c r="AK159" s="16">
        <v>0.77291670000000001</v>
      </c>
      <c r="AL159" s="16">
        <v>0.99902959999999996</v>
      </c>
      <c r="AM159" s="16">
        <v>1</v>
      </c>
      <c r="AN159" s="16">
        <v>0.77216660000000004</v>
      </c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>
        <v>0.41666667908430099</v>
      </c>
      <c r="BC159" s="17"/>
      <c r="BD159" s="17"/>
      <c r="BE159" s="17"/>
      <c r="BF159" s="17"/>
      <c r="BG159" s="17"/>
      <c r="BH159" s="17"/>
      <c r="BI159" s="17">
        <v>0.48333331942558289</v>
      </c>
      <c r="BJ159" s="17"/>
      <c r="BK159" s="17"/>
      <c r="BL159" s="17"/>
      <c r="BM159" s="17"/>
      <c r="BN159" s="17">
        <v>0.1666666716337204</v>
      </c>
      <c r="BO159" s="17"/>
      <c r="BP159" s="17"/>
      <c r="BQ159" s="17"/>
      <c r="BR159" s="17"/>
      <c r="BS159" s="17"/>
      <c r="BT159" s="17"/>
      <c r="BU159" s="17"/>
      <c r="BV159" s="26"/>
      <c r="BW159" s="26">
        <v>0.25</v>
      </c>
      <c r="BX159" s="26"/>
      <c r="BY159" s="26">
        <v>0.1666666716337204</v>
      </c>
      <c r="BZ159" s="26">
        <v>0.3333333432674408</v>
      </c>
      <c r="CA159" s="26"/>
      <c r="CB159" s="26"/>
      <c r="CC159" s="26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27"/>
      <c r="CZ159" s="27"/>
      <c r="DA159" s="27"/>
    </row>
    <row r="160" spans="1:105" s="10" customFormat="1" ht="20.25" x14ac:dyDescent="0.3">
      <c r="A160" s="11" t="s">
        <v>222</v>
      </c>
      <c r="B160" s="11" t="s">
        <v>191</v>
      </c>
      <c r="C160" s="11" t="s">
        <v>192</v>
      </c>
      <c r="D160" s="11" t="s">
        <v>223</v>
      </c>
      <c r="E160" s="11" t="s">
        <v>85</v>
      </c>
      <c r="F160" s="12">
        <v>25457</v>
      </c>
      <c r="G160" s="12">
        <v>3733</v>
      </c>
      <c r="H160" s="12">
        <v>4233</v>
      </c>
      <c r="I160" s="11" t="s">
        <v>198</v>
      </c>
      <c r="J160" s="13">
        <v>22.3</v>
      </c>
      <c r="K160" s="11" t="s">
        <v>199</v>
      </c>
      <c r="L160" s="11" t="s">
        <v>202</v>
      </c>
      <c r="M160" s="11" t="s">
        <v>159</v>
      </c>
      <c r="N160" s="14">
        <v>42</v>
      </c>
      <c r="O160" s="14">
        <v>42</v>
      </c>
      <c r="P160" s="14">
        <v>0</v>
      </c>
      <c r="Q160" s="15">
        <v>0</v>
      </c>
      <c r="R160" s="15">
        <v>9.0399999999999991</v>
      </c>
      <c r="S160" s="15">
        <v>8</v>
      </c>
      <c r="T160" s="15">
        <v>6.3280000000000003</v>
      </c>
      <c r="U160" s="15">
        <v>79.099999999999994</v>
      </c>
      <c r="V160" s="15">
        <v>1</v>
      </c>
      <c r="W160" s="15">
        <v>23.1</v>
      </c>
      <c r="X160" s="15">
        <v>0</v>
      </c>
      <c r="Y160" s="15">
        <v>0</v>
      </c>
      <c r="Z160" s="15">
        <v>6.5</v>
      </c>
      <c r="AA160" s="15">
        <v>1.5</v>
      </c>
      <c r="AB160" s="15">
        <v>18.75</v>
      </c>
      <c r="AC160" s="15">
        <v>0.17199990000000001</v>
      </c>
      <c r="AD160" s="15">
        <v>2.1499990000000002</v>
      </c>
      <c r="AE160" s="15">
        <v>23.1</v>
      </c>
      <c r="AF160" s="15">
        <v>31.5</v>
      </c>
      <c r="AG160" s="15">
        <v>0</v>
      </c>
      <c r="AH160" s="15">
        <v>0</v>
      </c>
      <c r="AI160" s="15">
        <v>6.3280000000000003</v>
      </c>
      <c r="AJ160" s="15">
        <v>6.5</v>
      </c>
      <c r="AK160" s="16">
        <v>0.8125</v>
      </c>
      <c r="AL160" s="16">
        <v>0.97353849999999997</v>
      </c>
      <c r="AM160" s="16">
        <v>1</v>
      </c>
      <c r="AN160" s="16">
        <v>0.79100000000000004</v>
      </c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>
        <v>0.43333334475755692</v>
      </c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>
        <v>0.1666666716337204</v>
      </c>
      <c r="BV160" s="26"/>
      <c r="BW160" s="26">
        <v>0.25</v>
      </c>
      <c r="BX160" s="26"/>
      <c r="BY160" s="26">
        <v>0.1666666716337204</v>
      </c>
      <c r="BZ160" s="26">
        <v>0.48333331942558289</v>
      </c>
      <c r="CA160" s="26"/>
      <c r="CB160" s="26"/>
      <c r="CC160" s="26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27"/>
      <c r="CZ160" s="27"/>
      <c r="DA160" s="27"/>
    </row>
    <row r="161" spans="1:105" s="10" customFormat="1" ht="20.25" x14ac:dyDescent="0.3">
      <c r="A161" s="11" t="s">
        <v>222</v>
      </c>
      <c r="B161" s="11" t="s">
        <v>191</v>
      </c>
      <c r="C161" s="11" t="s">
        <v>192</v>
      </c>
      <c r="D161" s="11" t="s">
        <v>201</v>
      </c>
      <c r="E161" s="11" t="s">
        <v>85</v>
      </c>
      <c r="F161" s="12">
        <v>25457</v>
      </c>
      <c r="G161" s="12">
        <v>4041</v>
      </c>
      <c r="H161" s="12">
        <v>3975</v>
      </c>
      <c r="I161" s="11" t="s">
        <v>198</v>
      </c>
      <c r="J161" s="13">
        <v>22.3</v>
      </c>
      <c r="K161" s="11" t="s">
        <v>199</v>
      </c>
      <c r="L161" s="11" t="s">
        <v>202</v>
      </c>
      <c r="M161" s="11" t="s">
        <v>159</v>
      </c>
      <c r="N161" s="14">
        <v>26</v>
      </c>
      <c r="O161" s="14">
        <v>26</v>
      </c>
      <c r="P161" s="14">
        <v>0</v>
      </c>
      <c r="Q161" s="15">
        <v>0</v>
      </c>
      <c r="R161" s="15">
        <v>8.76</v>
      </c>
      <c r="S161" s="15">
        <v>5.3333329999999997</v>
      </c>
      <c r="T161" s="15">
        <v>3.7959999999999998</v>
      </c>
      <c r="U161" s="15">
        <v>71.17501</v>
      </c>
      <c r="V161" s="15">
        <v>0.6666666</v>
      </c>
      <c r="W161" s="15">
        <v>21.45</v>
      </c>
      <c r="X161" s="15">
        <v>0</v>
      </c>
      <c r="Y161" s="15">
        <v>0</v>
      </c>
      <c r="Z161" s="15">
        <v>4.75</v>
      </c>
      <c r="AA161" s="15">
        <v>0.5833334</v>
      </c>
      <c r="AB161" s="15">
        <v>10.9375</v>
      </c>
      <c r="AC161" s="15">
        <v>0.95399940000000005</v>
      </c>
      <c r="AD161" s="15">
        <v>17.88749</v>
      </c>
      <c r="AE161" s="15">
        <v>14.3</v>
      </c>
      <c r="AF161" s="15">
        <v>19.5</v>
      </c>
      <c r="AG161" s="15">
        <v>0</v>
      </c>
      <c r="AH161" s="15">
        <v>0</v>
      </c>
      <c r="AI161" s="15">
        <v>3.7959999999999998</v>
      </c>
      <c r="AJ161" s="15">
        <v>4.75</v>
      </c>
      <c r="AK161" s="16">
        <v>0.89062490000000005</v>
      </c>
      <c r="AL161" s="16">
        <v>0.79915800000000004</v>
      </c>
      <c r="AM161" s="16">
        <v>1</v>
      </c>
      <c r="AN161" s="16">
        <v>0.71175010000000005</v>
      </c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>
        <v>0.1666666716337204</v>
      </c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>
        <v>8.3333335816860199E-2</v>
      </c>
      <c r="BV161" s="26"/>
      <c r="BW161" s="26"/>
      <c r="BX161" s="26"/>
      <c r="BY161" s="26">
        <v>8.3333335816860199E-2</v>
      </c>
      <c r="BZ161" s="26">
        <v>0.25</v>
      </c>
      <c r="CA161" s="26"/>
      <c r="CB161" s="26"/>
      <c r="CC161" s="26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27"/>
      <c r="CZ161" s="27"/>
      <c r="DA161" s="27"/>
    </row>
    <row r="162" spans="1:105" s="10" customFormat="1" ht="20.25" x14ac:dyDescent="0.3">
      <c r="A162" s="11" t="s">
        <v>222</v>
      </c>
      <c r="B162" s="11" t="s">
        <v>171</v>
      </c>
      <c r="C162" s="11" t="s">
        <v>192</v>
      </c>
      <c r="D162" s="11" t="s">
        <v>213</v>
      </c>
      <c r="E162" s="11" t="s">
        <v>85</v>
      </c>
      <c r="F162" s="12">
        <v>25484</v>
      </c>
      <c r="G162" s="12">
        <v>5357</v>
      </c>
      <c r="H162" s="12">
        <v>4104</v>
      </c>
      <c r="I162" s="11" t="s">
        <v>198</v>
      </c>
      <c r="J162" s="13">
        <v>25.5</v>
      </c>
      <c r="K162" s="11" t="s">
        <v>199</v>
      </c>
      <c r="L162" s="11" t="s">
        <v>200</v>
      </c>
      <c r="M162" s="11" t="s">
        <v>159</v>
      </c>
      <c r="N162" s="14">
        <v>39</v>
      </c>
      <c r="O162" s="14">
        <v>38</v>
      </c>
      <c r="P162" s="14">
        <v>1</v>
      </c>
      <c r="Q162" s="15">
        <v>2.5641029999999998</v>
      </c>
      <c r="R162" s="15">
        <v>10.36</v>
      </c>
      <c r="S162" s="15">
        <v>8</v>
      </c>
      <c r="T162" s="15">
        <v>6.5613330000000003</v>
      </c>
      <c r="U162" s="15">
        <v>82.016660000000002</v>
      </c>
      <c r="V162" s="15">
        <v>1</v>
      </c>
      <c r="W162" s="15">
        <v>28.12</v>
      </c>
      <c r="X162" s="15">
        <v>0</v>
      </c>
      <c r="Y162" s="15">
        <v>0</v>
      </c>
      <c r="Z162" s="15">
        <v>7.3</v>
      </c>
      <c r="AA162" s="15">
        <v>0.7</v>
      </c>
      <c r="AB162" s="15">
        <v>8.75</v>
      </c>
      <c r="AC162" s="15">
        <v>0.56600019999999995</v>
      </c>
      <c r="AD162" s="15">
        <v>7.0750019999999996</v>
      </c>
      <c r="AE162" s="15">
        <v>28.12</v>
      </c>
      <c r="AF162" s="15">
        <v>31.16</v>
      </c>
      <c r="AG162" s="15">
        <v>0.17266670000000001</v>
      </c>
      <c r="AH162" s="15">
        <v>2.1583329999999998</v>
      </c>
      <c r="AI162" s="15">
        <v>6.734</v>
      </c>
      <c r="AJ162" s="15">
        <v>7.3</v>
      </c>
      <c r="AK162" s="16">
        <v>0.91249999999999998</v>
      </c>
      <c r="AL162" s="16">
        <v>0.92246570000000006</v>
      </c>
      <c r="AM162" s="16">
        <v>0.97435899999999998</v>
      </c>
      <c r="AN162" s="16">
        <v>0.82016659999999997</v>
      </c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>
        <v>8.3333335816860199E-2</v>
      </c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26"/>
      <c r="BW162" s="26">
        <v>0.4166666716337204</v>
      </c>
      <c r="BX162" s="26"/>
      <c r="BY162" s="26"/>
      <c r="BZ162" s="26">
        <v>0.20000000298023224</v>
      </c>
      <c r="CA162" s="26"/>
      <c r="CB162" s="26"/>
      <c r="CC162" s="26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>
        <v>1</v>
      </c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27"/>
      <c r="CZ162" s="27"/>
      <c r="DA162" s="27"/>
    </row>
    <row r="163" spans="1:105" s="10" customFormat="1" ht="20.25" x14ac:dyDescent="0.3">
      <c r="A163" s="11" t="s">
        <v>222</v>
      </c>
      <c r="B163" s="11" t="s">
        <v>171</v>
      </c>
      <c r="C163" s="11" t="s">
        <v>192</v>
      </c>
      <c r="D163" s="11" t="s">
        <v>197</v>
      </c>
      <c r="E163" s="11" t="s">
        <v>85</v>
      </c>
      <c r="F163" s="12">
        <v>25484</v>
      </c>
      <c r="G163" s="12">
        <v>3999</v>
      </c>
      <c r="H163" s="12">
        <v>4231</v>
      </c>
      <c r="I163" s="11" t="s">
        <v>198</v>
      </c>
      <c r="J163" s="13">
        <v>25.5</v>
      </c>
      <c r="K163" s="11" t="s">
        <v>199</v>
      </c>
      <c r="L163" s="11" t="s">
        <v>200</v>
      </c>
      <c r="M163" s="11" t="s">
        <v>159</v>
      </c>
      <c r="N163" s="14">
        <v>39</v>
      </c>
      <c r="O163" s="14">
        <v>39</v>
      </c>
      <c r="P163" s="14">
        <v>0</v>
      </c>
      <c r="Q163" s="15">
        <v>0</v>
      </c>
      <c r="R163" s="15">
        <v>10.36</v>
      </c>
      <c r="S163" s="15">
        <v>8</v>
      </c>
      <c r="T163" s="15">
        <v>6.734</v>
      </c>
      <c r="U163" s="15">
        <v>84.174999999999997</v>
      </c>
      <c r="V163" s="15">
        <v>1</v>
      </c>
      <c r="W163" s="15">
        <v>28.86</v>
      </c>
      <c r="X163" s="15">
        <v>0</v>
      </c>
      <c r="Y163" s="15">
        <v>0</v>
      </c>
      <c r="Z163" s="15">
        <v>6.9833340000000002</v>
      </c>
      <c r="AA163" s="15">
        <v>1.016667</v>
      </c>
      <c r="AB163" s="15">
        <v>12.70833</v>
      </c>
      <c r="AC163" s="15">
        <v>0.24933359999999999</v>
      </c>
      <c r="AD163" s="15">
        <v>3.1166700000000001</v>
      </c>
      <c r="AE163" s="15">
        <v>28.86</v>
      </c>
      <c r="AF163" s="15">
        <v>31.98</v>
      </c>
      <c r="AG163" s="15">
        <v>0</v>
      </c>
      <c r="AH163" s="15">
        <v>0</v>
      </c>
      <c r="AI163" s="15">
        <v>6.734</v>
      </c>
      <c r="AJ163" s="15">
        <v>6.9833340000000002</v>
      </c>
      <c r="AK163" s="16">
        <v>0.87291669999999999</v>
      </c>
      <c r="AL163" s="16">
        <v>0.96429589999999998</v>
      </c>
      <c r="AM163" s="16">
        <v>1</v>
      </c>
      <c r="AN163" s="16">
        <v>0.84175</v>
      </c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>
        <v>0.1666666716337204</v>
      </c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>
        <v>8.3333335816860199E-2</v>
      </c>
      <c r="BV163" s="26"/>
      <c r="BW163" s="26">
        <v>0.4166666716337204</v>
      </c>
      <c r="BX163" s="26"/>
      <c r="BY163" s="26">
        <v>8.3333335816860199E-2</v>
      </c>
      <c r="BZ163" s="26">
        <v>0.26666668057441711</v>
      </c>
      <c r="CA163" s="26"/>
      <c r="CB163" s="26"/>
      <c r="CC163" s="26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27"/>
      <c r="CZ163" s="27"/>
      <c r="DA163" s="27"/>
    </row>
    <row r="164" spans="1:105" s="10" customFormat="1" ht="20.25" x14ac:dyDescent="0.3">
      <c r="A164" s="11" t="s">
        <v>222</v>
      </c>
      <c r="B164" s="11" t="s">
        <v>171</v>
      </c>
      <c r="C164" s="11" t="s">
        <v>192</v>
      </c>
      <c r="D164" s="11" t="s">
        <v>206</v>
      </c>
      <c r="E164" s="11" t="s">
        <v>85</v>
      </c>
      <c r="F164" s="12">
        <v>25484</v>
      </c>
      <c r="G164" s="12">
        <v>4200</v>
      </c>
      <c r="H164" s="12">
        <v>4103</v>
      </c>
      <c r="I164" s="11" t="s">
        <v>198</v>
      </c>
      <c r="J164" s="13">
        <v>25.5</v>
      </c>
      <c r="K164" s="11" t="s">
        <v>199</v>
      </c>
      <c r="L164" s="11" t="s">
        <v>200</v>
      </c>
      <c r="M164" s="11" t="s">
        <v>159</v>
      </c>
      <c r="N164" s="14">
        <v>37</v>
      </c>
      <c r="O164" s="14">
        <v>37</v>
      </c>
      <c r="P164" s="14">
        <v>0</v>
      </c>
      <c r="Q164" s="15">
        <v>0</v>
      </c>
      <c r="R164" s="15">
        <v>10.62</v>
      </c>
      <c r="S164" s="15">
        <v>8</v>
      </c>
      <c r="T164" s="15">
        <v>6.5490000000000004</v>
      </c>
      <c r="U164" s="15">
        <v>81.862499999999997</v>
      </c>
      <c r="V164" s="15">
        <v>1</v>
      </c>
      <c r="W164" s="15">
        <v>27.38</v>
      </c>
      <c r="X164" s="15">
        <v>0</v>
      </c>
      <c r="Y164" s="15">
        <v>0</v>
      </c>
      <c r="Z164" s="15">
        <v>6.8333329999999997</v>
      </c>
      <c r="AA164" s="15">
        <v>1.1666669999999999</v>
      </c>
      <c r="AB164" s="15">
        <v>14.58333</v>
      </c>
      <c r="AC164" s="15">
        <v>0.284333</v>
      </c>
      <c r="AD164" s="15">
        <v>3.554163</v>
      </c>
      <c r="AE164" s="15">
        <v>27.38</v>
      </c>
      <c r="AF164" s="15">
        <v>30.34</v>
      </c>
      <c r="AG164" s="15">
        <v>0</v>
      </c>
      <c r="AH164" s="15">
        <v>0</v>
      </c>
      <c r="AI164" s="15">
        <v>6.5490000000000004</v>
      </c>
      <c r="AJ164" s="15">
        <v>6.8333329999999997</v>
      </c>
      <c r="AK164" s="16">
        <v>0.8541666</v>
      </c>
      <c r="AL164" s="16">
        <v>0.95839039999999998</v>
      </c>
      <c r="AM164" s="16">
        <v>1</v>
      </c>
      <c r="AN164" s="16">
        <v>0.81862500000000005</v>
      </c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>
        <v>0.2500000074505806</v>
      </c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>
        <v>8.3333335816860199E-2</v>
      </c>
      <c r="BV164" s="26"/>
      <c r="BW164" s="26">
        <v>0.4166666716337204</v>
      </c>
      <c r="BX164" s="26"/>
      <c r="BY164" s="26">
        <v>0.1666666716337204</v>
      </c>
      <c r="BZ164" s="26">
        <v>0.25</v>
      </c>
      <c r="CA164" s="26"/>
      <c r="CB164" s="26"/>
      <c r="CC164" s="26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27"/>
      <c r="CZ164" s="27"/>
      <c r="DA164" s="27"/>
    </row>
    <row r="165" spans="1:105" s="10" customFormat="1" ht="20.25" x14ac:dyDescent="0.3">
      <c r="A165" s="11" t="s">
        <v>222</v>
      </c>
      <c r="B165" s="11" t="s">
        <v>171</v>
      </c>
      <c r="C165" s="11" t="s">
        <v>192</v>
      </c>
      <c r="D165" s="11" t="s">
        <v>207</v>
      </c>
      <c r="E165" s="11" t="s">
        <v>85</v>
      </c>
      <c r="F165" s="12">
        <v>25484</v>
      </c>
      <c r="G165" s="12">
        <v>4229</v>
      </c>
      <c r="H165" s="12">
        <v>4109</v>
      </c>
      <c r="I165" s="11" t="s">
        <v>198</v>
      </c>
      <c r="J165" s="13">
        <v>25.5</v>
      </c>
      <c r="K165" s="11" t="s">
        <v>199</v>
      </c>
      <c r="L165" s="11" t="s">
        <v>200</v>
      </c>
      <c r="M165" s="11" t="s">
        <v>159</v>
      </c>
      <c r="N165" s="14">
        <v>37</v>
      </c>
      <c r="O165" s="14">
        <v>37</v>
      </c>
      <c r="P165" s="14">
        <v>0</v>
      </c>
      <c r="Q165" s="15">
        <v>0</v>
      </c>
      <c r="R165" s="15">
        <v>10.62</v>
      </c>
      <c r="S165" s="15">
        <v>8</v>
      </c>
      <c r="T165" s="15">
        <v>6.5490000000000004</v>
      </c>
      <c r="U165" s="15">
        <v>81.862499999999997</v>
      </c>
      <c r="V165" s="15">
        <v>1</v>
      </c>
      <c r="W165" s="15">
        <v>27.38</v>
      </c>
      <c r="X165" s="15">
        <v>0</v>
      </c>
      <c r="Y165" s="15">
        <v>0</v>
      </c>
      <c r="Z165" s="15">
        <v>7.1666670000000003</v>
      </c>
      <c r="AA165" s="15">
        <v>0.8333334</v>
      </c>
      <c r="AB165" s="15">
        <v>10.41667</v>
      </c>
      <c r="AC165" s="15">
        <v>0.61766639999999995</v>
      </c>
      <c r="AD165" s="15">
        <v>7.7208290000000002</v>
      </c>
      <c r="AE165" s="15">
        <v>27.38</v>
      </c>
      <c r="AF165" s="15">
        <v>30.34</v>
      </c>
      <c r="AG165" s="15">
        <v>0</v>
      </c>
      <c r="AH165" s="15">
        <v>0</v>
      </c>
      <c r="AI165" s="15">
        <v>6.5490000000000004</v>
      </c>
      <c r="AJ165" s="15">
        <v>7.1666670000000003</v>
      </c>
      <c r="AK165" s="16">
        <v>0.89583330000000005</v>
      </c>
      <c r="AL165" s="16">
        <v>0.91381400000000002</v>
      </c>
      <c r="AM165" s="16">
        <v>1</v>
      </c>
      <c r="AN165" s="16">
        <v>0.81862500000000005</v>
      </c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>
        <v>0.1666666716337204</v>
      </c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>
        <v>8.3333335816860199E-2</v>
      </c>
      <c r="BV165" s="26"/>
      <c r="BW165" s="26">
        <v>0.1666666716337204</v>
      </c>
      <c r="BX165" s="26"/>
      <c r="BY165" s="26">
        <v>0.1666666716337204</v>
      </c>
      <c r="BZ165" s="26">
        <v>0.25</v>
      </c>
      <c r="CA165" s="26"/>
      <c r="CB165" s="26"/>
      <c r="CC165" s="26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27"/>
      <c r="CZ165" s="27"/>
      <c r="DA165" s="27"/>
    </row>
    <row r="166" spans="1:105" s="10" customFormat="1" ht="20.25" x14ac:dyDescent="0.3">
      <c r="A166" s="11" t="s">
        <v>222</v>
      </c>
      <c r="B166" s="11" t="s">
        <v>176</v>
      </c>
      <c r="C166" s="11" t="s">
        <v>192</v>
      </c>
      <c r="D166" s="11" t="s">
        <v>213</v>
      </c>
      <c r="E166" s="11" t="s">
        <v>85</v>
      </c>
      <c r="F166" s="12">
        <v>25484</v>
      </c>
      <c r="G166" s="12">
        <v>4087</v>
      </c>
      <c r="H166" s="12">
        <v>4148</v>
      </c>
      <c r="I166" s="11" t="s">
        <v>198</v>
      </c>
      <c r="J166" s="13">
        <v>25.5</v>
      </c>
      <c r="K166" s="11" t="s">
        <v>199</v>
      </c>
      <c r="L166" s="11" t="s">
        <v>200</v>
      </c>
      <c r="M166" s="11" t="s">
        <v>159</v>
      </c>
      <c r="N166" s="14">
        <v>38</v>
      </c>
      <c r="O166" s="14">
        <v>38</v>
      </c>
      <c r="P166" s="14">
        <v>0</v>
      </c>
      <c r="Q166" s="15">
        <v>0</v>
      </c>
      <c r="R166" s="15">
        <v>10.36</v>
      </c>
      <c r="S166" s="15">
        <v>8</v>
      </c>
      <c r="T166" s="15">
        <v>6.5613330000000003</v>
      </c>
      <c r="U166" s="15">
        <v>82.016660000000002</v>
      </c>
      <c r="V166" s="15">
        <v>1</v>
      </c>
      <c r="W166" s="15">
        <v>28.12</v>
      </c>
      <c r="X166" s="15">
        <v>0</v>
      </c>
      <c r="Y166" s="15">
        <v>0</v>
      </c>
      <c r="Z166" s="15">
        <v>6.95</v>
      </c>
      <c r="AA166" s="15">
        <v>1.05</v>
      </c>
      <c r="AB166" s="15">
        <v>13.125</v>
      </c>
      <c r="AC166" s="15">
        <v>0.38866669999999998</v>
      </c>
      <c r="AD166" s="15">
        <v>4.8583350000000003</v>
      </c>
      <c r="AE166" s="15">
        <v>28.12</v>
      </c>
      <c r="AF166" s="15">
        <v>31.16</v>
      </c>
      <c r="AG166" s="15">
        <v>0</v>
      </c>
      <c r="AH166" s="15">
        <v>0</v>
      </c>
      <c r="AI166" s="15">
        <v>6.5613330000000003</v>
      </c>
      <c r="AJ166" s="15">
        <v>6.95</v>
      </c>
      <c r="AK166" s="16">
        <v>0.86875000000000002</v>
      </c>
      <c r="AL166" s="16">
        <v>0.94407669999999999</v>
      </c>
      <c r="AM166" s="16">
        <v>1</v>
      </c>
      <c r="AN166" s="16">
        <v>0.82016659999999997</v>
      </c>
      <c r="AO166" s="17"/>
      <c r="AP166" s="17"/>
      <c r="AQ166" s="17"/>
      <c r="AR166" s="17"/>
      <c r="AS166" s="17"/>
      <c r="AT166" s="17"/>
      <c r="AU166" s="17"/>
      <c r="AV166" s="17">
        <v>0.1666666716337204</v>
      </c>
      <c r="AW166" s="17"/>
      <c r="AX166" s="17"/>
      <c r="AY166" s="17"/>
      <c r="AZ166" s="17"/>
      <c r="BA166" s="17"/>
      <c r="BB166" s="17">
        <v>8.3333335816860199E-2</v>
      </c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>
        <v>0.1666666716337204</v>
      </c>
      <c r="BV166" s="26"/>
      <c r="BW166" s="26">
        <v>0.4166666716337204</v>
      </c>
      <c r="BX166" s="26"/>
      <c r="BY166" s="26"/>
      <c r="BZ166" s="26">
        <v>0.21666666865348816</v>
      </c>
      <c r="CA166" s="26"/>
      <c r="CB166" s="26"/>
      <c r="CC166" s="26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27"/>
      <c r="CZ166" s="27"/>
      <c r="DA166" s="27"/>
    </row>
    <row r="167" spans="1:105" s="10" customFormat="1" ht="20.25" x14ac:dyDescent="0.3">
      <c r="A167" s="11" t="s">
        <v>222</v>
      </c>
      <c r="B167" s="11" t="s">
        <v>176</v>
      </c>
      <c r="C167" s="11" t="s">
        <v>192</v>
      </c>
      <c r="D167" s="11" t="s">
        <v>197</v>
      </c>
      <c r="E167" s="11" t="s">
        <v>85</v>
      </c>
      <c r="F167" s="12">
        <v>25484</v>
      </c>
      <c r="G167" s="12">
        <v>4005</v>
      </c>
      <c r="H167" s="12">
        <v>4234</v>
      </c>
      <c r="I167" s="11" t="s">
        <v>198</v>
      </c>
      <c r="J167" s="13">
        <v>25.5</v>
      </c>
      <c r="K167" s="11" t="s">
        <v>199</v>
      </c>
      <c r="L167" s="11" t="s">
        <v>200</v>
      </c>
      <c r="M167" s="11" t="s">
        <v>159</v>
      </c>
      <c r="N167" s="14">
        <v>39</v>
      </c>
      <c r="O167" s="14">
        <v>39</v>
      </c>
      <c r="P167" s="14">
        <v>0</v>
      </c>
      <c r="Q167" s="15">
        <v>0</v>
      </c>
      <c r="R167" s="15">
        <v>10.36</v>
      </c>
      <c r="S167" s="15">
        <v>8</v>
      </c>
      <c r="T167" s="15">
        <v>6.734</v>
      </c>
      <c r="U167" s="15">
        <v>84.174999999999997</v>
      </c>
      <c r="V167" s="15">
        <v>1</v>
      </c>
      <c r="W167" s="15">
        <v>28.86</v>
      </c>
      <c r="X167" s="15">
        <v>0</v>
      </c>
      <c r="Y167" s="15">
        <v>0</v>
      </c>
      <c r="Z167" s="15">
        <v>7.0833329999999997</v>
      </c>
      <c r="AA167" s="15">
        <v>0.91666669999999995</v>
      </c>
      <c r="AB167" s="15">
        <v>11.45833</v>
      </c>
      <c r="AC167" s="15">
        <v>0.34933360000000002</v>
      </c>
      <c r="AD167" s="15">
        <v>4.3666700000000001</v>
      </c>
      <c r="AE167" s="15">
        <v>28.86</v>
      </c>
      <c r="AF167" s="15">
        <v>31.98</v>
      </c>
      <c r="AG167" s="15">
        <v>0</v>
      </c>
      <c r="AH167" s="15">
        <v>0</v>
      </c>
      <c r="AI167" s="15">
        <v>6.734</v>
      </c>
      <c r="AJ167" s="15">
        <v>7.0833329999999997</v>
      </c>
      <c r="AK167" s="16">
        <v>0.88541669999999995</v>
      </c>
      <c r="AL167" s="16">
        <v>0.95068229999999998</v>
      </c>
      <c r="AM167" s="16">
        <v>1</v>
      </c>
      <c r="AN167" s="16">
        <v>0.84175</v>
      </c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>
        <v>0.1666666716337204</v>
      </c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>
        <v>8.3333335816860199E-2</v>
      </c>
      <c r="BV167" s="26"/>
      <c r="BW167" s="26">
        <v>0.4166666716337204</v>
      </c>
      <c r="BX167" s="26"/>
      <c r="BY167" s="26"/>
      <c r="BZ167" s="26">
        <v>0.25</v>
      </c>
      <c r="CA167" s="26"/>
      <c r="CB167" s="26"/>
      <c r="CC167" s="26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27"/>
      <c r="CZ167" s="27"/>
      <c r="DA167" s="27"/>
    </row>
    <row r="168" spans="1:105" s="10" customFormat="1" ht="20.25" x14ac:dyDescent="0.3">
      <c r="A168" s="11" t="s">
        <v>222</v>
      </c>
      <c r="B168" s="11" t="s">
        <v>176</v>
      </c>
      <c r="C168" s="11" t="s">
        <v>192</v>
      </c>
      <c r="D168" s="11" t="s">
        <v>206</v>
      </c>
      <c r="E168" s="11" t="s">
        <v>85</v>
      </c>
      <c r="F168" s="12">
        <v>25484</v>
      </c>
      <c r="G168" s="12">
        <v>5281</v>
      </c>
      <c r="H168" s="12">
        <v>3981</v>
      </c>
      <c r="I168" s="11" t="s">
        <v>198</v>
      </c>
      <c r="J168" s="13">
        <v>25.5</v>
      </c>
      <c r="K168" s="11" t="s">
        <v>199</v>
      </c>
      <c r="L168" s="11" t="s">
        <v>200</v>
      </c>
      <c r="M168" s="11" t="s">
        <v>159</v>
      </c>
      <c r="N168" s="14">
        <v>37</v>
      </c>
      <c r="O168" s="14">
        <v>37</v>
      </c>
      <c r="P168" s="14">
        <v>0</v>
      </c>
      <c r="Q168" s="15">
        <v>0</v>
      </c>
      <c r="R168" s="15">
        <v>10.62</v>
      </c>
      <c r="S168" s="15">
        <v>8</v>
      </c>
      <c r="T168" s="15">
        <v>6.5490000000000004</v>
      </c>
      <c r="U168" s="15">
        <v>81.862499999999997</v>
      </c>
      <c r="V168" s="15">
        <v>1</v>
      </c>
      <c r="W168" s="15">
        <v>27.38</v>
      </c>
      <c r="X168" s="15">
        <v>0</v>
      </c>
      <c r="Y168" s="15">
        <v>0</v>
      </c>
      <c r="Z168" s="15">
        <v>7.2</v>
      </c>
      <c r="AA168" s="15">
        <v>0.8</v>
      </c>
      <c r="AB168" s="15">
        <v>10</v>
      </c>
      <c r="AC168" s="15">
        <v>0.65099969999999996</v>
      </c>
      <c r="AD168" s="15">
        <v>8.1374969999999998</v>
      </c>
      <c r="AE168" s="15">
        <v>27.38</v>
      </c>
      <c r="AF168" s="15">
        <v>30.34</v>
      </c>
      <c r="AG168" s="15">
        <v>0</v>
      </c>
      <c r="AH168" s="15">
        <v>0</v>
      </c>
      <c r="AI168" s="15">
        <v>6.5490000000000004</v>
      </c>
      <c r="AJ168" s="15">
        <v>7.2</v>
      </c>
      <c r="AK168" s="16">
        <v>0.9</v>
      </c>
      <c r="AL168" s="16">
        <v>0.90958340000000004</v>
      </c>
      <c r="AM168" s="16">
        <v>1</v>
      </c>
      <c r="AN168" s="16">
        <v>0.81862500000000005</v>
      </c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>
        <v>0.1666666716337204</v>
      </c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26"/>
      <c r="BW168" s="26">
        <v>0.25</v>
      </c>
      <c r="BX168" s="26"/>
      <c r="BY168" s="26">
        <v>8.3333335816860199E-2</v>
      </c>
      <c r="BZ168" s="26">
        <v>0.30000001192092896</v>
      </c>
      <c r="CA168" s="26"/>
      <c r="CB168" s="26"/>
      <c r="CC168" s="26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27"/>
      <c r="CZ168" s="27"/>
      <c r="DA168" s="27"/>
    </row>
    <row r="169" spans="1:105" s="10" customFormat="1" ht="20.25" x14ac:dyDescent="0.3">
      <c r="A169" s="11" t="s">
        <v>222</v>
      </c>
      <c r="B169" s="11" t="s">
        <v>176</v>
      </c>
      <c r="C169" s="11" t="s">
        <v>192</v>
      </c>
      <c r="D169" s="11" t="s">
        <v>207</v>
      </c>
      <c r="E169" s="11" t="s">
        <v>85</v>
      </c>
      <c r="F169" s="12">
        <v>25484</v>
      </c>
      <c r="G169" s="12">
        <v>4230</v>
      </c>
      <c r="H169" s="12">
        <v>4153</v>
      </c>
      <c r="I169" s="11" t="s">
        <v>198</v>
      </c>
      <c r="J169" s="13">
        <v>25.5</v>
      </c>
      <c r="K169" s="11" t="s">
        <v>199</v>
      </c>
      <c r="L169" s="11" t="s">
        <v>200</v>
      </c>
      <c r="M169" s="11" t="s">
        <v>159</v>
      </c>
      <c r="N169" s="14">
        <v>37</v>
      </c>
      <c r="O169" s="14">
        <v>37</v>
      </c>
      <c r="P169" s="14">
        <v>0</v>
      </c>
      <c r="Q169" s="15">
        <v>0</v>
      </c>
      <c r="R169" s="15">
        <v>10.62</v>
      </c>
      <c r="S169" s="15">
        <v>8</v>
      </c>
      <c r="T169" s="15">
        <v>6.5490000000000004</v>
      </c>
      <c r="U169" s="15">
        <v>81.862499999999997</v>
      </c>
      <c r="V169" s="15">
        <v>1</v>
      </c>
      <c r="W169" s="15">
        <v>27.38</v>
      </c>
      <c r="X169" s="15">
        <v>0</v>
      </c>
      <c r="Y169" s="15">
        <v>0</v>
      </c>
      <c r="Z169" s="15">
        <v>6.8833330000000004</v>
      </c>
      <c r="AA169" s="15">
        <v>1.1166670000000001</v>
      </c>
      <c r="AB169" s="15">
        <v>13.95833</v>
      </c>
      <c r="AC169" s="15">
        <v>0.33433309999999999</v>
      </c>
      <c r="AD169" s="15">
        <v>4.179163</v>
      </c>
      <c r="AE169" s="15">
        <v>27.38</v>
      </c>
      <c r="AF169" s="15">
        <v>30.34</v>
      </c>
      <c r="AG169" s="15">
        <v>0</v>
      </c>
      <c r="AH169" s="15">
        <v>0</v>
      </c>
      <c r="AI169" s="15">
        <v>6.5490000000000004</v>
      </c>
      <c r="AJ169" s="15">
        <v>6.8833330000000004</v>
      </c>
      <c r="AK169" s="16">
        <v>0.86041670000000003</v>
      </c>
      <c r="AL169" s="16">
        <v>0.95142870000000002</v>
      </c>
      <c r="AM169" s="16">
        <v>1</v>
      </c>
      <c r="AN169" s="16">
        <v>0.81862500000000005</v>
      </c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>
        <v>0.3333333432674408</v>
      </c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26"/>
      <c r="BW169" s="26">
        <v>0.25</v>
      </c>
      <c r="BX169" s="26"/>
      <c r="BY169" s="26">
        <v>0.1666666716337204</v>
      </c>
      <c r="BZ169" s="26">
        <v>0.36666667461395264</v>
      </c>
      <c r="CA169" s="26"/>
      <c r="CB169" s="26"/>
      <c r="CC169" s="26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27"/>
      <c r="CZ169" s="27"/>
      <c r="DA169" s="27"/>
    </row>
    <row r="170" spans="1:105" s="10" customFormat="1" ht="20.25" x14ac:dyDescent="0.3">
      <c r="A170" s="11" t="s">
        <v>222</v>
      </c>
      <c r="B170" s="11" t="s">
        <v>191</v>
      </c>
      <c r="C170" s="11" t="s">
        <v>192</v>
      </c>
      <c r="D170" s="11" t="s">
        <v>213</v>
      </c>
      <c r="E170" s="11" t="s">
        <v>85</v>
      </c>
      <c r="F170" s="12">
        <v>25484</v>
      </c>
      <c r="G170" s="12">
        <v>4149</v>
      </c>
      <c r="H170" s="12">
        <v>4149</v>
      </c>
      <c r="I170" s="11" t="s">
        <v>198</v>
      </c>
      <c r="J170" s="13">
        <v>25.5</v>
      </c>
      <c r="K170" s="11" t="s">
        <v>199</v>
      </c>
      <c r="L170" s="11" t="s">
        <v>200</v>
      </c>
      <c r="M170" s="11" t="s">
        <v>159</v>
      </c>
      <c r="N170" s="14">
        <v>39</v>
      </c>
      <c r="O170" s="14">
        <v>38</v>
      </c>
      <c r="P170" s="14">
        <v>1</v>
      </c>
      <c r="Q170" s="15">
        <v>2.5641029999999998</v>
      </c>
      <c r="R170" s="15">
        <v>10.36</v>
      </c>
      <c r="S170" s="15">
        <v>8</v>
      </c>
      <c r="T170" s="15">
        <v>6.5613330000000003</v>
      </c>
      <c r="U170" s="15">
        <v>82.016660000000002</v>
      </c>
      <c r="V170" s="15">
        <v>1</v>
      </c>
      <c r="W170" s="15">
        <v>28.12</v>
      </c>
      <c r="X170" s="15">
        <v>0</v>
      </c>
      <c r="Y170" s="15">
        <v>0</v>
      </c>
      <c r="Z170" s="15">
        <v>7</v>
      </c>
      <c r="AA170" s="15">
        <v>1</v>
      </c>
      <c r="AB170" s="15">
        <v>12.5</v>
      </c>
      <c r="AC170" s="15">
        <v>0.26600020000000002</v>
      </c>
      <c r="AD170" s="15">
        <v>3.325002</v>
      </c>
      <c r="AE170" s="15">
        <v>28.12</v>
      </c>
      <c r="AF170" s="15">
        <v>31.16</v>
      </c>
      <c r="AG170" s="15">
        <v>0.17266670000000001</v>
      </c>
      <c r="AH170" s="15">
        <v>2.1583329999999998</v>
      </c>
      <c r="AI170" s="15">
        <v>6.734</v>
      </c>
      <c r="AJ170" s="15">
        <v>7</v>
      </c>
      <c r="AK170" s="16">
        <v>0.875</v>
      </c>
      <c r="AL170" s="16">
        <v>0.96199999999999997</v>
      </c>
      <c r="AM170" s="16">
        <v>0.97435899999999998</v>
      </c>
      <c r="AN170" s="16">
        <v>0.82016659999999997</v>
      </c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>
        <v>0.3333333432674408</v>
      </c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>
        <v>0.1666666716337204</v>
      </c>
      <c r="BO170" s="17"/>
      <c r="BP170" s="17"/>
      <c r="BQ170" s="17"/>
      <c r="BR170" s="17"/>
      <c r="BS170" s="17"/>
      <c r="BT170" s="17"/>
      <c r="BU170" s="17"/>
      <c r="BV170" s="26"/>
      <c r="BW170" s="26">
        <v>0.25</v>
      </c>
      <c r="BX170" s="26"/>
      <c r="BY170" s="26"/>
      <c r="BZ170" s="26">
        <v>0.25</v>
      </c>
      <c r="CA170" s="26"/>
      <c r="CB170" s="26"/>
      <c r="CC170" s="26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>
        <v>1</v>
      </c>
      <c r="CW170" s="18"/>
      <c r="CX170" s="18"/>
      <c r="CY170" s="27"/>
      <c r="CZ170" s="27"/>
      <c r="DA170" s="27"/>
    </row>
    <row r="171" spans="1:105" s="10" customFormat="1" ht="20.25" x14ac:dyDescent="0.3">
      <c r="A171" s="11" t="s">
        <v>222</v>
      </c>
      <c r="B171" s="11" t="s">
        <v>191</v>
      </c>
      <c r="C171" s="11" t="s">
        <v>192</v>
      </c>
      <c r="D171" s="11" t="s">
        <v>197</v>
      </c>
      <c r="E171" s="11" t="s">
        <v>85</v>
      </c>
      <c r="F171" s="12">
        <v>25484</v>
      </c>
      <c r="G171" s="12">
        <v>4124</v>
      </c>
      <c r="H171" s="12">
        <v>4225</v>
      </c>
      <c r="I171" s="11" t="s">
        <v>198</v>
      </c>
      <c r="J171" s="13">
        <v>25.5</v>
      </c>
      <c r="K171" s="11" t="s">
        <v>199</v>
      </c>
      <c r="L171" s="11" t="s">
        <v>200</v>
      </c>
      <c r="M171" s="11" t="s">
        <v>159</v>
      </c>
      <c r="N171" s="14">
        <v>38</v>
      </c>
      <c r="O171" s="14">
        <v>38</v>
      </c>
      <c r="P171" s="14">
        <v>0</v>
      </c>
      <c r="Q171" s="15">
        <v>0</v>
      </c>
      <c r="R171" s="15">
        <v>10.36</v>
      </c>
      <c r="S171" s="15">
        <v>8</v>
      </c>
      <c r="T171" s="15">
        <v>6.5613330000000003</v>
      </c>
      <c r="U171" s="15">
        <v>82.016660000000002</v>
      </c>
      <c r="V171" s="15">
        <v>1</v>
      </c>
      <c r="W171" s="15">
        <v>28.12</v>
      </c>
      <c r="X171" s="15">
        <v>0</v>
      </c>
      <c r="Y171" s="15">
        <v>0</v>
      </c>
      <c r="Z171" s="15">
        <v>6.8666669999999996</v>
      </c>
      <c r="AA171" s="15">
        <v>1.1333329999999999</v>
      </c>
      <c r="AB171" s="15">
        <v>14.16667</v>
      </c>
      <c r="AC171" s="15">
        <v>0.30533349999999998</v>
      </c>
      <c r="AD171" s="15">
        <v>3.8166690000000001</v>
      </c>
      <c r="AE171" s="15">
        <v>28.12</v>
      </c>
      <c r="AF171" s="15">
        <v>31.16</v>
      </c>
      <c r="AG171" s="15">
        <v>0</v>
      </c>
      <c r="AH171" s="15">
        <v>0</v>
      </c>
      <c r="AI171" s="15">
        <v>6.5613330000000003</v>
      </c>
      <c r="AJ171" s="15">
        <v>6.8666669999999996</v>
      </c>
      <c r="AK171" s="16">
        <v>0.85833329999999997</v>
      </c>
      <c r="AL171" s="16">
        <v>0.95553390000000005</v>
      </c>
      <c r="AM171" s="16">
        <v>1</v>
      </c>
      <c r="AN171" s="16">
        <v>0.82016659999999997</v>
      </c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>
        <v>0.41666667908430099</v>
      </c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>
        <v>0.1666666716337204</v>
      </c>
      <c r="BV171" s="26"/>
      <c r="BW171" s="26">
        <v>0.25</v>
      </c>
      <c r="BX171" s="26"/>
      <c r="BY171" s="26">
        <v>8.3333335816860199E-2</v>
      </c>
      <c r="BZ171" s="26">
        <v>0.21666666865348816</v>
      </c>
      <c r="CA171" s="26"/>
      <c r="CB171" s="26"/>
      <c r="CC171" s="26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27"/>
      <c r="CZ171" s="27"/>
      <c r="DA171" s="27"/>
    </row>
    <row r="172" spans="1:105" s="10" customFormat="1" ht="20.25" x14ac:dyDescent="0.3">
      <c r="A172" s="11" t="s">
        <v>222</v>
      </c>
      <c r="B172" s="11" t="s">
        <v>191</v>
      </c>
      <c r="C172" s="11" t="s">
        <v>192</v>
      </c>
      <c r="D172" s="11" t="s">
        <v>206</v>
      </c>
      <c r="E172" s="11" t="s">
        <v>85</v>
      </c>
      <c r="F172" s="12">
        <v>25484</v>
      </c>
      <c r="G172" s="12">
        <v>4105</v>
      </c>
      <c r="H172" s="12">
        <v>3794</v>
      </c>
      <c r="I172" s="11" t="s">
        <v>198</v>
      </c>
      <c r="J172" s="13">
        <v>25.5</v>
      </c>
      <c r="K172" s="11" t="s">
        <v>199</v>
      </c>
      <c r="L172" s="11" t="s">
        <v>200</v>
      </c>
      <c r="M172" s="11" t="s">
        <v>159</v>
      </c>
      <c r="N172" s="14">
        <v>37</v>
      </c>
      <c r="O172" s="14">
        <v>37</v>
      </c>
      <c r="P172" s="14">
        <v>0</v>
      </c>
      <c r="Q172" s="15">
        <v>0</v>
      </c>
      <c r="R172" s="15">
        <v>10.62</v>
      </c>
      <c r="S172" s="15">
        <v>8</v>
      </c>
      <c r="T172" s="15">
        <v>6.5490000000000004</v>
      </c>
      <c r="U172" s="15">
        <v>81.862499999999997</v>
      </c>
      <c r="V172" s="15">
        <v>1</v>
      </c>
      <c r="W172" s="15">
        <v>27.38</v>
      </c>
      <c r="X172" s="15">
        <v>0</v>
      </c>
      <c r="Y172" s="15">
        <v>0</v>
      </c>
      <c r="Z172" s="15">
        <v>7</v>
      </c>
      <c r="AA172" s="15">
        <v>1</v>
      </c>
      <c r="AB172" s="15">
        <v>12.5</v>
      </c>
      <c r="AC172" s="15">
        <v>0.4509997</v>
      </c>
      <c r="AD172" s="15">
        <v>5.6374969999999998</v>
      </c>
      <c r="AE172" s="15">
        <v>27.38</v>
      </c>
      <c r="AF172" s="15">
        <v>30.34</v>
      </c>
      <c r="AG172" s="15">
        <v>0</v>
      </c>
      <c r="AH172" s="15">
        <v>0</v>
      </c>
      <c r="AI172" s="15">
        <v>6.5490000000000004</v>
      </c>
      <c r="AJ172" s="15">
        <v>7</v>
      </c>
      <c r="AK172" s="16">
        <v>0.875</v>
      </c>
      <c r="AL172" s="16">
        <v>0.9355715</v>
      </c>
      <c r="AM172" s="16">
        <v>1</v>
      </c>
      <c r="AN172" s="16">
        <v>0.81862500000000005</v>
      </c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>
        <v>0.2500000074505806</v>
      </c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>
        <v>8.3333335816860199E-2</v>
      </c>
      <c r="BV172" s="26"/>
      <c r="BW172" s="26">
        <v>0.25</v>
      </c>
      <c r="BX172" s="26"/>
      <c r="BY172" s="26">
        <v>8.3333335816860199E-2</v>
      </c>
      <c r="BZ172" s="26">
        <v>0.3333333432674408</v>
      </c>
      <c r="CA172" s="26"/>
      <c r="CB172" s="26"/>
      <c r="CC172" s="26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27"/>
      <c r="CZ172" s="27"/>
      <c r="DA172" s="27"/>
    </row>
    <row r="173" spans="1:105" s="10" customFormat="1" ht="20.25" x14ac:dyDescent="0.3">
      <c r="A173" s="11" t="s">
        <v>222</v>
      </c>
      <c r="B173" s="11" t="s">
        <v>191</v>
      </c>
      <c r="C173" s="11" t="s">
        <v>192</v>
      </c>
      <c r="D173" s="11" t="s">
        <v>207</v>
      </c>
      <c r="E173" s="11" t="s">
        <v>85</v>
      </c>
      <c r="F173" s="12">
        <v>25484</v>
      </c>
      <c r="G173" s="12">
        <v>5353</v>
      </c>
      <c r="H173" s="12">
        <v>4198</v>
      </c>
      <c r="I173" s="11" t="s">
        <v>198</v>
      </c>
      <c r="J173" s="13">
        <v>25.5</v>
      </c>
      <c r="K173" s="11" t="s">
        <v>199</v>
      </c>
      <c r="L173" s="11" t="s">
        <v>200</v>
      </c>
      <c r="M173" s="11" t="s">
        <v>159</v>
      </c>
      <c r="N173" s="14">
        <v>37</v>
      </c>
      <c r="O173" s="14">
        <v>37</v>
      </c>
      <c r="P173" s="14">
        <v>0</v>
      </c>
      <c r="Q173" s="15">
        <v>0</v>
      </c>
      <c r="R173" s="15">
        <v>10.62</v>
      </c>
      <c r="S173" s="15">
        <v>8</v>
      </c>
      <c r="T173" s="15">
        <v>6.5490000000000004</v>
      </c>
      <c r="U173" s="15">
        <v>81.862499999999997</v>
      </c>
      <c r="V173" s="15">
        <v>1</v>
      </c>
      <c r="W173" s="15">
        <v>27.38</v>
      </c>
      <c r="X173" s="15">
        <v>0</v>
      </c>
      <c r="Y173" s="15">
        <v>0</v>
      </c>
      <c r="Z173" s="15">
        <v>7.1333330000000004</v>
      </c>
      <c r="AA173" s="15">
        <v>0.86666670000000001</v>
      </c>
      <c r="AB173" s="15">
        <v>10.83333</v>
      </c>
      <c r="AC173" s="15">
        <v>0.58433310000000005</v>
      </c>
      <c r="AD173" s="15">
        <v>7.304163</v>
      </c>
      <c r="AE173" s="15">
        <v>27.38</v>
      </c>
      <c r="AF173" s="15">
        <v>30.34</v>
      </c>
      <c r="AG173" s="15">
        <v>0</v>
      </c>
      <c r="AH173" s="15">
        <v>0</v>
      </c>
      <c r="AI173" s="15">
        <v>6.5490000000000004</v>
      </c>
      <c r="AJ173" s="15">
        <v>7.1333330000000004</v>
      </c>
      <c r="AK173" s="16">
        <v>0.89166670000000003</v>
      </c>
      <c r="AL173" s="16">
        <v>0.91808409999999996</v>
      </c>
      <c r="AM173" s="16">
        <v>1</v>
      </c>
      <c r="AN173" s="16">
        <v>0.81862500000000005</v>
      </c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>
        <v>0.2500000074505806</v>
      </c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>
        <v>8.3333335816860199E-2</v>
      </c>
      <c r="BV173" s="26"/>
      <c r="BW173" s="26">
        <v>0.25</v>
      </c>
      <c r="BX173" s="26"/>
      <c r="BY173" s="26">
        <v>8.3333335816860199E-2</v>
      </c>
      <c r="BZ173" s="26">
        <v>0.20000000298023224</v>
      </c>
      <c r="CA173" s="26"/>
      <c r="CB173" s="26"/>
      <c r="CC173" s="26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27"/>
      <c r="CZ173" s="27"/>
      <c r="DA173" s="27"/>
    </row>
    <row r="174" spans="1:105" s="10" customFormat="1" ht="20.25" x14ac:dyDescent="0.3">
      <c r="A174" s="11" t="s">
        <v>222</v>
      </c>
      <c r="B174" s="11" t="s">
        <v>171</v>
      </c>
      <c r="C174" s="11" t="s">
        <v>192</v>
      </c>
      <c r="D174" s="11" t="s">
        <v>193</v>
      </c>
      <c r="E174" s="11" t="s">
        <v>85</v>
      </c>
      <c r="F174" s="12">
        <v>25487</v>
      </c>
      <c r="G174" s="12">
        <v>4092</v>
      </c>
      <c r="H174" s="12">
        <v>4161</v>
      </c>
      <c r="I174" s="11" t="s">
        <v>172</v>
      </c>
      <c r="J174" s="13">
        <v>0</v>
      </c>
      <c r="K174" s="11" t="s">
        <v>194</v>
      </c>
      <c r="L174" s="11" t="s">
        <v>195</v>
      </c>
      <c r="M174" s="11" t="s">
        <v>159</v>
      </c>
      <c r="N174" s="14">
        <v>57</v>
      </c>
      <c r="O174" s="14">
        <v>57</v>
      </c>
      <c r="P174" s="14">
        <v>0</v>
      </c>
      <c r="Q174" s="15">
        <v>0</v>
      </c>
      <c r="R174" s="15">
        <v>6.7</v>
      </c>
      <c r="S174" s="15">
        <v>8</v>
      </c>
      <c r="T174" s="15">
        <v>6.3650000000000002</v>
      </c>
      <c r="U174" s="15">
        <v>79.5625</v>
      </c>
      <c r="V174" s="15">
        <v>1</v>
      </c>
      <c r="W174" s="15">
        <v>24.51</v>
      </c>
      <c r="X174" s="15">
        <v>0</v>
      </c>
      <c r="Y174" s="15">
        <v>0</v>
      </c>
      <c r="Z174" s="15">
        <v>6.5833329999999997</v>
      </c>
      <c r="AA174" s="15">
        <v>1.4166669999999999</v>
      </c>
      <c r="AB174" s="15">
        <v>17.70833</v>
      </c>
      <c r="AC174" s="15">
        <v>0.21833350000000001</v>
      </c>
      <c r="AD174" s="15">
        <v>2.729168</v>
      </c>
      <c r="AE174" s="15">
        <v>24.51</v>
      </c>
      <c r="AF174" s="15">
        <v>35.340000000000003</v>
      </c>
      <c r="AG174" s="15">
        <v>0</v>
      </c>
      <c r="AH174" s="15">
        <v>0</v>
      </c>
      <c r="AI174" s="15">
        <v>6.3650000000000002</v>
      </c>
      <c r="AJ174" s="15">
        <v>6.5833329999999997</v>
      </c>
      <c r="AK174" s="16">
        <v>0.8229166</v>
      </c>
      <c r="AL174" s="16">
        <v>0.96683540000000001</v>
      </c>
      <c r="AM174" s="16">
        <v>1</v>
      </c>
      <c r="AN174" s="16">
        <v>0.79562500000000003</v>
      </c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>
        <v>0.1666666716337204</v>
      </c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>
        <v>0.3333333432674408</v>
      </c>
      <c r="BV174" s="26"/>
      <c r="BW174" s="26">
        <v>0.4166666716337204</v>
      </c>
      <c r="BX174" s="26"/>
      <c r="BY174" s="26">
        <v>0.1666666716337204</v>
      </c>
      <c r="BZ174" s="26">
        <v>0.3333333432674408</v>
      </c>
      <c r="CA174" s="26"/>
      <c r="CB174" s="26"/>
      <c r="CC174" s="26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27"/>
      <c r="CZ174" s="27"/>
      <c r="DA174" s="27"/>
    </row>
    <row r="175" spans="1:105" s="10" customFormat="1" ht="20.25" x14ac:dyDescent="0.3">
      <c r="A175" s="11" t="s">
        <v>222</v>
      </c>
      <c r="B175" s="11" t="s">
        <v>171</v>
      </c>
      <c r="C175" s="11" t="s">
        <v>192</v>
      </c>
      <c r="D175" s="11" t="s">
        <v>208</v>
      </c>
      <c r="E175" s="11" t="s">
        <v>85</v>
      </c>
      <c r="F175" s="12">
        <v>25487</v>
      </c>
      <c r="G175" s="12">
        <v>4069</v>
      </c>
      <c r="H175" s="12">
        <v>4161</v>
      </c>
      <c r="I175" s="11" t="s">
        <v>172</v>
      </c>
      <c r="J175" s="13">
        <v>0</v>
      </c>
      <c r="K175" s="11" t="s">
        <v>194</v>
      </c>
      <c r="L175" s="11" t="s">
        <v>195</v>
      </c>
      <c r="M175" s="11" t="s">
        <v>159</v>
      </c>
      <c r="N175" s="14">
        <v>57</v>
      </c>
      <c r="O175" s="14">
        <v>57</v>
      </c>
      <c r="P175" s="14">
        <v>0</v>
      </c>
      <c r="Q175" s="15">
        <v>0</v>
      </c>
      <c r="R175" s="15">
        <v>6.7</v>
      </c>
      <c r="S175" s="15">
        <v>8</v>
      </c>
      <c r="T175" s="15">
        <v>6.3650000000000002</v>
      </c>
      <c r="U175" s="15">
        <v>79.5625</v>
      </c>
      <c r="V175" s="15">
        <v>1</v>
      </c>
      <c r="W175" s="15">
        <v>24.51</v>
      </c>
      <c r="X175" s="15">
        <v>0</v>
      </c>
      <c r="Y175" s="15">
        <v>0</v>
      </c>
      <c r="Z175" s="15">
        <v>7.2666659999999998</v>
      </c>
      <c r="AA175" s="15">
        <v>0.73333329999999997</v>
      </c>
      <c r="AB175" s="15">
        <v>9.1666670000000003</v>
      </c>
      <c r="AC175" s="15">
        <v>0.90166690000000005</v>
      </c>
      <c r="AD175" s="15">
        <v>11.27084</v>
      </c>
      <c r="AE175" s="15">
        <v>24.51</v>
      </c>
      <c r="AF175" s="15">
        <v>35.340000000000003</v>
      </c>
      <c r="AG175" s="15">
        <v>0</v>
      </c>
      <c r="AH175" s="15">
        <v>0</v>
      </c>
      <c r="AI175" s="15">
        <v>6.3650000000000002</v>
      </c>
      <c r="AJ175" s="15">
        <v>7.2666659999999998</v>
      </c>
      <c r="AK175" s="16">
        <v>0.90833330000000001</v>
      </c>
      <c r="AL175" s="16">
        <v>0.87591739999999996</v>
      </c>
      <c r="AM175" s="16">
        <v>1</v>
      </c>
      <c r="AN175" s="16">
        <v>0.79562500000000003</v>
      </c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>
        <v>8.3333335816860199E-2</v>
      </c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>
        <v>8.3333335816860199E-2</v>
      </c>
      <c r="BV175" s="26"/>
      <c r="BW175" s="26">
        <v>0.25</v>
      </c>
      <c r="BX175" s="26"/>
      <c r="BY175" s="26">
        <v>0.1666666716337204</v>
      </c>
      <c r="BZ175" s="26">
        <v>0.15000000596046448</v>
      </c>
      <c r="CA175" s="26"/>
      <c r="CB175" s="26"/>
      <c r="CC175" s="26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27"/>
      <c r="CZ175" s="27"/>
      <c r="DA175" s="27"/>
    </row>
    <row r="176" spans="1:105" s="10" customFormat="1" ht="20.25" x14ac:dyDescent="0.3">
      <c r="A176" s="11" t="s">
        <v>222</v>
      </c>
      <c r="B176" s="11" t="s">
        <v>176</v>
      </c>
      <c r="C176" s="11" t="s">
        <v>192</v>
      </c>
      <c r="D176" s="11" t="s">
        <v>193</v>
      </c>
      <c r="E176" s="11" t="s">
        <v>85</v>
      </c>
      <c r="F176" s="12">
        <v>25487</v>
      </c>
      <c r="G176" s="12">
        <v>4065</v>
      </c>
      <c r="H176" s="12">
        <v>4107</v>
      </c>
      <c r="I176" s="11" t="s">
        <v>172</v>
      </c>
      <c r="J176" s="13">
        <v>0</v>
      </c>
      <c r="K176" s="11" t="s">
        <v>194</v>
      </c>
      <c r="L176" s="11" t="s">
        <v>195</v>
      </c>
      <c r="M176" s="11" t="s">
        <v>159</v>
      </c>
      <c r="N176" s="14">
        <v>57</v>
      </c>
      <c r="O176" s="14">
        <v>56</v>
      </c>
      <c r="P176" s="14">
        <v>1</v>
      </c>
      <c r="Q176" s="15">
        <v>1.754386</v>
      </c>
      <c r="R176" s="15">
        <v>6.7</v>
      </c>
      <c r="S176" s="15">
        <v>8</v>
      </c>
      <c r="T176" s="15">
        <v>6.2533329999999996</v>
      </c>
      <c r="U176" s="15">
        <v>78.166659999999993</v>
      </c>
      <c r="V176" s="15">
        <v>1</v>
      </c>
      <c r="W176" s="15">
        <v>24.08</v>
      </c>
      <c r="X176" s="15">
        <v>0</v>
      </c>
      <c r="Y176" s="15">
        <v>0</v>
      </c>
      <c r="Z176" s="15">
        <v>6.8333329999999997</v>
      </c>
      <c r="AA176" s="15">
        <v>1.1666669999999999</v>
      </c>
      <c r="AB176" s="15">
        <v>14.58333</v>
      </c>
      <c r="AC176" s="15">
        <v>0.46833350000000001</v>
      </c>
      <c r="AD176" s="15">
        <v>5.8541679999999996</v>
      </c>
      <c r="AE176" s="15">
        <v>24.08</v>
      </c>
      <c r="AF176" s="15">
        <v>34.72</v>
      </c>
      <c r="AG176" s="15">
        <v>0.11166669999999999</v>
      </c>
      <c r="AH176" s="15">
        <v>1.3958330000000001</v>
      </c>
      <c r="AI176" s="15">
        <v>6.3650000000000002</v>
      </c>
      <c r="AJ176" s="15">
        <v>6.8333329999999997</v>
      </c>
      <c r="AK176" s="16">
        <v>0.8541666</v>
      </c>
      <c r="AL176" s="16">
        <v>0.93146340000000005</v>
      </c>
      <c r="AM176" s="16">
        <v>0.98245610000000005</v>
      </c>
      <c r="AN176" s="16">
        <v>0.78166659999999999</v>
      </c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>
        <v>8.3333335816860199E-2</v>
      </c>
      <c r="BB176" s="17">
        <v>0.2500000074505806</v>
      </c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26"/>
      <c r="BW176" s="26">
        <v>0.4166666716337204</v>
      </c>
      <c r="BX176" s="26"/>
      <c r="BY176" s="26">
        <v>8.3333335816860199E-2</v>
      </c>
      <c r="BZ176" s="26">
        <v>0.3333333432674408</v>
      </c>
      <c r="CA176" s="26"/>
      <c r="CB176" s="26"/>
      <c r="CC176" s="26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>
        <v>1</v>
      </c>
      <c r="CP176" s="18"/>
      <c r="CQ176" s="18"/>
      <c r="CR176" s="18"/>
      <c r="CS176" s="18"/>
      <c r="CT176" s="18"/>
      <c r="CU176" s="18"/>
      <c r="CV176" s="18"/>
      <c r="CW176" s="18"/>
      <c r="CX176" s="18"/>
      <c r="CY176" s="27"/>
      <c r="CZ176" s="27"/>
      <c r="DA176" s="27"/>
    </row>
    <row r="177" spans="1:105" s="10" customFormat="1" ht="20.25" x14ac:dyDescent="0.3">
      <c r="A177" s="11" t="s">
        <v>222</v>
      </c>
      <c r="B177" s="11" t="s">
        <v>176</v>
      </c>
      <c r="C177" s="11" t="s">
        <v>192</v>
      </c>
      <c r="D177" s="11" t="s">
        <v>208</v>
      </c>
      <c r="E177" s="11" t="s">
        <v>85</v>
      </c>
      <c r="F177" s="12">
        <v>25487</v>
      </c>
      <c r="G177" s="12">
        <v>3808</v>
      </c>
      <c r="H177" s="12">
        <v>4107</v>
      </c>
      <c r="I177" s="11" t="s">
        <v>172</v>
      </c>
      <c r="J177" s="13">
        <v>0</v>
      </c>
      <c r="K177" s="11" t="s">
        <v>194</v>
      </c>
      <c r="L177" s="11" t="s">
        <v>195</v>
      </c>
      <c r="M177" s="11" t="s">
        <v>159</v>
      </c>
      <c r="N177" s="14">
        <v>57</v>
      </c>
      <c r="O177" s="14">
        <v>57</v>
      </c>
      <c r="P177" s="14">
        <v>0</v>
      </c>
      <c r="Q177" s="15">
        <v>0</v>
      </c>
      <c r="R177" s="15">
        <v>6.7</v>
      </c>
      <c r="S177" s="15">
        <v>8</v>
      </c>
      <c r="T177" s="15">
        <v>6.3650000000000002</v>
      </c>
      <c r="U177" s="15">
        <v>79.5625</v>
      </c>
      <c r="V177" s="15">
        <v>1</v>
      </c>
      <c r="W177" s="15">
        <v>24.51</v>
      </c>
      <c r="X177" s="15">
        <v>0</v>
      </c>
      <c r="Y177" s="15">
        <v>0</v>
      </c>
      <c r="Z177" s="15">
        <v>7.25</v>
      </c>
      <c r="AA177" s="15">
        <v>0.75</v>
      </c>
      <c r="AB177" s="15">
        <v>9.375</v>
      </c>
      <c r="AC177" s="15">
        <v>0.88500020000000001</v>
      </c>
      <c r="AD177" s="15">
        <v>11.0625</v>
      </c>
      <c r="AE177" s="15">
        <v>24.51</v>
      </c>
      <c r="AF177" s="15">
        <v>35.340000000000003</v>
      </c>
      <c r="AG177" s="15">
        <v>0</v>
      </c>
      <c r="AH177" s="15">
        <v>0</v>
      </c>
      <c r="AI177" s="15">
        <v>6.3650000000000002</v>
      </c>
      <c r="AJ177" s="15">
        <v>7.25</v>
      </c>
      <c r="AK177" s="16">
        <v>0.90625</v>
      </c>
      <c r="AL177" s="16">
        <v>0.87793100000000002</v>
      </c>
      <c r="AM177" s="16">
        <v>1</v>
      </c>
      <c r="AN177" s="16">
        <v>0.79562500000000003</v>
      </c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>
        <v>8.3333335816860199E-2</v>
      </c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26"/>
      <c r="BW177" s="26">
        <v>0.25</v>
      </c>
      <c r="BX177" s="26"/>
      <c r="BY177" s="26">
        <v>8.3333335816860199E-2</v>
      </c>
      <c r="BZ177" s="26">
        <v>0.3333333432674408</v>
      </c>
      <c r="CA177" s="26"/>
      <c r="CB177" s="26"/>
      <c r="CC177" s="26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27"/>
      <c r="CZ177" s="27"/>
      <c r="DA177" s="27"/>
    </row>
    <row r="178" spans="1:105" s="10" customFormat="1" ht="20.25" x14ac:dyDescent="0.3">
      <c r="A178" s="11" t="s">
        <v>222</v>
      </c>
      <c r="B178" s="11" t="s">
        <v>191</v>
      </c>
      <c r="C178" s="11" t="s">
        <v>192</v>
      </c>
      <c r="D178" s="11" t="s">
        <v>193</v>
      </c>
      <c r="E178" s="11" t="s">
        <v>85</v>
      </c>
      <c r="F178" s="12">
        <v>25487</v>
      </c>
      <c r="G178" s="12">
        <v>4066</v>
      </c>
      <c r="H178" s="12">
        <v>4236</v>
      </c>
      <c r="I178" s="11" t="s">
        <v>172</v>
      </c>
      <c r="J178" s="13">
        <v>0</v>
      </c>
      <c r="K178" s="11" t="s">
        <v>194</v>
      </c>
      <c r="L178" s="11" t="s">
        <v>195</v>
      </c>
      <c r="M178" s="11" t="s">
        <v>159</v>
      </c>
      <c r="N178" s="14">
        <v>57</v>
      </c>
      <c r="O178" s="14">
        <v>56</v>
      </c>
      <c r="P178" s="14">
        <v>1</v>
      </c>
      <c r="Q178" s="15">
        <v>1.754386</v>
      </c>
      <c r="R178" s="15">
        <v>6.7</v>
      </c>
      <c r="S178" s="15">
        <v>8</v>
      </c>
      <c r="T178" s="15">
        <v>6.2533329999999996</v>
      </c>
      <c r="U178" s="15">
        <v>78.166659999999993</v>
      </c>
      <c r="V178" s="15">
        <v>1</v>
      </c>
      <c r="W178" s="15">
        <v>24.08</v>
      </c>
      <c r="X178" s="15">
        <v>0</v>
      </c>
      <c r="Y178" s="15">
        <v>0</v>
      </c>
      <c r="Z178" s="15">
        <v>6.7166670000000002</v>
      </c>
      <c r="AA178" s="15">
        <v>1.2833330000000001</v>
      </c>
      <c r="AB178" s="15">
        <v>16.04167</v>
      </c>
      <c r="AC178" s="15">
        <v>0.3516669</v>
      </c>
      <c r="AD178" s="15">
        <v>4.3958370000000002</v>
      </c>
      <c r="AE178" s="15">
        <v>24.08</v>
      </c>
      <c r="AF178" s="15">
        <v>34.72</v>
      </c>
      <c r="AG178" s="15">
        <v>0.11166669999999999</v>
      </c>
      <c r="AH178" s="15">
        <v>1.3958330000000001</v>
      </c>
      <c r="AI178" s="15">
        <v>6.3650000000000002</v>
      </c>
      <c r="AJ178" s="15">
        <v>6.7166670000000002</v>
      </c>
      <c r="AK178" s="16">
        <v>0.83958330000000003</v>
      </c>
      <c r="AL178" s="16">
        <v>0.9476426</v>
      </c>
      <c r="AM178" s="16">
        <v>0.98245610000000005</v>
      </c>
      <c r="AN178" s="16">
        <v>0.78166659999999999</v>
      </c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>
        <v>0.31666667759418488</v>
      </c>
      <c r="BC178" s="17"/>
      <c r="BD178" s="17"/>
      <c r="BE178" s="17"/>
      <c r="BF178" s="17"/>
      <c r="BG178" s="17"/>
      <c r="BH178" s="17">
        <v>0.20000000298023224</v>
      </c>
      <c r="BI178" s="17"/>
      <c r="BJ178" s="17"/>
      <c r="BK178" s="17"/>
      <c r="BL178" s="17"/>
      <c r="BM178" s="17"/>
      <c r="BN178" s="17">
        <v>0.11666666716337204</v>
      </c>
      <c r="BO178" s="17"/>
      <c r="BP178" s="17"/>
      <c r="BQ178" s="17"/>
      <c r="BR178" s="17"/>
      <c r="BS178" s="17"/>
      <c r="BT178" s="17"/>
      <c r="BU178" s="17"/>
      <c r="BV178" s="26"/>
      <c r="BW178" s="26">
        <v>0.25</v>
      </c>
      <c r="BX178" s="26"/>
      <c r="BY178" s="26">
        <v>8.3333335816860199E-2</v>
      </c>
      <c r="BZ178" s="26">
        <v>0.31666666269302368</v>
      </c>
      <c r="CA178" s="26"/>
      <c r="CB178" s="26"/>
      <c r="CC178" s="26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>
        <v>1</v>
      </c>
      <c r="CP178" s="18"/>
      <c r="CQ178" s="18"/>
      <c r="CR178" s="18"/>
      <c r="CS178" s="18"/>
      <c r="CT178" s="18"/>
      <c r="CU178" s="18"/>
      <c r="CV178" s="18"/>
      <c r="CW178" s="18"/>
      <c r="CX178" s="18"/>
      <c r="CY178" s="27"/>
      <c r="CZ178" s="27"/>
      <c r="DA178" s="27"/>
    </row>
    <row r="179" spans="1:105" s="10" customFormat="1" ht="20.25" x14ac:dyDescent="0.3">
      <c r="A179" s="11" t="s">
        <v>222</v>
      </c>
      <c r="B179" s="11" t="s">
        <v>191</v>
      </c>
      <c r="C179" s="11" t="s">
        <v>192</v>
      </c>
      <c r="D179" s="11" t="s">
        <v>208</v>
      </c>
      <c r="E179" s="11" t="s">
        <v>85</v>
      </c>
      <c r="F179" s="12">
        <v>25487</v>
      </c>
      <c r="G179" s="12">
        <v>4160</v>
      </c>
      <c r="H179" s="12">
        <v>4236</v>
      </c>
      <c r="I179" s="11" t="s">
        <v>172</v>
      </c>
      <c r="J179" s="13">
        <v>0</v>
      </c>
      <c r="K179" s="11" t="s">
        <v>194</v>
      </c>
      <c r="L179" s="11" t="s">
        <v>195</v>
      </c>
      <c r="M179" s="11" t="s">
        <v>159</v>
      </c>
      <c r="N179" s="14">
        <v>56</v>
      </c>
      <c r="O179" s="14">
        <v>56</v>
      </c>
      <c r="P179" s="14">
        <v>0</v>
      </c>
      <c r="Q179" s="15">
        <v>0</v>
      </c>
      <c r="R179" s="15">
        <v>6.7</v>
      </c>
      <c r="S179" s="15">
        <v>8</v>
      </c>
      <c r="T179" s="15">
        <v>6.2533329999999996</v>
      </c>
      <c r="U179" s="15">
        <v>78.166659999999993</v>
      </c>
      <c r="V179" s="15">
        <v>1</v>
      </c>
      <c r="W179" s="15">
        <v>24.08</v>
      </c>
      <c r="X179" s="15">
        <v>0</v>
      </c>
      <c r="Y179" s="15">
        <v>0</v>
      </c>
      <c r="Z179" s="15">
        <v>6.75</v>
      </c>
      <c r="AA179" s="15">
        <v>1.25</v>
      </c>
      <c r="AB179" s="15">
        <v>15.625</v>
      </c>
      <c r="AC179" s="15">
        <v>0.49666690000000002</v>
      </c>
      <c r="AD179" s="15">
        <v>6.2083360000000001</v>
      </c>
      <c r="AE179" s="15">
        <v>24.08</v>
      </c>
      <c r="AF179" s="15">
        <v>34.72</v>
      </c>
      <c r="AG179" s="15">
        <v>0</v>
      </c>
      <c r="AH179" s="15">
        <v>0</v>
      </c>
      <c r="AI179" s="15">
        <v>6.2533329999999996</v>
      </c>
      <c r="AJ179" s="15">
        <v>6.75</v>
      </c>
      <c r="AK179" s="16">
        <v>0.84375</v>
      </c>
      <c r="AL179" s="16">
        <v>0.92641969999999996</v>
      </c>
      <c r="AM179" s="16">
        <v>1</v>
      </c>
      <c r="AN179" s="16">
        <v>0.78166659999999999</v>
      </c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>
        <v>0.31666667759418488</v>
      </c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>
        <v>0.10000000149011612</v>
      </c>
      <c r="BV179" s="26"/>
      <c r="BW179" s="26">
        <v>0.25</v>
      </c>
      <c r="BX179" s="26"/>
      <c r="BY179" s="26">
        <v>0.1666666716337204</v>
      </c>
      <c r="BZ179" s="26">
        <v>0.4166666567325592</v>
      </c>
      <c r="CA179" s="26"/>
      <c r="CB179" s="26"/>
      <c r="CC179" s="26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27"/>
      <c r="CZ179" s="27"/>
      <c r="DA179" s="27"/>
    </row>
    <row r="180" spans="1:105" s="10" customFormat="1" ht="20.25" x14ac:dyDescent="0.3">
      <c r="A180" s="11" t="s">
        <v>224</v>
      </c>
      <c r="B180" s="11" t="s">
        <v>171</v>
      </c>
      <c r="C180" s="11" t="s">
        <v>192</v>
      </c>
      <c r="D180" s="11" t="s">
        <v>204</v>
      </c>
      <c r="E180" s="11" t="s">
        <v>85</v>
      </c>
      <c r="F180" s="12">
        <v>25457</v>
      </c>
      <c r="G180" s="12">
        <v>4232</v>
      </c>
      <c r="H180" s="12">
        <v>4183</v>
      </c>
      <c r="I180" s="11" t="s">
        <v>198</v>
      </c>
      <c r="J180" s="13">
        <v>22.3</v>
      </c>
      <c r="K180" s="11" t="s">
        <v>199</v>
      </c>
      <c r="L180" s="11" t="s">
        <v>202</v>
      </c>
      <c r="M180" s="11" t="s">
        <v>159</v>
      </c>
      <c r="N180" s="14">
        <v>45</v>
      </c>
      <c r="O180" s="14">
        <v>45</v>
      </c>
      <c r="P180" s="14">
        <v>0</v>
      </c>
      <c r="Q180" s="15">
        <v>0</v>
      </c>
      <c r="R180" s="15">
        <v>9.0399999999999991</v>
      </c>
      <c r="S180" s="15">
        <v>8</v>
      </c>
      <c r="T180" s="15">
        <v>6.78</v>
      </c>
      <c r="U180" s="15">
        <v>84.75</v>
      </c>
      <c r="V180" s="15">
        <v>1</v>
      </c>
      <c r="W180" s="15">
        <v>24.75</v>
      </c>
      <c r="X180" s="15">
        <v>0</v>
      </c>
      <c r="Y180" s="15">
        <v>0</v>
      </c>
      <c r="Z180" s="15">
        <v>6.9833340000000002</v>
      </c>
      <c r="AA180" s="15">
        <v>1.016667</v>
      </c>
      <c r="AB180" s="15">
        <v>12.70833</v>
      </c>
      <c r="AC180" s="15">
        <v>0.2033336</v>
      </c>
      <c r="AD180" s="15">
        <v>2.5416699999999999</v>
      </c>
      <c r="AE180" s="15">
        <v>24.75</v>
      </c>
      <c r="AF180" s="15">
        <v>33.75</v>
      </c>
      <c r="AG180" s="15">
        <v>0</v>
      </c>
      <c r="AH180" s="15">
        <v>0</v>
      </c>
      <c r="AI180" s="15">
        <v>6.78</v>
      </c>
      <c r="AJ180" s="15">
        <v>6.9833340000000002</v>
      </c>
      <c r="AK180" s="16">
        <v>0.87291669999999999</v>
      </c>
      <c r="AL180" s="16">
        <v>0.97088300000000005</v>
      </c>
      <c r="AM180" s="16">
        <v>1</v>
      </c>
      <c r="AN180" s="16">
        <v>0.84750000000000003</v>
      </c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>
        <v>0.2500000074505806</v>
      </c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26"/>
      <c r="BW180" s="26">
        <v>0.3333333432674408</v>
      </c>
      <c r="BX180" s="26"/>
      <c r="BY180" s="26">
        <v>0.1666666716337204</v>
      </c>
      <c r="BZ180" s="26">
        <v>0.26666668057441711</v>
      </c>
      <c r="CA180" s="26"/>
      <c r="CB180" s="26"/>
      <c r="CC180" s="26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27"/>
      <c r="CZ180" s="27"/>
      <c r="DA180" s="27"/>
    </row>
    <row r="181" spans="1:105" s="10" customFormat="1" ht="20.25" x14ac:dyDescent="0.3">
      <c r="A181" s="11" t="s">
        <v>224</v>
      </c>
      <c r="B181" s="11" t="s">
        <v>171</v>
      </c>
      <c r="C181" s="11" t="s">
        <v>192</v>
      </c>
      <c r="D181" s="11" t="s">
        <v>211</v>
      </c>
      <c r="E181" s="11" t="s">
        <v>85</v>
      </c>
      <c r="F181" s="12">
        <v>25457</v>
      </c>
      <c r="G181" s="12">
        <v>4189</v>
      </c>
      <c r="H181" s="12">
        <v>4183</v>
      </c>
      <c r="I181" s="11" t="s">
        <v>198</v>
      </c>
      <c r="J181" s="13">
        <v>22.3</v>
      </c>
      <c r="K181" s="11" t="s">
        <v>199</v>
      </c>
      <c r="L181" s="11" t="s">
        <v>202</v>
      </c>
      <c r="M181" s="11" t="s">
        <v>159</v>
      </c>
      <c r="N181" s="14">
        <v>40</v>
      </c>
      <c r="O181" s="14">
        <v>40</v>
      </c>
      <c r="P181" s="14">
        <v>0</v>
      </c>
      <c r="Q181" s="15">
        <v>0</v>
      </c>
      <c r="R181" s="15">
        <v>9.0399999999999991</v>
      </c>
      <c r="S181" s="15">
        <v>8</v>
      </c>
      <c r="T181" s="15">
        <v>6.0266669999999998</v>
      </c>
      <c r="U181" s="15">
        <v>75.333340000000007</v>
      </c>
      <c r="V181" s="15">
        <v>1</v>
      </c>
      <c r="W181" s="15">
        <v>22</v>
      </c>
      <c r="X181" s="15">
        <v>0</v>
      </c>
      <c r="Y181" s="15">
        <v>0</v>
      </c>
      <c r="Z181" s="15">
        <v>6.7333340000000002</v>
      </c>
      <c r="AA181" s="15">
        <v>1.266667</v>
      </c>
      <c r="AB181" s="15">
        <v>15.83333</v>
      </c>
      <c r="AC181" s="15">
        <v>0.70666669999999998</v>
      </c>
      <c r="AD181" s="15">
        <v>8.8333340000000007</v>
      </c>
      <c r="AE181" s="15">
        <v>22</v>
      </c>
      <c r="AF181" s="15">
        <v>30</v>
      </c>
      <c r="AG181" s="15">
        <v>0</v>
      </c>
      <c r="AH181" s="15">
        <v>0</v>
      </c>
      <c r="AI181" s="15">
        <v>6.0266669999999998</v>
      </c>
      <c r="AJ181" s="15">
        <v>6.7333340000000002</v>
      </c>
      <c r="AK181" s="16">
        <v>0.84166669999999999</v>
      </c>
      <c r="AL181" s="16">
        <v>0.89504950000000005</v>
      </c>
      <c r="AM181" s="16">
        <v>1</v>
      </c>
      <c r="AN181" s="16">
        <v>0.75333329999999998</v>
      </c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>
        <v>0.51666668802499771</v>
      </c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>
        <v>0.1666666716337204</v>
      </c>
      <c r="BV181" s="26"/>
      <c r="BW181" s="26">
        <v>0.3333333432674408</v>
      </c>
      <c r="BX181" s="26"/>
      <c r="BY181" s="26"/>
      <c r="BZ181" s="26">
        <v>0.25</v>
      </c>
      <c r="CA181" s="26"/>
      <c r="CB181" s="26"/>
      <c r="CC181" s="26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27"/>
      <c r="CZ181" s="27"/>
      <c r="DA181" s="27"/>
    </row>
    <row r="182" spans="1:105" s="10" customFormat="1" ht="20.25" x14ac:dyDescent="0.3">
      <c r="A182" s="11" t="s">
        <v>224</v>
      </c>
      <c r="B182" s="11" t="s">
        <v>171</v>
      </c>
      <c r="C182" s="11" t="s">
        <v>192</v>
      </c>
      <c r="D182" s="11" t="s">
        <v>201</v>
      </c>
      <c r="E182" s="11" t="s">
        <v>85</v>
      </c>
      <c r="F182" s="12">
        <v>25457</v>
      </c>
      <c r="G182" s="12">
        <v>4062</v>
      </c>
      <c r="H182" s="12">
        <v>3712</v>
      </c>
      <c r="I182" s="11" t="s">
        <v>198</v>
      </c>
      <c r="J182" s="13">
        <v>22.3</v>
      </c>
      <c r="K182" s="11" t="s">
        <v>199</v>
      </c>
      <c r="L182" s="11" t="s">
        <v>202</v>
      </c>
      <c r="M182" s="11" t="s">
        <v>159</v>
      </c>
      <c r="N182" s="14">
        <v>43</v>
      </c>
      <c r="O182" s="14">
        <v>43</v>
      </c>
      <c r="P182" s="14">
        <v>0</v>
      </c>
      <c r="Q182" s="15">
        <v>0</v>
      </c>
      <c r="R182" s="15">
        <v>8.76</v>
      </c>
      <c r="S182" s="15">
        <v>8</v>
      </c>
      <c r="T182" s="15">
        <v>6.2779999999999996</v>
      </c>
      <c r="U182" s="15">
        <v>78.475009999999997</v>
      </c>
      <c r="V182" s="15">
        <v>1</v>
      </c>
      <c r="W182" s="15">
        <v>23.65</v>
      </c>
      <c r="X182" s="15">
        <v>0</v>
      </c>
      <c r="Y182" s="15">
        <v>0</v>
      </c>
      <c r="Z182" s="15">
        <v>6.95</v>
      </c>
      <c r="AA182" s="15">
        <v>1.05</v>
      </c>
      <c r="AB182" s="15">
        <v>13.125</v>
      </c>
      <c r="AC182" s="15">
        <v>0.67199960000000003</v>
      </c>
      <c r="AD182" s="15">
        <v>8.3999950000000005</v>
      </c>
      <c r="AE182" s="15">
        <v>23.65</v>
      </c>
      <c r="AF182" s="15">
        <v>32.25</v>
      </c>
      <c r="AG182" s="15">
        <v>0</v>
      </c>
      <c r="AH182" s="15">
        <v>0</v>
      </c>
      <c r="AI182" s="15">
        <v>6.2779999999999996</v>
      </c>
      <c r="AJ182" s="15">
        <v>6.95</v>
      </c>
      <c r="AK182" s="16">
        <v>0.86875000000000002</v>
      </c>
      <c r="AL182" s="16">
        <v>0.90330940000000004</v>
      </c>
      <c r="AM182" s="16">
        <v>1</v>
      </c>
      <c r="AN182" s="16">
        <v>0.78474999999999995</v>
      </c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>
        <v>0.28333333879709244</v>
      </c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>
        <v>0.1666666716337204</v>
      </c>
      <c r="BV182" s="26"/>
      <c r="BW182" s="26">
        <v>0.3333333432674408</v>
      </c>
      <c r="BX182" s="26"/>
      <c r="BY182" s="26"/>
      <c r="BZ182" s="26">
        <v>0.26666668057441711</v>
      </c>
      <c r="CA182" s="26"/>
      <c r="CB182" s="26"/>
      <c r="CC182" s="26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27"/>
      <c r="CZ182" s="27"/>
      <c r="DA182" s="27"/>
    </row>
    <row r="183" spans="1:105" s="10" customFormat="1" ht="20.25" x14ac:dyDescent="0.3">
      <c r="A183" s="11" t="s">
        <v>224</v>
      </c>
      <c r="B183" s="11" t="s">
        <v>176</v>
      </c>
      <c r="C183" s="11" t="s">
        <v>192</v>
      </c>
      <c r="D183" s="11" t="s">
        <v>204</v>
      </c>
      <c r="E183" s="11" t="s">
        <v>85</v>
      </c>
      <c r="F183" s="12">
        <v>25457</v>
      </c>
      <c r="G183" s="12">
        <v>3866</v>
      </c>
      <c r="H183" s="12">
        <v>4235</v>
      </c>
      <c r="I183" s="11" t="s">
        <v>198</v>
      </c>
      <c r="J183" s="13">
        <v>22.3</v>
      </c>
      <c r="K183" s="11" t="s">
        <v>199</v>
      </c>
      <c r="L183" s="11" t="s">
        <v>202</v>
      </c>
      <c r="M183" s="11" t="s">
        <v>159</v>
      </c>
      <c r="N183" s="14">
        <v>42</v>
      </c>
      <c r="O183" s="14">
        <v>42</v>
      </c>
      <c r="P183" s="14">
        <v>0</v>
      </c>
      <c r="Q183" s="15">
        <v>0</v>
      </c>
      <c r="R183" s="15">
        <v>9.0399999999999991</v>
      </c>
      <c r="S183" s="15">
        <v>8</v>
      </c>
      <c r="T183" s="15">
        <v>6.3280000000000003</v>
      </c>
      <c r="U183" s="15">
        <v>79.099999999999994</v>
      </c>
      <c r="V183" s="15">
        <v>1</v>
      </c>
      <c r="W183" s="15">
        <v>23.1</v>
      </c>
      <c r="X183" s="15">
        <v>0</v>
      </c>
      <c r="Y183" s="15">
        <v>0</v>
      </c>
      <c r="Z183" s="15">
        <v>6.7333340000000002</v>
      </c>
      <c r="AA183" s="15">
        <v>1.266667</v>
      </c>
      <c r="AB183" s="15">
        <v>15.83333</v>
      </c>
      <c r="AC183" s="15">
        <v>0.40533330000000001</v>
      </c>
      <c r="AD183" s="15">
        <v>5.0666659999999997</v>
      </c>
      <c r="AE183" s="15">
        <v>23.1</v>
      </c>
      <c r="AF183" s="15">
        <v>31.5</v>
      </c>
      <c r="AG183" s="15">
        <v>0</v>
      </c>
      <c r="AH183" s="15">
        <v>0</v>
      </c>
      <c r="AI183" s="15">
        <v>6.3280000000000003</v>
      </c>
      <c r="AJ183" s="15">
        <v>6.7333340000000002</v>
      </c>
      <c r="AK183" s="16">
        <v>0.84166669999999999</v>
      </c>
      <c r="AL183" s="16">
        <v>0.93980189999999997</v>
      </c>
      <c r="AM183" s="16">
        <v>1</v>
      </c>
      <c r="AN183" s="16">
        <v>0.79100000000000004</v>
      </c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>
        <v>0.60000001639127731</v>
      </c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26"/>
      <c r="BW183" s="26">
        <v>0.3333333432674408</v>
      </c>
      <c r="BX183" s="26"/>
      <c r="BY183" s="26">
        <v>8.3333335816860199E-2</v>
      </c>
      <c r="BZ183" s="26">
        <v>0.25</v>
      </c>
      <c r="CA183" s="26"/>
      <c r="CB183" s="26"/>
      <c r="CC183" s="26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27"/>
      <c r="CZ183" s="27"/>
      <c r="DA183" s="27"/>
    </row>
    <row r="184" spans="1:105" s="10" customFormat="1" ht="20.25" x14ac:dyDescent="0.3">
      <c r="A184" s="11" t="s">
        <v>224</v>
      </c>
      <c r="B184" s="11" t="s">
        <v>176</v>
      </c>
      <c r="C184" s="11" t="s">
        <v>192</v>
      </c>
      <c r="D184" s="11" t="s">
        <v>211</v>
      </c>
      <c r="E184" s="11" t="s">
        <v>85</v>
      </c>
      <c r="F184" s="12">
        <v>25457</v>
      </c>
      <c r="G184" s="12">
        <v>4226</v>
      </c>
      <c r="H184" s="12">
        <v>4235</v>
      </c>
      <c r="I184" s="11" t="s">
        <v>198</v>
      </c>
      <c r="J184" s="13">
        <v>22.3</v>
      </c>
      <c r="K184" s="11" t="s">
        <v>199</v>
      </c>
      <c r="L184" s="11" t="s">
        <v>202</v>
      </c>
      <c r="M184" s="11" t="s">
        <v>159</v>
      </c>
      <c r="N184" s="14">
        <v>44</v>
      </c>
      <c r="O184" s="14">
        <v>44</v>
      </c>
      <c r="P184" s="14">
        <v>0</v>
      </c>
      <c r="Q184" s="15">
        <v>0</v>
      </c>
      <c r="R184" s="15">
        <v>9.0399999999999991</v>
      </c>
      <c r="S184" s="15">
        <v>8</v>
      </c>
      <c r="T184" s="15">
        <v>6.6293329999999999</v>
      </c>
      <c r="U184" s="15">
        <v>82.866669999999999</v>
      </c>
      <c r="V184" s="15">
        <v>1</v>
      </c>
      <c r="W184" s="15">
        <v>24.2</v>
      </c>
      <c r="X184" s="15">
        <v>0</v>
      </c>
      <c r="Y184" s="15">
        <v>0</v>
      </c>
      <c r="Z184" s="15">
        <v>7</v>
      </c>
      <c r="AA184" s="15">
        <v>1</v>
      </c>
      <c r="AB184" s="15">
        <v>12.5</v>
      </c>
      <c r="AC184" s="15">
        <v>0.37066650000000001</v>
      </c>
      <c r="AD184" s="15">
        <v>4.6333310000000001</v>
      </c>
      <c r="AE184" s="15">
        <v>24.2</v>
      </c>
      <c r="AF184" s="15">
        <v>33</v>
      </c>
      <c r="AG184" s="15">
        <v>0</v>
      </c>
      <c r="AH184" s="15">
        <v>0</v>
      </c>
      <c r="AI184" s="15">
        <v>6.6293329999999999</v>
      </c>
      <c r="AJ184" s="15">
        <v>7</v>
      </c>
      <c r="AK184" s="16">
        <v>0.875</v>
      </c>
      <c r="AL184" s="16">
        <v>0.94704770000000005</v>
      </c>
      <c r="AM184" s="16">
        <v>1</v>
      </c>
      <c r="AN184" s="16">
        <v>0.82866669999999998</v>
      </c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>
        <v>0.1666666716337204</v>
      </c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>
        <v>8.3333335816860199E-2</v>
      </c>
      <c r="BV184" s="26"/>
      <c r="BW184" s="26">
        <v>0.3333333432674408</v>
      </c>
      <c r="BX184" s="26"/>
      <c r="BY184" s="26">
        <v>8.3333335816860199E-2</v>
      </c>
      <c r="BZ184" s="26">
        <v>0.3333333432674408</v>
      </c>
      <c r="CA184" s="26"/>
      <c r="CB184" s="26"/>
      <c r="CC184" s="26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27"/>
      <c r="CZ184" s="27"/>
      <c r="DA184" s="27"/>
    </row>
    <row r="185" spans="1:105" s="10" customFormat="1" ht="20.25" x14ac:dyDescent="0.3">
      <c r="A185" s="11" t="s">
        <v>224</v>
      </c>
      <c r="B185" s="11" t="s">
        <v>191</v>
      </c>
      <c r="C185" s="11" t="s">
        <v>192</v>
      </c>
      <c r="D185" s="11" t="s">
        <v>204</v>
      </c>
      <c r="E185" s="11" t="s">
        <v>85</v>
      </c>
      <c r="F185" s="12">
        <v>25457</v>
      </c>
      <c r="G185" s="12">
        <v>4106</v>
      </c>
      <c r="H185" s="12">
        <v>4233</v>
      </c>
      <c r="I185" s="11" t="s">
        <v>198</v>
      </c>
      <c r="J185" s="13">
        <v>22.3</v>
      </c>
      <c r="K185" s="11" t="s">
        <v>199</v>
      </c>
      <c r="L185" s="11" t="s">
        <v>202</v>
      </c>
      <c r="M185" s="11" t="s">
        <v>159</v>
      </c>
      <c r="N185" s="14">
        <v>34</v>
      </c>
      <c r="O185" s="14">
        <v>34</v>
      </c>
      <c r="P185" s="14">
        <v>0</v>
      </c>
      <c r="Q185" s="15">
        <v>0</v>
      </c>
      <c r="R185" s="15">
        <v>9.0399999999999991</v>
      </c>
      <c r="S185" s="15">
        <v>8</v>
      </c>
      <c r="T185" s="15">
        <v>5.1226659999999997</v>
      </c>
      <c r="U185" s="15">
        <v>64.033330000000007</v>
      </c>
      <c r="V185" s="15">
        <v>1</v>
      </c>
      <c r="W185" s="15">
        <v>18.7</v>
      </c>
      <c r="X185" s="15">
        <v>0</v>
      </c>
      <c r="Y185" s="15">
        <v>0</v>
      </c>
      <c r="Z185" s="15">
        <v>5.1333330000000004</v>
      </c>
      <c r="AA185" s="15">
        <v>2.8666670000000001</v>
      </c>
      <c r="AB185" s="15">
        <v>35.83334</v>
      </c>
      <c r="AC185" s="15">
        <v>1.066685E-2</v>
      </c>
      <c r="AD185" s="15">
        <v>0.1333356</v>
      </c>
      <c r="AE185" s="15">
        <v>18.7</v>
      </c>
      <c r="AF185" s="15">
        <v>25.5</v>
      </c>
      <c r="AG185" s="15">
        <v>0</v>
      </c>
      <c r="AH185" s="15">
        <v>0</v>
      </c>
      <c r="AI185" s="15">
        <v>5.1226659999999997</v>
      </c>
      <c r="AJ185" s="15">
        <v>5.1333330000000004</v>
      </c>
      <c r="AK185" s="16">
        <v>0.64166670000000003</v>
      </c>
      <c r="AL185" s="16">
        <v>0.99792210000000003</v>
      </c>
      <c r="AM185" s="16">
        <v>1</v>
      </c>
      <c r="AN185" s="16">
        <v>0.64033329999999999</v>
      </c>
      <c r="AO185" s="17"/>
      <c r="AP185" s="17"/>
      <c r="AQ185" s="17"/>
      <c r="AR185" s="17"/>
      <c r="AS185" s="17"/>
      <c r="AT185" s="17"/>
      <c r="AU185" s="17"/>
      <c r="AV185" s="17"/>
      <c r="AW185" s="17">
        <v>2</v>
      </c>
      <c r="AX185" s="17"/>
      <c r="AY185" s="17"/>
      <c r="AZ185" s="17"/>
      <c r="BA185" s="17"/>
      <c r="BB185" s="17">
        <v>0.41666667908430099</v>
      </c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26"/>
      <c r="BW185" s="26">
        <v>0.1666666716337204</v>
      </c>
      <c r="BX185" s="26"/>
      <c r="BY185" s="26">
        <v>8.3333335816860199E-2</v>
      </c>
      <c r="BZ185" s="26">
        <v>0.20000000298023224</v>
      </c>
      <c r="CA185" s="26"/>
      <c r="CB185" s="26"/>
      <c r="CC185" s="26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27"/>
      <c r="CZ185" s="27"/>
      <c r="DA185" s="27"/>
    </row>
    <row r="186" spans="1:105" s="10" customFormat="1" ht="20.25" x14ac:dyDescent="0.3">
      <c r="A186" s="11" t="s">
        <v>224</v>
      </c>
      <c r="B186" s="11" t="s">
        <v>191</v>
      </c>
      <c r="C186" s="11" t="s">
        <v>192</v>
      </c>
      <c r="D186" s="11" t="s">
        <v>211</v>
      </c>
      <c r="E186" s="11" t="s">
        <v>85</v>
      </c>
      <c r="F186" s="12">
        <v>25457</v>
      </c>
      <c r="G186" s="12">
        <v>3733</v>
      </c>
      <c r="H186" s="12">
        <v>4233</v>
      </c>
      <c r="I186" s="11" t="s">
        <v>198</v>
      </c>
      <c r="J186" s="13">
        <v>22.3</v>
      </c>
      <c r="K186" s="11" t="s">
        <v>199</v>
      </c>
      <c r="L186" s="11" t="s">
        <v>202</v>
      </c>
      <c r="M186" s="11" t="s">
        <v>159</v>
      </c>
      <c r="N186" s="14">
        <v>33</v>
      </c>
      <c r="O186" s="14">
        <v>33</v>
      </c>
      <c r="P186" s="14">
        <v>0</v>
      </c>
      <c r="Q186" s="15">
        <v>0</v>
      </c>
      <c r="R186" s="15">
        <v>9.0399999999999991</v>
      </c>
      <c r="S186" s="15">
        <v>8</v>
      </c>
      <c r="T186" s="15">
        <v>4.9720000000000004</v>
      </c>
      <c r="U186" s="15">
        <v>62.15</v>
      </c>
      <c r="V186" s="15">
        <v>1</v>
      </c>
      <c r="W186" s="15">
        <v>18.149999999999999</v>
      </c>
      <c r="X186" s="15">
        <v>0</v>
      </c>
      <c r="Y186" s="15">
        <v>0</v>
      </c>
      <c r="Z186" s="15">
        <v>5.2166670000000002</v>
      </c>
      <c r="AA186" s="15">
        <v>2.7833329999999998</v>
      </c>
      <c r="AB186" s="15">
        <v>34.791670000000003</v>
      </c>
      <c r="AC186" s="15">
        <v>0.24466660000000001</v>
      </c>
      <c r="AD186" s="15">
        <v>3.0583320000000001</v>
      </c>
      <c r="AE186" s="15">
        <v>18.149999999999999</v>
      </c>
      <c r="AF186" s="15">
        <v>24.75</v>
      </c>
      <c r="AG186" s="15">
        <v>0</v>
      </c>
      <c r="AH186" s="15">
        <v>0</v>
      </c>
      <c r="AI186" s="15">
        <v>4.9720000000000004</v>
      </c>
      <c r="AJ186" s="15">
        <v>5.2166670000000002</v>
      </c>
      <c r="AK186" s="16">
        <v>0.65208330000000003</v>
      </c>
      <c r="AL186" s="16">
        <v>0.95309909999999998</v>
      </c>
      <c r="AM186" s="16">
        <v>1</v>
      </c>
      <c r="AN186" s="16">
        <v>0.62150000000000005</v>
      </c>
      <c r="AO186" s="17"/>
      <c r="AP186" s="17"/>
      <c r="AQ186" s="17"/>
      <c r="AR186" s="17"/>
      <c r="AS186" s="17"/>
      <c r="AT186" s="17"/>
      <c r="AU186" s="17"/>
      <c r="AV186" s="17"/>
      <c r="AW186" s="17">
        <v>1.8666666746139526</v>
      </c>
      <c r="AX186" s="17"/>
      <c r="AY186" s="17"/>
      <c r="AZ186" s="17"/>
      <c r="BA186" s="17"/>
      <c r="BB186" s="17">
        <v>0.2500000074505806</v>
      </c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>
        <v>8.3333335816860199E-2</v>
      </c>
      <c r="BV186" s="26"/>
      <c r="BW186" s="26">
        <v>0.1666666716337204</v>
      </c>
      <c r="BX186" s="26"/>
      <c r="BY186" s="26">
        <v>0.1666666716337204</v>
      </c>
      <c r="BZ186" s="26">
        <v>0.25</v>
      </c>
      <c r="CA186" s="26"/>
      <c r="CB186" s="26"/>
      <c r="CC186" s="26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27"/>
      <c r="CZ186" s="27"/>
      <c r="DA186" s="27"/>
    </row>
    <row r="187" spans="1:105" s="10" customFormat="1" ht="20.25" x14ac:dyDescent="0.3">
      <c r="A187" s="11" t="s">
        <v>224</v>
      </c>
      <c r="B187" s="11" t="s">
        <v>191</v>
      </c>
      <c r="C187" s="11" t="s">
        <v>192</v>
      </c>
      <c r="D187" s="11" t="s">
        <v>201</v>
      </c>
      <c r="E187" s="11" t="s">
        <v>85</v>
      </c>
      <c r="F187" s="12">
        <v>25457</v>
      </c>
      <c r="G187" s="12">
        <v>3975</v>
      </c>
      <c r="H187" s="12">
        <v>3975</v>
      </c>
      <c r="I187" s="11" t="s">
        <v>198</v>
      </c>
      <c r="J187" s="13">
        <v>22.3</v>
      </c>
      <c r="K187" s="11" t="s">
        <v>199</v>
      </c>
      <c r="L187" s="11" t="s">
        <v>202</v>
      </c>
      <c r="M187" s="11" t="s">
        <v>159</v>
      </c>
      <c r="N187" s="14">
        <v>30</v>
      </c>
      <c r="O187" s="14">
        <v>30</v>
      </c>
      <c r="P187" s="14">
        <v>0</v>
      </c>
      <c r="Q187" s="15">
        <v>0</v>
      </c>
      <c r="R187" s="15">
        <v>8.76</v>
      </c>
      <c r="S187" s="15">
        <v>8</v>
      </c>
      <c r="T187" s="15">
        <v>4.38</v>
      </c>
      <c r="U187" s="15">
        <v>54.75</v>
      </c>
      <c r="V187" s="15">
        <v>1</v>
      </c>
      <c r="W187" s="15">
        <v>16.5</v>
      </c>
      <c r="X187" s="15">
        <v>0</v>
      </c>
      <c r="Y187" s="15">
        <v>0</v>
      </c>
      <c r="Z187" s="15">
        <v>5.3333329999999997</v>
      </c>
      <c r="AA187" s="15">
        <v>2.6666669999999999</v>
      </c>
      <c r="AB187" s="15">
        <v>33.33334</v>
      </c>
      <c r="AC187" s="15">
        <v>0.95333310000000004</v>
      </c>
      <c r="AD187" s="15">
        <v>11.91666</v>
      </c>
      <c r="AE187" s="15">
        <v>16.5</v>
      </c>
      <c r="AF187" s="15">
        <v>22.5</v>
      </c>
      <c r="AG187" s="15">
        <v>0</v>
      </c>
      <c r="AH187" s="15">
        <v>0</v>
      </c>
      <c r="AI187" s="15">
        <v>4.38</v>
      </c>
      <c r="AJ187" s="15">
        <v>5.3333329999999997</v>
      </c>
      <c r="AK187" s="16">
        <v>0.6666666</v>
      </c>
      <c r="AL187" s="16">
        <v>0.82125009999999998</v>
      </c>
      <c r="AM187" s="16">
        <v>1</v>
      </c>
      <c r="AN187" s="16">
        <v>0.54749999999999999</v>
      </c>
      <c r="AO187" s="17"/>
      <c r="AP187" s="17"/>
      <c r="AQ187" s="17"/>
      <c r="AR187" s="17"/>
      <c r="AS187" s="17"/>
      <c r="AT187" s="17"/>
      <c r="AU187" s="17"/>
      <c r="AV187" s="17"/>
      <c r="AW187" s="17">
        <v>2</v>
      </c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>
        <v>8.3333335816860199E-2</v>
      </c>
      <c r="BV187" s="26"/>
      <c r="BW187" s="26">
        <v>0.1666666716337204</v>
      </c>
      <c r="BX187" s="26"/>
      <c r="BY187" s="26">
        <v>8.3333335816860199E-2</v>
      </c>
      <c r="BZ187" s="26">
        <v>0.3333333432674408</v>
      </c>
      <c r="CA187" s="26"/>
      <c r="CB187" s="26"/>
      <c r="CC187" s="26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27"/>
      <c r="CZ187" s="27"/>
      <c r="DA187" s="27"/>
    </row>
    <row r="188" spans="1:105" s="10" customFormat="1" ht="20.25" x14ac:dyDescent="0.3">
      <c r="A188" s="11" t="s">
        <v>224</v>
      </c>
      <c r="B188" s="11" t="s">
        <v>171</v>
      </c>
      <c r="C188" s="11" t="s">
        <v>192</v>
      </c>
      <c r="D188" s="11" t="s">
        <v>213</v>
      </c>
      <c r="E188" s="11" t="s">
        <v>85</v>
      </c>
      <c r="F188" s="12">
        <v>25484</v>
      </c>
      <c r="G188" s="12">
        <v>5357</v>
      </c>
      <c r="H188" s="12">
        <v>4104</v>
      </c>
      <c r="I188" s="11" t="s">
        <v>198</v>
      </c>
      <c r="J188" s="13">
        <v>25.5</v>
      </c>
      <c r="K188" s="11" t="s">
        <v>199</v>
      </c>
      <c r="L188" s="11" t="s">
        <v>200</v>
      </c>
      <c r="M188" s="11" t="s">
        <v>159</v>
      </c>
      <c r="N188" s="14">
        <v>40</v>
      </c>
      <c r="O188" s="14">
        <v>39</v>
      </c>
      <c r="P188" s="14">
        <v>1</v>
      </c>
      <c r="Q188" s="15">
        <v>2.5</v>
      </c>
      <c r="R188" s="15">
        <v>10.36</v>
      </c>
      <c r="S188" s="15">
        <v>8</v>
      </c>
      <c r="T188" s="15">
        <v>6.734</v>
      </c>
      <c r="U188" s="15">
        <v>84.174999999999997</v>
      </c>
      <c r="V188" s="15">
        <v>1</v>
      </c>
      <c r="W188" s="15">
        <v>28.86</v>
      </c>
      <c r="X188" s="15">
        <v>0</v>
      </c>
      <c r="Y188" s="15">
        <v>0</v>
      </c>
      <c r="Z188" s="15">
        <v>7.45</v>
      </c>
      <c r="AA188" s="15">
        <v>0.55000000000000004</v>
      </c>
      <c r="AB188" s="15">
        <v>6.875</v>
      </c>
      <c r="AC188" s="15">
        <v>0.54333359999999997</v>
      </c>
      <c r="AD188" s="15">
        <v>6.7916699999999999</v>
      </c>
      <c r="AE188" s="15">
        <v>28.86</v>
      </c>
      <c r="AF188" s="15">
        <v>31.98</v>
      </c>
      <c r="AG188" s="15">
        <v>0.17266670000000001</v>
      </c>
      <c r="AH188" s="15">
        <v>2.1583329999999998</v>
      </c>
      <c r="AI188" s="15">
        <v>6.9066669999999997</v>
      </c>
      <c r="AJ188" s="15">
        <v>7.45</v>
      </c>
      <c r="AK188" s="16">
        <v>0.93125000000000002</v>
      </c>
      <c r="AL188" s="16">
        <v>0.92706940000000004</v>
      </c>
      <c r="AM188" s="16">
        <v>0.97499999999999998</v>
      </c>
      <c r="AN188" s="16">
        <v>0.84175</v>
      </c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>
        <v>0.1666666716337204</v>
      </c>
      <c r="BQ188" s="17"/>
      <c r="BR188" s="17"/>
      <c r="BS188" s="17"/>
      <c r="BT188" s="17"/>
      <c r="BU188" s="17"/>
      <c r="BV188" s="26"/>
      <c r="BW188" s="26">
        <v>0.1666666716337204</v>
      </c>
      <c r="BX188" s="26"/>
      <c r="BY188" s="26"/>
      <c r="BZ188" s="26">
        <v>0.21666666865348816</v>
      </c>
      <c r="CA188" s="26"/>
      <c r="CB188" s="26"/>
      <c r="CC188" s="26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>
        <v>1</v>
      </c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27"/>
      <c r="CZ188" s="27"/>
      <c r="DA188" s="27"/>
    </row>
    <row r="189" spans="1:105" s="10" customFormat="1" ht="20.25" x14ac:dyDescent="0.3">
      <c r="A189" s="11" t="s">
        <v>224</v>
      </c>
      <c r="B189" s="11" t="s">
        <v>171</v>
      </c>
      <c r="C189" s="11" t="s">
        <v>192</v>
      </c>
      <c r="D189" s="11" t="s">
        <v>197</v>
      </c>
      <c r="E189" s="11" t="s">
        <v>85</v>
      </c>
      <c r="F189" s="12">
        <v>25484</v>
      </c>
      <c r="G189" s="12">
        <v>4005</v>
      </c>
      <c r="H189" s="12">
        <v>4231</v>
      </c>
      <c r="I189" s="11" t="s">
        <v>198</v>
      </c>
      <c r="J189" s="13">
        <v>25.5</v>
      </c>
      <c r="K189" s="11" t="s">
        <v>199</v>
      </c>
      <c r="L189" s="11" t="s">
        <v>200</v>
      </c>
      <c r="M189" s="11" t="s">
        <v>159</v>
      </c>
      <c r="N189" s="14">
        <v>39</v>
      </c>
      <c r="O189" s="14">
        <v>39</v>
      </c>
      <c r="P189" s="14">
        <v>0</v>
      </c>
      <c r="Q189" s="15">
        <v>0</v>
      </c>
      <c r="R189" s="15">
        <v>10.36</v>
      </c>
      <c r="S189" s="15">
        <v>8</v>
      </c>
      <c r="T189" s="15">
        <v>6.734</v>
      </c>
      <c r="U189" s="15">
        <v>84.174999999999997</v>
      </c>
      <c r="V189" s="15">
        <v>1</v>
      </c>
      <c r="W189" s="15">
        <v>28.86</v>
      </c>
      <c r="X189" s="15">
        <v>0</v>
      </c>
      <c r="Y189" s="15">
        <v>0</v>
      </c>
      <c r="Z189" s="15">
        <v>7.0833329999999997</v>
      </c>
      <c r="AA189" s="15">
        <v>0.91666669999999995</v>
      </c>
      <c r="AB189" s="15">
        <v>11.45833</v>
      </c>
      <c r="AC189" s="15">
        <v>0.34933360000000002</v>
      </c>
      <c r="AD189" s="15">
        <v>4.3666700000000001</v>
      </c>
      <c r="AE189" s="15">
        <v>28.86</v>
      </c>
      <c r="AF189" s="15">
        <v>31.98</v>
      </c>
      <c r="AG189" s="15">
        <v>0</v>
      </c>
      <c r="AH189" s="15">
        <v>0</v>
      </c>
      <c r="AI189" s="15">
        <v>6.734</v>
      </c>
      <c r="AJ189" s="15">
        <v>7.0833329999999997</v>
      </c>
      <c r="AK189" s="16">
        <v>0.88541669999999995</v>
      </c>
      <c r="AL189" s="16">
        <v>0.95068229999999998</v>
      </c>
      <c r="AM189" s="16">
        <v>1</v>
      </c>
      <c r="AN189" s="16">
        <v>0.84175</v>
      </c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>
        <v>0.2500000074505806</v>
      </c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26"/>
      <c r="BW189" s="26">
        <v>0.3333333432674408</v>
      </c>
      <c r="BX189" s="26"/>
      <c r="BY189" s="26">
        <v>8.3333335816860199E-2</v>
      </c>
      <c r="BZ189" s="26">
        <v>0.25</v>
      </c>
      <c r="CA189" s="26"/>
      <c r="CB189" s="26"/>
      <c r="CC189" s="26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27"/>
      <c r="CZ189" s="27"/>
      <c r="DA189" s="27"/>
    </row>
    <row r="190" spans="1:105" s="10" customFormat="1" ht="20.25" x14ac:dyDescent="0.3">
      <c r="A190" s="11" t="s">
        <v>224</v>
      </c>
      <c r="B190" s="11" t="s">
        <v>171</v>
      </c>
      <c r="C190" s="11" t="s">
        <v>192</v>
      </c>
      <c r="D190" s="11" t="s">
        <v>206</v>
      </c>
      <c r="E190" s="11" t="s">
        <v>85</v>
      </c>
      <c r="F190" s="12">
        <v>25484</v>
      </c>
      <c r="G190" s="12">
        <v>4200</v>
      </c>
      <c r="H190" s="12">
        <v>4103</v>
      </c>
      <c r="I190" s="11" t="s">
        <v>198</v>
      </c>
      <c r="J190" s="13">
        <v>25.5</v>
      </c>
      <c r="K190" s="11" t="s">
        <v>199</v>
      </c>
      <c r="L190" s="11" t="s">
        <v>200</v>
      </c>
      <c r="M190" s="11" t="s">
        <v>159</v>
      </c>
      <c r="N190" s="14">
        <v>38</v>
      </c>
      <c r="O190" s="14">
        <v>38</v>
      </c>
      <c r="P190" s="14">
        <v>0</v>
      </c>
      <c r="Q190" s="15">
        <v>0</v>
      </c>
      <c r="R190" s="15">
        <v>10.62</v>
      </c>
      <c r="S190" s="15">
        <v>8</v>
      </c>
      <c r="T190" s="15">
        <v>6.726</v>
      </c>
      <c r="U190" s="15">
        <v>84.075000000000003</v>
      </c>
      <c r="V190" s="15">
        <v>1</v>
      </c>
      <c r="W190" s="15">
        <v>28.12</v>
      </c>
      <c r="X190" s="15">
        <v>0</v>
      </c>
      <c r="Y190" s="15">
        <v>0</v>
      </c>
      <c r="Z190" s="15">
        <v>7.25</v>
      </c>
      <c r="AA190" s="15">
        <v>0.75</v>
      </c>
      <c r="AB190" s="15">
        <v>9.375</v>
      </c>
      <c r="AC190" s="15">
        <v>0.52400020000000003</v>
      </c>
      <c r="AD190" s="15">
        <v>6.5500020000000001</v>
      </c>
      <c r="AE190" s="15">
        <v>28.12</v>
      </c>
      <c r="AF190" s="15">
        <v>31.16</v>
      </c>
      <c r="AG190" s="15">
        <v>0</v>
      </c>
      <c r="AH190" s="15">
        <v>0</v>
      </c>
      <c r="AI190" s="15">
        <v>6.726</v>
      </c>
      <c r="AJ190" s="15">
        <v>7.25</v>
      </c>
      <c r="AK190" s="16">
        <v>0.90625</v>
      </c>
      <c r="AL190" s="16">
        <v>0.92772410000000005</v>
      </c>
      <c r="AM190" s="16">
        <v>1</v>
      </c>
      <c r="AN190" s="16">
        <v>0.84075</v>
      </c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>
        <v>8.3333335816860199E-2</v>
      </c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>
        <v>8.3333335816860199E-2</v>
      </c>
      <c r="BV190" s="26"/>
      <c r="BW190" s="26">
        <v>0.1666666716337204</v>
      </c>
      <c r="BX190" s="26"/>
      <c r="BY190" s="26">
        <v>0.1666666716337204</v>
      </c>
      <c r="BZ190" s="26">
        <v>0.25</v>
      </c>
      <c r="CA190" s="26"/>
      <c r="CB190" s="26"/>
      <c r="CC190" s="26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27"/>
      <c r="CZ190" s="27"/>
      <c r="DA190" s="27"/>
    </row>
    <row r="191" spans="1:105" s="10" customFormat="1" ht="20.25" x14ac:dyDescent="0.3">
      <c r="A191" s="11" t="s">
        <v>224</v>
      </c>
      <c r="B191" s="11" t="s">
        <v>171</v>
      </c>
      <c r="C191" s="11" t="s">
        <v>192</v>
      </c>
      <c r="D191" s="11" t="s">
        <v>207</v>
      </c>
      <c r="E191" s="11" t="s">
        <v>85</v>
      </c>
      <c r="F191" s="12">
        <v>25484</v>
      </c>
      <c r="G191" s="12">
        <v>4229</v>
      </c>
      <c r="H191" s="12">
        <v>4153</v>
      </c>
      <c r="I191" s="11" t="s">
        <v>198</v>
      </c>
      <c r="J191" s="13">
        <v>25.5</v>
      </c>
      <c r="K191" s="11" t="s">
        <v>199</v>
      </c>
      <c r="L191" s="11" t="s">
        <v>200</v>
      </c>
      <c r="M191" s="11" t="s">
        <v>159</v>
      </c>
      <c r="N191" s="14">
        <v>38</v>
      </c>
      <c r="O191" s="14">
        <v>38</v>
      </c>
      <c r="P191" s="14">
        <v>0</v>
      </c>
      <c r="Q191" s="15">
        <v>0</v>
      </c>
      <c r="R191" s="15">
        <v>10.62</v>
      </c>
      <c r="S191" s="15">
        <v>8</v>
      </c>
      <c r="T191" s="15">
        <v>6.726</v>
      </c>
      <c r="U191" s="15">
        <v>84.075000000000003</v>
      </c>
      <c r="V191" s="15">
        <v>1</v>
      </c>
      <c r="W191" s="15">
        <v>28.12</v>
      </c>
      <c r="X191" s="15">
        <v>0</v>
      </c>
      <c r="Y191" s="15">
        <v>0</v>
      </c>
      <c r="Z191" s="15">
        <v>7.233333</v>
      </c>
      <c r="AA191" s="15">
        <v>0.76666670000000003</v>
      </c>
      <c r="AB191" s="15">
        <v>9.5833340000000007</v>
      </c>
      <c r="AC191" s="15">
        <v>0.50733349999999999</v>
      </c>
      <c r="AD191" s="15">
        <v>6.3416680000000003</v>
      </c>
      <c r="AE191" s="15">
        <v>28.12</v>
      </c>
      <c r="AF191" s="15">
        <v>31.16</v>
      </c>
      <c r="AG191" s="15">
        <v>0</v>
      </c>
      <c r="AH191" s="15">
        <v>0</v>
      </c>
      <c r="AI191" s="15">
        <v>6.726</v>
      </c>
      <c r="AJ191" s="15">
        <v>7.233333</v>
      </c>
      <c r="AK191" s="16">
        <v>0.90416660000000004</v>
      </c>
      <c r="AL191" s="16">
        <v>0.92986179999999996</v>
      </c>
      <c r="AM191" s="16">
        <v>1</v>
      </c>
      <c r="AN191" s="16">
        <v>0.84075</v>
      </c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>
        <v>8.3333335816860199E-2</v>
      </c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>
        <v>8.3333335816860199E-2</v>
      </c>
      <c r="BV191" s="26"/>
      <c r="BW191" s="26">
        <v>0.1666666716337204</v>
      </c>
      <c r="BX191" s="26"/>
      <c r="BY191" s="26">
        <v>0.1666666716337204</v>
      </c>
      <c r="BZ191" s="26">
        <v>0.26666668057441711</v>
      </c>
      <c r="CA191" s="26"/>
      <c r="CB191" s="26"/>
      <c r="CC191" s="26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27"/>
      <c r="CZ191" s="27"/>
      <c r="DA191" s="27"/>
    </row>
    <row r="192" spans="1:105" s="10" customFormat="1" ht="20.25" x14ac:dyDescent="0.3">
      <c r="A192" s="11" t="s">
        <v>224</v>
      </c>
      <c r="B192" s="11" t="s">
        <v>176</v>
      </c>
      <c r="C192" s="11" t="s">
        <v>192</v>
      </c>
      <c r="D192" s="11" t="s">
        <v>213</v>
      </c>
      <c r="E192" s="11" t="s">
        <v>85</v>
      </c>
      <c r="F192" s="12">
        <v>25484</v>
      </c>
      <c r="G192" s="12">
        <v>4087</v>
      </c>
      <c r="H192" s="12">
        <v>4148</v>
      </c>
      <c r="I192" s="11" t="s">
        <v>198</v>
      </c>
      <c r="J192" s="13">
        <v>25.5</v>
      </c>
      <c r="K192" s="11" t="s">
        <v>199</v>
      </c>
      <c r="L192" s="11" t="s">
        <v>200</v>
      </c>
      <c r="M192" s="11" t="s">
        <v>159</v>
      </c>
      <c r="N192" s="14">
        <v>39</v>
      </c>
      <c r="O192" s="14">
        <v>39</v>
      </c>
      <c r="P192" s="14">
        <v>0</v>
      </c>
      <c r="Q192" s="15">
        <v>0</v>
      </c>
      <c r="R192" s="15">
        <v>10.36</v>
      </c>
      <c r="S192" s="15">
        <v>8</v>
      </c>
      <c r="T192" s="15">
        <v>6.734</v>
      </c>
      <c r="U192" s="15">
        <v>84.174999999999997</v>
      </c>
      <c r="V192" s="15">
        <v>1</v>
      </c>
      <c r="W192" s="15">
        <v>28.86</v>
      </c>
      <c r="X192" s="15">
        <v>0</v>
      </c>
      <c r="Y192" s="15">
        <v>0</v>
      </c>
      <c r="Z192" s="15">
        <v>7.0833329999999997</v>
      </c>
      <c r="AA192" s="15">
        <v>0.91666669999999995</v>
      </c>
      <c r="AB192" s="15">
        <v>11.45833</v>
      </c>
      <c r="AC192" s="15">
        <v>0.34933360000000002</v>
      </c>
      <c r="AD192" s="15">
        <v>4.3666700000000001</v>
      </c>
      <c r="AE192" s="15">
        <v>28.86</v>
      </c>
      <c r="AF192" s="15">
        <v>31.98</v>
      </c>
      <c r="AG192" s="15">
        <v>0</v>
      </c>
      <c r="AH192" s="15">
        <v>0</v>
      </c>
      <c r="AI192" s="15">
        <v>6.734</v>
      </c>
      <c r="AJ192" s="15">
        <v>7.0833329999999997</v>
      </c>
      <c r="AK192" s="16">
        <v>0.88541669999999995</v>
      </c>
      <c r="AL192" s="16">
        <v>0.95068229999999998</v>
      </c>
      <c r="AM192" s="16">
        <v>1</v>
      </c>
      <c r="AN192" s="16">
        <v>0.84175</v>
      </c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>
        <v>8.3333335816860199E-2</v>
      </c>
      <c r="BC192" s="17"/>
      <c r="BD192" s="17"/>
      <c r="BE192" s="17"/>
      <c r="BF192" s="17"/>
      <c r="BG192" s="17"/>
      <c r="BH192" s="17"/>
      <c r="BI192" s="17">
        <v>0.1666666716337204</v>
      </c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>
        <v>8.3333335816860199E-2</v>
      </c>
      <c r="BV192" s="26"/>
      <c r="BW192" s="26">
        <v>0.3333333432674408</v>
      </c>
      <c r="BX192" s="26"/>
      <c r="BY192" s="26"/>
      <c r="BZ192" s="26">
        <v>0.25</v>
      </c>
      <c r="CA192" s="26"/>
      <c r="CB192" s="26"/>
      <c r="CC192" s="26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27"/>
      <c r="CZ192" s="27"/>
      <c r="DA192" s="27"/>
    </row>
    <row r="193" spans="1:105" s="10" customFormat="1" ht="20.25" x14ac:dyDescent="0.3">
      <c r="A193" s="11" t="s">
        <v>224</v>
      </c>
      <c r="B193" s="11" t="s">
        <v>176</v>
      </c>
      <c r="C193" s="11" t="s">
        <v>192</v>
      </c>
      <c r="D193" s="11" t="s">
        <v>197</v>
      </c>
      <c r="E193" s="11" t="s">
        <v>85</v>
      </c>
      <c r="F193" s="12">
        <v>25484</v>
      </c>
      <c r="G193" s="12">
        <v>3999</v>
      </c>
      <c r="H193" s="12">
        <v>4234</v>
      </c>
      <c r="I193" s="11" t="s">
        <v>198</v>
      </c>
      <c r="J193" s="13">
        <v>25.5</v>
      </c>
      <c r="K193" s="11" t="s">
        <v>199</v>
      </c>
      <c r="L193" s="11" t="s">
        <v>200</v>
      </c>
      <c r="M193" s="11" t="s">
        <v>159</v>
      </c>
      <c r="N193" s="14">
        <v>39</v>
      </c>
      <c r="O193" s="14">
        <v>39</v>
      </c>
      <c r="P193" s="14">
        <v>0</v>
      </c>
      <c r="Q193" s="15">
        <v>0</v>
      </c>
      <c r="R193" s="15">
        <v>10.36</v>
      </c>
      <c r="S193" s="15">
        <v>8</v>
      </c>
      <c r="T193" s="15">
        <v>6.734</v>
      </c>
      <c r="U193" s="15">
        <v>84.174999999999997</v>
      </c>
      <c r="V193" s="15">
        <v>1</v>
      </c>
      <c r="W193" s="15">
        <v>28.86</v>
      </c>
      <c r="X193" s="15">
        <v>0</v>
      </c>
      <c r="Y193" s="15">
        <v>0</v>
      </c>
      <c r="Z193" s="15">
        <v>7.0666669999999998</v>
      </c>
      <c r="AA193" s="15">
        <v>0.93333330000000003</v>
      </c>
      <c r="AB193" s="15">
        <v>11.66667</v>
      </c>
      <c r="AC193" s="15">
        <v>0.33266689999999999</v>
      </c>
      <c r="AD193" s="15">
        <v>4.1583370000000004</v>
      </c>
      <c r="AE193" s="15">
        <v>28.86</v>
      </c>
      <c r="AF193" s="15">
        <v>31.98</v>
      </c>
      <c r="AG193" s="15">
        <v>0</v>
      </c>
      <c r="AH193" s="15">
        <v>0</v>
      </c>
      <c r="AI193" s="15">
        <v>6.734</v>
      </c>
      <c r="AJ193" s="15">
        <v>7.0666669999999998</v>
      </c>
      <c r="AK193" s="16">
        <v>0.88333329999999999</v>
      </c>
      <c r="AL193" s="16">
        <v>0.95292449999999995</v>
      </c>
      <c r="AM193" s="16">
        <v>1</v>
      </c>
      <c r="AN193" s="16">
        <v>0.84175</v>
      </c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>
        <v>0.2500000074505806</v>
      </c>
      <c r="BC193" s="17"/>
      <c r="BD193" s="17"/>
      <c r="BE193" s="17"/>
      <c r="BF193" s="17"/>
      <c r="BG193" s="17"/>
      <c r="BH193" s="17"/>
      <c r="BI193" s="17"/>
      <c r="BJ193" s="17"/>
      <c r="BK193" s="17"/>
      <c r="BL193" s="17">
        <v>0.10000000149011612</v>
      </c>
      <c r="BM193" s="17"/>
      <c r="BN193" s="17"/>
      <c r="BO193" s="17"/>
      <c r="BP193" s="17"/>
      <c r="BQ193" s="17"/>
      <c r="BR193" s="17"/>
      <c r="BS193" s="17"/>
      <c r="BT193" s="17"/>
      <c r="BU193" s="17"/>
      <c r="BV193" s="26"/>
      <c r="BW193" s="26">
        <v>0.3333333432674408</v>
      </c>
      <c r="BX193" s="26"/>
      <c r="BY193" s="26"/>
      <c r="BZ193" s="26">
        <v>0.25</v>
      </c>
      <c r="CA193" s="26"/>
      <c r="CB193" s="26"/>
      <c r="CC193" s="26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27"/>
      <c r="CZ193" s="27"/>
      <c r="DA193" s="27"/>
    </row>
    <row r="194" spans="1:105" s="10" customFormat="1" ht="20.25" x14ac:dyDescent="0.3">
      <c r="A194" s="11" t="s">
        <v>224</v>
      </c>
      <c r="B194" s="11" t="s">
        <v>176</v>
      </c>
      <c r="C194" s="11" t="s">
        <v>192</v>
      </c>
      <c r="D194" s="11" t="s">
        <v>206</v>
      </c>
      <c r="E194" s="11" t="s">
        <v>85</v>
      </c>
      <c r="F194" s="12">
        <v>25484</v>
      </c>
      <c r="G194" s="12">
        <v>5281</v>
      </c>
      <c r="H194" s="12">
        <v>3981</v>
      </c>
      <c r="I194" s="11" t="s">
        <v>198</v>
      </c>
      <c r="J194" s="13">
        <v>25.5</v>
      </c>
      <c r="K194" s="11" t="s">
        <v>199</v>
      </c>
      <c r="L194" s="11" t="s">
        <v>200</v>
      </c>
      <c r="M194" s="11" t="s">
        <v>159</v>
      </c>
      <c r="N194" s="14">
        <v>38</v>
      </c>
      <c r="O194" s="14">
        <v>37</v>
      </c>
      <c r="P194" s="14">
        <v>1</v>
      </c>
      <c r="Q194" s="15">
        <v>2.6315789999999999</v>
      </c>
      <c r="R194" s="15">
        <v>10.62</v>
      </c>
      <c r="S194" s="15">
        <v>8</v>
      </c>
      <c r="T194" s="15">
        <v>6.5490000000000004</v>
      </c>
      <c r="U194" s="15">
        <v>81.862499999999997</v>
      </c>
      <c r="V194" s="15">
        <v>1</v>
      </c>
      <c r="W194" s="15">
        <v>27.38</v>
      </c>
      <c r="X194" s="15">
        <v>0</v>
      </c>
      <c r="Y194" s="15">
        <v>0</v>
      </c>
      <c r="Z194" s="15">
        <v>7.2</v>
      </c>
      <c r="AA194" s="15">
        <v>0.8</v>
      </c>
      <c r="AB194" s="15">
        <v>10</v>
      </c>
      <c r="AC194" s="15">
        <v>0.47399970000000002</v>
      </c>
      <c r="AD194" s="15">
        <v>5.9249970000000003</v>
      </c>
      <c r="AE194" s="15">
        <v>27.38</v>
      </c>
      <c r="AF194" s="15">
        <v>30.34</v>
      </c>
      <c r="AG194" s="15">
        <v>0.17699999999999999</v>
      </c>
      <c r="AH194" s="15">
        <v>2.2124999999999999</v>
      </c>
      <c r="AI194" s="15">
        <v>6.726</v>
      </c>
      <c r="AJ194" s="15">
        <v>7.2</v>
      </c>
      <c r="AK194" s="16">
        <v>0.9</v>
      </c>
      <c r="AL194" s="16">
        <v>0.93416670000000002</v>
      </c>
      <c r="AM194" s="16">
        <v>0.9736842</v>
      </c>
      <c r="AN194" s="16">
        <v>0.81862500000000005</v>
      </c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>
        <v>0.1666666716337204</v>
      </c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>
        <v>8.3333335816860199E-2</v>
      </c>
      <c r="BV194" s="26"/>
      <c r="BW194" s="26">
        <v>0.1666666716337204</v>
      </c>
      <c r="BX194" s="26"/>
      <c r="BY194" s="26">
        <v>8.3333335816860199E-2</v>
      </c>
      <c r="BZ194" s="26">
        <v>0.30000001192092896</v>
      </c>
      <c r="CA194" s="26"/>
      <c r="CB194" s="26"/>
      <c r="CC194" s="26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>
        <v>1</v>
      </c>
      <c r="CW194" s="18"/>
      <c r="CX194" s="18"/>
      <c r="CY194" s="27"/>
      <c r="CZ194" s="27"/>
      <c r="DA194" s="27"/>
    </row>
    <row r="195" spans="1:105" s="10" customFormat="1" ht="20.25" x14ac:dyDescent="0.3">
      <c r="A195" s="11" t="s">
        <v>224</v>
      </c>
      <c r="B195" s="11" t="s">
        <v>176</v>
      </c>
      <c r="C195" s="11" t="s">
        <v>192</v>
      </c>
      <c r="D195" s="11" t="s">
        <v>207</v>
      </c>
      <c r="E195" s="11" t="s">
        <v>85</v>
      </c>
      <c r="F195" s="12">
        <v>25484</v>
      </c>
      <c r="G195" s="12">
        <v>4230</v>
      </c>
      <c r="H195" s="12">
        <v>4109</v>
      </c>
      <c r="I195" s="11" t="s">
        <v>198</v>
      </c>
      <c r="J195" s="13">
        <v>25.5</v>
      </c>
      <c r="K195" s="11" t="s">
        <v>199</v>
      </c>
      <c r="L195" s="11" t="s">
        <v>200</v>
      </c>
      <c r="M195" s="11" t="s">
        <v>159</v>
      </c>
      <c r="N195" s="14">
        <v>38</v>
      </c>
      <c r="O195" s="14">
        <v>38</v>
      </c>
      <c r="P195" s="14">
        <v>0</v>
      </c>
      <c r="Q195" s="15">
        <v>0</v>
      </c>
      <c r="R195" s="15">
        <v>10.62</v>
      </c>
      <c r="S195" s="15">
        <v>8</v>
      </c>
      <c r="T195" s="15">
        <v>6.726</v>
      </c>
      <c r="U195" s="15">
        <v>84.075000000000003</v>
      </c>
      <c r="V195" s="15">
        <v>1</v>
      </c>
      <c r="W195" s="15">
        <v>28.12</v>
      </c>
      <c r="X195" s="15">
        <v>0</v>
      </c>
      <c r="Y195" s="15">
        <v>0</v>
      </c>
      <c r="Z195" s="15">
        <v>7.0833329999999997</v>
      </c>
      <c r="AA195" s="15">
        <v>0.91666669999999995</v>
      </c>
      <c r="AB195" s="15">
        <v>11.45833</v>
      </c>
      <c r="AC195" s="15">
        <v>0.35733350000000003</v>
      </c>
      <c r="AD195" s="15">
        <v>4.4666689999999996</v>
      </c>
      <c r="AE195" s="15">
        <v>28.12</v>
      </c>
      <c r="AF195" s="15">
        <v>31.16</v>
      </c>
      <c r="AG195" s="15">
        <v>0</v>
      </c>
      <c r="AH195" s="15">
        <v>0</v>
      </c>
      <c r="AI195" s="15">
        <v>6.726</v>
      </c>
      <c r="AJ195" s="15">
        <v>7.0833329999999997</v>
      </c>
      <c r="AK195" s="16">
        <v>0.88541669999999995</v>
      </c>
      <c r="AL195" s="16">
        <v>0.94955290000000003</v>
      </c>
      <c r="AM195" s="16">
        <v>1</v>
      </c>
      <c r="AN195" s="16">
        <v>0.84075</v>
      </c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>
        <v>0.2500000074505806</v>
      </c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26"/>
      <c r="BW195" s="26">
        <v>0.1666666716337204</v>
      </c>
      <c r="BX195" s="26"/>
      <c r="BY195" s="26">
        <v>0.1666666716337204</v>
      </c>
      <c r="BZ195" s="26">
        <v>0.3333333432674408</v>
      </c>
      <c r="CA195" s="26"/>
      <c r="CB195" s="26"/>
      <c r="CC195" s="26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27"/>
      <c r="CZ195" s="27"/>
      <c r="DA195" s="27"/>
    </row>
    <row r="196" spans="1:105" s="10" customFormat="1" ht="20.25" x14ac:dyDescent="0.3">
      <c r="A196" s="11" t="s">
        <v>224</v>
      </c>
      <c r="B196" s="11" t="s">
        <v>191</v>
      </c>
      <c r="C196" s="11" t="s">
        <v>192</v>
      </c>
      <c r="D196" s="11" t="s">
        <v>213</v>
      </c>
      <c r="E196" s="11" t="s">
        <v>85</v>
      </c>
      <c r="F196" s="12">
        <v>25484</v>
      </c>
      <c r="G196" s="12">
        <v>4149</v>
      </c>
      <c r="H196" s="12">
        <v>4126</v>
      </c>
      <c r="I196" s="11" t="s">
        <v>198</v>
      </c>
      <c r="J196" s="13">
        <v>25.5</v>
      </c>
      <c r="K196" s="11" t="s">
        <v>199</v>
      </c>
      <c r="L196" s="11" t="s">
        <v>200</v>
      </c>
      <c r="M196" s="11" t="s">
        <v>159</v>
      </c>
      <c r="N196" s="14">
        <v>30</v>
      </c>
      <c r="O196" s="14">
        <v>29</v>
      </c>
      <c r="P196" s="14">
        <v>1</v>
      </c>
      <c r="Q196" s="15">
        <v>3.3333330000000001</v>
      </c>
      <c r="R196" s="15">
        <v>10.36</v>
      </c>
      <c r="S196" s="15">
        <v>8</v>
      </c>
      <c r="T196" s="15">
        <v>5.007333</v>
      </c>
      <c r="U196" s="15">
        <v>62.591670000000001</v>
      </c>
      <c r="V196" s="15">
        <v>1</v>
      </c>
      <c r="W196" s="15">
        <v>21.46</v>
      </c>
      <c r="X196" s="15">
        <v>0</v>
      </c>
      <c r="Y196" s="15">
        <v>0</v>
      </c>
      <c r="Z196" s="15">
        <v>5.25</v>
      </c>
      <c r="AA196" s="15">
        <v>2.75</v>
      </c>
      <c r="AB196" s="15">
        <v>34.375</v>
      </c>
      <c r="AC196" s="15">
        <v>7.0000069999999998E-2</v>
      </c>
      <c r="AD196" s="15">
        <v>0.87500080000000002</v>
      </c>
      <c r="AE196" s="15">
        <v>21.46</v>
      </c>
      <c r="AF196" s="15">
        <v>23.78</v>
      </c>
      <c r="AG196" s="15">
        <v>0.17266670000000001</v>
      </c>
      <c r="AH196" s="15">
        <v>2.1583329999999998</v>
      </c>
      <c r="AI196" s="15">
        <v>5.18</v>
      </c>
      <c r="AJ196" s="15">
        <v>5.25</v>
      </c>
      <c r="AK196" s="16">
        <v>0.65625</v>
      </c>
      <c r="AL196" s="16">
        <v>0.98666659999999995</v>
      </c>
      <c r="AM196" s="16">
        <v>0.96666660000000004</v>
      </c>
      <c r="AN196" s="16">
        <v>0.62591660000000005</v>
      </c>
      <c r="AO196" s="17"/>
      <c r="AP196" s="17"/>
      <c r="AQ196" s="17"/>
      <c r="AR196" s="17"/>
      <c r="AS196" s="17"/>
      <c r="AT196" s="17"/>
      <c r="AU196" s="17"/>
      <c r="AV196" s="17"/>
      <c r="AW196" s="17">
        <v>1.9166666269302368</v>
      </c>
      <c r="AX196" s="17"/>
      <c r="AY196" s="17"/>
      <c r="AZ196" s="17"/>
      <c r="BA196" s="17"/>
      <c r="BB196" s="17">
        <v>0.3333333432674408</v>
      </c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>
        <v>0.1666666716337204</v>
      </c>
      <c r="BV196" s="26"/>
      <c r="BW196" s="26">
        <v>0.1666666716337204</v>
      </c>
      <c r="BX196" s="26"/>
      <c r="BY196" s="26"/>
      <c r="BZ196" s="26">
        <v>0.1666666716337204</v>
      </c>
      <c r="CA196" s="26"/>
      <c r="CB196" s="26"/>
      <c r="CC196" s="26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>
        <v>1</v>
      </c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27"/>
      <c r="CZ196" s="27"/>
      <c r="DA196" s="27"/>
    </row>
    <row r="197" spans="1:105" s="10" customFormat="1" ht="20.25" x14ac:dyDescent="0.3">
      <c r="A197" s="11" t="s">
        <v>224</v>
      </c>
      <c r="B197" s="11" t="s">
        <v>191</v>
      </c>
      <c r="C197" s="11" t="s">
        <v>192</v>
      </c>
      <c r="D197" s="11" t="s">
        <v>197</v>
      </c>
      <c r="E197" s="11" t="s">
        <v>85</v>
      </c>
      <c r="F197" s="12">
        <v>25484</v>
      </c>
      <c r="G197" s="12">
        <v>4124</v>
      </c>
      <c r="H197" s="12">
        <v>4225</v>
      </c>
      <c r="I197" s="11" t="s">
        <v>198</v>
      </c>
      <c r="J197" s="13">
        <v>25.5</v>
      </c>
      <c r="K197" s="11" t="s">
        <v>199</v>
      </c>
      <c r="L197" s="11" t="s">
        <v>200</v>
      </c>
      <c r="M197" s="11" t="s">
        <v>159</v>
      </c>
      <c r="N197" s="14">
        <v>30</v>
      </c>
      <c r="O197" s="14">
        <v>30</v>
      </c>
      <c r="P197" s="14">
        <v>0</v>
      </c>
      <c r="Q197" s="15">
        <v>0</v>
      </c>
      <c r="R197" s="15">
        <v>10.36</v>
      </c>
      <c r="S197" s="15">
        <v>8</v>
      </c>
      <c r="T197" s="15">
        <v>5.18</v>
      </c>
      <c r="U197" s="15">
        <v>64.75</v>
      </c>
      <c r="V197" s="15">
        <v>1</v>
      </c>
      <c r="W197" s="15">
        <v>22.2</v>
      </c>
      <c r="X197" s="15">
        <v>0</v>
      </c>
      <c r="Y197" s="15">
        <v>0</v>
      </c>
      <c r="Z197" s="15">
        <v>5.2166670000000002</v>
      </c>
      <c r="AA197" s="15">
        <v>2.7833329999999998</v>
      </c>
      <c r="AB197" s="15">
        <v>34.791670000000003</v>
      </c>
      <c r="AC197" s="15">
        <v>3.6666869999999997E-2</v>
      </c>
      <c r="AD197" s="15">
        <v>0.45833590000000002</v>
      </c>
      <c r="AE197" s="15">
        <v>22.2</v>
      </c>
      <c r="AF197" s="15">
        <v>24.6</v>
      </c>
      <c r="AG197" s="15">
        <v>0</v>
      </c>
      <c r="AH197" s="15">
        <v>0</v>
      </c>
      <c r="AI197" s="15">
        <v>5.18</v>
      </c>
      <c r="AJ197" s="15">
        <v>5.2166670000000002</v>
      </c>
      <c r="AK197" s="16">
        <v>0.65208330000000003</v>
      </c>
      <c r="AL197" s="16">
        <v>0.99297120000000005</v>
      </c>
      <c r="AM197" s="16">
        <v>1</v>
      </c>
      <c r="AN197" s="16">
        <v>0.64749999999999996</v>
      </c>
      <c r="AO197" s="17"/>
      <c r="AP197" s="17"/>
      <c r="AQ197" s="17"/>
      <c r="AR197" s="17"/>
      <c r="AS197" s="17"/>
      <c r="AT197" s="17"/>
      <c r="AU197" s="17"/>
      <c r="AV197" s="17"/>
      <c r="AW197" s="17">
        <v>1.9166666269302368</v>
      </c>
      <c r="AX197" s="17"/>
      <c r="AY197" s="17"/>
      <c r="AZ197" s="17"/>
      <c r="BA197" s="17"/>
      <c r="BB197" s="17">
        <v>0.2500000074505806</v>
      </c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>
        <v>0.1666666716337204</v>
      </c>
      <c r="BV197" s="26"/>
      <c r="BW197" s="26">
        <v>0.1666666716337204</v>
      </c>
      <c r="BX197" s="26"/>
      <c r="BY197" s="26">
        <v>8.3333335816860199E-2</v>
      </c>
      <c r="BZ197" s="26">
        <v>0.20000000298023224</v>
      </c>
      <c r="CA197" s="26"/>
      <c r="CB197" s="26"/>
      <c r="CC197" s="26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27"/>
      <c r="CZ197" s="27"/>
      <c r="DA197" s="27"/>
    </row>
    <row r="198" spans="1:105" s="10" customFormat="1" ht="20.25" x14ac:dyDescent="0.3">
      <c r="A198" s="11" t="s">
        <v>224</v>
      </c>
      <c r="B198" s="11" t="s">
        <v>191</v>
      </c>
      <c r="C198" s="11" t="s">
        <v>192</v>
      </c>
      <c r="D198" s="11" t="s">
        <v>206</v>
      </c>
      <c r="E198" s="11" t="s">
        <v>85</v>
      </c>
      <c r="F198" s="12">
        <v>25484</v>
      </c>
      <c r="G198" s="12">
        <v>4105</v>
      </c>
      <c r="H198" s="12">
        <v>3794</v>
      </c>
      <c r="I198" s="11" t="s">
        <v>198</v>
      </c>
      <c r="J198" s="13">
        <v>25.5</v>
      </c>
      <c r="K198" s="11" t="s">
        <v>199</v>
      </c>
      <c r="L198" s="11" t="s">
        <v>200</v>
      </c>
      <c r="M198" s="11" t="s">
        <v>159</v>
      </c>
      <c r="N198" s="14">
        <v>29</v>
      </c>
      <c r="O198" s="14">
        <v>29</v>
      </c>
      <c r="P198" s="14">
        <v>0</v>
      </c>
      <c r="Q198" s="15">
        <v>0</v>
      </c>
      <c r="R198" s="15">
        <v>10.62</v>
      </c>
      <c r="S198" s="15">
        <v>8</v>
      </c>
      <c r="T198" s="15">
        <v>5.133</v>
      </c>
      <c r="U198" s="15">
        <v>64.162509999999997</v>
      </c>
      <c r="V198" s="15">
        <v>1</v>
      </c>
      <c r="W198" s="15">
        <v>21.46</v>
      </c>
      <c r="X198" s="15">
        <v>0</v>
      </c>
      <c r="Y198" s="15">
        <v>0</v>
      </c>
      <c r="Z198" s="15">
        <v>5.2333340000000002</v>
      </c>
      <c r="AA198" s="15">
        <v>2.766667</v>
      </c>
      <c r="AB198" s="15">
        <v>34.583329999999997</v>
      </c>
      <c r="AC198" s="15">
        <v>0.10033300000000001</v>
      </c>
      <c r="AD198" s="15">
        <v>1.254162</v>
      </c>
      <c r="AE198" s="15">
        <v>21.46</v>
      </c>
      <c r="AF198" s="15">
        <v>23.78</v>
      </c>
      <c r="AG198" s="15">
        <v>0</v>
      </c>
      <c r="AH198" s="15">
        <v>0</v>
      </c>
      <c r="AI198" s="15">
        <v>5.133</v>
      </c>
      <c r="AJ198" s="15">
        <v>5.2333340000000002</v>
      </c>
      <c r="AK198" s="16">
        <v>0.65416669999999999</v>
      </c>
      <c r="AL198" s="16">
        <v>0.98082800000000003</v>
      </c>
      <c r="AM198" s="16">
        <v>1</v>
      </c>
      <c r="AN198" s="16">
        <v>0.641625</v>
      </c>
      <c r="AO198" s="17"/>
      <c r="AP198" s="17"/>
      <c r="AQ198" s="17"/>
      <c r="AR198" s="17"/>
      <c r="AS198" s="17"/>
      <c r="AT198" s="17"/>
      <c r="AU198" s="17"/>
      <c r="AV198" s="17"/>
      <c r="AW198" s="17">
        <v>2</v>
      </c>
      <c r="AX198" s="17"/>
      <c r="AY198" s="17"/>
      <c r="AZ198" s="17"/>
      <c r="BA198" s="17"/>
      <c r="BB198" s="17">
        <v>0.1666666716337204</v>
      </c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>
        <v>0.10000000149011612</v>
      </c>
      <c r="BV198" s="26"/>
      <c r="BW198" s="26">
        <v>0.1666666716337204</v>
      </c>
      <c r="BX198" s="26"/>
      <c r="BY198" s="26">
        <v>8.3333335816860199E-2</v>
      </c>
      <c r="BZ198" s="26">
        <v>0.25</v>
      </c>
      <c r="CA198" s="26"/>
      <c r="CB198" s="26"/>
      <c r="CC198" s="26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27"/>
      <c r="CZ198" s="27"/>
      <c r="DA198" s="27"/>
    </row>
    <row r="199" spans="1:105" s="10" customFormat="1" ht="20.25" x14ac:dyDescent="0.3">
      <c r="A199" s="11" t="s">
        <v>224</v>
      </c>
      <c r="B199" s="11" t="s">
        <v>191</v>
      </c>
      <c r="C199" s="11" t="s">
        <v>192</v>
      </c>
      <c r="D199" s="11" t="s">
        <v>214</v>
      </c>
      <c r="E199" s="11" t="s">
        <v>85</v>
      </c>
      <c r="F199" s="12">
        <v>25484</v>
      </c>
      <c r="G199" s="12">
        <v>5353</v>
      </c>
      <c r="H199" s="12">
        <v>4198</v>
      </c>
      <c r="I199" s="11" t="s">
        <v>198</v>
      </c>
      <c r="J199" s="13">
        <v>25.5</v>
      </c>
      <c r="K199" s="11" t="s">
        <v>199</v>
      </c>
      <c r="L199" s="11" t="s">
        <v>200</v>
      </c>
      <c r="M199" s="11" t="s">
        <v>159</v>
      </c>
      <c r="N199" s="14">
        <v>29</v>
      </c>
      <c r="O199" s="14">
        <v>29</v>
      </c>
      <c r="P199" s="14">
        <v>0</v>
      </c>
      <c r="Q199" s="15">
        <v>0</v>
      </c>
      <c r="R199" s="15">
        <v>10.62</v>
      </c>
      <c r="S199" s="15">
        <v>8</v>
      </c>
      <c r="T199" s="15">
        <v>5.133</v>
      </c>
      <c r="U199" s="15">
        <v>64.162509999999997</v>
      </c>
      <c r="V199" s="15">
        <v>1</v>
      </c>
      <c r="W199" s="15">
        <v>21.46</v>
      </c>
      <c r="X199" s="15">
        <v>0</v>
      </c>
      <c r="Y199" s="15">
        <v>0</v>
      </c>
      <c r="Z199" s="15">
        <v>5.3</v>
      </c>
      <c r="AA199" s="15">
        <v>2.7</v>
      </c>
      <c r="AB199" s="15">
        <v>33.75</v>
      </c>
      <c r="AC199" s="15">
        <v>0.1669996</v>
      </c>
      <c r="AD199" s="15">
        <v>2.0874950000000001</v>
      </c>
      <c r="AE199" s="15">
        <v>21.46</v>
      </c>
      <c r="AF199" s="15">
        <v>23.78</v>
      </c>
      <c r="AG199" s="15">
        <v>0</v>
      </c>
      <c r="AH199" s="15">
        <v>0</v>
      </c>
      <c r="AI199" s="15">
        <v>5.133</v>
      </c>
      <c r="AJ199" s="15">
        <v>5.3</v>
      </c>
      <c r="AK199" s="16">
        <v>0.66249999999999998</v>
      </c>
      <c r="AL199" s="16">
        <v>0.96849059999999998</v>
      </c>
      <c r="AM199" s="16">
        <v>1</v>
      </c>
      <c r="AN199" s="16">
        <v>0.641625</v>
      </c>
      <c r="AO199" s="17"/>
      <c r="AP199" s="17"/>
      <c r="AQ199" s="17"/>
      <c r="AR199" s="17"/>
      <c r="AS199" s="17"/>
      <c r="AT199" s="17"/>
      <c r="AU199" s="17"/>
      <c r="AV199" s="17"/>
      <c r="AW199" s="17">
        <v>2</v>
      </c>
      <c r="AX199" s="17"/>
      <c r="AY199" s="17"/>
      <c r="AZ199" s="17"/>
      <c r="BA199" s="17"/>
      <c r="BB199" s="17">
        <v>0.2500000074505806</v>
      </c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>
        <v>8.3333335816860199E-2</v>
      </c>
      <c r="BV199" s="26"/>
      <c r="BW199" s="26">
        <v>0.1666666716337204</v>
      </c>
      <c r="BX199" s="26"/>
      <c r="BY199" s="26"/>
      <c r="BZ199" s="26">
        <v>0.20000000298023224</v>
      </c>
      <c r="CA199" s="26"/>
      <c r="CB199" s="26"/>
      <c r="CC199" s="26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27"/>
      <c r="CZ199" s="27"/>
      <c r="DA199" s="27"/>
    </row>
    <row r="200" spans="1:105" s="10" customFormat="1" ht="20.25" x14ac:dyDescent="0.3">
      <c r="A200" s="11" t="s">
        <v>224</v>
      </c>
      <c r="B200" s="11" t="s">
        <v>171</v>
      </c>
      <c r="C200" s="11" t="s">
        <v>192</v>
      </c>
      <c r="D200" s="11" t="s">
        <v>193</v>
      </c>
      <c r="E200" s="11" t="s">
        <v>85</v>
      </c>
      <c r="F200" s="12">
        <v>25487</v>
      </c>
      <c r="G200" s="12">
        <v>4092</v>
      </c>
      <c r="H200" s="12">
        <v>4161</v>
      </c>
      <c r="I200" s="11" t="s">
        <v>172</v>
      </c>
      <c r="J200" s="13">
        <v>0</v>
      </c>
      <c r="K200" s="11" t="s">
        <v>194</v>
      </c>
      <c r="L200" s="11" t="s">
        <v>195</v>
      </c>
      <c r="M200" s="11" t="s">
        <v>159</v>
      </c>
      <c r="N200" s="14">
        <v>58</v>
      </c>
      <c r="O200" s="14">
        <v>58</v>
      </c>
      <c r="P200" s="14">
        <v>0</v>
      </c>
      <c r="Q200" s="15">
        <v>0</v>
      </c>
      <c r="R200" s="15">
        <v>6.7</v>
      </c>
      <c r="S200" s="15">
        <v>8</v>
      </c>
      <c r="T200" s="15">
        <v>6.4766659999999998</v>
      </c>
      <c r="U200" s="15">
        <v>80.958330000000004</v>
      </c>
      <c r="V200" s="15">
        <v>1</v>
      </c>
      <c r="W200" s="15">
        <v>24.94</v>
      </c>
      <c r="X200" s="15">
        <v>0</v>
      </c>
      <c r="Y200" s="15">
        <v>0</v>
      </c>
      <c r="Z200" s="15">
        <v>7.0833329999999997</v>
      </c>
      <c r="AA200" s="15">
        <v>0.91666669999999995</v>
      </c>
      <c r="AB200" s="15">
        <v>11.45833</v>
      </c>
      <c r="AC200" s="15">
        <v>0.60666690000000001</v>
      </c>
      <c r="AD200" s="15">
        <v>7.5833360000000001</v>
      </c>
      <c r="AE200" s="15">
        <v>24.94</v>
      </c>
      <c r="AF200" s="15">
        <v>35.96</v>
      </c>
      <c r="AG200" s="15">
        <v>0</v>
      </c>
      <c r="AH200" s="15">
        <v>0</v>
      </c>
      <c r="AI200" s="15">
        <v>6.4766659999999998</v>
      </c>
      <c r="AJ200" s="15">
        <v>7.0833329999999997</v>
      </c>
      <c r="AK200" s="16">
        <v>0.88541669999999995</v>
      </c>
      <c r="AL200" s="16">
        <v>0.91435290000000002</v>
      </c>
      <c r="AM200" s="16">
        <v>1</v>
      </c>
      <c r="AN200" s="16">
        <v>0.80958330000000001</v>
      </c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>
        <v>0.1666666716337204</v>
      </c>
      <c r="BV200" s="26"/>
      <c r="BW200" s="26">
        <v>0.3333333432674408</v>
      </c>
      <c r="BX200" s="26"/>
      <c r="BY200" s="26">
        <v>0.1666666716337204</v>
      </c>
      <c r="BZ200" s="26">
        <v>0.25</v>
      </c>
      <c r="CA200" s="26"/>
      <c r="CB200" s="26"/>
      <c r="CC200" s="26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27"/>
      <c r="CZ200" s="27"/>
      <c r="DA200" s="27"/>
    </row>
    <row r="201" spans="1:105" s="10" customFormat="1" ht="20.25" x14ac:dyDescent="0.3">
      <c r="A201" s="11" t="s">
        <v>196</v>
      </c>
      <c r="B201" s="11" t="s">
        <v>191</v>
      </c>
      <c r="C201" s="11" t="s">
        <v>192</v>
      </c>
      <c r="D201" s="11" t="s">
        <v>213</v>
      </c>
      <c r="E201" s="11" t="s">
        <v>85</v>
      </c>
      <c r="F201" s="12">
        <v>25484</v>
      </c>
      <c r="G201" s="12">
        <v>4149</v>
      </c>
      <c r="H201" s="12">
        <v>4126</v>
      </c>
      <c r="I201" s="11" t="s">
        <v>198</v>
      </c>
      <c r="J201" s="13">
        <v>25.5</v>
      </c>
      <c r="K201" s="11" t="s">
        <v>199</v>
      </c>
      <c r="L201" s="11" t="s">
        <v>200</v>
      </c>
      <c r="M201" s="11" t="s">
        <v>159</v>
      </c>
      <c r="N201" s="14">
        <v>36</v>
      </c>
      <c r="O201" s="14">
        <v>36</v>
      </c>
      <c r="P201" s="14">
        <v>0</v>
      </c>
      <c r="Q201" s="15">
        <v>0</v>
      </c>
      <c r="R201" s="15">
        <v>10.36</v>
      </c>
      <c r="S201" s="15">
        <v>8</v>
      </c>
      <c r="T201" s="15">
        <v>6.2160000000000002</v>
      </c>
      <c r="U201" s="15">
        <v>77.7</v>
      </c>
      <c r="V201" s="15">
        <v>1</v>
      </c>
      <c r="W201" s="15">
        <v>26.64</v>
      </c>
      <c r="X201" s="15">
        <v>0</v>
      </c>
      <c r="Y201" s="15">
        <v>0</v>
      </c>
      <c r="Z201" s="15">
        <v>6.4166670000000003</v>
      </c>
      <c r="AA201" s="15">
        <v>1.5833330000000001</v>
      </c>
      <c r="AB201" s="15">
        <v>19.79167</v>
      </c>
      <c r="AC201" s="15">
        <v>0.2006665</v>
      </c>
      <c r="AD201" s="15">
        <v>2.5083319999999998</v>
      </c>
      <c r="AE201" s="15">
        <v>26.64</v>
      </c>
      <c r="AF201" s="15">
        <v>29.52</v>
      </c>
      <c r="AG201" s="15">
        <v>0</v>
      </c>
      <c r="AH201" s="15">
        <v>0</v>
      </c>
      <c r="AI201" s="15">
        <v>6.2160000000000002</v>
      </c>
      <c r="AJ201" s="15">
        <v>6.4166670000000003</v>
      </c>
      <c r="AK201" s="16">
        <v>0.80208330000000005</v>
      </c>
      <c r="AL201" s="16">
        <v>0.96872729999999996</v>
      </c>
      <c r="AM201" s="16">
        <v>1</v>
      </c>
      <c r="AN201" s="16">
        <v>0.77700000000000002</v>
      </c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>
        <v>0.3333333432674408</v>
      </c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>
        <v>0.66666668653488159</v>
      </c>
      <c r="BO201" s="17"/>
      <c r="BP201" s="17"/>
      <c r="BQ201" s="17"/>
      <c r="BR201" s="17"/>
      <c r="BS201" s="17"/>
      <c r="BT201" s="17"/>
      <c r="BU201" s="17">
        <v>0.1666666716337204</v>
      </c>
      <c r="BV201" s="26"/>
      <c r="BW201" s="26">
        <v>0.1666666716337204</v>
      </c>
      <c r="BX201" s="26"/>
      <c r="BY201" s="26"/>
      <c r="BZ201" s="26">
        <v>0.25</v>
      </c>
      <c r="CA201" s="26"/>
      <c r="CB201" s="26"/>
      <c r="CC201" s="26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27"/>
      <c r="CZ201" s="27"/>
      <c r="DA201" s="27"/>
    </row>
    <row r="202" spans="1:105" s="10" customFormat="1" ht="20.25" x14ac:dyDescent="0.3">
      <c r="A202" s="11" t="s">
        <v>180</v>
      </c>
      <c r="B202" s="11" t="s">
        <v>176</v>
      </c>
      <c r="C202" s="11" t="s">
        <v>192</v>
      </c>
      <c r="D202" s="11" t="s">
        <v>197</v>
      </c>
      <c r="E202" s="11" t="s">
        <v>85</v>
      </c>
      <c r="F202" s="12">
        <v>25484</v>
      </c>
      <c r="G202" s="12">
        <v>4005</v>
      </c>
      <c r="H202" s="12">
        <v>4234</v>
      </c>
      <c r="I202" s="11" t="s">
        <v>198</v>
      </c>
      <c r="J202" s="13">
        <v>25.5</v>
      </c>
      <c r="K202" s="11" t="s">
        <v>199</v>
      </c>
      <c r="L202" s="11" t="s">
        <v>200</v>
      </c>
      <c r="M202" s="11" t="s">
        <v>159</v>
      </c>
      <c r="N202" s="14">
        <v>40</v>
      </c>
      <c r="O202" s="14">
        <v>40</v>
      </c>
      <c r="P202" s="14">
        <v>0</v>
      </c>
      <c r="Q202" s="15">
        <v>0</v>
      </c>
      <c r="R202" s="15">
        <v>10.36</v>
      </c>
      <c r="S202" s="15">
        <v>8</v>
      </c>
      <c r="T202" s="15">
        <v>6.9066669999999997</v>
      </c>
      <c r="U202" s="15">
        <v>86.333340000000007</v>
      </c>
      <c r="V202" s="15">
        <v>1</v>
      </c>
      <c r="W202" s="15">
        <v>29.6</v>
      </c>
      <c r="X202" s="15">
        <v>0</v>
      </c>
      <c r="Y202" s="15">
        <v>0</v>
      </c>
      <c r="Z202" s="15">
        <v>7.25</v>
      </c>
      <c r="AA202" s="15">
        <v>0.75</v>
      </c>
      <c r="AB202" s="15">
        <v>9.375</v>
      </c>
      <c r="AC202" s="15">
        <v>0.34333320000000001</v>
      </c>
      <c r="AD202" s="15">
        <v>4.2916660000000002</v>
      </c>
      <c r="AE202" s="15">
        <v>29.6</v>
      </c>
      <c r="AF202" s="15">
        <v>32.799999999999997</v>
      </c>
      <c r="AG202" s="15">
        <v>0</v>
      </c>
      <c r="AH202" s="15">
        <v>0</v>
      </c>
      <c r="AI202" s="15">
        <v>6.9066669999999997</v>
      </c>
      <c r="AJ202" s="15">
        <v>7.25</v>
      </c>
      <c r="AK202" s="16">
        <v>0.90625</v>
      </c>
      <c r="AL202" s="16">
        <v>0.95264369999999998</v>
      </c>
      <c r="AM202" s="16">
        <v>1</v>
      </c>
      <c r="AN202" s="16">
        <v>0.86333329999999997</v>
      </c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>
        <v>0.1666666716337204</v>
      </c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>
        <v>8.3333335816860199E-2</v>
      </c>
      <c r="BV202" s="26"/>
      <c r="BW202" s="26">
        <v>0.1666666716337204</v>
      </c>
      <c r="BX202" s="26"/>
      <c r="BY202" s="26">
        <v>8.3333335816860199E-2</v>
      </c>
      <c r="BZ202" s="26">
        <v>0.25</v>
      </c>
      <c r="CA202" s="26"/>
      <c r="CB202" s="26"/>
      <c r="CC202" s="26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27"/>
      <c r="CZ202" s="27"/>
      <c r="DA202" s="27"/>
    </row>
    <row r="203" spans="1:105" s="10" customFormat="1" ht="20.25" x14ac:dyDescent="0.3">
      <c r="A203" s="11" t="s">
        <v>183</v>
      </c>
      <c r="B203" s="11" t="s">
        <v>176</v>
      </c>
      <c r="C203" s="11" t="s">
        <v>192</v>
      </c>
      <c r="D203" s="11" t="s">
        <v>213</v>
      </c>
      <c r="E203" s="11" t="s">
        <v>85</v>
      </c>
      <c r="F203" s="12">
        <v>25436</v>
      </c>
      <c r="G203" s="12">
        <v>3999</v>
      </c>
      <c r="H203" s="12">
        <v>4104</v>
      </c>
      <c r="I203" s="11" t="s">
        <v>172</v>
      </c>
      <c r="J203" s="13">
        <v>20</v>
      </c>
      <c r="K203" s="11" t="s">
        <v>199</v>
      </c>
      <c r="L203" s="11" t="s">
        <v>200</v>
      </c>
      <c r="M203" s="11" t="s">
        <v>159</v>
      </c>
      <c r="N203" s="14">
        <v>25</v>
      </c>
      <c r="O203" s="14">
        <v>25</v>
      </c>
      <c r="P203" s="14">
        <v>0</v>
      </c>
      <c r="Q203" s="15">
        <v>0</v>
      </c>
      <c r="R203" s="15">
        <v>7.8</v>
      </c>
      <c r="S203" s="15">
        <v>4</v>
      </c>
      <c r="T203" s="15">
        <v>3.25</v>
      </c>
      <c r="U203" s="15">
        <v>81.25</v>
      </c>
      <c r="V203" s="15">
        <v>0.5</v>
      </c>
      <c r="W203" s="15">
        <v>33</v>
      </c>
      <c r="X203" s="15">
        <v>0</v>
      </c>
      <c r="Y203" s="15">
        <v>0</v>
      </c>
      <c r="Z203" s="15">
        <v>3.3</v>
      </c>
      <c r="AA203" s="15">
        <v>0.7</v>
      </c>
      <c r="AB203" s="15">
        <v>17.5</v>
      </c>
      <c r="AC203" s="15">
        <v>4.9999950000000001E-2</v>
      </c>
      <c r="AD203" s="15">
        <v>1.2499990000000001</v>
      </c>
      <c r="AE203" s="15">
        <v>16.5</v>
      </c>
      <c r="AF203" s="15">
        <v>11.5</v>
      </c>
      <c r="AG203" s="15">
        <v>0</v>
      </c>
      <c r="AH203" s="15">
        <v>0</v>
      </c>
      <c r="AI203" s="15">
        <v>3.25</v>
      </c>
      <c r="AJ203" s="15">
        <v>3.3</v>
      </c>
      <c r="AK203" s="16">
        <v>0.82499999999999996</v>
      </c>
      <c r="AL203" s="16">
        <v>0.98484850000000002</v>
      </c>
      <c r="AM203" s="16">
        <v>1</v>
      </c>
      <c r="AN203" s="16">
        <v>0.8125</v>
      </c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>
        <v>8.3333335816860199E-2</v>
      </c>
      <c r="BC203" s="17"/>
      <c r="BD203" s="17"/>
      <c r="BE203" s="17"/>
      <c r="BF203" s="17"/>
      <c r="BG203" s="17"/>
      <c r="BH203" s="17"/>
      <c r="BI203" s="17"/>
      <c r="BJ203" s="17"/>
      <c r="BK203" s="17"/>
      <c r="BL203" s="17">
        <v>0.13333334028720856</v>
      </c>
      <c r="BM203" s="17"/>
      <c r="BN203" s="17"/>
      <c r="BO203" s="17"/>
      <c r="BP203" s="17"/>
      <c r="BQ203" s="17"/>
      <c r="BR203" s="17"/>
      <c r="BS203" s="17"/>
      <c r="BT203" s="17"/>
      <c r="BU203" s="17">
        <v>0.1666666716337204</v>
      </c>
      <c r="BV203" s="26"/>
      <c r="BW203" s="26">
        <v>0.1666666716337204</v>
      </c>
      <c r="BX203" s="26"/>
      <c r="BY203" s="26"/>
      <c r="BZ203" s="26">
        <v>0.15000000596046448</v>
      </c>
      <c r="CA203" s="26"/>
      <c r="CB203" s="26"/>
      <c r="CC203" s="26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27"/>
      <c r="CZ203" s="27"/>
      <c r="DA203" s="27"/>
    </row>
    <row r="204" spans="1:105" s="10" customFormat="1" ht="20.25" x14ac:dyDescent="0.3">
      <c r="A204" s="11" t="s">
        <v>183</v>
      </c>
      <c r="B204" s="11" t="s">
        <v>176</v>
      </c>
      <c r="C204" s="11" t="s">
        <v>192</v>
      </c>
      <c r="D204" s="11" t="s">
        <v>197</v>
      </c>
      <c r="E204" s="11" t="s">
        <v>85</v>
      </c>
      <c r="F204" s="12">
        <v>25436</v>
      </c>
      <c r="G204" s="12">
        <v>4149</v>
      </c>
      <c r="H204" s="12">
        <v>4126</v>
      </c>
      <c r="I204" s="11" t="s">
        <v>172</v>
      </c>
      <c r="J204" s="13">
        <v>20</v>
      </c>
      <c r="K204" s="11" t="s">
        <v>199</v>
      </c>
      <c r="L204" s="11" t="s">
        <v>200</v>
      </c>
      <c r="M204" s="11" t="s">
        <v>159</v>
      </c>
      <c r="N204" s="14">
        <v>50</v>
      </c>
      <c r="O204" s="14">
        <v>48</v>
      </c>
      <c r="P204" s="14">
        <v>2</v>
      </c>
      <c r="Q204" s="15">
        <v>4</v>
      </c>
      <c r="R204" s="15">
        <v>7.8</v>
      </c>
      <c r="S204" s="15">
        <v>8</v>
      </c>
      <c r="T204" s="15">
        <v>6.24</v>
      </c>
      <c r="U204" s="15">
        <v>78</v>
      </c>
      <c r="V204" s="15">
        <v>1</v>
      </c>
      <c r="W204" s="15">
        <v>31.68</v>
      </c>
      <c r="X204" s="15">
        <v>0</v>
      </c>
      <c r="Y204" s="15">
        <v>0</v>
      </c>
      <c r="Z204" s="15">
        <v>6.6666670000000003</v>
      </c>
      <c r="AA204" s="15">
        <v>1.3333330000000001</v>
      </c>
      <c r="AB204" s="15">
        <v>16.66667</v>
      </c>
      <c r="AC204" s="15">
        <v>0.16666639999999999</v>
      </c>
      <c r="AD204" s="15">
        <v>2.083329</v>
      </c>
      <c r="AE204" s="15">
        <v>31.68</v>
      </c>
      <c r="AF204" s="15">
        <v>22.08</v>
      </c>
      <c r="AG204" s="15">
        <v>0.26</v>
      </c>
      <c r="AH204" s="15">
        <v>3.25</v>
      </c>
      <c r="AI204" s="15">
        <v>6.5</v>
      </c>
      <c r="AJ204" s="15">
        <v>6.6666670000000003</v>
      </c>
      <c r="AK204" s="16">
        <v>0.83333330000000005</v>
      </c>
      <c r="AL204" s="16">
        <v>0.97499999999999998</v>
      </c>
      <c r="AM204" s="16">
        <v>0.96</v>
      </c>
      <c r="AN204" s="16">
        <v>0.78</v>
      </c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>
        <v>0.3333333432674408</v>
      </c>
      <c r="BB204" s="17">
        <v>0.1666666716337204</v>
      </c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>
        <v>0.25</v>
      </c>
      <c r="BQ204" s="17"/>
      <c r="BR204" s="17"/>
      <c r="BS204" s="17"/>
      <c r="BT204" s="17"/>
      <c r="BU204" s="17">
        <v>0.1666666716337204</v>
      </c>
      <c r="BV204" s="26"/>
      <c r="BW204" s="26">
        <v>0.1666666716337204</v>
      </c>
      <c r="BX204" s="26"/>
      <c r="BY204" s="26"/>
      <c r="BZ204" s="26">
        <v>0.25</v>
      </c>
      <c r="CA204" s="26"/>
      <c r="CB204" s="26"/>
      <c r="CC204" s="26"/>
      <c r="CD204" s="18"/>
      <c r="CE204" s="18"/>
      <c r="CF204" s="18">
        <v>1</v>
      </c>
      <c r="CG204" s="18"/>
      <c r="CH204" s="18"/>
      <c r="CI204" s="18">
        <v>1</v>
      </c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27"/>
      <c r="CZ204" s="27"/>
      <c r="DA204" s="27"/>
    </row>
    <row r="205" spans="1:105" s="10" customFormat="1" ht="20.25" x14ac:dyDescent="0.3">
      <c r="A205" s="11" t="s">
        <v>183</v>
      </c>
      <c r="B205" s="11" t="s">
        <v>176</v>
      </c>
      <c r="C205" s="11" t="s">
        <v>192</v>
      </c>
      <c r="D205" s="11" t="s">
        <v>206</v>
      </c>
      <c r="E205" s="11" t="s">
        <v>85</v>
      </c>
      <c r="F205" s="12">
        <v>25436</v>
      </c>
      <c r="G205" s="12">
        <v>4200</v>
      </c>
      <c r="H205" s="12">
        <v>4152</v>
      </c>
      <c r="I205" s="11" t="s">
        <v>172</v>
      </c>
      <c r="J205" s="13">
        <v>20</v>
      </c>
      <c r="K205" s="11" t="s">
        <v>199</v>
      </c>
      <c r="L205" s="11" t="s">
        <v>200</v>
      </c>
      <c r="M205" s="11" t="s">
        <v>159</v>
      </c>
      <c r="N205" s="14">
        <v>24</v>
      </c>
      <c r="O205" s="14">
        <v>24</v>
      </c>
      <c r="P205" s="14">
        <v>0</v>
      </c>
      <c r="Q205" s="15">
        <v>0</v>
      </c>
      <c r="R205" s="15">
        <v>8.31</v>
      </c>
      <c r="S205" s="15">
        <v>4</v>
      </c>
      <c r="T205" s="15">
        <v>3.3239999999999998</v>
      </c>
      <c r="U205" s="15">
        <v>83.100009999999997</v>
      </c>
      <c r="V205" s="15">
        <v>0.5</v>
      </c>
      <c r="W205" s="15">
        <v>31.68</v>
      </c>
      <c r="X205" s="15">
        <v>0</v>
      </c>
      <c r="Y205" s="15">
        <v>0</v>
      </c>
      <c r="Z205" s="15">
        <v>3.4166669999999999</v>
      </c>
      <c r="AA205" s="15">
        <v>0.5833334</v>
      </c>
      <c r="AB205" s="15">
        <v>14.58333</v>
      </c>
      <c r="AC205" s="15">
        <v>9.2666509999999994E-2</v>
      </c>
      <c r="AD205" s="15">
        <v>2.3166630000000001</v>
      </c>
      <c r="AE205" s="15">
        <v>15.84</v>
      </c>
      <c r="AF205" s="15">
        <v>11.04</v>
      </c>
      <c r="AG205" s="15">
        <v>0</v>
      </c>
      <c r="AH205" s="15">
        <v>0</v>
      </c>
      <c r="AI205" s="15">
        <v>3.3239999999999998</v>
      </c>
      <c r="AJ205" s="15">
        <v>3.4166669999999999</v>
      </c>
      <c r="AK205" s="16">
        <v>0.8541666</v>
      </c>
      <c r="AL205" s="16">
        <v>0.97287820000000003</v>
      </c>
      <c r="AM205" s="16">
        <v>1</v>
      </c>
      <c r="AN205" s="16">
        <v>0.83099999999999996</v>
      </c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>
        <v>8.3333335816860199E-2</v>
      </c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>
        <v>8.3333335816860199E-2</v>
      </c>
      <c r="BV205" s="26"/>
      <c r="BW205" s="26">
        <v>0.1666666716337204</v>
      </c>
      <c r="BX205" s="26"/>
      <c r="BY205" s="26">
        <v>8.3333335816860199E-2</v>
      </c>
      <c r="BZ205" s="26">
        <v>0.1666666716337204</v>
      </c>
      <c r="CA205" s="26"/>
      <c r="CB205" s="26"/>
      <c r="CC205" s="26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27"/>
      <c r="CZ205" s="27"/>
      <c r="DA205" s="27"/>
    </row>
    <row r="206" spans="1:105" s="10" customFormat="1" ht="20.25" x14ac:dyDescent="0.3">
      <c r="A206" s="11" t="s">
        <v>183</v>
      </c>
      <c r="B206" s="11" t="s">
        <v>176</v>
      </c>
      <c r="C206" s="11" t="s">
        <v>192</v>
      </c>
      <c r="D206" s="11" t="s">
        <v>207</v>
      </c>
      <c r="E206" s="11" t="s">
        <v>85</v>
      </c>
      <c r="F206" s="12">
        <v>25436</v>
      </c>
      <c r="G206" s="12">
        <v>5353</v>
      </c>
      <c r="H206" s="12">
        <v>4103</v>
      </c>
      <c r="I206" s="11" t="s">
        <v>172</v>
      </c>
      <c r="J206" s="13">
        <v>20</v>
      </c>
      <c r="K206" s="11" t="s">
        <v>199</v>
      </c>
      <c r="L206" s="11" t="s">
        <v>200</v>
      </c>
      <c r="M206" s="11" t="s">
        <v>159</v>
      </c>
      <c r="N206" s="14">
        <v>24</v>
      </c>
      <c r="O206" s="14">
        <v>24</v>
      </c>
      <c r="P206" s="14">
        <v>0</v>
      </c>
      <c r="Q206" s="15">
        <v>0</v>
      </c>
      <c r="R206" s="15">
        <v>8.31</v>
      </c>
      <c r="S206" s="15">
        <v>4</v>
      </c>
      <c r="T206" s="15">
        <v>3.3239999999999998</v>
      </c>
      <c r="U206" s="15">
        <v>83.100009999999997</v>
      </c>
      <c r="V206" s="15">
        <v>0.5</v>
      </c>
      <c r="W206" s="15">
        <v>31.68</v>
      </c>
      <c r="X206" s="15">
        <v>0</v>
      </c>
      <c r="Y206" s="15">
        <v>0</v>
      </c>
      <c r="Z206" s="15">
        <v>3.5</v>
      </c>
      <c r="AA206" s="15">
        <v>0.5</v>
      </c>
      <c r="AB206" s="15">
        <v>12.5</v>
      </c>
      <c r="AC206" s="15">
        <v>0.17599989999999999</v>
      </c>
      <c r="AD206" s="15">
        <v>4.3999969999999999</v>
      </c>
      <c r="AE206" s="15">
        <v>15.84</v>
      </c>
      <c r="AF206" s="15">
        <v>11.04</v>
      </c>
      <c r="AG206" s="15">
        <v>0</v>
      </c>
      <c r="AH206" s="15">
        <v>0</v>
      </c>
      <c r="AI206" s="15">
        <v>3.3239999999999998</v>
      </c>
      <c r="AJ206" s="15">
        <v>3.5</v>
      </c>
      <c r="AK206" s="16">
        <v>0.875</v>
      </c>
      <c r="AL206" s="16">
        <v>0.94971430000000001</v>
      </c>
      <c r="AM206" s="16">
        <v>1</v>
      </c>
      <c r="AN206" s="16">
        <v>0.83099999999999996</v>
      </c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>
        <v>8.3333335816860199E-2</v>
      </c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>
        <v>8.3333335816860199E-2</v>
      </c>
      <c r="BV206" s="26"/>
      <c r="BW206" s="26">
        <v>0.1666666716337204</v>
      </c>
      <c r="BX206" s="26"/>
      <c r="BY206" s="26">
        <v>8.3333335816860199E-2</v>
      </c>
      <c r="BZ206" s="26">
        <v>8.3333335816860199E-2</v>
      </c>
      <c r="CA206" s="26"/>
      <c r="CB206" s="26"/>
      <c r="CC206" s="26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27"/>
      <c r="CZ206" s="27"/>
      <c r="DA206" s="27"/>
    </row>
    <row r="207" spans="1:105" s="10" customFormat="1" ht="20.25" x14ac:dyDescent="0.3">
      <c r="A207" s="11" t="s">
        <v>183</v>
      </c>
      <c r="B207" s="11" t="s">
        <v>191</v>
      </c>
      <c r="C207" s="11" t="s">
        <v>192</v>
      </c>
      <c r="D207" s="11" t="s">
        <v>213</v>
      </c>
      <c r="E207" s="11" t="s">
        <v>85</v>
      </c>
      <c r="F207" s="12">
        <v>25436</v>
      </c>
      <c r="G207" s="12">
        <v>3999</v>
      </c>
      <c r="H207" s="12">
        <v>4104</v>
      </c>
      <c r="I207" s="11" t="s">
        <v>172</v>
      </c>
      <c r="J207" s="13">
        <v>20</v>
      </c>
      <c r="K207" s="11" t="s">
        <v>199</v>
      </c>
      <c r="L207" s="11" t="s">
        <v>200</v>
      </c>
      <c r="M207" s="11" t="s">
        <v>159</v>
      </c>
      <c r="N207" s="14">
        <v>14</v>
      </c>
      <c r="O207" s="14">
        <v>14</v>
      </c>
      <c r="P207" s="14">
        <v>0</v>
      </c>
      <c r="Q207" s="15">
        <v>0</v>
      </c>
      <c r="R207" s="15">
        <v>7.8</v>
      </c>
      <c r="S207" s="15">
        <v>2</v>
      </c>
      <c r="T207" s="15">
        <v>1.82</v>
      </c>
      <c r="U207" s="15">
        <v>91</v>
      </c>
      <c r="V207" s="15">
        <v>0.25</v>
      </c>
      <c r="W207" s="15">
        <v>36.96</v>
      </c>
      <c r="X207" s="15">
        <v>0</v>
      </c>
      <c r="Y207" s="15">
        <v>0</v>
      </c>
      <c r="Z207" s="15">
        <v>1.8333330000000001</v>
      </c>
      <c r="AA207" s="15">
        <v>0.1666667</v>
      </c>
      <c r="AB207" s="15">
        <v>8.3333340000000007</v>
      </c>
      <c r="AC207" s="15">
        <v>1.3333279999999999E-2</v>
      </c>
      <c r="AD207" s="15">
        <v>0.66666380000000003</v>
      </c>
      <c r="AE207" s="15">
        <v>9.2400009999999995</v>
      </c>
      <c r="AF207" s="15">
        <v>6.44</v>
      </c>
      <c r="AG207" s="15">
        <v>0</v>
      </c>
      <c r="AH207" s="15">
        <v>0</v>
      </c>
      <c r="AI207" s="15">
        <v>1.82</v>
      </c>
      <c r="AJ207" s="15">
        <v>1.8333330000000001</v>
      </c>
      <c r="AK207" s="16">
        <v>0.91666669999999995</v>
      </c>
      <c r="AL207" s="16">
        <v>0.99272729999999998</v>
      </c>
      <c r="AM207" s="16">
        <v>1</v>
      </c>
      <c r="AN207" s="16">
        <v>0.91</v>
      </c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26"/>
      <c r="BW207" s="26">
        <v>0.1666666716337204</v>
      </c>
      <c r="BX207" s="26"/>
      <c r="BY207" s="26"/>
      <c r="BZ207" s="26"/>
      <c r="CA207" s="26"/>
      <c r="CB207" s="26"/>
      <c r="CC207" s="26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27"/>
      <c r="CZ207" s="27"/>
      <c r="DA207" s="27"/>
    </row>
    <row r="208" spans="1:105" s="10" customFormat="1" ht="20.25" x14ac:dyDescent="0.3">
      <c r="A208" s="11" t="s">
        <v>183</v>
      </c>
      <c r="B208" s="11" t="s">
        <v>191</v>
      </c>
      <c r="C208" s="11" t="s">
        <v>192</v>
      </c>
      <c r="D208" s="11" t="s">
        <v>197</v>
      </c>
      <c r="E208" s="11" t="s">
        <v>85</v>
      </c>
      <c r="F208" s="12">
        <v>25436</v>
      </c>
      <c r="G208" s="12">
        <v>5357</v>
      </c>
      <c r="H208" s="12">
        <v>4231</v>
      </c>
      <c r="I208" s="11" t="s">
        <v>172</v>
      </c>
      <c r="J208" s="13">
        <v>20</v>
      </c>
      <c r="K208" s="11" t="s">
        <v>199</v>
      </c>
      <c r="L208" s="11" t="s">
        <v>200</v>
      </c>
      <c r="M208" s="11" t="s">
        <v>159</v>
      </c>
      <c r="N208" s="14">
        <v>28</v>
      </c>
      <c r="O208" s="14">
        <v>28</v>
      </c>
      <c r="P208" s="14">
        <v>0</v>
      </c>
      <c r="Q208" s="15">
        <v>0</v>
      </c>
      <c r="R208" s="15">
        <v>7.8</v>
      </c>
      <c r="S208" s="15">
        <v>4.3333329999999997</v>
      </c>
      <c r="T208" s="15">
        <v>3.64</v>
      </c>
      <c r="U208" s="15">
        <v>84</v>
      </c>
      <c r="V208" s="15">
        <v>0.54166669999999995</v>
      </c>
      <c r="W208" s="15">
        <v>34.11692</v>
      </c>
      <c r="X208" s="15">
        <v>0</v>
      </c>
      <c r="Y208" s="15">
        <v>0</v>
      </c>
      <c r="Z208" s="15">
        <v>4.1666670000000003</v>
      </c>
      <c r="AA208" s="15">
        <v>0.1666667</v>
      </c>
      <c r="AB208" s="15">
        <v>3.8461539999999999</v>
      </c>
      <c r="AC208" s="15">
        <v>0.52666670000000004</v>
      </c>
      <c r="AD208" s="15">
        <v>12.15385</v>
      </c>
      <c r="AE208" s="15">
        <v>18.48</v>
      </c>
      <c r="AF208" s="15">
        <v>12.88</v>
      </c>
      <c r="AG208" s="15">
        <v>0</v>
      </c>
      <c r="AH208" s="15">
        <v>0</v>
      </c>
      <c r="AI208" s="15">
        <v>3.64</v>
      </c>
      <c r="AJ208" s="15">
        <v>4.1666670000000003</v>
      </c>
      <c r="AK208" s="16">
        <v>0.96153849999999996</v>
      </c>
      <c r="AL208" s="16">
        <v>0.87359989999999998</v>
      </c>
      <c r="AM208" s="16">
        <v>1</v>
      </c>
      <c r="AN208" s="16">
        <v>0.84</v>
      </c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26"/>
      <c r="BW208" s="26">
        <v>0.1666666716337204</v>
      </c>
      <c r="BX208" s="26"/>
      <c r="BY208" s="26"/>
      <c r="BZ208" s="26"/>
      <c r="CA208" s="26"/>
      <c r="CB208" s="26"/>
      <c r="CC208" s="26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27"/>
      <c r="CZ208" s="27"/>
      <c r="DA208" s="27"/>
    </row>
    <row r="209" spans="1:105" s="10" customFormat="1" ht="20.25" x14ac:dyDescent="0.3">
      <c r="A209" s="11" t="s">
        <v>183</v>
      </c>
      <c r="B209" s="11" t="s">
        <v>191</v>
      </c>
      <c r="C209" s="11" t="s">
        <v>192</v>
      </c>
      <c r="D209" s="11" t="s">
        <v>206</v>
      </c>
      <c r="E209" s="11" t="s">
        <v>85</v>
      </c>
      <c r="F209" s="12">
        <v>25436</v>
      </c>
      <c r="G209" s="12">
        <v>4200</v>
      </c>
      <c r="H209" s="12">
        <v>4152</v>
      </c>
      <c r="I209" s="11" t="s">
        <v>172</v>
      </c>
      <c r="J209" s="13">
        <v>20</v>
      </c>
      <c r="K209" s="11" t="s">
        <v>199</v>
      </c>
      <c r="L209" s="11" t="s">
        <v>200</v>
      </c>
      <c r="M209" s="11" t="s">
        <v>159</v>
      </c>
      <c r="N209" s="14">
        <v>48</v>
      </c>
      <c r="O209" s="14">
        <v>48</v>
      </c>
      <c r="P209" s="14">
        <v>0</v>
      </c>
      <c r="Q209" s="15">
        <v>0</v>
      </c>
      <c r="R209" s="15">
        <v>8.31</v>
      </c>
      <c r="S209" s="15">
        <v>8</v>
      </c>
      <c r="T209" s="15">
        <v>6.6479999999999997</v>
      </c>
      <c r="U209" s="15">
        <v>83.100009999999997</v>
      </c>
      <c r="V209" s="15">
        <v>1</v>
      </c>
      <c r="W209" s="15">
        <v>31.68</v>
      </c>
      <c r="X209" s="15">
        <v>0</v>
      </c>
      <c r="Y209" s="15">
        <v>0</v>
      </c>
      <c r="Z209" s="15">
        <v>7.3333329999999997</v>
      </c>
      <c r="AA209" s="15">
        <v>0.66666669999999995</v>
      </c>
      <c r="AB209" s="15">
        <v>8.3333340000000007</v>
      </c>
      <c r="AC209" s="15">
        <v>0.68533310000000003</v>
      </c>
      <c r="AD209" s="15">
        <v>8.5666639999999994</v>
      </c>
      <c r="AE209" s="15">
        <v>31.68</v>
      </c>
      <c r="AF209" s="15">
        <v>22.08</v>
      </c>
      <c r="AG209" s="15">
        <v>0</v>
      </c>
      <c r="AH209" s="15">
        <v>0</v>
      </c>
      <c r="AI209" s="15">
        <v>6.6479999999999997</v>
      </c>
      <c r="AJ209" s="15">
        <v>7.3333329999999997</v>
      </c>
      <c r="AK209" s="16">
        <v>0.91666669999999995</v>
      </c>
      <c r="AL209" s="16">
        <v>0.9065455</v>
      </c>
      <c r="AM209" s="16">
        <v>1</v>
      </c>
      <c r="AN209" s="16">
        <v>0.83099999999999996</v>
      </c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>
        <v>0.2500000074505806</v>
      </c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>
        <v>8.3333335816860199E-2</v>
      </c>
      <c r="BV209" s="26"/>
      <c r="BW209" s="26"/>
      <c r="BX209" s="26"/>
      <c r="BY209" s="26">
        <v>8.3333335816860199E-2</v>
      </c>
      <c r="BZ209" s="26">
        <v>0.25</v>
      </c>
      <c r="CA209" s="26"/>
      <c r="CB209" s="26"/>
      <c r="CC209" s="26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27"/>
      <c r="CZ209" s="27"/>
      <c r="DA209" s="27"/>
    </row>
    <row r="210" spans="1:105" s="10" customFormat="1" ht="20.25" x14ac:dyDescent="0.3">
      <c r="A210" s="11" t="s">
        <v>183</v>
      </c>
      <c r="B210" s="11" t="s">
        <v>191</v>
      </c>
      <c r="C210" s="11" t="s">
        <v>192</v>
      </c>
      <c r="D210" s="11" t="s">
        <v>207</v>
      </c>
      <c r="E210" s="11" t="s">
        <v>85</v>
      </c>
      <c r="F210" s="12">
        <v>25436</v>
      </c>
      <c r="G210" s="12">
        <v>4061</v>
      </c>
      <c r="H210" s="12">
        <v>4109</v>
      </c>
      <c r="I210" s="11" t="s">
        <v>172</v>
      </c>
      <c r="J210" s="13">
        <v>20</v>
      </c>
      <c r="K210" s="11" t="s">
        <v>199</v>
      </c>
      <c r="L210" s="11" t="s">
        <v>200</v>
      </c>
      <c r="M210" s="11" t="s">
        <v>159</v>
      </c>
      <c r="N210" s="14">
        <v>48</v>
      </c>
      <c r="O210" s="14">
        <v>47</v>
      </c>
      <c r="P210" s="14">
        <v>1</v>
      </c>
      <c r="Q210" s="15">
        <v>2.0833330000000001</v>
      </c>
      <c r="R210" s="15">
        <v>8.31</v>
      </c>
      <c r="S210" s="15">
        <v>8</v>
      </c>
      <c r="T210" s="15">
        <v>6.5095000000000001</v>
      </c>
      <c r="U210" s="15">
        <v>81.368750000000006</v>
      </c>
      <c r="V210" s="15">
        <v>1</v>
      </c>
      <c r="W210" s="15">
        <v>31.02</v>
      </c>
      <c r="X210" s="15">
        <v>0</v>
      </c>
      <c r="Y210" s="15">
        <v>0</v>
      </c>
      <c r="Z210" s="15">
        <v>7.4</v>
      </c>
      <c r="AA210" s="15">
        <v>0.6</v>
      </c>
      <c r="AB210" s="15">
        <v>7.5</v>
      </c>
      <c r="AC210" s="15">
        <v>0.752</v>
      </c>
      <c r="AD210" s="15">
        <v>9.4</v>
      </c>
      <c r="AE210" s="15">
        <v>31.02</v>
      </c>
      <c r="AF210" s="15">
        <v>21.62</v>
      </c>
      <c r="AG210" s="15">
        <v>0.13850000000000001</v>
      </c>
      <c r="AH210" s="15">
        <v>1.73125</v>
      </c>
      <c r="AI210" s="15">
        <v>6.6479999999999997</v>
      </c>
      <c r="AJ210" s="15">
        <v>7.4</v>
      </c>
      <c r="AK210" s="16">
        <v>0.92500000000000004</v>
      </c>
      <c r="AL210" s="16">
        <v>0.89837840000000002</v>
      </c>
      <c r="AM210" s="16">
        <v>0.97916669999999995</v>
      </c>
      <c r="AN210" s="16">
        <v>0.81368759999999996</v>
      </c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>
        <v>8.3333335816860199E-2</v>
      </c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>
        <v>8.3333335816860199E-2</v>
      </c>
      <c r="BV210" s="26"/>
      <c r="BW210" s="26">
        <v>0.1666666716337204</v>
      </c>
      <c r="BX210" s="26"/>
      <c r="BY210" s="26">
        <v>8.3333335816860199E-2</v>
      </c>
      <c r="BZ210" s="26">
        <v>0.18333333730697632</v>
      </c>
      <c r="CA210" s="26"/>
      <c r="CB210" s="26"/>
      <c r="CC210" s="26"/>
      <c r="CD210" s="18"/>
      <c r="CE210" s="18"/>
      <c r="CF210" s="18">
        <v>1</v>
      </c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27"/>
      <c r="CZ210" s="27"/>
      <c r="DA210" s="27"/>
    </row>
    <row r="211" spans="1:105" s="10" customFormat="1" ht="20.25" x14ac:dyDescent="0.3">
      <c r="A211" s="11" t="s">
        <v>183</v>
      </c>
      <c r="B211" s="11" t="s">
        <v>176</v>
      </c>
      <c r="C211" s="11" t="s">
        <v>192</v>
      </c>
      <c r="D211" s="11" t="s">
        <v>204</v>
      </c>
      <c r="E211" s="11" t="s">
        <v>85</v>
      </c>
      <c r="F211" s="12">
        <v>25454</v>
      </c>
      <c r="G211" s="12">
        <v>4106</v>
      </c>
      <c r="H211" s="12">
        <v>3935</v>
      </c>
      <c r="I211" s="11" t="s">
        <v>198</v>
      </c>
      <c r="J211" s="13">
        <v>25.5</v>
      </c>
      <c r="K211" s="11" t="s">
        <v>199</v>
      </c>
      <c r="L211" s="11" t="s">
        <v>210</v>
      </c>
      <c r="M211" s="11" t="s">
        <v>159</v>
      </c>
      <c r="N211" s="14">
        <v>41</v>
      </c>
      <c r="O211" s="14">
        <v>41</v>
      </c>
      <c r="P211" s="14">
        <v>0</v>
      </c>
      <c r="Q211" s="15">
        <v>0</v>
      </c>
      <c r="R211" s="15">
        <v>9.0399999999999991</v>
      </c>
      <c r="S211" s="15">
        <v>8</v>
      </c>
      <c r="T211" s="15">
        <v>6.177333</v>
      </c>
      <c r="U211" s="15">
        <v>77.216660000000005</v>
      </c>
      <c r="V211" s="15">
        <v>1</v>
      </c>
      <c r="W211" s="15">
        <v>22.55</v>
      </c>
      <c r="X211" s="15">
        <v>0</v>
      </c>
      <c r="Y211" s="15">
        <v>0</v>
      </c>
      <c r="Z211" s="15">
        <v>6.2666659999999998</v>
      </c>
      <c r="AA211" s="15">
        <v>1.733333</v>
      </c>
      <c r="AB211" s="15">
        <v>21.66667</v>
      </c>
      <c r="AC211" s="15">
        <v>8.9333770000000007E-2</v>
      </c>
      <c r="AD211" s="15">
        <v>1.1166720000000001</v>
      </c>
      <c r="AE211" s="15">
        <v>22.55</v>
      </c>
      <c r="AF211" s="15">
        <v>30.75</v>
      </c>
      <c r="AG211" s="15">
        <v>0</v>
      </c>
      <c r="AH211" s="15">
        <v>0</v>
      </c>
      <c r="AI211" s="15">
        <v>6.177333</v>
      </c>
      <c r="AJ211" s="15">
        <v>6.2666659999999998</v>
      </c>
      <c r="AK211" s="16">
        <v>0.78333330000000001</v>
      </c>
      <c r="AL211" s="16">
        <v>0.98574470000000003</v>
      </c>
      <c r="AM211" s="16">
        <v>1</v>
      </c>
      <c r="AN211" s="16">
        <v>0.77216660000000004</v>
      </c>
      <c r="AO211" s="17">
        <v>0.5</v>
      </c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>
        <v>0.2500000074505806</v>
      </c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>
        <v>0.1666666716337204</v>
      </c>
      <c r="BO211" s="17"/>
      <c r="BP211" s="17"/>
      <c r="BQ211" s="17"/>
      <c r="BR211" s="17"/>
      <c r="BS211" s="17"/>
      <c r="BT211" s="17"/>
      <c r="BU211" s="17"/>
      <c r="BV211" s="26"/>
      <c r="BW211" s="26">
        <v>0.3333333432674408</v>
      </c>
      <c r="BX211" s="26"/>
      <c r="BY211" s="26">
        <v>0.1666666716337204</v>
      </c>
      <c r="BZ211" s="26">
        <v>0.31666666269302368</v>
      </c>
      <c r="CA211" s="26"/>
      <c r="CB211" s="26"/>
      <c r="CC211" s="26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27"/>
      <c r="CZ211" s="27"/>
      <c r="DA211" s="27"/>
    </row>
    <row r="212" spans="1:105" s="10" customFormat="1" ht="20.25" x14ac:dyDescent="0.3">
      <c r="A212" s="11" t="s">
        <v>183</v>
      </c>
      <c r="B212" s="11" t="s">
        <v>171</v>
      </c>
      <c r="C212" s="11" t="s">
        <v>192</v>
      </c>
      <c r="D212" s="11" t="s">
        <v>193</v>
      </c>
      <c r="E212" s="11" t="s">
        <v>85</v>
      </c>
      <c r="F212" s="12">
        <v>25486</v>
      </c>
      <c r="G212" s="12">
        <v>4065</v>
      </c>
      <c r="H212" s="12">
        <v>4091</v>
      </c>
      <c r="I212" s="11" t="s">
        <v>172</v>
      </c>
      <c r="J212" s="13">
        <v>20</v>
      </c>
      <c r="K212" s="11" t="s">
        <v>199</v>
      </c>
      <c r="L212" s="11" t="s">
        <v>217</v>
      </c>
      <c r="M212" s="11" t="s">
        <v>159</v>
      </c>
      <c r="N212" s="14">
        <v>39</v>
      </c>
      <c r="O212" s="14">
        <v>39</v>
      </c>
      <c r="P212" s="14">
        <v>0</v>
      </c>
      <c r="Q212" s="15">
        <v>0</v>
      </c>
      <c r="R212" s="15">
        <v>8.6</v>
      </c>
      <c r="S212" s="15">
        <v>8</v>
      </c>
      <c r="T212" s="15">
        <v>5.590001</v>
      </c>
      <c r="U212" s="15">
        <v>69.875010000000003</v>
      </c>
      <c r="V212" s="15">
        <v>1</v>
      </c>
      <c r="W212" s="15">
        <v>29.25</v>
      </c>
      <c r="X212" s="15">
        <v>0</v>
      </c>
      <c r="Y212" s="15">
        <v>0</v>
      </c>
      <c r="Z212" s="15">
        <v>5.7166670000000002</v>
      </c>
      <c r="AA212" s="15">
        <v>2.2833329999999998</v>
      </c>
      <c r="AB212" s="15">
        <v>28.54167</v>
      </c>
      <c r="AC212" s="15">
        <v>0.1266661</v>
      </c>
      <c r="AD212" s="15">
        <v>1.583326</v>
      </c>
      <c r="AE212" s="15">
        <v>29.25</v>
      </c>
      <c r="AF212" s="15">
        <v>31.59</v>
      </c>
      <c r="AG212" s="15">
        <v>0</v>
      </c>
      <c r="AH212" s="15">
        <v>0</v>
      </c>
      <c r="AI212" s="15">
        <v>5.590001</v>
      </c>
      <c r="AJ212" s="15">
        <v>5.7166670000000002</v>
      </c>
      <c r="AK212" s="16">
        <v>0.71458330000000003</v>
      </c>
      <c r="AL212" s="16">
        <v>0.97784269999999995</v>
      </c>
      <c r="AM212" s="16">
        <v>1</v>
      </c>
      <c r="AN212" s="16">
        <v>0.69875010000000004</v>
      </c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>
        <v>8.3333335816860199E-2</v>
      </c>
      <c r="BB212" s="17">
        <v>0.2500000074505806</v>
      </c>
      <c r="BC212" s="17"/>
      <c r="BD212" s="17"/>
      <c r="BE212" s="17"/>
      <c r="BF212" s="17"/>
      <c r="BG212" s="17"/>
      <c r="BH212" s="17">
        <v>0.1666666716337204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26">
        <v>1</v>
      </c>
      <c r="BW212" s="26">
        <v>0.3333333432674408</v>
      </c>
      <c r="BX212" s="26"/>
      <c r="BY212" s="26">
        <v>0.1666666716337204</v>
      </c>
      <c r="BZ212" s="26">
        <v>0.28333333134651184</v>
      </c>
      <c r="CA212" s="26"/>
      <c r="CB212" s="26"/>
      <c r="CC212" s="26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27"/>
      <c r="CZ212" s="27"/>
      <c r="DA212" s="27"/>
    </row>
    <row r="213" spans="1:105" s="10" customFormat="1" ht="20.25" x14ac:dyDescent="0.3">
      <c r="A213" s="11" t="s">
        <v>183</v>
      </c>
      <c r="B213" s="11" t="s">
        <v>171</v>
      </c>
      <c r="C213" s="11" t="s">
        <v>192</v>
      </c>
      <c r="D213" s="11" t="s">
        <v>208</v>
      </c>
      <c r="E213" s="11" t="s">
        <v>85</v>
      </c>
      <c r="F213" s="12">
        <v>25486</v>
      </c>
      <c r="G213" s="12">
        <v>3808</v>
      </c>
      <c r="H213" s="12">
        <v>4107</v>
      </c>
      <c r="I213" s="11" t="s">
        <v>172</v>
      </c>
      <c r="J213" s="13">
        <v>20</v>
      </c>
      <c r="K213" s="11" t="s">
        <v>199</v>
      </c>
      <c r="L213" s="11" t="s">
        <v>217</v>
      </c>
      <c r="M213" s="11" t="s">
        <v>159</v>
      </c>
      <c r="N213" s="14">
        <v>39</v>
      </c>
      <c r="O213" s="14">
        <v>39</v>
      </c>
      <c r="P213" s="14">
        <v>0</v>
      </c>
      <c r="Q213" s="15">
        <v>0</v>
      </c>
      <c r="R213" s="15">
        <v>8.6</v>
      </c>
      <c r="S213" s="15">
        <v>8</v>
      </c>
      <c r="T213" s="15">
        <v>5.590001</v>
      </c>
      <c r="U213" s="15">
        <v>69.875010000000003</v>
      </c>
      <c r="V213" s="15">
        <v>1</v>
      </c>
      <c r="W213" s="15">
        <v>29.25</v>
      </c>
      <c r="X213" s="15">
        <v>0</v>
      </c>
      <c r="Y213" s="15">
        <v>0</v>
      </c>
      <c r="Z213" s="15">
        <v>6.2</v>
      </c>
      <c r="AA213" s="15">
        <v>1.8</v>
      </c>
      <c r="AB213" s="15">
        <v>22.5</v>
      </c>
      <c r="AC213" s="15">
        <v>0.60999930000000002</v>
      </c>
      <c r="AD213" s="15">
        <v>7.6249909999999996</v>
      </c>
      <c r="AE213" s="15">
        <v>29.25</v>
      </c>
      <c r="AF213" s="15">
        <v>31.59</v>
      </c>
      <c r="AG213" s="15">
        <v>0</v>
      </c>
      <c r="AH213" s="15">
        <v>0</v>
      </c>
      <c r="AI213" s="15">
        <v>5.590001</v>
      </c>
      <c r="AJ213" s="15">
        <v>6.2</v>
      </c>
      <c r="AK213" s="16">
        <v>0.77500000000000002</v>
      </c>
      <c r="AL213" s="16">
        <v>0.90161309999999995</v>
      </c>
      <c r="AM213" s="16">
        <v>1</v>
      </c>
      <c r="AN213" s="16">
        <v>0.69875010000000004</v>
      </c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>
        <v>0.25</v>
      </c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26">
        <v>1</v>
      </c>
      <c r="BW213" s="26">
        <v>0.1666666716337204</v>
      </c>
      <c r="BX213" s="26"/>
      <c r="BY213" s="26">
        <v>8.3333335816860199E-2</v>
      </c>
      <c r="BZ213" s="26">
        <v>0.30000001192092896</v>
      </c>
      <c r="CA213" s="26"/>
      <c r="CB213" s="26"/>
      <c r="CC213" s="26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27"/>
      <c r="CZ213" s="27"/>
      <c r="DA213" s="27"/>
    </row>
    <row r="214" spans="1:105" s="10" customFormat="1" ht="20.25" x14ac:dyDescent="0.3">
      <c r="A214" s="11" t="s">
        <v>183</v>
      </c>
      <c r="B214" s="11" t="s">
        <v>176</v>
      </c>
      <c r="C214" s="11" t="s">
        <v>192</v>
      </c>
      <c r="D214" s="11" t="s">
        <v>193</v>
      </c>
      <c r="E214" s="11" t="s">
        <v>85</v>
      </c>
      <c r="F214" s="12">
        <v>25486</v>
      </c>
      <c r="G214" s="12">
        <v>4092</v>
      </c>
      <c r="H214" s="12">
        <v>4235</v>
      </c>
      <c r="I214" s="11" t="s">
        <v>172</v>
      </c>
      <c r="J214" s="13">
        <v>20</v>
      </c>
      <c r="K214" s="11" t="s">
        <v>199</v>
      </c>
      <c r="L214" s="11" t="s">
        <v>217</v>
      </c>
      <c r="M214" s="11" t="s">
        <v>159</v>
      </c>
      <c r="N214" s="14">
        <v>23</v>
      </c>
      <c r="O214" s="14">
        <v>23</v>
      </c>
      <c r="P214" s="14">
        <v>0</v>
      </c>
      <c r="Q214" s="15">
        <v>0</v>
      </c>
      <c r="R214" s="15">
        <v>8.6</v>
      </c>
      <c r="S214" s="15">
        <v>4</v>
      </c>
      <c r="T214" s="15">
        <v>3.2966669999999998</v>
      </c>
      <c r="U214" s="15">
        <v>82.416659999999993</v>
      </c>
      <c r="V214" s="15">
        <v>0.5</v>
      </c>
      <c r="W214" s="15">
        <v>34.5</v>
      </c>
      <c r="X214" s="15">
        <v>0</v>
      </c>
      <c r="Y214" s="15">
        <v>0</v>
      </c>
      <c r="Z214" s="15">
        <v>3.4166669999999999</v>
      </c>
      <c r="AA214" s="15">
        <v>0.5833334</v>
      </c>
      <c r="AB214" s="15">
        <v>14.58333</v>
      </c>
      <c r="AC214" s="15">
        <v>0.12</v>
      </c>
      <c r="AD214" s="15">
        <v>3</v>
      </c>
      <c r="AE214" s="15">
        <v>17.25</v>
      </c>
      <c r="AF214" s="15">
        <v>18.63</v>
      </c>
      <c r="AG214" s="15">
        <v>0</v>
      </c>
      <c r="AH214" s="15">
        <v>0</v>
      </c>
      <c r="AI214" s="15">
        <v>3.2966669999999998</v>
      </c>
      <c r="AJ214" s="15">
        <v>3.4166669999999999</v>
      </c>
      <c r="AK214" s="16">
        <v>0.8541666</v>
      </c>
      <c r="AL214" s="16">
        <v>0.96487809999999996</v>
      </c>
      <c r="AM214" s="16">
        <v>1</v>
      </c>
      <c r="AN214" s="16">
        <v>0.82416670000000003</v>
      </c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>
        <v>8.3333335816860199E-2</v>
      </c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>
        <v>0.1666666716337204</v>
      </c>
      <c r="BV214" s="26"/>
      <c r="BW214" s="26">
        <v>0.1666666716337204</v>
      </c>
      <c r="BX214" s="26"/>
      <c r="BY214" s="26"/>
      <c r="BZ214" s="26">
        <v>0.1666666716337204</v>
      </c>
      <c r="CA214" s="26"/>
      <c r="CB214" s="26"/>
      <c r="CC214" s="26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27"/>
      <c r="CZ214" s="27"/>
      <c r="DA214" s="27"/>
    </row>
    <row r="215" spans="1:105" s="10" customFormat="1" ht="20.25" x14ac:dyDescent="0.3">
      <c r="A215" s="11" t="s">
        <v>183</v>
      </c>
      <c r="B215" s="11" t="s">
        <v>176</v>
      </c>
      <c r="C215" s="11" t="s">
        <v>192</v>
      </c>
      <c r="D215" s="11" t="s">
        <v>208</v>
      </c>
      <c r="E215" s="11" t="s">
        <v>85</v>
      </c>
      <c r="F215" s="12">
        <v>25486</v>
      </c>
      <c r="G215" s="12">
        <v>4160</v>
      </c>
      <c r="H215" s="12">
        <v>4072</v>
      </c>
      <c r="I215" s="11" t="s">
        <v>172</v>
      </c>
      <c r="J215" s="13">
        <v>20</v>
      </c>
      <c r="K215" s="11" t="s">
        <v>199</v>
      </c>
      <c r="L215" s="11" t="s">
        <v>217</v>
      </c>
      <c r="M215" s="11" t="s">
        <v>159</v>
      </c>
      <c r="N215" s="14">
        <v>44</v>
      </c>
      <c r="O215" s="14">
        <v>44</v>
      </c>
      <c r="P215" s="14">
        <v>0</v>
      </c>
      <c r="Q215" s="15">
        <v>0</v>
      </c>
      <c r="R215" s="15">
        <v>8.6</v>
      </c>
      <c r="S215" s="15">
        <v>8</v>
      </c>
      <c r="T215" s="15">
        <v>6.306667</v>
      </c>
      <c r="U215" s="15">
        <v>78.833340000000007</v>
      </c>
      <c r="V215" s="15">
        <v>1</v>
      </c>
      <c r="W215" s="15">
        <v>33</v>
      </c>
      <c r="X215" s="15">
        <v>0</v>
      </c>
      <c r="Y215" s="15">
        <v>0</v>
      </c>
      <c r="Z215" s="15">
        <v>7</v>
      </c>
      <c r="AA215" s="15">
        <v>1</v>
      </c>
      <c r="AB215" s="15">
        <v>12.5</v>
      </c>
      <c r="AC215" s="15">
        <v>0.69333310000000004</v>
      </c>
      <c r="AD215" s="15">
        <v>8.6666640000000008</v>
      </c>
      <c r="AE215" s="15">
        <v>33</v>
      </c>
      <c r="AF215" s="15">
        <v>35.64</v>
      </c>
      <c r="AG215" s="15">
        <v>0</v>
      </c>
      <c r="AH215" s="15">
        <v>0</v>
      </c>
      <c r="AI215" s="15">
        <v>6.306667</v>
      </c>
      <c r="AJ215" s="15">
        <v>7</v>
      </c>
      <c r="AK215" s="16">
        <v>0.875</v>
      </c>
      <c r="AL215" s="16">
        <v>0.90095239999999999</v>
      </c>
      <c r="AM215" s="16">
        <v>1</v>
      </c>
      <c r="AN215" s="16">
        <v>0.78833339999999996</v>
      </c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>
        <v>0.31666667759418488</v>
      </c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>
        <v>0.10000000149011612</v>
      </c>
      <c r="BV215" s="26"/>
      <c r="BW215" s="26">
        <v>0.3333333432674408</v>
      </c>
      <c r="BX215" s="26"/>
      <c r="BY215" s="26">
        <v>8.3333335816860199E-2</v>
      </c>
      <c r="BZ215" s="26">
        <v>0.1666666716337204</v>
      </c>
      <c r="CA215" s="26"/>
      <c r="CB215" s="26"/>
      <c r="CC215" s="26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27"/>
      <c r="CZ215" s="27"/>
      <c r="DA215" s="27"/>
    </row>
    <row r="216" spans="1:105" s="10" customFormat="1" ht="20.25" x14ac:dyDescent="0.3">
      <c r="A216" s="11" t="s">
        <v>183</v>
      </c>
      <c r="B216" s="11" t="s">
        <v>191</v>
      </c>
      <c r="C216" s="11" t="s">
        <v>192</v>
      </c>
      <c r="D216" s="11" t="s">
        <v>193</v>
      </c>
      <c r="E216" s="11" t="s">
        <v>85</v>
      </c>
      <c r="F216" s="12">
        <v>25486</v>
      </c>
      <c r="G216" s="12">
        <v>4092</v>
      </c>
      <c r="H216" s="12">
        <v>4235</v>
      </c>
      <c r="I216" s="11" t="s">
        <v>172</v>
      </c>
      <c r="J216" s="13">
        <v>20</v>
      </c>
      <c r="K216" s="11" t="s">
        <v>199</v>
      </c>
      <c r="L216" s="11" t="s">
        <v>217</v>
      </c>
      <c r="M216" s="11" t="s">
        <v>159</v>
      </c>
      <c r="N216" s="14">
        <v>45</v>
      </c>
      <c r="O216" s="14">
        <v>45</v>
      </c>
      <c r="P216" s="14">
        <v>0</v>
      </c>
      <c r="Q216" s="15">
        <v>0</v>
      </c>
      <c r="R216" s="15">
        <v>8.6</v>
      </c>
      <c r="S216" s="15">
        <v>8</v>
      </c>
      <c r="T216" s="15">
        <v>6.45</v>
      </c>
      <c r="U216" s="15">
        <v>80.625</v>
      </c>
      <c r="V216" s="15">
        <v>1</v>
      </c>
      <c r="W216" s="15">
        <v>33.75</v>
      </c>
      <c r="X216" s="15">
        <v>0</v>
      </c>
      <c r="Y216" s="15">
        <v>0</v>
      </c>
      <c r="Z216" s="15">
        <v>7.0833329999999997</v>
      </c>
      <c r="AA216" s="15">
        <v>0.91666669999999995</v>
      </c>
      <c r="AB216" s="15">
        <v>11.45833</v>
      </c>
      <c r="AC216" s="15">
        <v>0.63333300000000003</v>
      </c>
      <c r="AD216" s="15">
        <v>7.9166629999999998</v>
      </c>
      <c r="AE216" s="15">
        <v>33.75</v>
      </c>
      <c r="AF216" s="15">
        <v>36.450000000000003</v>
      </c>
      <c r="AG216" s="15">
        <v>0</v>
      </c>
      <c r="AH216" s="15">
        <v>0</v>
      </c>
      <c r="AI216" s="15">
        <v>6.45</v>
      </c>
      <c r="AJ216" s="15">
        <v>7.0833329999999997</v>
      </c>
      <c r="AK216" s="16">
        <v>0.88541669999999995</v>
      </c>
      <c r="AL216" s="16">
        <v>0.91058830000000002</v>
      </c>
      <c r="AM216" s="16">
        <v>1</v>
      </c>
      <c r="AN216" s="16">
        <v>0.80625000000000002</v>
      </c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>
        <v>0.1666666716337204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>
        <v>0.3333333432674408</v>
      </c>
      <c r="BV216" s="26"/>
      <c r="BW216" s="26"/>
      <c r="BX216" s="26"/>
      <c r="BY216" s="26">
        <v>0.1666666716337204</v>
      </c>
      <c r="BZ216" s="26">
        <v>0.25</v>
      </c>
      <c r="CA216" s="26"/>
      <c r="CB216" s="26"/>
      <c r="CC216" s="26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27"/>
      <c r="CZ216" s="27"/>
      <c r="DA216" s="27"/>
    </row>
    <row r="217" spans="1:105" s="10" customFormat="1" ht="20.25" x14ac:dyDescent="0.3">
      <c r="A217" s="11" t="s">
        <v>183</v>
      </c>
      <c r="B217" s="11" t="s">
        <v>191</v>
      </c>
      <c r="C217" s="11" t="s">
        <v>192</v>
      </c>
      <c r="D217" s="11" t="s">
        <v>208</v>
      </c>
      <c r="E217" s="11" t="s">
        <v>85</v>
      </c>
      <c r="F217" s="12">
        <v>25486</v>
      </c>
      <c r="G217" s="12">
        <v>4069</v>
      </c>
      <c r="H217" s="12">
        <v>4072</v>
      </c>
      <c r="I217" s="11" t="s">
        <v>172</v>
      </c>
      <c r="J217" s="13">
        <v>20</v>
      </c>
      <c r="K217" s="11" t="s">
        <v>199</v>
      </c>
      <c r="L217" s="11" t="s">
        <v>217</v>
      </c>
      <c r="M217" s="11" t="s">
        <v>159</v>
      </c>
      <c r="N217" s="14">
        <v>45</v>
      </c>
      <c r="O217" s="14">
        <v>45</v>
      </c>
      <c r="P217" s="14">
        <v>0</v>
      </c>
      <c r="Q217" s="15">
        <v>0</v>
      </c>
      <c r="R217" s="15">
        <v>8.6</v>
      </c>
      <c r="S217" s="15">
        <v>8</v>
      </c>
      <c r="T217" s="15">
        <v>6.45</v>
      </c>
      <c r="U217" s="15">
        <v>80.625</v>
      </c>
      <c r="V217" s="15">
        <v>1</v>
      </c>
      <c r="W217" s="15">
        <v>33.75</v>
      </c>
      <c r="X217" s="15">
        <v>0</v>
      </c>
      <c r="Y217" s="15">
        <v>0</v>
      </c>
      <c r="Z217" s="15">
        <v>7.2833329999999998</v>
      </c>
      <c r="AA217" s="15">
        <v>0.71666669999999999</v>
      </c>
      <c r="AB217" s="15">
        <v>8.9583340000000007</v>
      </c>
      <c r="AC217" s="15">
        <v>0.83333299999999999</v>
      </c>
      <c r="AD217" s="15">
        <v>10.41666</v>
      </c>
      <c r="AE217" s="15">
        <v>33.75</v>
      </c>
      <c r="AF217" s="15">
        <v>36.450000000000003</v>
      </c>
      <c r="AG217" s="15">
        <v>0</v>
      </c>
      <c r="AH217" s="15">
        <v>0</v>
      </c>
      <c r="AI217" s="15">
        <v>6.45</v>
      </c>
      <c r="AJ217" s="15">
        <v>7.2833329999999998</v>
      </c>
      <c r="AK217" s="16">
        <v>0.91041669999999997</v>
      </c>
      <c r="AL217" s="16">
        <v>0.88558360000000003</v>
      </c>
      <c r="AM217" s="16">
        <v>1</v>
      </c>
      <c r="AN217" s="16">
        <v>0.80625000000000002</v>
      </c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>
        <v>8.3333335816860199E-2</v>
      </c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>
        <v>8.3333335816860199E-2</v>
      </c>
      <c r="BV217" s="26"/>
      <c r="BW217" s="26">
        <v>0.1666666716337204</v>
      </c>
      <c r="BX217" s="26"/>
      <c r="BY217" s="26">
        <v>8.3333335816860199E-2</v>
      </c>
      <c r="BZ217" s="26">
        <v>0.30000001192092896</v>
      </c>
      <c r="CA217" s="26"/>
      <c r="CB217" s="26"/>
      <c r="CC217" s="26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27"/>
      <c r="CZ217" s="27"/>
      <c r="DA217" s="27"/>
    </row>
    <row r="218" spans="1:105" s="10" customFormat="1" ht="20.25" x14ac:dyDescent="0.3">
      <c r="A218" s="11" t="s">
        <v>184</v>
      </c>
      <c r="B218" s="11" t="s">
        <v>171</v>
      </c>
      <c r="C218" s="11" t="s">
        <v>192</v>
      </c>
      <c r="D218" s="11" t="s">
        <v>213</v>
      </c>
      <c r="E218" s="11" t="s">
        <v>85</v>
      </c>
      <c r="F218" s="12">
        <v>25424</v>
      </c>
      <c r="G218" s="12">
        <v>4124</v>
      </c>
      <c r="H218" s="12">
        <v>4233</v>
      </c>
      <c r="I218" s="11" t="s">
        <v>198</v>
      </c>
      <c r="J218" s="13">
        <v>24.5</v>
      </c>
      <c r="K218" s="11" t="s">
        <v>199</v>
      </c>
      <c r="L218" s="11" t="s">
        <v>202</v>
      </c>
      <c r="M218" s="11" t="s">
        <v>159</v>
      </c>
      <c r="N218" s="14">
        <v>43</v>
      </c>
      <c r="O218" s="14">
        <v>43</v>
      </c>
      <c r="P218" s="14">
        <v>0</v>
      </c>
      <c r="Q218" s="15">
        <v>0</v>
      </c>
      <c r="R218" s="15">
        <v>8.7200000000000006</v>
      </c>
      <c r="S218" s="15">
        <v>8</v>
      </c>
      <c r="T218" s="15">
        <v>6.2493340000000002</v>
      </c>
      <c r="U218" s="15">
        <v>78.116680000000002</v>
      </c>
      <c r="V218" s="15">
        <v>1</v>
      </c>
      <c r="W218" s="15">
        <v>23.65</v>
      </c>
      <c r="X218" s="15">
        <v>0</v>
      </c>
      <c r="Y218" s="15">
        <v>0</v>
      </c>
      <c r="Z218" s="15">
        <v>6.5833329999999997</v>
      </c>
      <c r="AA218" s="15">
        <v>1.4166669999999999</v>
      </c>
      <c r="AB218" s="15">
        <v>17.70833</v>
      </c>
      <c r="AC218" s="15">
        <v>0.3339994</v>
      </c>
      <c r="AD218" s="15">
        <v>4.1749929999999997</v>
      </c>
      <c r="AE218" s="15">
        <v>23.65</v>
      </c>
      <c r="AF218" s="15">
        <v>32.25</v>
      </c>
      <c r="AG218" s="15">
        <v>0</v>
      </c>
      <c r="AH218" s="15">
        <v>0</v>
      </c>
      <c r="AI218" s="15">
        <v>6.2493340000000002</v>
      </c>
      <c r="AJ218" s="15">
        <v>6.5833329999999997</v>
      </c>
      <c r="AK218" s="16">
        <v>0.8229166</v>
      </c>
      <c r="AL218" s="16">
        <v>0.94926600000000005</v>
      </c>
      <c r="AM218" s="16">
        <v>1</v>
      </c>
      <c r="AN218" s="16">
        <v>0.78116669999999999</v>
      </c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>
        <v>0.41666667908430099</v>
      </c>
      <c r="BC218" s="17"/>
      <c r="BD218" s="17"/>
      <c r="BE218" s="17"/>
      <c r="BF218" s="17"/>
      <c r="BG218" s="17"/>
      <c r="BH218" s="17"/>
      <c r="BI218" s="17">
        <v>0.25</v>
      </c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>
        <v>8.3333335816860199E-2</v>
      </c>
      <c r="BV218" s="26"/>
      <c r="BW218" s="26">
        <v>0.3333333432674408</v>
      </c>
      <c r="BX218" s="26"/>
      <c r="BY218" s="26">
        <v>8.3333335816860199E-2</v>
      </c>
      <c r="BZ218" s="26">
        <v>0.25</v>
      </c>
      <c r="CA218" s="26"/>
      <c r="CB218" s="26"/>
      <c r="CC218" s="26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27"/>
      <c r="CZ218" s="27"/>
      <c r="DA218" s="27"/>
    </row>
    <row r="219" spans="1:105" s="10" customFormat="1" ht="20.25" x14ac:dyDescent="0.3">
      <c r="A219" s="11" t="s">
        <v>184</v>
      </c>
      <c r="B219" s="11" t="s">
        <v>171</v>
      </c>
      <c r="C219" s="11" t="s">
        <v>192</v>
      </c>
      <c r="D219" s="11" t="s">
        <v>197</v>
      </c>
      <c r="E219" s="11" t="s">
        <v>85</v>
      </c>
      <c r="F219" s="12">
        <v>25424</v>
      </c>
      <c r="G219" s="12">
        <v>4005</v>
      </c>
      <c r="H219" s="12">
        <v>4233</v>
      </c>
      <c r="I219" s="11" t="s">
        <v>198</v>
      </c>
      <c r="J219" s="13">
        <v>24.5</v>
      </c>
      <c r="K219" s="11" t="s">
        <v>199</v>
      </c>
      <c r="L219" s="11" t="s">
        <v>202</v>
      </c>
      <c r="M219" s="11" t="s">
        <v>159</v>
      </c>
      <c r="N219" s="14">
        <v>45</v>
      </c>
      <c r="O219" s="14">
        <v>45</v>
      </c>
      <c r="P219" s="14">
        <v>0</v>
      </c>
      <c r="Q219" s="15">
        <v>0</v>
      </c>
      <c r="R219" s="15">
        <v>8.7200000000000006</v>
      </c>
      <c r="S219" s="15">
        <v>8</v>
      </c>
      <c r="T219" s="15">
        <v>6.54</v>
      </c>
      <c r="U219" s="15">
        <v>81.750010000000003</v>
      </c>
      <c r="V219" s="15">
        <v>1</v>
      </c>
      <c r="W219" s="15">
        <v>24.75</v>
      </c>
      <c r="X219" s="15">
        <v>0</v>
      </c>
      <c r="Y219" s="15">
        <v>0</v>
      </c>
      <c r="Z219" s="15">
        <v>6.9166670000000003</v>
      </c>
      <c r="AA219" s="15">
        <v>1.0833330000000001</v>
      </c>
      <c r="AB219" s="15">
        <v>13.54167</v>
      </c>
      <c r="AC219" s="15">
        <v>0.37666620000000001</v>
      </c>
      <c r="AD219" s="15">
        <v>4.7083269999999997</v>
      </c>
      <c r="AE219" s="15">
        <v>24.75</v>
      </c>
      <c r="AF219" s="15">
        <v>33.75</v>
      </c>
      <c r="AG219" s="15">
        <v>0</v>
      </c>
      <c r="AH219" s="15">
        <v>0</v>
      </c>
      <c r="AI219" s="15">
        <v>6.54</v>
      </c>
      <c r="AJ219" s="15">
        <v>6.9166670000000003</v>
      </c>
      <c r="AK219" s="16">
        <v>0.86458330000000005</v>
      </c>
      <c r="AL219" s="16">
        <v>0.94554229999999995</v>
      </c>
      <c r="AM219" s="16">
        <v>1</v>
      </c>
      <c r="AN219" s="16">
        <v>0.81750009999999995</v>
      </c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>
        <v>0.1666666716337204</v>
      </c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>
        <v>0.1666666716337204</v>
      </c>
      <c r="BV219" s="26"/>
      <c r="BW219" s="26">
        <v>0.3333333432674408</v>
      </c>
      <c r="BX219" s="26"/>
      <c r="BY219" s="26">
        <v>8.3333335816860199E-2</v>
      </c>
      <c r="BZ219" s="26">
        <v>0.3333333432674408</v>
      </c>
      <c r="CA219" s="26"/>
      <c r="CB219" s="26"/>
      <c r="CC219" s="26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27"/>
      <c r="CZ219" s="27"/>
      <c r="DA219" s="27"/>
    </row>
    <row r="220" spans="1:105" s="10" customFormat="1" ht="20.25" x14ac:dyDescent="0.3">
      <c r="A220" s="11" t="s">
        <v>184</v>
      </c>
      <c r="B220" s="11" t="s">
        <v>171</v>
      </c>
      <c r="C220" s="11" t="s">
        <v>192</v>
      </c>
      <c r="D220" s="11" t="s">
        <v>204</v>
      </c>
      <c r="E220" s="11" t="s">
        <v>85</v>
      </c>
      <c r="F220" s="12">
        <v>25424</v>
      </c>
      <c r="G220" s="12">
        <v>3866</v>
      </c>
      <c r="H220" s="12">
        <v>4236</v>
      </c>
      <c r="I220" s="11" t="s">
        <v>198</v>
      </c>
      <c r="J220" s="13">
        <v>24.5</v>
      </c>
      <c r="K220" s="11" t="s">
        <v>199</v>
      </c>
      <c r="L220" s="11" t="s">
        <v>202</v>
      </c>
      <c r="M220" s="11" t="s">
        <v>159</v>
      </c>
      <c r="N220" s="14">
        <v>43</v>
      </c>
      <c r="O220" s="14">
        <v>43</v>
      </c>
      <c r="P220" s="14">
        <v>0</v>
      </c>
      <c r="Q220" s="15">
        <v>0</v>
      </c>
      <c r="R220" s="15">
        <v>9.0399999999999991</v>
      </c>
      <c r="S220" s="15">
        <v>8</v>
      </c>
      <c r="T220" s="15">
        <v>6.4786669999999997</v>
      </c>
      <c r="U220" s="15">
        <v>80.983339999999998</v>
      </c>
      <c r="V220" s="15">
        <v>1</v>
      </c>
      <c r="W220" s="15">
        <v>23.65</v>
      </c>
      <c r="X220" s="15">
        <v>0</v>
      </c>
      <c r="Y220" s="15">
        <v>0</v>
      </c>
      <c r="Z220" s="15">
        <v>6.8833330000000004</v>
      </c>
      <c r="AA220" s="15">
        <v>1.1166670000000001</v>
      </c>
      <c r="AB220" s="15">
        <v>13.95833</v>
      </c>
      <c r="AC220" s="15">
        <v>0.40466649999999998</v>
      </c>
      <c r="AD220" s="15">
        <v>5.0583320000000001</v>
      </c>
      <c r="AE220" s="15">
        <v>23.65</v>
      </c>
      <c r="AF220" s="15">
        <v>32.25</v>
      </c>
      <c r="AG220" s="15">
        <v>0</v>
      </c>
      <c r="AH220" s="15">
        <v>0</v>
      </c>
      <c r="AI220" s="15">
        <v>6.4786669999999997</v>
      </c>
      <c r="AJ220" s="15">
        <v>6.8833330000000004</v>
      </c>
      <c r="AK220" s="16">
        <v>0.86041670000000003</v>
      </c>
      <c r="AL220" s="16">
        <v>0.94121069999999996</v>
      </c>
      <c r="AM220" s="16">
        <v>1</v>
      </c>
      <c r="AN220" s="16">
        <v>0.80983329999999998</v>
      </c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>
        <v>0.38333334773778915</v>
      </c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26"/>
      <c r="BW220" s="26">
        <v>0.40000000596046448</v>
      </c>
      <c r="BX220" s="26"/>
      <c r="BY220" s="26">
        <v>8.3333335816860199E-2</v>
      </c>
      <c r="BZ220" s="26">
        <v>0.25</v>
      </c>
      <c r="CA220" s="26"/>
      <c r="CB220" s="26"/>
      <c r="CC220" s="26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27"/>
      <c r="CZ220" s="27"/>
      <c r="DA220" s="27"/>
    </row>
    <row r="221" spans="1:105" s="10" customFormat="1" ht="20.25" x14ac:dyDescent="0.3">
      <c r="A221" s="11" t="s">
        <v>184</v>
      </c>
      <c r="B221" s="11" t="s">
        <v>171</v>
      </c>
      <c r="C221" s="11" t="s">
        <v>192</v>
      </c>
      <c r="D221" s="11" t="s">
        <v>211</v>
      </c>
      <c r="E221" s="11" t="s">
        <v>85</v>
      </c>
      <c r="F221" s="12">
        <v>25424</v>
      </c>
      <c r="G221" s="12">
        <v>4230</v>
      </c>
      <c r="H221" s="12">
        <v>4236</v>
      </c>
      <c r="I221" s="11" t="s">
        <v>198</v>
      </c>
      <c r="J221" s="13">
        <v>24.5</v>
      </c>
      <c r="K221" s="11" t="s">
        <v>199</v>
      </c>
      <c r="L221" s="11" t="s">
        <v>202</v>
      </c>
      <c r="M221" s="11" t="s">
        <v>159</v>
      </c>
      <c r="N221" s="14">
        <v>42</v>
      </c>
      <c r="O221" s="14">
        <v>41</v>
      </c>
      <c r="P221" s="14">
        <v>1</v>
      </c>
      <c r="Q221" s="15">
        <v>2.3809520000000002</v>
      </c>
      <c r="R221" s="15">
        <v>9.0399999999999991</v>
      </c>
      <c r="S221" s="15">
        <v>8</v>
      </c>
      <c r="T221" s="15">
        <v>6.177333</v>
      </c>
      <c r="U221" s="15">
        <v>77.216660000000005</v>
      </c>
      <c r="V221" s="15">
        <v>1</v>
      </c>
      <c r="W221" s="15">
        <v>22.55</v>
      </c>
      <c r="X221" s="15">
        <v>0</v>
      </c>
      <c r="Y221" s="15">
        <v>0</v>
      </c>
      <c r="Z221" s="15">
        <v>6.8333329999999997</v>
      </c>
      <c r="AA221" s="15">
        <v>1.1666669999999999</v>
      </c>
      <c r="AB221" s="15">
        <v>14.58333</v>
      </c>
      <c r="AC221" s="15">
        <v>0.50533380000000006</v>
      </c>
      <c r="AD221" s="15">
        <v>6.3166729999999998</v>
      </c>
      <c r="AE221" s="15">
        <v>22.55</v>
      </c>
      <c r="AF221" s="15">
        <v>30.75</v>
      </c>
      <c r="AG221" s="15">
        <v>0.15066669999999999</v>
      </c>
      <c r="AH221" s="15">
        <v>1.8833329999999999</v>
      </c>
      <c r="AI221" s="15">
        <v>6.3280000000000003</v>
      </c>
      <c r="AJ221" s="15">
        <v>6.8333329999999997</v>
      </c>
      <c r="AK221" s="16">
        <v>0.85416669999999995</v>
      </c>
      <c r="AL221" s="16">
        <v>0.92604880000000001</v>
      </c>
      <c r="AM221" s="16">
        <v>0.97619040000000001</v>
      </c>
      <c r="AN221" s="16">
        <v>0.77216669999999998</v>
      </c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>
        <v>8.3333335816860199E-2</v>
      </c>
      <c r="BB221" s="17">
        <v>0.2500000074505806</v>
      </c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>
        <v>8.3333335816860199E-2</v>
      </c>
      <c r="BV221" s="26"/>
      <c r="BW221" s="26">
        <v>0.1666666716337204</v>
      </c>
      <c r="BX221" s="26"/>
      <c r="BY221" s="26">
        <v>0.1666666716337204</v>
      </c>
      <c r="BZ221" s="26">
        <v>0.4166666567325592</v>
      </c>
      <c r="CA221" s="26"/>
      <c r="CB221" s="26"/>
      <c r="CC221" s="26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27"/>
      <c r="CZ221" s="27">
        <v>1</v>
      </c>
      <c r="DA221" s="27"/>
    </row>
    <row r="222" spans="1:105" s="10" customFormat="1" ht="20.25" x14ac:dyDescent="0.3">
      <c r="A222" s="11" t="s">
        <v>184</v>
      </c>
      <c r="B222" s="11" t="s">
        <v>171</v>
      </c>
      <c r="C222" s="11" t="s">
        <v>192</v>
      </c>
      <c r="D222" s="11" t="s">
        <v>201</v>
      </c>
      <c r="E222" s="11" t="s">
        <v>85</v>
      </c>
      <c r="F222" s="12">
        <v>25424</v>
      </c>
      <c r="G222" s="12">
        <v>4226</v>
      </c>
      <c r="H222" s="12">
        <v>3935</v>
      </c>
      <c r="I222" s="11" t="s">
        <v>198</v>
      </c>
      <c r="J222" s="13">
        <v>24.5</v>
      </c>
      <c r="K222" s="11" t="s">
        <v>199</v>
      </c>
      <c r="L222" s="11" t="s">
        <v>202</v>
      </c>
      <c r="M222" s="11" t="s">
        <v>159</v>
      </c>
      <c r="N222" s="14">
        <v>44</v>
      </c>
      <c r="O222" s="14">
        <v>44</v>
      </c>
      <c r="P222" s="14">
        <v>0</v>
      </c>
      <c r="Q222" s="15">
        <v>0</v>
      </c>
      <c r="R222" s="15">
        <v>8.76</v>
      </c>
      <c r="S222" s="15">
        <v>8</v>
      </c>
      <c r="T222" s="15">
        <v>6.4240000000000004</v>
      </c>
      <c r="U222" s="15">
        <v>80.3</v>
      </c>
      <c r="V222" s="15">
        <v>1</v>
      </c>
      <c r="W222" s="15">
        <v>24.2</v>
      </c>
      <c r="X222" s="15">
        <v>0</v>
      </c>
      <c r="Y222" s="15">
        <v>0</v>
      </c>
      <c r="Z222" s="15">
        <v>6.7</v>
      </c>
      <c r="AA222" s="15">
        <v>1.3</v>
      </c>
      <c r="AB222" s="15">
        <v>16.25</v>
      </c>
      <c r="AC222" s="15">
        <v>0.27599970000000001</v>
      </c>
      <c r="AD222" s="15">
        <v>3.4499960000000001</v>
      </c>
      <c r="AE222" s="15">
        <v>24.2</v>
      </c>
      <c r="AF222" s="15">
        <v>33</v>
      </c>
      <c r="AG222" s="15">
        <v>0</v>
      </c>
      <c r="AH222" s="15">
        <v>0</v>
      </c>
      <c r="AI222" s="15">
        <v>6.4240000000000004</v>
      </c>
      <c r="AJ222" s="15">
        <v>6.7</v>
      </c>
      <c r="AK222" s="16">
        <v>0.83750000000000002</v>
      </c>
      <c r="AL222" s="16">
        <v>0.95880600000000005</v>
      </c>
      <c r="AM222" s="16">
        <v>1</v>
      </c>
      <c r="AN222" s="16">
        <v>0.80300000000000005</v>
      </c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>
        <v>0.1666666716337204</v>
      </c>
      <c r="BC222" s="17"/>
      <c r="BD222" s="17"/>
      <c r="BE222" s="17"/>
      <c r="BF222" s="17"/>
      <c r="BG222" s="17"/>
      <c r="BH222" s="17"/>
      <c r="BI222" s="17"/>
      <c r="BJ222" s="17"/>
      <c r="BK222" s="17"/>
      <c r="BL222" s="17">
        <v>0.3333333432674408</v>
      </c>
      <c r="BM222" s="17"/>
      <c r="BN222" s="17"/>
      <c r="BO222" s="17"/>
      <c r="BP222" s="17"/>
      <c r="BQ222" s="17"/>
      <c r="BR222" s="17"/>
      <c r="BS222" s="17"/>
      <c r="BT222" s="17"/>
      <c r="BU222" s="17">
        <v>8.3333335816860199E-2</v>
      </c>
      <c r="BV222" s="26"/>
      <c r="BW222" s="26">
        <v>0.3333333432674408</v>
      </c>
      <c r="BX222" s="26"/>
      <c r="BY222" s="26">
        <v>8.3333335816860199E-2</v>
      </c>
      <c r="BZ222" s="26">
        <v>0.30000001192092896</v>
      </c>
      <c r="CA222" s="26"/>
      <c r="CB222" s="26"/>
      <c r="CC222" s="26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27"/>
      <c r="CZ222" s="27"/>
      <c r="DA222" s="27"/>
    </row>
    <row r="223" spans="1:105" s="10" customFormat="1" ht="20.25" x14ac:dyDescent="0.3">
      <c r="A223" s="11" t="s">
        <v>184</v>
      </c>
      <c r="B223" s="11" t="s">
        <v>176</v>
      </c>
      <c r="C223" s="11" t="s">
        <v>192</v>
      </c>
      <c r="D223" s="11" t="s">
        <v>213</v>
      </c>
      <c r="E223" s="11" t="s">
        <v>85</v>
      </c>
      <c r="F223" s="12">
        <v>25424</v>
      </c>
      <c r="G223" s="12">
        <v>4062</v>
      </c>
      <c r="H223" s="12">
        <v>4161</v>
      </c>
      <c r="I223" s="11" t="s">
        <v>198</v>
      </c>
      <c r="J223" s="13">
        <v>24.5</v>
      </c>
      <c r="K223" s="11" t="s">
        <v>199</v>
      </c>
      <c r="L223" s="11" t="s">
        <v>202</v>
      </c>
      <c r="M223" s="11" t="s">
        <v>159</v>
      </c>
      <c r="N223" s="14">
        <v>43</v>
      </c>
      <c r="O223" s="14">
        <v>42</v>
      </c>
      <c r="P223" s="14">
        <v>1</v>
      </c>
      <c r="Q223" s="15">
        <v>2.3255810000000001</v>
      </c>
      <c r="R223" s="15">
        <v>8.7200000000000006</v>
      </c>
      <c r="S223" s="15">
        <v>8</v>
      </c>
      <c r="T223" s="15">
        <v>6.1040010000000002</v>
      </c>
      <c r="U223" s="15">
        <v>76.30001</v>
      </c>
      <c r="V223" s="15">
        <v>1</v>
      </c>
      <c r="W223" s="15">
        <v>23.1</v>
      </c>
      <c r="X223" s="15">
        <v>0</v>
      </c>
      <c r="Y223" s="15">
        <v>0</v>
      </c>
      <c r="Z223" s="15">
        <v>6.7833329999999998</v>
      </c>
      <c r="AA223" s="15">
        <v>1.2166669999999999</v>
      </c>
      <c r="AB223" s="15">
        <v>15.20833</v>
      </c>
      <c r="AC223" s="15">
        <v>0.53399940000000001</v>
      </c>
      <c r="AD223" s="15">
        <v>6.6749919999999996</v>
      </c>
      <c r="AE223" s="15">
        <v>23.1</v>
      </c>
      <c r="AF223" s="15">
        <v>31.5</v>
      </c>
      <c r="AG223" s="15">
        <v>0.1453333</v>
      </c>
      <c r="AH223" s="15">
        <v>1.816667</v>
      </c>
      <c r="AI223" s="15">
        <v>6.2493340000000002</v>
      </c>
      <c r="AJ223" s="15">
        <v>6.7833329999999998</v>
      </c>
      <c r="AK223" s="16">
        <v>0.84791669999999997</v>
      </c>
      <c r="AL223" s="16">
        <v>0.92127769999999998</v>
      </c>
      <c r="AM223" s="16">
        <v>0.97674419999999995</v>
      </c>
      <c r="AN223" s="16">
        <v>0.76300009999999996</v>
      </c>
      <c r="AO223" s="17">
        <v>0.5</v>
      </c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>
        <v>0.2500000074505806</v>
      </c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>
        <v>8.3333335816860199E-2</v>
      </c>
      <c r="BV223" s="26"/>
      <c r="BW223" s="26">
        <v>0.1666666716337204</v>
      </c>
      <c r="BX223" s="26"/>
      <c r="BY223" s="26"/>
      <c r="BZ223" s="26">
        <v>0.21666666865348816</v>
      </c>
      <c r="CA223" s="26"/>
      <c r="CB223" s="26"/>
      <c r="CC223" s="26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>
        <v>1</v>
      </c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27"/>
      <c r="CZ223" s="27"/>
      <c r="DA223" s="27"/>
    </row>
    <row r="224" spans="1:105" s="10" customFormat="1" ht="20.25" x14ac:dyDescent="0.3">
      <c r="A224" s="11" t="s">
        <v>184</v>
      </c>
      <c r="B224" s="11" t="s">
        <v>176</v>
      </c>
      <c r="C224" s="11" t="s">
        <v>192</v>
      </c>
      <c r="D224" s="11" t="s">
        <v>197</v>
      </c>
      <c r="E224" s="11" t="s">
        <v>85</v>
      </c>
      <c r="F224" s="12">
        <v>25424</v>
      </c>
      <c r="G224" s="12">
        <v>4092</v>
      </c>
      <c r="H224" s="12">
        <v>4161</v>
      </c>
      <c r="I224" s="11" t="s">
        <v>198</v>
      </c>
      <c r="J224" s="13">
        <v>24.5</v>
      </c>
      <c r="K224" s="11" t="s">
        <v>199</v>
      </c>
      <c r="L224" s="11" t="s">
        <v>202</v>
      </c>
      <c r="M224" s="11" t="s">
        <v>159</v>
      </c>
      <c r="N224" s="14">
        <v>45</v>
      </c>
      <c r="O224" s="14">
        <v>45</v>
      </c>
      <c r="P224" s="14">
        <v>0</v>
      </c>
      <c r="Q224" s="15">
        <v>0</v>
      </c>
      <c r="R224" s="15">
        <v>8.7200000000000006</v>
      </c>
      <c r="S224" s="15">
        <v>8</v>
      </c>
      <c r="T224" s="15">
        <v>6.54</v>
      </c>
      <c r="U224" s="15">
        <v>81.750010000000003</v>
      </c>
      <c r="V224" s="15">
        <v>1</v>
      </c>
      <c r="W224" s="15">
        <v>24.75</v>
      </c>
      <c r="X224" s="15">
        <v>0</v>
      </c>
      <c r="Y224" s="15">
        <v>0</v>
      </c>
      <c r="Z224" s="15">
        <v>7.25</v>
      </c>
      <c r="AA224" s="15">
        <v>0.75</v>
      </c>
      <c r="AB224" s="15">
        <v>9.375</v>
      </c>
      <c r="AC224" s="15">
        <v>0.70999959999999995</v>
      </c>
      <c r="AD224" s="15">
        <v>8.8749939999999992</v>
      </c>
      <c r="AE224" s="15">
        <v>24.75</v>
      </c>
      <c r="AF224" s="15">
        <v>33.75</v>
      </c>
      <c r="AG224" s="15">
        <v>0</v>
      </c>
      <c r="AH224" s="15">
        <v>0</v>
      </c>
      <c r="AI224" s="15">
        <v>6.54</v>
      </c>
      <c r="AJ224" s="15">
        <v>7.25</v>
      </c>
      <c r="AK224" s="16">
        <v>0.90625</v>
      </c>
      <c r="AL224" s="16">
        <v>0.90206900000000001</v>
      </c>
      <c r="AM224" s="16">
        <v>1</v>
      </c>
      <c r="AN224" s="16">
        <v>0.81750009999999995</v>
      </c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>
        <v>0.1666666716337204</v>
      </c>
      <c r="BV224" s="26"/>
      <c r="BW224" s="26">
        <v>0.1666666716337204</v>
      </c>
      <c r="BX224" s="26"/>
      <c r="BY224" s="26">
        <v>0.1666666716337204</v>
      </c>
      <c r="BZ224" s="26">
        <v>0.25</v>
      </c>
      <c r="CA224" s="26"/>
      <c r="CB224" s="26"/>
      <c r="CC224" s="26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27"/>
      <c r="CZ224" s="27"/>
      <c r="DA224" s="27"/>
    </row>
    <row r="225" spans="1:105" s="10" customFormat="1" ht="20.25" x14ac:dyDescent="0.3">
      <c r="A225" s="11" t="s">
        <v>184</v>
      </c>
      <c r="B225" s="11" t="s">
        <v>176</v>
      </c>
      <c r="C225" s="11" t="s">
        <v>192</v>
      </c>
      <c r="D225" s="11" t="s">
        <v>204</v>
      </c>
      <c r="E225" s="11" t="s">
        <v>85</v>
      </c>
      <c r="F225" s="12">
        <v>25424</v>
      </c>
      <c r="G225" s="12">
        <v>4106</v>
      </c>
      <c r="H225" s="12">
        <v>3975</v>
      </c>
      <c r="I225" s="11" t="s">
        <v>198</v>
      </c>
      <c r="J225" s="13">
        <v>24.5</v>
      </c>
      <c r="K225" s="11" t="s">
        <v>199</v>
      </c>
      <c r="L225" s="11" t="s">
        <v>202</v>
      </c>
      <c r="M225" s="11" t="s">
        <v>159</v>
      </c>
      <c r="N225" s="14">
        <v>41</v>
      </c>
      <c r="O225" s="14">
        <v>41</v>
      </c>
      <c r="P225" s="14">
        <v>0</v>
      </c>
      <c r="Q225" s="15">
        <v>0</v>
      </c>
      <c r="R225" s="15">
        <v>9.0399999999999991</v>
      </c>
      <c r="S225" s="15">
        <v>8</v>
      </c>
      <c r="T225" s="15">
        <v>6.177333</v>
      </c>
      <c r="U225" s="15">
        <v>77.216660000000005</v>
      </c>
      <c r="V225" s="15">
        <v>1</v>
      </c>
      <c r="W225" s="15">
        <v>22.55</v>
      </c>
      <c r="X225" s="15">
        <v>0</v>
      </c>
      <c r="Y225" s="15">
        <v>0</v>
      </c>
      <c r="Z225" s="15">
        <v>6.1833330000000002</v>
      </c>
      <c r="AA225" s="15">
        <v>1.816667</v>
      </c>
      <c r="AB225" s="15">
        <v>22.70833</v>
      </c>
      <c r="AC225" s="15">
        <v>6.0004000000000004E-3</v>
      </c>
      <c r="AD225" s="15">
        <v>7.5004989999999994E-2</v>
      </c>
      <c r="AE225" s="15">
        <v>22.55</v>
      </c>
      <c r="AF225" s="15">
        <v>30.75</v>
      </c>
      <c r="AG225" s="15">
        <v>0</v>
      </c>
      <c r="AH225" s="15">
        <v>0</v>
      </c>
      <c r="AI225" s="15">
        <v>6.177333</v>
      </c>
      <c r="AJ225" s="15">
        <v>6.1833330000000002</v>
      </c>
      <c r="AK225" s="16">
        <v>0.77291670000000001</v>
      </c>
      <c r="AL225" s="16">
        <v>0.99902959999999996</v>
      </c>
      <c r="AM225" s="16">
        <v>1</v>
      </c>
      <c r="AN225" s="16">
        <v>0.77216660000000004</v>
      </c>
      <c r="AO225" s="17">
        <v>0.5</v>
      </c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>
        <v>0.3333333432674408</v>
      </c>
      <c r="BC225" s="17"/>
      <c r="BD225" s="17"/>
      <c r="BE225" s="17"/>
      <c r="BF225" s="17"/>
      <c r="BG225" s="17"/>
      <c r="BH225" s="17"/>
      <c r="BI225" s="17"/>
      <c r="BJ225" s="17"/>
      <c r="BK225" s="17"/>
      <c r="BL225" s="17">
        <v>0.15000000596046448</v>
      </c>
      <c r="BM225" s="17"/>
      <c r="BN225" s="17"/>
      <c r="BO225" s="17"/>
      <c r="BP225" s="17"/>
      <c r="BQ225" s="17"/>
      <c r="BR225" s="17"/>
      <c r="BS225" s="17"/>
      <c r="BT225" s="17"/>
      <c r="BU225" s="17"/>
      <c r="BV225" s="26"/>
      <c r="BW225" s="26">
        <v>0.3333333432674408</v>
      </c>
      <c r="BX225" s="26"/>
      <c r="BY225" s="26">
        <v>0.1666666716337204</v>
      </c>
      <c r="BZ225" s="26">
        <v>0.3333333432674408</v>
      </c>
      <c r="CA225" s="26"/>
      <c r="CB225" s="26"/>
      <c r="CC225" s="26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27"/>
      <c r="CZ225" s="27"/>
      <c r="DA225" s="27"/>
    </row>
    <row r="226" spans="1:105" s="10" customFormat="1" ht="20.25" x14ac:dyDescent="0.3">
      <c r="A226" s="11" t="s">
        <v>184</v>
      </c>
      <c r="B226" s="11" t="s">
        <v>176</v>
      </c>
      <c r="C226" s="11" t="s">
        <v>192</v>
      </c>
      <c r="D226" s="11" t="s">
        <v>211</v>
      </c>
      <c r="E226" s="11" t="s">
        <v>85</v>
      </c>
      <c r="F226" s="12">
        <v>25424</v>
      </c>
      <c r="G226" s="12">
        <v>3733</v>
      </c>
      <c r="H226" s="12">
        <v>3975</v>
      </c>
      <c r="I226" s="11" t="s">
        <v>198</v>
      </c>
      <c r="J226" s="13">
        <v>24.5</v>
      </c>
      <c r="K226" s="11" t="s">
        <v>199</v>
      </c>
      <c r="L226" s="11" t="s">
        <v>202</v>
      </c>
      <c r="M226" s="11" t="s">
        <v>159</v>
      </c>
      <c r="N226" s="14">
        <v>44</v>
      </c>
      <c r="O226" s="14">
        <v>44</v>
      </c>
      <c r="P226" s="14">
        <v>0</v>
      </c>
      <c r="Q226" s="15">
        <v>0</v>
      </c>
      <c r="R226" s="15">
        <v>9.0399999999999991</v>
      </c>
      <c r="S226" s="15">
        <v>8</v>
      </c>
      <c r="T226" s="15">
        <v>6.6293329999999999</v>
      </c>
      <c r="U226" s="15">
        <v>82.866669999999999</v>
      </c>
      <c r="V226" s="15">
        <v>1</v>
      </c>
      <c r="W226" s="15">
        <v>24.2</v>
      </c>
      <c r="X226" s="15">
        <v>0</v>
      </c>
      <c r="Y226" s="15">
        <v>0</v>
      </c>
      <c r="Z226" s="15">
        <v>7</v>
      </c>
      <c r="AA226" s="15">
        <v>1</v>
      </c>
      <c r="AB226" s="15">
        <v>12.5</v>
      </c>
      <c r="AC226" s="15">
        <v>0.37066650000000001</v>
      </c>
      <c r="AD226" s="15">
        <v>4.6333310000000001</v>
      </c>
      <c r="AE226" s="15">
        <v>24.2</v>
      </c>
      <c r="AF226" s="15">
        <v>33</v>
      </c>
      <c r="AG226" s="15">
        <v>0</v>
      </c>
      <c r="AH226" s="15">
        <v>0</v>
      </c>
      <c r="AI226" s="15">
        <v>6.6293329999999999</v>
      </c>
      <c r="AJ226" s="15">
        <v>7</v>
      </c>
      <c r="AK226" s="16">
        <v>0.875</v>
      </c>
      <c r="AL226" s="16">
        <v>0.94704770000000005</v>
      </c>
      <c r="AM226" s="16">
        <v>1</v>
      </c>
      <c r="AN226" s="16">
        <v>0.82866669999999998</v>
      </c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>
        <v>0.2500000074505806</v>
      </c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>
        <v>0.1666666716337204</v>
      </c>
      <c r="BV226" s="26"/>
      <c r="BW226" s="26">
        <v>0.1666666716337204</v>
      </c>
      <c r="BX226" s="26"/>
      <c r="BY226" s="26">
        <v>0.1666666716337204</v>
      </c>
      <c r="BZ226" s="26">
        <v>0.25</v>
      </c>
      <c r="CA226" s="26"/>
      <c r="CB226" s="26"/>
      <c r="CC226" s="26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27"/>
      <c r="CZ226" s="27"/>
      <c r="DA226" s="27"/>
    </row>
    <row r="227" spans="1:105" s="10" customFormat="1" ht="20.25" x14ac:dyDescent="0.3">
      <c r="A227" s="11" t="s">
        <v>184</v>
      </c>
      <c r="B227" s="11" t="s">
        <v>191</v>
      </c>
      <c r="C227" s="11" t="s">
        <v>192</v>
      </c>
      <c r="D227" s="11" t="s">
        <v>213</v>
      </c>
      <c r="E227" s="11" t="s">
        <v>85</v>
      </c>
      <c r="F227" s="12">
        <v>25424</v>
      </c>
      <c r="G227" s="12">
        <v>3999</v>
      </c>
      <c r="H227" s="12">
        <v>4231</v>
      </c>
      <c r="I227" s="11" t="s">
        <v>198</v>
      </c>
      <c r="J227" s="13">
        <v>24.5</v>
      </c>
      <c r="K227" s="11" t="s">
        <v>199</v>
      </c>
      <c r="L227" s="11" t="s">
        <v>202</v>
      </c>
      <c r="M227" s="11" t="s">
        <v>159</v>
      </c>
      <c r="N227" s="14">
        <v>45</v>
      </c>
      <c r="O227" s="14">
        <v>45</v>
      </c>
      <c r="P227" s="14">
        <v>0</v>
      </c>
      <c r="Q227" s="15">
        <v>0</v>
      </c>
      <c r="R227" s="15">
        <v>8.7200000000000006</v>
      </c>
      <c r="S227" s="15">
        <v>8</v>
      </c>
      <c r="T227" s="15">
        <v>6.54</v>
      </c>
      <c r="U227" s="15">
        <v>81.750010000000003</v>
      </c>
      <c r="V227" s="15">
        <v>1</v>
      </c>
      <c r="W227" s="15">
        <v>24.75</v>
      </c>
      <c r="X227" s="15">
        <v>0</v>
      </c>
      <c r="Y227" s="15">
        <v>0</v>
      </c>
      <c r="Z227" s="15">
        <v>6.8333329999999997</v>
      </c>
      <c r="AA227" s="15">
        <v>1.1666669999999999</v>
      </c>
      <c r="AB227" s="15">
        <v>14.58333</v>
      </c>
      <c r="AC227" s="15">
        <v>0.29333290000000001</v>
      </c>
      <c r="AD227" s="15">
        <v>3.6666620000000001</v>
      </c>
      <c r="AE227" s="15">
        <v>24.75</v>
      </c>
      <c r="AF227" s="15">
        <v>33.75</v>
      </c>
      <c r="AG227" s="15">
        <v>0</v>
      </c>
      <c r="AH227" s="15">
        <v>0</v>
      </c>
      <c r="AI227" s="15">
        <v>6.54</v>
      </c>
      <c r="AJ227" s="15">
        <v>6.8333329999999997</v>
      </c>
      <c r="AK227" s="16">
        <v>0.85416669999999995</v>
      </c>
      <c r="AL227" s="16">
        <v>0.95707319999999996</v>
      </c>
      <c r="AM227" s="16">
        <v>1</v>
      </c>
      <c r="AN227" s="16">
        <v>0.81750009999999995</v>
      </c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>
        <v>0.3333333432674408</v>
      </c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26"/>
      <c r="BW227" s="26">
        <v>0.1666666716337204</v>
      </c>
      <c r="BX227" s="26"/>
      <c r="BY227" s="26">
        <v>0.4166666567325592</v>
      </c>
      <c r="BZ227" s="26">
        <v>0.25</v>
      </c>
      <c r="CA227" s="26"/>
      <c r="CB227" s="26"/>
      <c r="CC227" s="26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27"/>
      <c r="CZ227" s="27"/>
      <c r="DA227" s="27"/>
    </row>
    <row r="228" spans="1:105" s="10" customFormat="1" ht="20.25" x14ac:dyDescent="0.3">
      <c r="A228" s="11" t="s">
        <v>184</v>
      </c>
      <c r="B228" s="11" t="s">
        <v>191</v>
      </c>
      <c r="C228" s="11" t="s">
        <v>192</v>
      </c>
      <c r="D228" s="11" t="s">
        <v>197</v>
      </c>
      <c r="E228" s="11" t="s">
        <v>85</v>
      </c>
      <c r="F228" s="12">
        <v>25424</v>
      </c>
      <c r="G228" s="12">
        <v>4149</v>
      </c>
      <c r="H228" s="12">
        <v>4231</v>
      </c>
      <c r="I228" s="11" t="s">
        <v>198</v>
      </c>
      <c r="J228" s="13">
        <v>24.5</v>
      </c>
      <c r="K228" s="11" t="s">
        <v>199</v>
      </c>
      <c r="L228" s="11" t="s">
        <v>202</v>
      </c>
      <c r="M228" s="11" t="s">
        <v>159</v>
      </c>
      <c r="N228" s="14">
        <v>45</v>
      </c>
      <c r="O228" s="14">
        <v>44</v>
      </c>
      <c r="P228" s="14">
        <v>1</v>
      </c>
      <c r="Q228" s="15">
        <v>2.2222219999999999</v>
      </c>
      <c r="R228" s="15">
        <v>8.7200000000000006</v>
      </c>
      <c r="S228" s="15">
        <v>8</v>
      </c>
      <c r="T228" s="15">
        <v>6.3946670000000001</v>
      </c>
      <c r="U228" s="15">
        <v>79.933340000000001</v>
      </c>
      <c r="V228" s="15">
        <v>1</v>
      </c>
      <c r="W228" s="15">
        <v>24.2</v>
      </c>
      <c r="X228" s="15">
        <v>0</v>
      </c>
      <c r="Y228" s="15">
        <v>0</v>
      </c>
      <c r="Z228" s="15">
        <v>6.8333329999999997</v>
      </c>
      <c r="AA228" s="15">
        <v>1.1666669999999999</v>
      </c>
      <c r="AB228" s="15">
        <v>14.58333</v>
      </c>
      <c r="AC228" s="15">
        <v>0.2933328</v>
      </c>
      <c r="AD228" s="15">
        <v>3.6666590000000001</v>
      </c>
      <c r="AE228" s="15">
        <v>24.2</v>
      </c>
      <c r="AF228" s="15">
        <v>33</v>
      </c>
      <c r="AG228" s="15">
        <v>0.1453333</v>
      </c>
      <c r="AH228" s="15">
        <v>1.816667</v>
      </c>
      <c r="AI228" s="15">
        <v>6.54</v>
      </c>
      <c r="AJ228" s="15">
        <v>6.8333329999999997</v>
      </c>
      <c r="AK228" s="16">
        <v>0.8541666</v>
      </c>
      <c r="AL228" s="16">
        <v>0.95707330000000002</v>
      </c>
      <c r="AM228" s="16">
        <v>0.97777780000000003</v>
      </c>
      <c r="AN228" s="16">
        <v>0.79933339999999997</v>
      </c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>
        <v>0.3333333432674408</v>
      </c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>
        <v>0.25</v>
      </c>
      <c r="BO228" s="17"/>
      <c r="BP228" s="17"/>
      <c r="BQ228" s="17"/>
      <c r="BR228" s="17"/>
      <c r="BS228" s="17"/>
      <c r="BT228" s="17"/>
      <c r="BU228" s="17">
        <v>0.1666666716337204</v>
      </c>
      <c r="BV228" s="26"/>
      <c r="BW228" s="26">
        <v>0.1666666716337204</v>
      </c>
      <c r="BX228" s="26"/>
      <c r="BY228" s="26">
        <v>0</v>
      </c>
      <c r="BZ228" s="26">
        <v>0.25</v>
      </c>
      <c r="CA228" s="26"/>
      <c r="CB228" s="26"/>
      <c r="CC228" s="26"/>
      <c r="CD228" s="18"/>
      <c r="CE228" s="18"/>
      <c r="CF228" s="18"/>
      <c r="CG228" s="18"/>
      <c r="CH228" s="18"/>
      <c r="CI228" s="18"/>
      <c r="CJ228" s="18"/>
      <c r="CK228" s="18"/>
      <c r="CL228" s="18">
        <v>1</v>
      </c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27"/>
      <c r="CZ228" s="27"/>
      <c r="DA228" s="27"/>
    </row>
    <row r="229" spans="1:105" s="10" customFormat="1" ht="20.25" x14ac:dyDescent="0.3">
      <c r="A229" s="11" t="s">
        <v>184</v>
      </c>
      <c r="B229" s="11" t="s">
        <v>191</v>
      </c>
      <c r="C229" s="11" t="s">
        <v>192</v>
      </c>
      <c r="D229" s="11" t="s">
        <v>204</v>
      </c>
      <c r="E229" s="11" t="s">
        <v>85</v>
      </c>
      <c r="F229" s="12">
        <v>25424</v>
      </c>
      <c r="G229" s="12">
        <v>4232</v>
      </c>
      <c r="H229" s="12">
        <v>4183</v>
      </c>
      <c r="I229" s="11" t="s">
        <v>198</v>
      </c>
      <c r="J229" s="13">
        <v>24.5</v>
      </c>
      <c r="K229" s="11" t="s">
        <v>199</v>
      </c>
      <c r="L229" s="11" t="s">
        <v>202</v>
      </c>
      <c r="M229" s="11" t="s">
        <v>159</v>
      </c>
      <c r="N229" s="14">
        <v>43</v>
      </c>
      <c r="O229" s="14">
        <v>43</v>
      </c>
      <c r="P229" s="14">
        <v>0</v>
      </c>
      <c r="Q229" s="15">
        <v>0</v>
      </c>
      <c r="R229" s="15">
        <v>9.0399999999999991</v>
      </c>
      <c r="S229" s="15">
        <v>8</v>
      </c>
      <c r="T229" s="15">
        <v>6.4786669999999997</v>
      </c>
      <c r="U229" s="15">
        <v>80.983339999999998</v>
      </c>
      <c r="V229" s="15">
        <v>1</v>
      </c>
      <c r="W229" s="15">
        <v>23.65</v>
      </c>
      <c r="X229" s="15">
        <v>0</v>
      </c>
      <c r="Y229" s="15">
        <v>0</v>
      </c>
      <c r="Z229" s="15">
        <v>6.7333340000000002</v>
      </c>
      <c r="AA229" s="15">
        <v>1.266667</v>
      </c>
      <c r="AB229" s="15">
        <v>15.83333</v>
      </c>
      <c r="AC229" s="15">
        <v>0.25466660000000002</v>
      </c>
      <c r="AD229" s="15">
        <v>3.1833320000000001</v>
      </c>
      <c r="AE229" s="15">
        <v>23.65</v>
      </c>
      <c r="AF229" s="15">
        <v>32.25</v>
      </c>
      <c r="AG229" s="15">
        <v>0</v>
      </c>
      <c r="AH229" s="15">
        <v>0</v>
      </c>
      <c r="AI229" s="15">
        <v>6.4786669999999997</v>
      </c>
      <c r="AJ229" s="15">
        <v>6.7333340000000002</v>
      </c>
      <c r="AK229" s="16">
        <v>0.84166669999999999</v>
      </c>
      <c r="AL229" s="16">
        <v>0.96217819999999998</v>
      </c>
      <c r="AM229" s="16">
        <v>1</v>
      </c>
      <c r="AN229" s="16">
        <v>0.80983329999999998</v>
      </c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>
        <v>0.1666666716337204</v>
      </c>
      <c r="BC229" s="17"/>
      <c r="BD229" s="17"/>
      <c r="BE229" s="17"/>
      <c r="BF229" s="17"/>
      <c r="BG229" s="17">
        <v>0.3333333432674408</v>
      </c>
      <c r="BH229" s="17"/>
      <c r="BI229" s="17"/>
      <c r="BJ229" s="17"/>
      <c r="BK229" s="17"/>
      <c r="BL229" s="17">
        <v>0.25</v>
      </c>
      <c r="BM229" s="17"/>
      <c r="BN229" s="17"/>
      <c r="BO229" s="17"/>
      <c r="BP229" s="17"/>
      <c r="BQ229" s="17"/>
      <c r="BR229" s="17"/>
      <c r="BS229" s="17"/>
      <c r="BT229" s="17"/>
      <c r="BU229" s="17">
        <v>8.3333335816860199E-2</v>
      </c>
      <c r="BV229" s="26"/>
      <c r="BW229" s="26">
        <v>0.1666666716337204</v>
      </c>
      <c r="BX229" s="26"/>
      <c r="BY229" s="26"/>
      <c r="BZ229" s="26">
        <v>0.26666668057441711</v>
      </c>
      <c r="CA229" s="26"/>
      <c r="CB229" s="26"/>
      <c r="CC229" s="26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27"/>
      <c r="CZ229" s="27"/>
      <c r="DA229" s="27"/>
    </row>
    <row r="230" spans="1:105" s="10" customFormat="1" ht="20.25" x14ac:dyDescent="0.3">
      <c r="A230" s="11" t="s">
        <v>184</v>
      </c>
      <c r="B230" s="11" t="s">
        <v>191</v>
      </c>
      <c r="C230" s="11" t="s">
        <v>192</v>
      </c>
      <c r="D230" s="11" t="s">
        <v>211</v>
      </c>
      <c r="E230" s="11" t="s">
        <v>85</v>
      </c>
      <c r="F230" s="12">
        <v>25424</v>
      </c>
      <c r="G230" s="12">
        <v>4189</v>
      </c>
      <c r="H230" s="12">
        <v>4183</v>
      </c>
      <c r="I230" s="11" t="s">
        <v>198</v>
      </c>
      <c r="J230" s="13">
        <v>24.5</v>
      </c>
      <c r="K230" s="11" t="s">
        <v>199</v>
      </c>
      <c r="L230" s="11" t="s">
        <v>202</v>
      </c>
      <c r="M230" s="11" t="s">
        <v>159</v>
      </c>
      <c r="N230" s="14">
        <v>40</v>
      </c>
      <c r="O230" s="14">
        <v>40</v>
      </c>
      <c r="P230" s="14">
        <v>0</v>
      </c>
      <c r="Q230" s="15">
        <v>0</v>
      </c>
      <c r="R230" s="15">
        <v>9.0399999999999991</v>
      </c>
      <c r="S230" s="15">
        <v>8</v>
      </c>
      <c r="T230" s="15">
        <v>6.0266669999999998</v>
      </c>
      <c r="U230" s="15">
        <v>75.333340000000007</v>
      </c>
      <c r="V230" s="15">
        <v>1</v>
      </c>
      <c r="W230" s="15">
        <v>22</v>
      </c>
      <c r="X230" s="15">
        <v>0</v>
      </c>
      <c r="Y230" s="15">
        <v>0</v>
      </c>
      <c r="Z230" s="15">
        <v>6.4166670000000003</v>
      </c>
      <c r="AA230" s="15">
        <v>1.5833330000000001</v>
      </c>
      <c r="AB230" s="15">
        <v>19.79167</v>
      </c>
      <c r="AC230" s="15">
        <v>0.39</v>
      </c>
      <c r="AD230" s="15">
        <v>4.875</v>
      </c>
      <c r="AE230" s="15">
        <v>22</v>
      </c>
      <c r="AF230" s="15">
        <v>30</v>
      </c>
      <c r="AG230" s="15">
        <v>0</v>
      </c>
      <c r="AH230" s="15">
        <v>0</v>
      </c>
      <c r="AI230" s="15">
        <v>6.0266669999999998</v>
      </c>
      <c r="AJ230" s="15">
        <v>6.4166670000000003</v>
      </c>
      <c r="AK230" s="16">
        <v>0.80208330000000005</v>
      </c>
      <c r="AL230" s="16">
        <v>0.93922079999999997</v>
      </c>
      <c r="AM230" s="16">
        <v>1</v>
      </c>
      <c r="AN230" s="16">
        <v>0.75333329999999998</v>
      </c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>
        <v>0.66666668653488159</v>
      </c>
      <c r="BC230" s="17"/>
      <c r="BD230" s="17"/>
      <c r="BE230" s="17"/>
      <c r="BF230" s="17"/>
      <c r="BG230" s="17"/>
      <c r="BH230" s="17"/>
      <c r="BI230" s="17"/>
      <c r="BJ230" s="17"/>
      <c r="BK230" s="17"/>
      <c r="BL230" s="17">
        <v>0.3333333432674408</v>
      </c>
      <c r="BM230" s="17"/>
      <c r="BN230" s="17"/>
      <c r="BO230" s="17"/>
      <c r="BP230" s="17"/>
      <c r="BQ230" s="17"/>
      <c r="BR230" s="17"/>
      <c r="BS230" s="17"/>
      <c r="BT230" s="17"/>
      <c r="BU230" s="17">
        <v>0.1666666716337204</v>
      </c>
      <c r="BV230" s="26"/>
      <c r="BW230" s="26">
        <v>0.1666666716337204</v>
      </c>
      <c r="BX230" s="26"/>
      <c r="BY230" s="26"/>
      <c r="BZ230" s="26">
        <v>0.25</v>
      </c>
      <c r="CA230" s="26"/>
      <c r="CB230" s="26"/>
      <c r="CC230" s="26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27"/>
      <c r="CZ230" s="27"/>
      <c r="DA230" s="27"/>
    </row>
    <row r="231" spans="1:105" s="10" customFormat="1" ht="20.25" x14ac:dyDescent="0.3">
      <c r="A231" s="11" t="s">
        <v>184</v>
      </c>
      <c r="B231" s="11" t="s">
        <v>171</v>
      </c>
      <c r="C231" s="11" t="s">
        <v>192</v>
      </c>
      <c r="D231" s="11" t="s">
        <v>206</v>
      </c>
      <c r="E231" s="11" t="s">
        <v>85</v>
      </c>
      <c r="F231" s="12">
        <v>25436</v>
      </c>
      <c r="G231" s="12">
        <v>5281</v>
      </c>
      <c r="H231" s="12">
        <v>4198</v>
      </c>
      <c r="I231" s="11" t="s">
        <v>172</v>
      </c>
      <c r="J231" s="13">
        <v>20</v>
      </c>
      <c r="K231" s="11" t="s">
        <v>199</v>
      </c>
      <c r="L231" s="11" t="s">
        <v>200</v>
      </c>
      <c r="M231" s="11" t="s">
        <v>159</v>
      </c>
      <c r="N231" s="14">
        <v>48</v>
      </c>
      <c r="O231" s="14">
        <v>48</v>
      </c>
      <c r="P231" s="14">
        <v>0</v>
      </c>
      <c r="Q231" s="15">
        <v>0</v>
      </c>
      <c r="R231" s="15">
        <v>8.31</v>
      </c>
      <c r="S231" s="15">
        <v>8</v>
      </c>
      <c r="T231" s="15">
        <v>6.6479999999999997</v>
      </c>
      <c r="U231" s="15">
        <v>83.100009999999997</v>
      </c>
      <c r="V231" s="15">
        <v>1</v>
      </c>
      <c r="W231" s="15">
        <v>31.68</v>
      </c>
      <c r="X231" s="15">
        <v>0</v>
      </c>
      <c r="Y231" s="15">
        <v>0</v>
      </c>
      <c r="Z231" s="15">
        <v>7.1166669999999996</v>
      </c>
      <c r="AA231" s="15">
        <v>0.88333340000000005</v>
      </c>
      <c r="AB231" s="15">
        <v>11.04167</v>
      </c>
      <c r="AC231" s="15">
        <v>0.46866639999999998</v>
      </c>
      <c r="AD231" s="15">
        <v>5.8583299999999996</v>
      </c>
      <c r="AE231" s="15">
        <v>31.68</v>
      </c>
      <c r="AF231" s="15">
        <v>22.08</v>
      </c>
      <c r="AG231" s="15">
        <v>0</v>
      </c>
      <c r="AH231" s="15">
        <v>0</v>
      </c>
      <c r="AI231" s="15">
        <v>6.6479999999999997</v>
      </c>
      <c r="AJ231" s="15">
        <v>7.1166669999999996</v>
      </c>
      <c r="AK231" s="16">
        <v>0.88958329999999997</v>
      </c>
      <c r="AL231" s="16">
        <v>0.93414520000000001</v>
      </c>
      <c r="AM231" s="16">
        <v>1</v>
      </c>
      <c r="AN231" s="16">
        <v>0.83099999999999996</v>
      </c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>
        <v>0.1666666716337204</v>
      </c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>
        <v>8.3333335816860199E-2</v>
      </c>
      <c r="BV231" s="26"/>
      <c r="BW231" s="26">
        <v>0.2500000074505806</v>
      </c>
      <c r="BX231" s="26"/>
      <c r="BY231" s="26">
        <v>8.3333335816860199E-2</v>
      </c>
      <c r="BZ231" s="26">
        <v>0.30000001192092896</v>
      </c>
      <c r="CA231" s="26"/>
      <c r="CB231" s="26"/>
      <c r="CC231" s="26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27"/>
      <c r="CZ231" s="27"/>
      <c r="DA231" s="27"/>
    </row>
    <row r="232" spans="1:105" s="10" customFormat="1" ht="20.25" x14ac:dyDescent="0.3">
      <c r="A232" s="11" t="s">
        <v>184</v>
      </c>
      <c r="B232" s="11" t="s">
        <v>171</v>
      </c>
      <c r="C232" s="11" t="s">
        <v>192</v>
      </c>
      <c r="D232" s="11" t="s">
        <v>207</v>
      </c>
      <c r="E232" s="11" t="s">
        <v>85</v>
      </c>
      <c r="F232" s="12">
        <v>25436</v>
      </c>
      <c r="G232" s="12">
        <v>4066</v>
      </c>
      <c r="H232" s="12">
        <v>4228</v>
      </c>
      <c r="I232" s="11" t="s">
        <v>172</v>
      </c>
      <c r="J232" s="13">
        <v>20</v>
      </c>
      <c r="K232" s="11" t="s">
        <v>199</v>
      </c>
      <c r="L232" s="11" t="s">
        <v>200</v>
      </c>
      <c r="M232" s="11" t="s">
        <v>159</v>
      </c>
      <c r="N232" s="14">
        <v>48</v>
      </c>
      <c r="O232" s="14">
        <v>48</v>
      </c>
      <c r="P232" s="14">
        <v>0</v>
      </c>
      <c r="Q232" s="15">
        <v>0</v>
      </c>
      <c r="R232" s="15">
        <v>8.31</v>
      </c>
      <c r="S232" s="15">
        <v>8</v>
      </c>
      <c r="T232" s="15">
        <v>6.6479999999999997</v>
      </c>
      <c r="U232" s="15">
        <v>83.100009999999997</v>
      </c>
      <c r="V232" s="15">
        <v>1</v>
      </c>
      <c r="W232" s="15">
        <v>31.68</v>
      </c>
      <c r="X232" s="15">
        <v>0</v>
      </c>
      <c r="Y232" s="15">
        <v>0</v>
      </c>
      <c r="Z232" s="15">
        <v>7.2833329999999998</v>
      </c>
      <c r="AA232" s="15">
        <v>0.71666669999999999</v>
      </c>
      <c r="AB232" s="15">
        <v>8.9583340000000007</v>
      </c>
      <c r="AC232" s="15">
        <v>0.63533309999999998</v>
      </c>
      <c r="AD232" s="15">
        <v>7.9416630000000001</v>
      </c>
      <c r="AE232" s="15">
        <v>31.68</v>
      </c>
      <c r="AF232" s="15">
        <v>22.08</v>
      </c>
      <c r="AG232" s="15">
        <v>0</v>
      </c>
      <c r="AH232" s="15">
        <v>0</v>
      </c>
      <c r="AI232" s="15">
        <v>6.6479999999999997</v>
      </c>
      <c r="AJ232" s="15">
        <v>7.2833329999999998</v>
      </c>
      <c r="AK232" s="16">
        <v>0.91041669999999997</v>
      </c>
      <c r="AL232" s="16">
        <v>0.91276889999999999</v>
      </c>
      <c r="AM232" s="16">
        <v>1</v>
      </c>
      <c r="AN232" s="16">
        <v>0.83099999999999996</v>
      </c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>
        <v>8.3333335816860199E-2</v>
      </c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>
        <v>8.3333335816860199E-2</v>
      </c>
      <c r="BO232" s="17"/>
      <c r="BP232" s="17"/>
      <c r="BQ232" s="17"/>
      <c r="BR232" s="17"/>
      <c r="BS232" s="17"/>
      <c r="BT232" s="17"/>
      <c r="BU232" s="17">
        <v>8.3333335816860199E-2</v>
      </c>
      <c r="BV232" s="26"/>
      <c r="BW232" s="26">
        <v>0.1666666716337204</v>
      </c>
      <c r="BX232" s="26"/>
      <c r="BY232" s="26">
        <v>8.3333335816860199E-2</v>
      </c>
      <c r="BZ232" s="26">
        <v>0.21666666865348816</v>
      </c>
      <c r="CA232" s="26"/>
      <c r="CB232" s="26"/>
      <c r="CC232" s="26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27"/>
      <c r="CZ232" s="27"/>
      <c r="DA232" s="27"/>
    </row>
    <row r="233" spans="1:105" s="10" customFormat="1" ht="20.25" x14ac:dyDescent="0.3">
      <c r="A233" s="11" t="s">
        <v>184</v>
      </c>
      <c r="B233" s="11" t="s">
        <v>176</v>
      </c>
      <c r="C233" s="11" t="s">
        <v>192</v>
      </c>
      <c r="D233" s="11" t="s">
        <v>206</v>
      </c>
      <c r="E233" s="11" t="s">
        <v>85</v>
      </c>
      <c r="F233" s="12">
        <v>25436</v>
      </c>
      <c r="G233" s="12">
        <v>4105</v>
      </c>
      <c r="H233" s="12">
        <v>3794</v>
      </c>
      <c r="I233" s="11" t="s">
        <v>172</v>
      </c>
      <c r="J233" s="13">
        <v>20</v>
      </c>
      <c r="K233" s="11" t="s">
        <v>199</v>
      </c>
      <c r="L233" s="11" t="s">
        <v>200</v>
      </c>
      <c r="M233" s="11" t="s">
        <v>159</v>
      </c>
      <c r="N233" s="14">
        <v>48</v>
      </c>
      <c r="O233" s="14">
        <v>48</v>
      </c>
      <c r="P233" s="14">
        <v>0</v>
      </c>
      <c r="Q233" s="15">
        <v>0</v>
      </c>
      <c r="R233" s="15">
        <v>8.31</v>
      </c>
      <c r="S233" s="15">
        <v>8</v>
      </c>
      <c r="T233" s="15">
        <v>6.6479999999999997</v>
      </c>
      <c r="U233" s="15">
        <v>83.100009999999997</v>
      </c>
      <c r="V233" s="15">
        <v>1</v>
      </c>
      <c r="W233" s="15">
        <v>31.68</v>
      </c>
      <c r="X233" s="15">
        <v>0</v>
      </c>
      <c r="Y233" s="15">
        <v>0</v>
      </c>
      <c r="Z233" s="15">
        <v>7.5</v>
      </c>
      <c r="AA233" s="15">
        <v>0.5</v>
      </c>
      <c r="AB233" s="15">
        <v>6.25</v>
      </c>
      <c r="AC233" s="15">
        <v>0.85199979999999997</v>
      </c>
      <c r="AD233" s="15">
        <v>10.65</v>
      </c>
      <c r="AE233" s="15">
        <v>31.68</v>
      </c>
      <c r="AF233" s="15">
        <v>22.08</v>
      </c>
      <c r="AG233" s="15">
        <v>0</v>
      </c>
      <c r="AH233" s="15">
        <v>0</v>
      </c>
      <c r="AI233" s="15">
        <v>6.6479999999999997</v>
      </c>
      <c r="AJ233" s="15">
        <v>7.5</v>
      </c>
      <c r="AK233" s="16">
        <v>0.9375</v>
      </c>
      <c r="AL233" s="16">
        <v>0.88639999999999997</v>
      </c>
      <c r="AM233" s="16">
        <v>1</v>
      </c>
      <c r="AN233" s="16">
        <v>0.83099999999999996</v>
      </c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>
        <v>0.1666666716337204</v>
      </c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>
        <v>8.3333335816860199E-2</v>
      </c>
      <c r="BV233" s="26"/>
      <c r="BW233" s="26">
        <v>0.1666666716337204</v>
      </c>
      <c r="BX233" s="26"/>
      <c r="BY233" s="26">
        <v>8.3333335816860199E-2</v>
      </c>
      <c r="BZ233" s="26"/>
      <c r="CA233" s="26"/>
      <c r="CB233" s="26"/>
      <c r="CC233" s="26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27"/>
      <c r="CZ233" s="27"/>
      <c r="DA233" s="27"/>
    </row>
    <row r="234" spans="1:105" s="10" customFormat="1" ht="20.25" x14ac:dyDescent="0.3">
      <c r="A234" s="11" t="s">
        <v>184</v>
      </c>
      <c r="B234" s="11" t="s">
        <v>176</v>
      </c>
      <c r="C234" s="11" t="s">
        <v>192</v>
      </c>
      <c r="D234" s="11" t="s">
        <v>207</v>
      </c>
      <c r="E234" s="11" t="s">
        <v>85</v>
      </c>
      <c r="F234" s="12">
        <v>25436</v>
      </c>
      <c r="G234" s="12">
        <v>4091</v>
      </c>
      <c r="H234" s="12">
        <v>4234</v>
      </c>
      <c r="I234" s="11" t="s">
        <v>172</v>
      </c>
      <c r="J234" s="13">
        <v>20</v>
      </c>
      <c r="K234" s="11" t="s">
        <v>199</v>
      </c>
      <c r="L234" s="11" t="s">
        <v>200</v>
      </c>
      <c r="M234" s="11" t="s">
        <v>159</v>
      </c>
      <c r="N234" s="14">
        <v>48</v>
      </c>
      <c r="O234" s="14">
        <v>48</v>
      </c>
      <c r="P234" s="14">
        <v>0</v>
      </c>
      <c r="Q234" s="15">
        <v>0</v>
      </c>
      <c r="R234" s="15">
        <v>8.31</v>
      </c>
      <c r="S234" s="15">
        <v>8</v>
      </c>
      <c r="T234" s="15">
        <v>6.6479999999999997</v>
      </c>
      <c r="U234" s="15">
        <v>83.100009999999997</v>
      </c>
      <c r="V234" s="15">
        <v>1</v>
      </c>
      <c r="W234" s="15">
        <v>31.68</v>
      </c>
      <c r="X234" s="15">
        <v>0</v>
      </c>
      <c r="Y234" s="15">
        <v>0</v>
      </c>
      <c r="Z234" s="15">
        <v>7.4166670000000003</v>
      </c>
      <c r="AA234" s="15">
        <v>0.5833334</v>
      </c>
      <c r="AB234" s="15">
        <v>7.2916670000000003</v>
      </c>
      <c r="AC234" s="15">
        <v>0.76866639999999997</v>
      </c>
      <c r="AD234" s="15">
        <v>9.6083300000000005</v>
      </c>
      <c r="AE234" s="15">
        <v>31.68</v>
      </c>
      <c r="AF234" s="15">
        <v>22.08</v>
      </c>
      <c r="AG234" s="15">
        <v>0</v>
      </c>
      <c r="AH234" s="15">
        <v>0</v>
      </c>
      <c r="AI234" s="15">
        <v>6.6479999999999997</v>
      </c>
      <c r="AJ234" s="15">
        <v>7.4166670000000003</v>
      </c>
      <c r="AK234" s="16">
        <v>0.92708330000000005</v>
      </c>
      <c r="AL234" s="16">
        <v>0.89635960000000003</v>
      </c>
      <c r="AM234" s="16">
        <v>1</v>
      </c>
      <c r="AN234" s="16">
        <v>0.83099999999999996</v>
      </c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>
        <v>8.3333335816860199E-2</v>
      </c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>
        <v>8.3333335816860199E-2</v>
      </c>
      <c r="BV234" s="26"/>
      <c r="BW234" s="26">
        <v>0.1666666716337204</v>
      </c>
      <c r="BX234" s="26"/>
      <c r="BY234" s="26">
        <v>8.3333335816860199E-2</v>
      </c>
      <c r="BZ234" s="26">
        <v>0.1666666716337204</v>
      </c>
      <c r="CA234" s="26"/>
      <c r="CB234" s="26"/>
      <c r="CC234" s="26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27"/>
      <c r="CZ234" s="27"/>
      <c r="DA234" s="27"/>
    </row>
    <row r="235" spans="1:105" s="10" customFormat="1" ht="20.25" x14ac:dyDescent="0.3">
      <c r="A235" s="11" t="s">
        <v>184</v>
      </c>
      <c r="B235" s="11" t="s">
        <v>191</v>
      </c>
      <c r="C235" s="11" t="s">
        <v>192</v>
      </c>
      <c r="D235" s="11" t="s">
        <v>206</v>
      </c>
      <c r="E235" s="11" t="s">
        <v>85</v>
      </c>
      <c r="F235" s="12">
        <v>25436</v>
      </c>
      <c r="G235" s="12">
        <v>4200</v>
      </c>
      <c r="H235" s="12">
        <v>4152</v>
      </c>
      <c r="I235" s="11" t="s">
        <v>172</v>
      </c>
      <c r="J235" s="13">
        <v>20</v>
      </c>
      <c r="K235" s="11" t="s">
        <v>199</v>
      </c>
      <c r="L235" s="11" t="s">
        <v>200</v>
      </c>
      <c r="M235" s="11" t="s">
        <v>159</v>
      </c>
      <c r="N235" s="14">
        <v>48</v>
      </c>
      <c r="O235" s="14">
        <v>48</v>
      </c>
      <c r="P235" s="14">
        <v>0</v>
      </c>
      <c r="Q235" s="15">
        <v>0</v>
      </c>
      <c r="R235" s="15">
        <v>8.31</v>
      </c>
      <c r="S235" s="15">
        <v>8</v>
      </c>
      <c r="T235" s="15">
        <v>6.6479999999999997</v>
      </c>
      <c r="U235" s="15">
        <v>83.100009999999997</v>
      </c>
      <c r="V235" s="15">
        <v>1</v>
      </c>
      <c r="W235" s="15">
        <v>31.68</v>
      </c>
      <c r="X235" s="15">
        <v>0</v>
      </c>
      <c r="Y235" s="15">
        <v>0</v>
      </c>
      <c r="Z235" s="15">
        <v>7.3333329999999997</v>
      </c>
      <c r="AA235" s="15">
        <v>0.66666669999999995</v>
      </c>
      <c r="AB235" s="15">
        <v>8.3333340000000007</v>
      </c>
      <c r="AC235" s="15">
        <v>0.68533310000000003</v>
      </c>
      <c r="AD235" s="15">
        <v>8.5666639999999994</v>
      </c>
      <c r="AE235" s="15">
        <v>31.68</v>
      </c>
      <c r="AF235" s="15">
        <v>22.08</v>
      </c>
      <c r="AG235" s="15">
        <v>0</v>
      </c>
      <c r="AH235" s="15">
        <v>0</v>
      </c>
      <c r="AI235" s="15">
        <v>6.6479999999999997</v>
      </c>
      <c r="AJ235" s="15">
        <v>7.3333329999999997</v>
      </c>
      <c r="AK235" s="16">
        <v>0.91666669999999995</v>
      </c>
      <c r="AL235" s="16">
        <v>0.9065455</v>
      </c>
      <c r="AM235" s="16">
        <v>1</v>
      </c>
      <c r="AN235" s="16">
        <v>0.83099999999999996</v>
      </c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>
        <v>8.3333335816860199E-2</v>
      </c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>
        <v>8.3333335816860199E-2</v>
      </c>
      <c r="BV235" s="26"/>
      <c r="BW235" s="26">
        <v>0.1666666716337204</v>
      </c>
      <c r="BX235" s="26"/>
      <c r="BY235" s="26">
        <v>8.3333335816860199E-2</v>
      </c>
      <c r="BZ235" s="26">
        <v>0.25</v>
      </c>
      <c r="CA235" s="26"/>
      <c r="CB235" s="26"/>
      <c r="CC235" s="26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27"/>
      <c r="CZ235" s="27"/>
      <c r="DA235" s="27"/>
    </row>
    <row r="236" spans="1:105" s="10" customFormat="1" ht="20.25" x14ac:dyDescent="0.3">
      <c r="A236" s="11" t="s">
        <v>184</v>
      </c>
      <c r="B236" s="11" t="s">
        <v>191</v>
      </c>
      <c r="C236" s="11" t="s">
        <v>192</v>
      </c>
      <c r="D236" s="11" t="s">
        <v>207</v>
      </c>
      <c r="E236" s="11" t="s">
        <v>85</v>
      </c>
      <c r="F236" s="12">
        <v>25436</v>
      </c>
      <c r="G236" s="12">
        <v>4061</v>
      </c>
      <c r="H236" s="12">
        <v>4109</v>
      </c>
      <c r="I236" s="11" t="s">
        <v>172</v>
      </c>
      <c r="J236" s="13">
        <v>20</v>
      </c>
      <c r="K236" s="11" t="s">
        <v>199</v>
      </c>
      <c r="L236" s="11" t="s">
        <v>200</v>
      </c>
      <c r="M236" s="11" t="s">
        <v>159</v>
      </c>
      <c r="N236" s="14">
        <v>48</v>
      </c>
      <c r="O236" s="14">
        <v>48</v>
      </c>
      <c r="P236" s="14">
        <v>0</v>
      </c>
      <c r="Q236" s="15">
        <v>0</v>
      </c>
      <c r="R236" s="15">
        <v>8.31</v>
      </c>
      <c r="S236" s="15">
        <v>8</v>
      </c>
      <c r="T236" s="15">
        <v>6.6479999999999997</v>
      </c>
      <c r="U236" s="15">
        <v>83.100009999999997</v>
      </c>
      <c r="V236" s="15">
        <v>1</v>
      </c>
      <c r="W236" s="15">
        <v>31.68</v>
      </c>
      <c r="X236" s="15">
        <v>0</v>
      </c>
      <c r="Y236" s="15">
        <v>0</v>
      </c>
      <c r="Z236" s="15">
        <v>7.3666669999999996</v>
      </c>
      <c r="AA236" s="15">
        <v>0.63333329999999999</v>
      </c>
      <c r="AB236" s="15">
        <v>7.9166670000000003</v>
      </c>
      <c r="AC236" s="15">
        <v>0.71866640000000004</v>
      </c>
      <c r="AD236" s="15">
        <v>8.9833309999999997</v>
      </c>
      <c r="AE236" s="15">
        <v>31.68</v>
      </c>
      <c r="AF236" s="15">
        <v>22.08</v>
      </c>
      <c r="AG236" s="15">
        <v>0</v>
      </c>
      <c r="AH236" s="15">
        <v>0</v>
      </c>
      <c r="AI236" s="15">
        <v>6.6479999999999997</v>
      </c>
      <c r="AJ236" s="15">
        <v>7.3666669999999996</v>
      </c>
      <c r="AK236" s="16">
        <v>0.92083329999999997</v>
      </c>
      <c r="AL236" s="16">
        <v>0.90244349999999995</v>
      </c>
      <c r="AM236" s="16">
        <v>1</v>
      </c>
      <c r="AN236" s="16">
        <v>0.83099999999999996</v>
      </c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>
        <v>8.3333335816860199E-2</v>
      </c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>
        <v>8.3333335816860199E-2</v>
      </c>
      <c r="BV236" s="26"/>
      <c r="BW236" s="26">
        <v>0.1666666716337204</v>
      </c>
      <c r="BX236" s="26"/>
      <c r="BY236" s="26">
        <v>8.3333335816860199E-2</v>
      </c>
      <c r="BZ236" s="26">
        <v>0.21666666865348816</v>
      </c>
      <c r="CA236" s="26"/>
      <c r="CB236" s="26"/>
      <c r="CC236" s="26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27"/>
      <c r="CZ236" s="27"/>
      <c r="DA236" s="27"/>
    </row>
    <row r="237" spans="1:105" s="10" customFormat="1" ht="20.25" x14ac:dyDescent="0.3">
      <c r="A237" s="11" t="s">
        <v>184</v>
      </c>
      <c r="B237" s="11" t="s">
        <v>171</v>
      </c>
      <c r="C237" s="11" t="s">
        <v>192</v>
      </c>
      <c r="D237" s="11" t="s">
        <v>193</v>
      </c>
      <c r="E237" s="11" t="s">
        <v>85</v>
      </c>
      <c r="F237" s="12">
        <v>25486</v>
      </c>
      <c r="G237" s="12">
        <v>4065</v>
      </c>
      <c r="H237" s="12">
        <v>4091</v>
      </c>
      <c r="I237" s="11" t="s">
        <v>172</v>
      </c>
      <c r="J237" s="13">
        <v>20</v>
      </c>
      <c r="K237" s="11" t="s">
        <v>199</v>
      </c>
      <c r="L237" s="11" t="s">
        <v>217</v>
      </c>
      <c r="M237" s="11" t="s">
        <v>159</v>
      </c>
      <c r="N237" s="14">
        <v>45</v>
      </c>
      <c r="O237" s="14">
        <v>45</v>
      </c>
      <c r="P237" s="14">
        <v>0</v>
      </c>
      <c r="Q237" s="15">
        <v>0</v>
      </c>
      <c r="R237" s="15">
        <v>8.6</v>
      </c>
      <c r="S237" s="15">
        <v>8</v>
      </c>
      <c r="T237" s="15">
        <v>6.45</v>
      </c>
      <c r="U237" s="15">
        <v>80.625</v>
      </c>
      <c r="V237" s="15">
        <v>1</v>
      </c>
      <c r="W237" s="15">
        <v>33.75</v>
      </c>
      <c r="X237" s="15">
        <v>0</v>
      </c>
      <c r="Y237" s="15">
        <v>0</v>
      </c>
      <c r="Z237" s="15">
        <v>6.25</v>
      </c>
      <c r="AA237" s="15">
        <v>1.75</v>
      </c>
      <c r="AB237" s="15">
        <v>21.875</v>
      </c>
      <c r="AC237" s="15">
        <v>-0.20000029999999999</v>
      </c>
      <c r="AD237" s="15">
        <v>-2.5000040000000001</v>
      </c>
      <c r="AE237" s="15">
        <v>33.75</v>
      </c>
      <c r="AF237" s="15">
        <v>36.450000000000003</v>
      </c>
      <c r="AG237" s="15">
        <v>0</v>
      </c>
      <c r="AH237" s="15">
        <v>0</v>
      </c>
      <c r="AI237" s="15">
        <v>6.45</v>
      </c>
      <c r="AJ237" s="15">
        <v>6.25</v>
      </c>
      <c r="AK237" s="16">
        <v>0.78125</v>
      </c>
      <c r="AL237" s="16">
        <v>1.032</v>
      </c>
      <c r="AM237" s="16">
        <v>1</v>
      </c>
      <c r="AN237" s="16">
        <v>0.80625000000000002</v>
      </c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>
        <v>8.3333335816860199E-2</v>
      </c>
      <c r="BB237" s="17">
        <v>0.1666666716337204</v>
      </c>
      <c r="BC237" s="17"/>
      <c r="BD237" s="17"/>
      <c r="BE237" s="17"/>
      <c r="BF237" s="17"/>
      <c r="BG237" s="17"/>
      <c r="BH237" s="17">
        <v>0.66666668653488159</v>
      </c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26"/>
      <c r="BW237" s="26">
        <v>0.3333333432674408</v>
      </c>
      <c r="BX237" s="26"/>
      <c r="BY237" s="26">
        <v>0.1666666716337204</v>
      </c>
      <c r="BZ237" s="26">
        <v>0.3333333432674408</v>
      </c>
      <c r="CA237" s="26"/>
      <c r="CB237" s="26"/>
      <c r="CC237" s="26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27"/>
      <c r="CZ237" s="27"/>
      <c r="DA237" s="27"/>
    </row>
    <row r="238" spans="1:105" s="10" customFormat="1" ht="20.25" x14ac:dyDescent="0.3">
      <c r="A238" s="11" t="s">
        <v>184</v>
      </c>
      <c r="B238" s="11" t="s">
        <v>171</v>
      </c>
      <c r="C238" s="11" t="s">
        <v>192</v>
      </c>
      <c r="D238" s="11" t="s">
        <v>208</v>
      </c>
      <c r="E238" s="11" t="s">
        <v>85</v>
      </c>
      <c r="F238" s="12">
        <v>25486</v>
      </c>
      <c r="G238" s="12">
        <v>3808</v>
      </c>
      <c r="H238" s="12">
        <v>4107</v>
      </c>
      <c r="I238" s="11" t="s">
        <v>172</v>
      </c>
      <c r="J238" s="13">
        <v>20</v>
      </c>
      <c r="K238" s="11" t="s">
        <v>199</v>
      </c>
      <c r="L238" s="11" t="s">
        <v>217</v>
      </c>
      <c r="M238" s="11" t="s">
        <v>159</v>
      </c>
      <c r="N238" s="14">
        <v>45</v>
      </c>
      <c r="O238" s="14">
        <v>45</v>
      </c>
      <c r="P238" s="14">
        <v>0</v>
      </c>
      <c r="Q238" s="15">
        <v>0</v>
      </c>
      <c r="R238" s="15">
        <v>8.6</v>
      </c>
      <c r="S238" s="15">
        <v>8</v>
      </c>
      <c r="T238" s="15">
        <v>6.45</v>
      </c>
      <c r="U238" s="15">
        <v>80.625</v>
      </c>
      <c r="V238" s="15">
        <v>1</v>
      </c>
      <c r="W238" s="15">
        <v>33.75</v>
      </c>
      <c r="X238" s="15">
        <v>0</v>
      </c>
      <c r="Y238" s="15">
        <v>0</v>
      </c>
      <c r="Z238" s="15">
        <v>7.5</v>
      </c>
      <c r="AA238" s="15">
        <v>0.5</v>
      </c>
      <c r="AB238" s="15">
        <v>6.25</v>
      </c>
      <c r="AC238" s="15">
        <v>1.05</v>
      </c>
      <c r="AD238" s="15">
        <v>13.125</v>
      </c>
      <c r="AE238" s="15">
        <v>33.75</v>
      </c>
      <c r="AF238" s="15">
        <v>36.450000000000003</v>
      </c>
      <c r="AG238" s="15">
        <v>0</v>
      </c>
      <c r="AH238" s="15">
        <v>0</v>
      </c>
      <c r="AI238" s="15">
        <v>6.45</v>
      </c>
      <c r="AJ238" s="15">
        <v>7.5</v>
      </c>
      <c r="AK238" s="16">
        <v>0.9375</v>
      </c>
      <c r="AL238" s="16">
        <v>0.86</v>
      </c>
      <c r="AM238" s="16">
        <v>1</v>
      </c>
      <c r="AN238" s="16">
        <v>0.80625000000000002</v>
      </c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>
        <v>0.1666666716337204</v>
      </c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26"/>
      <c r="BW238" s="26">
        <v>0.1666666716337204</v>
      </c>
      <c r="BX238" s="26"/>
      <c r="BY238" s="26"/>
      <c r="BZ238" s="26">
        <v>0.1666666716337204</v>
      </c>
      <c r="CA238" s="26"/>
      <c r="CB238" s="26"/>
      <c r="CC238" s="26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27"/>
      <c r="CZ238" s="27"/>
      <c r="DA238" s="27"/>
    </row>
    <row r="239" spans="1:105" s="10" customFormat="1" ht="20.25" x14ac:dyDescent="0.3">
      <c r="A239" s="11" t="s">
        <v>184</v>
      </c>
      <c r="B239" s="11" t="s">
        <v>176</v>
      </c>
      <c r="C239" s="11" t="s">
        <v>192</v>
      </c>
      <c r="D239" s="11" t="s">
        <v>193</v>
      </c>
      <c r="E239" s="11" t="s">
        <v>85</v>
      </c>
      <c r="F239" s="12">
        <v>25486</v>
      </c>
      <c r="G239" s="12">
        <v>5353</v>
      </c>
      <c r="H239" s="12">
        <v>5353</v>
      </c>
      <c r="I239" s="11" t="s">
        <v>172</v>
      </c>
      <c r="J239" s="13">
        <v>20</v>
      </c>
      <c r="K239" s="11" t="s">
        <v>199</v>
      </c>
      <c r="L239" s="11" t="s">
        <v>217</v>
      </c>
      <c r="M239" s="11" t="s">
        <v>159</v>
      </c>
      <c r="N239" s="14">
        <v>44</v>
      </c>
      <c r="O239" s="14">
        <v>43</v>
      </c>
      <c r="P239" s="14">
        <v>1</v>
      </c>
      <c r="Q239" s="15">
        <v>2.2727270000000002</v>
      </c>
      <c r="R239" s="15">
        <v>8.6</v>
      </c>
      <c r="S239" s="15">
        <v>8</v>
      </c>
      <c r="T239" s="15">
        <v>6.1633329999999997</v>
      </c>
      <c r="U239" s="15">
        <v>77.041659999999993</v>
      </c>
      <c r="V239" s="15">
        <v>1</v>
      </c>
      <c r="W239" s="15">
        <v>32.25</v>
      </c>
      <c r="X239" s="15">
        <v>0</v>
      </c>
      <c r="Y239" s="15">
        <v>0</v>
      </c>
      <c r="Z239" s="15">
        <v>6.8833330000000004</v>
      </c>
      <c r="AA239" s="15">
        <v>1.1166670000000001</v>
      </c>
      <c r="AB239" s="15">
        <v>13.95833</v>
      </c>
      <c r="AC239" s="15">
        <v>0.57666660000000003</v>
      </c>
      <c r="AD239" s="15">
        <v>7.2083329999999997</v>
      </c>
      <c r="AE239" s="15">
        <v>32.25</v>
      </c>
      <c r="AF239" s="15">
        <v>34.83</v>
      </c>
      <c r="AG239" s="15">
        <v>0.1433333</v>
      </c>
      <c r="AH239" s="15">
        <v>1.7916669999999999</v>
      </c>
      <c r="AI239" s="15">
        <v>6.306667</v>
      </c>
      <c r="AJ239" s="15">
        <v>6.8833330000000004</v>
      </c>
      <c r="AK239" s="16">
        <v>0.86041670000000003</v>
      </c>
      <c r="AL239" s="16">
        <v>0.9162228</v>
      </c>
      <c r="AM239" s="16">
        <v>0.97727269999999999</v>
      </c>
      <c r="AN239" s="16">
        <v>0.77041669999999995</v>
      </c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>
        <v>0.2500000074505806</v>
      </c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>
        <v>0.25</v>
      </c>
      <c r="BQ239" s="17"/>
      <c r="BR239" s="17"/>
      <c r="BS239" s="17"/>
      <c r="BT239" s="17"/>
      <c r="BU239" s="17">
        <v>8.3333335816860199E-2</v>
      </c>
      <c r="BV239" s="26"/>
      <c r="BW239" s="26">
        <v>0.1666666716337204</v>
      </c>
      <c r="BX239" s="26"/>
      <c r="BY239" s="26">
        <v>0.1666666716337204</v>
      </c>
      <c r="BZ239" s="26">
        <v>0.20000000298023224</v>
      </c>
      <c r="CA239" s="26"/>
      <c r="CB239" s="26"/>
      <c r="CC239" s="26"/>
      <c r="CD239" s="18"/>
      <c r="CE239" s="18"/>
      <c r="CF239" s="18"/>
      <c r="CG239" s="18"/>
      <c r="CH239" s="18"/>
      <c r="CI239" s="18">
        <v>1</v>
      </c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27"/>
      <c r="CZ239" s="27"/>
      <c r="DA239" s="27"/>
    </row>
    <row r="240" spans="1:105" s="10" customFormat="1" ht="20.25" x14ac:dyDescent="0.3">
      <c r="A240" s="11" t="s">
        <v>184</v>
      </c>
      <c r="B240" s="11" t="s">
        <v>176</v>
      </c>
      <c r="C240" s="11" t="s">
        <v>192</v>
      </c>
      <c r="D240" s="11" t="s">
        <v>208</v>
      </c>
      <c r="E240" s="11" t="s">
        <v>85</v>
      </c>
      <c r="F240" s="12">
        <v>25486</v>
      </c>
      <c r="G240" s="12">
        <v>4160</v>
      </c>
      <c r="H240" s="12">
        <v>4104</v>
      </c>
      <c r="I240" s="11" t="s">
        <v>172</v>
      </c>
      <c r="J240" s="13">
        <v>20</v>
      </c>
      <c r="K240" s="11" t="s">
        <v>199</v>
      </c>
      <c r="L240" s="11" t="s">
        <v>217</v>
      </c>
      <c r="M240" s="11" t="s">
        <v>159</v>
      </c>
      <c r="N240" s="14">
        <v>45</v>
      </c>
      <c r="O240" s="14">
        <v>45</v>
      </c>
      <c r="P240" s="14">
        <v>0</v>
      </c>
      <c r="Q240" s="15">
        <v>0</v>
      </c>
      <c r="R240" s="15">
        <v>8.6</v>
      </c>
      <c r="S240" s="15">
        <v>8</v>
      </c>
      <c r="T240" s="15">
        <v>6.45</v>
      </c>
      <c r="U240" s="15">
        <v>80.625</v>
      </c>
      <c r="V240" s="15">
        <v>1</v>
      </c>
      <c r="W240" s="15">
        <v>33.75</v>
      </c>
      <c r="X240" s="15">
        <v>0</v>
      </c>
      <c r="Y240" s="15">
        <v>0</v>
      </c>
      <c r="Z240" s="15">
        <v>6.7833329999999998</v>
      </c>
      <c r="AA240" s="15">
        <v>1.2166669999999999</v>
      </c>
      <c r="AB240" s="15">
        <v>15.20833</v>
      </c>
      <c r="AC240" s="15">
        <v>0.33333299999999999</v>
      </c>
      <c r="AD240" s="15">
        <v>4.1666629999999998</v>
      </c>
      <c r="AE240" s="15">
        <v>33.75</v>
      </c>
      <c r="AF240" s="15">
        <v>36.450000000000003</v>
      </c>
      <c r="AG240" s="15">
        <v>0</v>
      </c>
      <c r="AH240" s="15">
        <v>0</v>
      </c>
      <c r="AI240" s="15">
        <v>6.45</v>
      </c>
      <c r="AJ240" s="15">
        <v>6.7833329999999998</v>
      </c>
      <c r="AK240" s="16">
        <v>0.84791669999999997</v>
      </c>
      <c r="AL240" s="16">
        <v>0.95086000000000004</v>
      </c>
      <c r="AM240" s="16">
        <v>1</v>
      </c>
      <c r="AN240" s="16">
        <v>0.80625000000000002</v>
      </c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>
        <v>0.21666667610406876</v>
      </c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>
        <v>8.3333335816860199E-2</v>
      </c>
      <c r="BV240" s="26"/>
      <c r="BW240" s="26">
        <v>0.50000001490116119</v>
      </c>
      <c r="BX240" s="26"/>
      <c r="BY240" s="26">
        <v>8.3333335816860199E-2</v>
      </c>
      <c r="BZ240" s="26">
        <v>0.3333333432674408</v>
      </c>
      <c r="CA240" s="26"/>
      <c r="CB240" s="26"/>
      <c r="CC240" s="26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27"/>
      <c r="CZ240" s="27"/>
      <c r="DA240" s="27"/>
    </row>
    <row r="241" spans="1:105" s="10" customFormat="1" ht="20.25" x14ac:dyDescent="0.3">
      <c r="A241" s="11" t="s">
        <v>184</v>
      </c>
      <c r="B241" s="11" t="s">
        <v>191</v>
      </c>
      <c r="C241" s="11" t="s">
        <v>192</v>
      </c>
      <c r="D241" s="11" t="s">
        <v>193</v>
      </c>
      <c r="E241" s="11" t="s">
        <v>85</v>
      </c>
      <c r="F241" s="12">
        <v>25486</v>
      </c>
      <c r="G241" s="12">
        <v>5357</v>
      </c>
      <c r="H241" s="12">
        <v>4235</v>
      </c>
      <c r="I241" s="11" t="s">
        <v>172</v>
      </c>
      <c r="J241" s="13">
        <v>20</v>
      </c>
      <c r="K241" s="11" t="s">
        <v>199</v>
      </c>
      <c r="L241" s="11" t="s">
        <v>217</v>
      </c>
      <c r="M241" s="11" t="s">
        <v>159</v>
      </c>
      <c r="N241" s="14">
        <v>44</v>
      </c>
      <c r="O241" s="14">
        <v>44</v>
      </c>
      <c r="P241" s="14">
        <v>0</v>
      </c>
      <c r="Q241" s="15">
        <v>0</v>
      </c>
      <c r="R241" s="15">
        <v>8.6</v>
      </c>
      <c r="S241" s="15">
        <v>8</v>
      </c>
      <c r="T241" s="15">
        <v>6.306667</v>
      </c>
      <c r="U241" s="15">
        <v>78.833340000000007</v>
      </c>
      <c r="V241" s="15">
        <v>1</v>
      </c>
      <c r="W241" s="15">
        <v>33</v>
      </c>
      <c r="X241" s="15">
        <v>0</v>
      </c>
      <c r="Y241" s="15">
        <v>0</v>
      </c>
      <c r="Z241" s="15">
        <v>7.25</v>
      </c>
      <c r="AA241" s="15">
        <v>0.75</v>
      </c>
      <c r="AB241" s="15">
        <v>9.375</v>
      </c>
      <c r="AC241" s="15">
        <v>0.94333310000000004</v>
      </c>
      <c r="AD241" s="15">
        <v>11.79166</v>
      </c>
      <c r="AE241" s="15">
        <v>33</v>
      </c>
      <c r="AF241" s="15">
        <v>35.64</v>
      </c>
      <c r="AG241" s="15">
        <v>0</v>
      </c>
      <c r="AH241" s="15">
        <v>0</v>
      </c>
      <c r="AI241" s="15">
        <v>6.306667</v>
      </c>
      <c r="AJ241" s="15">
        <v>7.25</v>
      </c>
      <c r="AK241" s="16">
        <v>0.90625</v>
      </c>
      <c r="AL241" s="16">
        <v>0.86988509999999997</v>
      </c>
      <c r="AM241" s="16">
        <v>1</v>
      </c>
      <c r="AN241" s="16">
        <v>0.78833339999999996</v>
      </c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>
        <v>0.25</v>
      </c>
      <c r="BD241" s="17"/>
      <c r="BE241" s="17"/>
      <c r="BF241" s="17"/>
      <c r="BG241" s="17"/>
      <c r="BH241" s="17">
        <v>0.1666666716337204</v>
      </c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26"/>
      <c r="BW241" s="26">
        <v>0.1666666716337204</v>
      </c>
      <c r="BX241" s="26"/>
      <c r="BY241" s="26"/>
      <c r="BZ241" s="26">
        <v>0.1666666716337204</v>
      </c>
      <c r="CA241" s="26"/>
      <c r="CB241" s="26"/>
      <c r="CC241" s="26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27"/>
      <c r="CZ241" s="27"/>
      <c r="DA241" s="27"/>
    </row>
    <row r="242" spans="1:105" s="10" customFormat="1" ht="20.25" x14ac:dyDescent="0.3">
      <c r="A242" s="11" t="s">
        <v>184</v>
      </c>
      <c r="B242" s="11" t="s">
        <v>191</v>
      </c>
      <c r="C242" s="11" t="s">
        <v>192</v>
      </c>
      <c r="D242" s="11" t="s">
        <v>208</v>
      </c>
      <c r="E242" s="11" t="s">
        <v>85</v>
      </c>
      <c r="F242" s="12">
        <v>25486</v>
      </c>
      <c r="G242" s="12">
        <v>4069</v>
      </c>
      <c r="H242" s="12">
        <v>4072</v>
      </c>
      <c r="I242" s="11" t="s">
        <v>172</v>
      </c>
      <c r="J242" s="13">
        <v>20</v>
      </c>
      <c r="K242" s="11" t="s">
        <v>199</v>
      </c>
      <c r="L242" s="11" t="s">
        <v>217</v>
      </c>
      <c r="M242" s="11" t="s">
        <v>159</v>
      </c>
      <c r="N242" s="14">
        <v>46</v>
      </c>
      <c r="O242" s="14">
        <v>45</v>
      </c>
      <c r="P242" s="14">
        <v>1</v>
      </c>
      <c r="Q242" s="15">
        <v>2.1739130000000002</v>
      </c>
      <c r="R242" s="15">
        <v>8.6</v>
      </c>
      <c r="S242" s="15">
        <v>8</v>
      </c>
      <c r="T242" s="15">
        <v>6.45</v>
      </c>
      <c r="U242" s="15">
        <v>80.625</v>
      </c>
      <c r="V242" s="15">
        <v>1</v>
      </c>
      <c r="W242" s="15">
        <v>33.75</v>
      </c>
      <c r="X242" s="15">
        <v>0</v>
      </c>
      <c r="Y242" s="15">
        <v>0</v>
      </c>
      <c r="Z242" s="15">
        <v>7.1166669999999996</v>
      </c>
      <c r="AA242" s="15">
        <v>0.88333340000000005</v>
      </c>
      <c r="AB242" s="15">
        <v>11.04167</v>
      </c>
      <c r="AC242" s="15">
        <v>0.52333300000000005</v>
      </c>
      <c r="AD242" s="15">
        <v>6.5416619999999996</v>
      </c>
      <c r="AE242" s="15">
        <v>33.75</v>
      </c>
      <c r="AF242" s="15">
        <v>36.450000000000003</v>
      </c>
      <c r="AG242" s="15">
        <v>0.1433333</v>
      </c>
      <c r="AH242" s="15">
        <v>1.7916669999999999</v>
      </c>
      <c r="AI242" s="15">
        <v>6.5933330000000003</v>
      </c>
      <c r="AJ242" s="15">
        <v>7.1166669999999996</v>
      </c>
      <c r="AK242" s="16">
        <v>0.88958329999999997</v>
      </c>
      <c r="AL242" s="16">
        <v>0.9264637</v>
      </c>
      <c r="AM242" s="16">
        <v>0.97826089999999999</v>
      </c>
      <c r="AN242" s="16">
        <v>0.80625000000000002</v>
      </c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>
        <v>0.1666666716337204</v>
      </c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>
        <v>8.3333335816860199E-2</v>
      </c>
      <c r="BV242" s="26"/>
      <c r="BW242" s="26">
        <v>0.1666666716337204</v>
      </c>
      <c r="BX242" s="26"/>
      <c r="BY242" s="26">
        <v>0.1666666716337204</v>
      </c>
      <c r="BZ242" s="26">
        <v>0.30000001192092896</v>
      </c>
      <c r="CA242" s="26"/>
      <c r="CB242" s="26"/>
      <c r="CC242" s="26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>
        <v>1</v>
      </c>
      <c r="CV242" s="18"/>
      <c r="CW242" s="18"/>
      <c r="CX242" s="18"/>
      <c r="CY242" s="27"/>
      <c r="CZ242" s="27"/>
      <c r="DA242" s="27"/>
    </row>
    <row r="243" spans="1:105" s="10" customFormat="1" ht="20.25" x14ac:dyDescent="0.3">
      <c r="A243" s="11" t="s">
        <v>185</v>
      </c>
      <c r="B243" s="11" t="s">
        <v>191</v>
      </c>
      <c r="C243" s="11" t="s">
        <v>192</v>
      </c>
      <c r="D243" s="11" t="s">
        <v>211</v>
      </c>
      <c r="E243" s="11" t="s">
        <v>154</v>
      </c>
      <c r="F243" s="12">
        <v>20143</v>
      </c>
      <c r="G243" s="12">
        <v>4189</v>
      </c>
      <c r="H243" s="12">
        <v>4183</v>
      </c>
      <c r="I243" s="11" t="s">
        <v>177</v>
      </c>
      <c r="J243" s="13">
        <v>12.7</v>
      </c>
      <c r="K243" s="11" t="s">
        <v>178</v>
      </c>
      <c r="L243" s="11" t="s">
        <v>173</v>
      </c>
      <c r="M243" s="11" t="s">
        <v>159</v>
      </c>
      <c r="N243" s="14">
        <v>21</v>
      </c>
      <c r="O243" s="14">
        <v>21</v>
      </c>
      <c r="P243" s="14">
        <v>0</v>
      </c>
      <c r="Q243" s="15">
        <v>0</v>
      </c>
      <c r="R243" s="15">
        <v>6.5</v>
      </c>
      <c r="S243" s="15">
        <v>5.95</v>
      </c>
      <c r="T243" s="15">
        <v>2.2749999999999999</v>
      </c>
      <c r="U243" s="15">
        <v>38.235300000000002</v>
      </c>
      <c r="V243" s="15">
        <v>0.74375000000000002</v>
      </c>
      <c r="W243" s="15">
        <v>12.14118</v>
      </c>
      <c r="X243" s="15">
        <v>0</v>
      </c>
      <c r="Y243" s="15">
        <v>0</v>
      </c>
      <c r="Z243" s="15">
        <v>2.6333329999999999</v>
      </c>
      <c r="AA243" s="15">
        <v>3.3166669999999998</v>
      </c>
      <c r="AB243" s="15">
        <v>55.7423</v>
      </c>
      <c r="AC243" s="15">
        <v>0.35833290000000001</v>
      </c>
      <c r="AD243" s="15">
        <v>6.0224010000000003</v>
      </c>
      <c r="AE243" s="15">
        <v>9.0299999999999994</v>
      </c>
      <c r="AF243" s="15">
        <v>10.92</v>
      </c>
      <c r="AG243" s="15">
        <v>0</v>
      </c>
      <c r="AH243" s="15">
        <v>0</v>
      </c>
      <c r="AI243" s="15">
        <v>2.2749999999999999</v>
      </c>
      <c r="AJ243" s="15">
        <v>2.6333329999999999</v>
      </c>
      <c r="AK243" s="16">
        <v>0.442577</v>
      </c>
      <c r="AL243" s="16">
        <v>0.86392420000000003</v>
      </c>
      <c r="AM243" s="16">
        <v>1</v>
      </c>
      <c r="AN243" s="16">
        <v>0.3823529</v>
      </c>
      <c r="AO243" s="17"/>
      <c r="AP243" s="17">
        <v>0.25</v>
      </c>
      <c r="AQ243" s="17"/>
      <c r="AR243" s="17">
        <v>0.1666666716337204</v>
      </c>
      <c r="AS243" s="17"/>
      <c r="AT243" s="17"/>
      <c r="AU243" s="17"/>
      <c r="AV243" s="17"/>
      <c r="AW243" s="17"/>
      <c r="AX243" s="17"/>
      <c r="AY243" s="17"/>
      <c r="AZ243" s="17"/>
      <c r="BA243" s="17"/>
      <c r="BB243" s="17">
        <v>0.3333333432674408</v>
      </c>
      <c r="BC243" s="17"/>
      <c r="BD243" s="17"/>
      <c r="BE243" s="17"/>
      <c r="BF243" s="17"/>
      <c r="BG243" s="17"/>
      <c r="BH243" s="17">
        <v>0.5</v>
      </c>
      <c r="BI243" s="17"/>
      <c r="BJ243" s="17"/>
      <c r="BK243" s="17"/>
      <c r="BL243" s="17"/>
      <c r="BM243" s="17"/>
      <c r="BN243" s="17"/>
      <c r="BO243" s="17"/>
      <c r="BP243" s="17">
        <v>0.8333333432674408</v>
      </c>
      <c r="BQ243" s="17"/>
      <c r="BR243" s="17"/>
      <c r="BS243" s="17"/>
      <c r="BT243" s="17"/>
      <c r="BU243" s="17">
        <v>0.1666666716337204</v>
      </c>
      <c r="BV243" s="26">
        <v>0.83333331346511841</v>
      </c>
      <c r="BW243" s="26"/>
      <c r="BX243" s="26"/>
      <c r="BY243" s="26"/>
      <c r="BZ243" s="26">
        <v>0.23333333432674408</v>
      </c>
      <c r="CA243" s="26"/>
      <c r="CB243" s="26"/>
      <c r="CC243" s="26">
        <v>0.55000001192092896</v>
      </c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27"/>
      <c r="CZ243" s="27"/>
      <c r="DA243" s="27"/>
    </row>
    <row r="244" spans="1:105" s="10" customFormat="1" ht="20.25" x14ac:dyDescent="0.3">
      <c r="A244" s="11" t="s">
        <v>185</v>
      </c>
      <c r="B244" s="11" t="s">
        <v>171</v>
      </c>
      <c r="C244" s="11" t="s">
        <v>192</v>
      </c>
      <c r="D244" s="11" t="s">
        <v>213</v>
      </c>
      <c r="E244" s="11" t="s">
        <v>85</v>
      </c>
      <c r="F244" s="12">
        <v>25424</v>
      </c>
      <c r="G244" s="12">
        <v>4124</v>
      </c>
      <c r="H244" s="12">
        <v>4225</v>
      </c>
      <c r="I244" s="11" t="s">
        <v>198</v>
      </c>
      <c r="J244" s="13">
        <v>24.5</v>
      </c>
      <c r="K244" s="11" t="s">
        <v>199</v>
      </c>
      <c r="L244" s="11" t="s">
        <v>202</v>
      </c>
      <c r="M244" s="11" t="s">
        <v>159</v>
      </c>
      <c r="N244" s="14">
        <v>40</v>
      </c>
      <c r="O244" s="14">
        <v>40</v>
      </c>
      <c r="P244" s="14">
        <v>0</v>
      </c>
      <c r="Q244" s="15">
        <v>0</v>
      </c>
      <c r="R244" s="15">
        <v>8.7200000000000006</v>
      </c>
      <c r="S244" s="15">
        <v>8</v>
      </c>
      <c r="T244" s="15">
        <v>5.8133340000000002</v>
      </c>
      <c r="U244" s="15">
        <v>72.666669999999996</v>
      </c>
      <c r="V244" s="15">
        <v>1</v>
      </c>
      <c r="W244" s="15">
        <v>22</v>
      </c>
      <c r="X244" s="15">
        <v>0</v>
      </c>
      <c r="Y244" s="15">
        <v>0</v>
      </c>
      <c r="Z244" s="15">
        <v>6.1666670000000003</v>
      </c>
      <c r="AA244" s="15">
        <v>1.8333330000000001</v>
      </c>
      <c r="AB244" s="15">
        <v>22.91667</v>
      </c>
      <c r="AC244" s="15">
        <v>0.35333310000000001</v>
      </c>
      <c r="AD244" s="15">
        <v>4.4166639999999999</v>
      </c>
      <c r="AE244" s="15">
        <v>22</v>
      </c>
      <c r="AF244" s="15">
        <v>30</v>
      </c>
      <c r="AG244" s="15">
        <v>0</v>
      </c>
      <c r="AH244" s="15">
        <v>0</v>
      </c>
      <c r="AI244" s="15">
        <v>5.8133340000000002</v>
      </c>
      <c r="AJ244" s="15">
        <v>6.1666670000000003</v>
      </c>
      <c r="AK244" s="16">
        <v>0.77083330000000005</v>
      </c>
      <c r="AL244" s="16">
        <v>0.94270279999999995</v>
      </c>
      <c r="AM244" s="16">
        <v>1</v>
      </c>
      <c r="AN244" s="16">
        <v>0.7266667</v>
      </c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>
        <v>0.3333333432674408</v>
      </c>
      <c r="BC244" s="17"/>
      <c r="BD244" s="17"/>
      <c r="BE244" s="17">
        <v>0.83333335816860199</v>
      </c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>
        <v>0.1666666716337204</v>
      </c>
      <c r="BV244" s="26"/>
      <c r="BW244" s="26">
        <v>0.3333333432674408</v>
      </c>
      <c r="BX244" s="26"/>
      <c r="BY244" s="26"/>
      <c r="BZ244" s="26">
        <v>0.1666666716337204</v>
      </c>
      <c r="CA244" s="26"/>
      <c r="CB244" s="26"/>
      <c r="CC244" s="26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27"/>
      <c r="CZ244" s="27"/>
      <c r="DA244" s="27"/>
    </row>
    <row r="245" spans="1:105" s="10" customFormat="1" ht="20.25" x14ac:dyDescent="0.3">
      <c r="A245" s="11" t="s">
        <v>185</v>
      </c>
      <c r="B245" s="11" t="s">
        <v>171</v>
      </c>
      <c r="C245" s="11" t="s">
        <v>192</v>
      </c>
      <c r="D245" s="11" t="s">
        <v>197</v>
      </c>
      <c r="E245" s="11" t="s">
        <v>85</v>
      </c>
      <c r="F245" s="12">
        <v>25424</v>
      </c>
      <c r="G245" s="12">
        <v>4005</v>
      </c>
      <c r="H245" s="12">
        <v>4225</v>
      </c>
      <c r="I245" s="11" t="s">
        <v>198</v>
      </c>
      <c r="J245" s="13">
        <v>24.5</v>
      </c>
      <c r="K245" s="11" t="s">
        <v>199</v>
      </c>
      <c r="L245" s="11" t="s">
        <v>202</v>
      </c>
      <c r="M245" s="11" t="s">
        <v>159</v>
      </c>
      <c r="N245" s="14">
        <v>45</v>
      </c>
      <c r="O245" s="14">
        <v>45</v>
      </c>
      <c r="P245" s="14">
        <v>0</v>
      </c>
      <c r="Q245" s="15">
        <v>0</v>
      </c>
      <c r="R245" s="15">
        <v>8.7200000000000006</v>
      </c>
      <c r="S245" s="15">
        <v>8</v>
      </c>
      <c r="T245" s="15">
        <v>6.54</v>
      </c>
      <c r="U245" s="15">
        <v>81.750010000000003</v>
      </c>
      <c r="V245" s="15">
        <v>1</v>
      </c>
      <c r="W245" s="15">
        <v>24.75</v>
      </c>
      <c r="X245" s="15">
        <v>0</v>
      </c>
      <c r="Y245" s="15">
        <v>0</v>
      </c>
      <c r="Z245" s="15">
        <v>7.0333329999999998</v>
      </c>
      <c r="AA245" s="15">
        <v>0.96666669999999999</v>
      </c>
      <c r="AB245" s="15">
        <v>12.08333</v>
      </c>
      <c r="AC245" s="15">
        <v>0.49333290000000002</v>
      </c>
      <c r="AD245" s="15">
        <v>6.1666610000000004</v>
      </c>
      <c r="AE245" s="15">
        <v>24.75</v>
      </c>
      <c r="AF245" s="15">
        <v>33.75</v>
      </c>
      <c r="AG245" s="15">
        <v>0</v>
      </c>
      <c r="AH245" s="15">
        <v>0</v>
      </c>
      <c r="AI245" s="15">
        <v>6.54</v>
      </c>
      <c r="AJ245" s="15">
        <v>7.0333329999999998</v>
      </c>
      <c r="AK245" s="16">
        <v>0.87916669999999997</v>
      </c>
      <c r="AL245" s="16">
        <v>0.92985790000000001</v>
      </c>
      <c r="AM245" s="16">
        <v>1</v>
      </c>
      <c r="AN245" s="16">
        <v>0.81750009999999995</v>
      </c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>
        <v>0.1666666716337204</v>
      </c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>
        <v>8.3333335816860199E-2</v>
      </c>
      <c r="BV245" s="26"/>
      <c r="BW245" s="26">
        <v>0.3333333432674408</v>
      </c>
      <c r="BX245" s="26"/>
      <c r="BY245" s="26">
        <v>8.3333335816860199E-2</v>
      </c>
      <c r="BZ245" s="26">
        <v>0.30000001192092896</v>
      </c>
      <c r="CA245" s="26"/>
      <c r="CB245" s="26"/>
      <c r="CC245" s="26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27"/>
      <c r="CZ245" s="27"/>
      <c r="DA245" s="27"/>
    </row>
    <row r="246" spans="1:105" s="10" customFormat="1" ht="20.25" x14ac:dyDescent="0.3">
      <c r="A246" s="11" t="s">
        <v>185</v>
      </c>
      <c r="B246" s="11" t="s">
        <v>171</v>
      </c>
      <c r="C246" s="11" t="s">
        <v>192</v>
      </c>
      <c r="D246" s="11" t="s">
        <v>204</v>
      </c>
      <c r="E246" s="11" t="s">
        <v>85</v>
      </c>
      <c r="F246" s="12">
        <v>25424</v>
      </c>
      <c r="G246" s="12">
        <v>3866</v>
      </c>
      <c r="H246" s="12">
        <v>4236</v>
      </c>
      <c r="I246" s="11" t="s">
        <v>198</v>
      </c>
      <c r="J246" s="13">
        <v>24.5</v>
      </c>
      <c r="K246" s="11" t="s">
        <v>199</v>
      </c>
      <c r="L246" s="11" t="s">
        <v>202</v>
      </c>
      <c r="M246" s="11" t="s">
        <v>159</v>
      </c>
      <c r="N246" s="14">
        <v>41</v>
      </c>
      <c r="O246" s="14">
        <v>41</v>
      </c>
      <c r="P246" s="14">
        <v>0</v>
      </c>
      <c r="Q246" s="15">
        <v>0</v>
      </c>
      <c r="R246" s="15">
        <v>9.0399999999999991</v>
      </c>
      <c r="S246" s="15">
        <v>8</v>
      </c>
      <c r="T246" s="15">
        <v>6.177333</v>
      </c>
      <c r="U246" s="15">
        <v>77.216660000000005</v>
      </c>
      <c r="V246" s="15">
        <v>1</v>
      </c>
      <c r="W246" s="15">
        <v>22.55</v>
      </c>
      <c r="X246" s="15">
        <v>0</v>
      </c>
      <c r="Y246" s="15">
        <v>0</v>
      </c>
      <c r="Z246" s="15">
        <v>6.95</v>
      </c>
      <c r="AA246" s="15">
        <v>1.05</v>
      </c>
      <c r="AB246" s="15">
        <v>13.125</v>
      </c>
      <c r="AC246" s="15">
        <v>0.77266710000000005</v>
      </c>
      <c r="AD246" s="15">
        <v>9.6583389999999998</v>
      </c>
      <c r="AE246" s="15">
        <v>22.55</v>
      </c>
      <c r="AF246" s="15">
        <v>30.75</v>
      </c>
      <c r="AG246" s="15">
        <v>0</v>
      </c>
      <c r="AH246" s="15">
        <v>0</v>
      </c>
      <c r="AI246" s="15">
        <v>6.177333</v>
      </c>
      <c r="AJ246" s="15">
        <v>6.95</v>
      </c>
      <c r="AK246" s="16">
        <v>0.86875000000000002</v>
      </c>
      <c r="AL246" s="16">
        <v>0.88882490000000003</v>
      </c>
      <c r="AM246" s="16">
        <v>1</v>
      </c>
      <c r="AN246" s="16">
        <v>0.77216660000000004</v>
      </c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>
        <v>0.2500000074505806</v>
      </c>
      <c r="BC246" s="17"/>
      <c r="BD246" s="17"/>
      <c r="BE246" s="17"/>
      <c r="BF246" s="17"/>
      <c r="BG246" s="17"/>
      <c r="BH246" s="17"/>
      <c r="BI246" s="17"/>
      <c r="BJ246" s="17"/>
      <c r="BK246" s="17"/>
      <c r="BL246" s="17">
        <v>0.30000001192092896</v>
      </c>
      <c r="BM246" s="17"/>
      <c r="BN246" s="17"/>
      <c r="BO246" s="17"/>
      <c r="BP246" s="17"/>
      <c r="BQ246" s="17"/>
      <c r="BR246" s="17"/>
      <c r="BS246" s="17"/>
      <c r="BT246" s="17"/>
      <c r="BU246" s="17"/>
      <c r="BV246" s="26"/>
      <c r="BW246" s="26">
        <v>0.1666666716337204</v>
      </c>
      <c r="BX246" s="26"/>
      <c r="BY246" s="26">
        <v>8.3333335816860199E-2</v>
      </c>
      <c r="BZ246" s="26">
        <v>0.25</v>
      </c>
      <c r="CA246" s="26"/>
      <c r="CB246" s="26"/>
      <c r="CC246" s="26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27"/>
      <c r="CZ246" s="27"/>
      <c r="DA246" s="27"/>
    </row>
    <row r="247" spans="1:105" s="10" customFormat="1" ht="20.25" x14ac:dyDescent="0.3">
      <c r="A247" s="11" t="s">
        <v>185</v>
      </c>
      <c r="B247" s="11" t="s">
        <v>171</v>
      </c>
      <c r="C247" s="11" t="s">
        <v>192</v>
      </c>
      <c r="D247" s="11" t="s">
        <v>211</v>
      </c>
      <c r="E247" s="11" t="s">
        <v>85</v>
      </c>
      <c r="F247" s="12">
        <v>25424</v>
      </c>
      <c r="G247" s="12">
        <v>4230</v>
      </c>
      <c r="H247" s="12">
        <v>4236</v>
      </c>
      <c r="I247" s="11" t="s">
        <v>198</v>
      </c>
      <c r="J247" s="13">
        <v>24.5</v>
      </c>
      <c r="K247" s="11" t="s">
        <v>199</v>
      </c>
      <c r="L247" s="11" t="s">
        <v>202</v>
      </c>
      <c r="M247" s="11" t="s">
        <v>159</v>
      </c>
      <c r="N247" s="14">
        <v>42</v>
      </c>
      <c r="O247" s="14">
        <v>41</v>
      </c>
      <c r="P247" s="14">
        <v>1</v>
      </c>
      <c r="Q247" s="15">
        <v>2.3809520000000002</v>
      </c>
      <c r="R247" s="15">
        <v>9.0399999999999991</v>
      </c>
      <c r="S247" s="15">
        <v>8</v>
      </c>
      <c r="T247" s="15">
        <v>6.177333</v>
      </c>
      <c r="U247" s="15">
        <v>77.216660000000005</v>
      </c>
      <c r="V247" s="15">
        <v>1</v>
      </c>
      <c r="W247" s="15">
        <v>22.55</v>
      </c>
      <c r="X247" s="15">
        <v>0</v>
      </c>
      <c r="Y247" s="15">
        <v>0</v>
      </c>
      <c r="Z247" s="15">
        <v>6.8333329999999997</v>
      </c>
      <c r="AA247" s="15">
        <v>1.1666669999999999</v>
      </c>
      <c r="AB247" s="15">
        <v>14.58333</v>
      </c>
      <c r="AC247" s="15">
        <v>0.50533380000000006</v>
      </c>
      <c r="AD247" s="15">
        <v>6.3166729999999998</v>
      </c>
      <c r="AE247" s="15">
        <v>22.55</v>
      </c>
      <c r="AF247" s="15">
        <v>30.75</v>
      </c>
      <c r="AG247" s="15">
        <v>0.15066669999999999</v>
      </c>
      <c r="AH247" s="15">
        <v>1.8833329999999999</v>
      </c>
      <c r="AI247" s="15">
        <v>6.3280000000000003</v>
      </c>
      <c r="AJ247" s="15">
        <v>6.8333329999999997</v>
      </c>
      <c r="AK247" s="16">
        <v>0.85416669999999995</v>
      </c>
      <c r="AL247" s="16">
        <v>0.92604880000000001</v>
      </c>
      <c r="AM247" s="16">
        <v>0.97619040000000001</v>
      </c>
      <c r="AN247" s="16">
        <v>0.77216669999999998</v>
      </c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>
        <v>0.2500000074505806</v>
      </c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>
        <v>8.3333335816860199E-2</v>
      </c>
      <c r="BO247" s="17"/>
      <c r="BP247" s="17"/>
      <c r="BQ247" s="17"/>
      <c r="BR247" s="17"/>
      <c r="BS247" s="17"/>
      <c r="BT247" s="17"/>
      <c r="BU247" s="17">
        <v>8.3333335816860199E-2</v>
      </c>
      <c r="BV247" s="26"/>
      <c r="BW247" s="26">
        <v>0.1666666716337204</v>
      </c>
      <c r="BX247" s="26"/>
      <c r="BY247" s="26">
        <v>0.1666666716337204</v>
      </c>
      <c r="BZ247" s="26">
        <v>0.4166666567325592</v>
      </c>
      <c r="CA247" s="26"/>
      <c r="CB247" s="26"/>
      <c r="CC247" s="26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27"/>
      <c r="CZ247" s="27">
        <v>1</v>
      </c>
      <c r="DA247" s="27"/>
    </row>
    <row r="248" spans="1:105" s="10" customFormat="1" ht="20.25" x14ac:dyDescent="0.3">
      <c r="A248" s="11" t="s">
        <v>185</v>
      </c>
      <c r="B248" s="11" t="s">
        <v>171</v>
      </c>
      <c r="C248" s="11" t="s">
        <v>192</v>
      </c>
      <c r="D248" s="11" t="s">
        <v>201</v>
      </c>
      <c r="E248" s="11" t="s">
        <v>85</v>
      </c>
      <c r="F248" s="12">
        <v>25424</v>
      </c>
      <c r="G248" s="12">
        <v>4226</v>
      </c>
      <c r="H248" s="12">
        <v>3935</v>
      </c>
      <c r="I248" s="11" t="s">
        <v>198</v>
      </c>
      <c r="J248" s="13">
        <v>24.5</v>
      </c>
      <c r="K248" s="11" t="s">
        <v>199</v>
      </c>
      <c r="L248" s="11" t="s">
        <v>202</v>
      </c>
      <c r="M248" s="11" t="s">
        <v>159</v>
      </c>
      <c r="N248" s="14">
        <v>46</v>
      </c>
      <c r="O248" s="14">
        <v>46</v>
      </c>
      <c r="P248" s="14">
        <v>0</v>
      </c>
      <c r="Q248" s="15">
        <v>0</v>
      </c>
      <c r="R248" s="15">
        <v>8.76</v>
      </c>
      <c r="S248" s="15">
        <v>8</v>
      </c>
      <c r="T248" s="15">
        <v>6.7160010000000003</v>
      </c>
      <c r="U248" s="15">
        <v>83.95</v>
      </c>
      <c r="V248" s="15">
        <v>1</v>
      </c>
      <c r="W248" s="15">
        <v>25.3</v>
      </c>
      <c r="X248" s="15">
        <v>0</v>
      </c>
      <c r="Y248" s="15">
        <v>0</v>
      </c>
      <c r="Z248" s="15">
        <v>7.05</v>
      </c>
      <c r="AA248" s="15">
        <v>0.95</v>
      </c>
      <c r="AB248" s="15">
        <v>11.875</v>
      </c>
      <c r="AC248" s="15">
        <v>0.3339994</v>
      </c>
      <c r="AD248" s="15">
        <v>4.1749929999999997</v>
      </c>
      <c r="AE248" s="15">
        <v>25.3</v>
      </c>
      <c r="AF248" s="15">
        <v>34.5</v>
      </c>
      <c r="AG248" s="15">
        <v>0</v>
      </c>
      <c r="AH248" s="15">
        <v>0</v>
      </c>
      <c r="AI248" s="15">
        <v>6.7160010000000003</v>
      </c>
      <c r="AJ248" s="15">
        <v>7.05</v>
      </c>
      <c r="AK248" s="16">
        <v>0.88124999999999998</v>
      </c>
      <c r="AL248" s="16">
        <v>0.95262409999999997</v>
      </c>
      <c r="AM248" s="16">
        <v>1</v>
      </c>
      <c r="AN248" s="16">
        <v>0.83950009999999997</v>
      </c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>
        <v>0.1666666716337204</v>
      </c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>
        <v>8.3333335816860199E-2</v>
      </c>
      <c r="BV248" s="26"/>
      <c r="BW248" s="26">
        <v>0.3333333432674408</v>
      </c>
      <c r="BX248" s="26"/>
      <c r="BY248" s="26">
        <v>8.3333335816860199E-2</v>
      </c>
      <c r="BZ248" s="26">
        <v>0.28333333134651184</v>
      </c>
      <c r="CA248" s="26"/>
      <c r="CB248" s="26"/>
      <c r="CC248" s="26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27"/>
      <c r="CZ248" s="27"/>
      <c r="DA248" s="27"/>
    </row>
    <row r="249" spans="1:105" s="10" customFormat="1" ht="20.25" x14ac:dyDescent="0.3">
      <c r="A249" s="11" t="s">
        <v>185</v>
      </c>
      <c r="B249" s="11" t="s">
        <v>176</v>
      </c>
      <c r="C249" s="11" t="s">
        <v>192</v>
      </c>
      <c r="D249" s="11" t="s">
        <v>197</v>
      </c>
      <c r="E249" s="11" t="s">
        <v>85</v>
      </c>
      <c r="F249" s="12">
        <v>25424</v>
      </c>
      <c r="G249" s="12">
        <v>4149</v>
      </c>
      <c r="H249" s="12">
        <v>4161</v>
      </c>
      <c r="I249" s="11" t="s">
        <v>198</v>
      </c>
      <c r="J249" s="13">
        <v>24.5</v>
      </c>
      <c r="K249" s="11" t="s">
        <v>199</v>
      </c>
      <c r="L249" s="11" t="s">
        <v>202</v>
      </c>
      <c r="M249" s="11" t="s">
        <v>159</v>
      </c>
      <c r="N249" s="14">
        <v>6</v>
      </c>
      <c r="O249" s="14">
        <v>6</v>
      </c>
      <c r="P249" s="14">
        <v>0</v>
      </c>
      <c r="Q249" s="15">
        <v>0</v>
      </c>
      <c r="R249" s="15">
        <v>8.7200000000000006</v>
      </c>
      <c r="S249" s="15">
        <v>1.1666669999999999</v>
      </c>
      <c r="T249" s="15">
        <v>0.872</v>
      </c>
      <c r="U249" s="15">
        <v>74.742840000000001</v>
      </c>
      <c r="V249" s="15">
        <v>0.1458334</v>
      </c>
      <c r="W249" s="15">
        <v>22.62857</v>
      </c>
      <c r="X249" s="15">
        <v>0</v>
      </c>
      <c r="Y249" s="15">
        <v>0</v>
      </c>
      <c r="Z249" s="15">
        <v>0.50000029999999995</v>
      </c>
      <c r="AA249" s="15">
        <v>0.66666669999999995</v>
      </c>
      <c r="AB249" s="15">
        <v>57.142850000000003</v>
      </c>
      <c r="AC249" s="15">
        <v>-0.37199969999999999</v>
      </c>
      <c r="AD249" s="15">
        <v>-31.885680000000001</v>
      </c>
      <c r="AE249" s="15">
        <v>3.3</v>
      </c>
      <c r="AF249" s="15">
        <v>4.5</v>
      </c>
      <c r="AG249" s="15">
        <v>0</v>
      </c>
      <c r="AH249" s="15">
        <v>0</v>
      </c>
      <c r="AI249" s="15">
        <v>0.872</v>
      </c>
      <c r="AJ249" s="15">
        <v>0.50000029999999995</v>
      </c>
      <c r="AK249" s="16">
        <v>0.4285716</v>
      </c>
      <c r="AL249" s="16">
        <v>1.7439990000000001</v>
      </c>
      <c r="AM249" s="16">
        <v>1</v>
      </c>
      <c r="AN249" s="16">
        <v>0.74742839999999999</v>
      </c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>
        <v>0.1666666716337204</v>
      </c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>
        <v>0.1666666716337204</v>
      </c>
      <c r="BV249" s="26"/>
      <c r="BW249" s="26">
        <v>0.3333333432674408</v>
      </c>
      <c r="BX249" s="26"/>
      <c r="BY249" s="26"/>
      <c r="BZ249" s="26"/>
      <c r="CA249" s="26"/>
      <c r="CB249" s="26"/>
      <c r="CC249" s="26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27"/>
      <c r="CZ249" s="27"/>
      <c r="DA249" s="27"/>
    </row>
    <row r="250" spans="1:105" s="10" customFormat="1" ht="20.25" x14ac:dyDescent="0.3">
      <c r="A250" s="11" t="s">
        <v>180</v>
      </c>
      <c r="B250" s="11" t="s">
        <v>176</v>
      </c>
      <c r="C250" s="11" t="s">
        <v>192</v>
      </c>
      <c r="D250" s="11" t="s">
        <v>206</v>
      </c>
      <c r="E250" s="11" t="s">
        <v>85</v>
      </c>
      <c r="F250" s="12">
        <v>25484</v>
      </c>
      <c r="G250" s="12">
        <v>5281</v>
      </c>
      <c r="H250" s="12">
        <v>4198</v>
      </c>
      <c r="I250" s="11" t="s">
        <v>198</v>
      </c>
      <c r="J250" s="13">
        <v>25.5</v>
      </c>
      <c r="K250" s="11" t="s">
        <v>199</v>
      </c>
      <c r="L250" s="11" t="s">
        <v>200</v>
      </c>
      <c r="M250" s="11" t="s">
        <v>159</v>
      </c>
      <c r="N250" s="14">
        <v>36</v>
      </c>
      <c r="O250" s="14">
        <v>35</v>
      </c>
      <c r="P250" s="14">
        <v>1</v>
      </c>
      <c r="Q250" s="15">
        <v>2.7777780000000001</v>
      </c>
      <c r="R250" s="15">
        <v>10.62</v>
      </c>
      <c r="S250" s="15">
        <v>8</v>
      </c>
      <c r="T250" s="15">
        <v>6.1950000000000003</v>
      </c>
      <c r="U250" s="15">
        <v>77.4375</v>
      </c>
      <c r="V250" s="15">
        <v>1</v>
      </c>
      <c r="W250" s="15">
        <v>25.9</v>
      </c>
      <c r="X250" s="15">
        <v>0</v>
      </c>
      <c r="Y250" s="15">
        <v>0</v>
      </c>
      <c r="Z250" s="15">
        <v>6.8333329999999997</v>
      </c>
      <c r="AA250" s="15">
        <v>1.1666669999999999</v>
      </c>
      <c r="AB250" s="15">
        <v>14.58333</v>
      </c>
      <c r="AC250" s="15">
        <v>0.46133370000000001</v>
      </c>
      <c r="AD250" s="15">
        <v>5.7666709999999997</v>
      </c>
      <c r="AE250" s="15">
        <v>25.9</v>
      </c>
      <c r="AF250" s="15">
        <v>28.7</v>
      </c>
      <c r="AG250" s="15">
        <v>0.17699999999999999</v>
      </c>
      <c r="AH250" s="15">
        <v>2.2124999999999999</v>
      </c>
      <c r="AI250" s="15">
        <v>6.3719999999999999</v>
      </c>
      <c r="AJ250" s="15">
        <v>6.8333329999999997</v>
      </c>
      <c r="AK250" s="16">
        <v>0.85416669999999995</v>
      </c>
      <c r="AL250" s="16">
        <v>0.93248779999999998</v>
      </c>
      <c r="AM250" s="16">
        <v>0.97222220000000004</v>
      </c>
      <c r="AN250" s="16">
        <v>0.77437500000000004</v>
      </c>
      <c r="AO250" s="17">
        <v>0.5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>
        <v>8.3333335816860199E-2</v>
      </c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>
        <v>8.3333335816860199E-2</v>
      </c>
      <c r="BV250" s="26"/>
      <c r="BW250" s="26">
        <v>0.1666666716337204</v>
      </c>
      <c r="BX250" s="26"/>
      <c r="BY250" s="26">
        <v>8.3333335816860199E-2</v>
      </c>
      <c r="BZ250" s="26">
        <v>0.25</v>
      </c>
      <c r="CA250" s="26"/>
      <c r="CB250" s="26"/>
      <c r="CC250" s="26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>
        <v>1</v>
      </c>
      <c r="CW250" s="18"/>
      <c r="CX250" s="18"/>
      <c r="CY250" s="27"/>
      <c r="CZ250" s="27"/>
      <c r="DA250" s="27"/>
    </row>
    <row r="251" spans="1:105" s="10" customFormat="1" ht="20.25" x14ac:dyDescent="0.3">
      <c r="A251" s="11" t="s">
        <v>180</v>
      </c>
      <c r="B251" s="11" t="s">
        <v>176</v>
      </c>
      <c r="C251" s="11" t="s">
        <v>192</v>
      </c>
      <c r="D251" s="11" t="s">
        <v>207</v>
      </c>
      <c r="E251" s="11" t="s">
        <v>85</v>
      </c>
      <c r="F251" s="12">
        <v>25484</v>
      </c>
      <c r="G251" s="12">
        <v>4003</v>
      </c>
      <c r="H251" s="12">
        <v>4153</v>
      </c>
      <c r="I251" s="11" t="s">
        <v>198</v>
      </c>
      <c r="J251" s="13">
        <v>25.5</v>
      </c>
      <c r="K251" s="11" t="s">
        <v>199</v>
      </c>
      <c r="L251" s="11" t="s">
        <v>200</v>
      </c>
      <c r="M251" s="11" t="s">
        <v>159</v>
      </c>
      <c r="N251" s="14">
        <v>38</v>
      </c>
      <c r="O251" s="14">
        <v>38</v>
      </c>
      <c r="P251" s="14">
        <v>0</v>
      </c>
      <c r="Q251" s="15">
        <v>0</v>
      </c>
      <c r="R251" s="15">
        <v>10.62</v>
      </c>
      <c r="S251" s="15">
        <v>8</v>
      </c>
      <c r="T251" s="15">
        <v>6.726</v>
      </c>
      <c r="U251" s="15">
        <v>84.075000000000003</v>
      </c>
      <c r="V251" s="15">
        <v>1</v>
      </c>
      <c r="W251" s="15">
        <v>28.12</v>
      </c>
      <c r="X251" s="15">
        <v>0</v>
      </c>
      <c r="Y251" s="15">
        <v>0</v>
      </c>
      <c r="Z251" s="15">
        <v>7.2666659999999998</v>
      </c>
      <c r="AA251" s="15">
        <v>0.73333329999999997</v>
      </c>
      <c r="AB251" s="15">
        <v>9.1666670000000003</v>
      </c>
      <c r="AC251" s="15">
        <v>0.5406668</v>
      </c>
      <c r="AD251" s="15">
        <v>6.7583349999999998</v>
      </c>
      <c r="AE251" s="15">
        <v>28.12</v>
      </c>
      <c r="AF251" s="15">
        <v>31.16</v>
      </c>
      <c r="AG251" s="15">
        <v>0</v>
      </c>
      <c r="AH251" s="15">
        <v>0</v>
      </c>
      <c r="AI251" s="15">
        <v>6.726</v>
      </c>
      <c r="AJ251" s="15">
        <v>7.2666659999999998</v>
      </c>
      <c r="AK251" s="16">
        <v>0.90833330000000001</v>
      </c>
      <c r="AL251" s="16">
        <v>0.92559639999999999</v>
      </c>
      <c r="AM251" s="16">
        <v>1</v>
      </c>
      <c r="AN251" s="16">
        <v>0.84075</v>
      </c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>
        <v>8.3333335816860199E-2</v>
      </c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>
        <v>8.3333335816860199E-2</v>
      </c>
      <c r="BV251" s="26"/>
      <c r="BW251" s="26">
        <v>0.1666666716337204</v>
      </c>
      <c r="BX251" s="26"/>
      <c r="BY251" s="26">
        <v>0.1666666716337204</v>
      </c>
      <c r="BZ251" s="26">
        <v>0.23333333432674408</v>
      </c>
      <c r="CA251" s="26"/>
      <c r="CB251" s="26"/>
      <c r="CC251" s="26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27"/>
      <c r="CZ251" s="27"/>
      <c r="DA251" s="27"/>
    </row>
    <row r="252" spans="1:105" s="10" customFormat="1" ht="20.25" x14ac:dyDescent="0.3">
      <c r="A252" s="11" t="s">
        <v>180</v>
      </c>
      <c r="B252" s="11" t="s">
        <v>191</v>
      </c>
      <c r="C252" s="11" t="s">
        <v>192</v>
      </c>
      <c r="D252" s="11" t="s">
        <v>213</v>
      </c>
      <c r="E252" s="11" t="s">
        <v>85</v>
      </c>
      <c r="F252" s="12">
        <v>25484</v>
      </c>
      <c r="G252" s="12">
        <v>5357</v>
      </c>
      <c r="H252" s="12">
        <v>4126</v>
      </c>
      <c r="I252" s="11" t="s">
        <v>198</v>
      </c>
      <c r="J252" s="13">
        <v>25.5</v>
      </c>
      <c r="K252" s="11" t="s">
        <v>199</v>
      </c>
      <c r="L252" s="11" t="s">
        <v>200</v>
      </c>
      <c r="M252" s="11" t="s">
        <v>159</v>
      </c>
      <c r="N252" s="14">
        <v>42</v>
      </c>
      <c r="O252" s="14">
        <v>41</v>
      </c>
      <c r="P252" s="14">
        <v>1</v>
      </c>
      <c r="Q252" s="15">
        <v>2.3809520000000002</v>
      </c>
      <c r="R252" s="15">
        <v>10.36</v>
      </c>
      <c r="S252" s="15">
        <v>8</v>
      </c>
      <c r="T252" s="15">
        <v>7.0793330000000001</v>
      </c>
      <c r="U252" s="15">
        <v>88.491659999999996</v>
      </c>
      <c r="V252" s="15">
        <v>1</v>
      </c>
      <c r="W252" s="15">
        <v>30.34</v>
      </c>
      <c r="X252" s="15">
        <v>0</v>
      </c>
      <c r="Y252" s="15">
        <v>0</v>
      </c>
      <c r="Z252" s="15">
        <v>7.65</v>
      </c>
      <c r="AA252" s="15">
        <v>0.35</v>
      </c>
      <c r="AB252" s="15">
        <v>4.375</v>
      </c>
      <c r="AC252" s="15">
        <v>0.39800049999999998</v>
      </c>
      <c r="AD252" s="15">
        <v>4.9750059999999996</v>
      </c>
      <c r="AE252" s="15">
        <v>30.34</v>
      </c>
      <c r="AF252" s="15">
        <v>33.619999999999997</v>
      </c>
      <c r="AG252" s="15">
        <v>0.17266670000000001</v>
      </c>
      <c r="AH252" s="15">
        <v>2.1583329999999998</v>
      </c>
      <c r="AI252" s="15">
        <v>7.2519999999999998</v>
      </c>
      <c r="AJ252" s="15">
        <v>7.65</v>
      </c>
      <c r="AK252" s="16">
        <v>0.95625000000000004</v>
      </c>
      <c r="AL252" s="16">
        <v>0.94797379999999998</v>
      </c>
      <c r="AM252" s="16">
        <v>0.97619040000000001</v>
      </c>
      <c r="AN252" s="16">
        <v>0.88491660000000005</v>
      </c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26"/>
      <c r="BW252" s="26">
        <v>0.1666666716337204</v>
      </c>
      <c r="BX252" s="26"/>
      <c r="BY252" s="26"/>
      <c r="BZ252" s="26">
        <v>0.18333333730697632</v>
      </c>
      <c r="CA252" s="26"/>
      <c r="CB252" s="26"/>
      <c r="CC252" s="26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>
        <v>1</v>
      </c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27"/>
      <c r="CZ252" s="27"/>
      <c r="DA252" s="27"/>
    </row>
    <row r="253" spans="1:105" s="10" customFormat="1" ht="20.25" x14ac:dyDescent="0.3">
      <c r="A253" s="11" t="s">
        <v>180</v>
      </c>
      <c r="B253" s="11" t="s">
        <v>191</v>
      </c>
      <c r="C253" s="11" t="s">
        <v>192</v>
      </c>
      <c r="D253" s="11" t="s">
        <v>197</v>
      </c>
      <c r="E253" s="11" t="s">
        <v>85</v>
      </c>
      <c r="F253" s="12">
        <v>25484</v>
      </c>
      <c r="G253" s="12">
        <v>4124</v>
      </c>
      <c r="H253" s="12">
        <v>4225</v>
      </c>
      <c r="I253" s="11" t="s">
        <v>198</v>
      </c>
      <c r="J253" s="13">
        <v>25.5</v>
      </c>
      <c r="K253" s="11" t="s">
        <v>199</v>
      </c>
      <c r="L253" s="11" t="s">
        <v>200</v>
      </c>
      <c r="M253" s="11" t="s">
        <v>159</v>
      </c>
      <c r="N253" s="14">
        <v>41</v>
      </c>
      <c r="O253" s="14">
        <v>41</v>
      </c>
      <c r="P253" s="14">
        <v>0</v>
      </c>
      <c r="Q253" s="15">
        <v>0</v>
      </c>
      <c r="R253" s="15">
        <v>10.36</v>
      </c>
      <c r="S253" s="15">
        <v>8</v>
      </c>
      <c r="T253" s="15">
        <v>7.0793330000000001</v>
      </c>
      <c r="U253" s="15">
        <v>88.491659999999996</v>
      </c>
      <c r="V253" s="15">
        <v>1</v>
      </c>
      <c r="W253" s="15">
        <v>30.34</v>
      </c>
      <c r="X253" s="15">
        <v>0</v>
      </c>
      <c r="Y253" s="15">
        <v>0</v>
      </c>
      <c r="Z253" s="15">
        <v>7.5</v>
      </c>
      <c r="AA253" s="15">
        <v>0.5</v>
      </c>
      <c r="AB253" s="15">
        <v>6.25</v>
      </c>
      <c r="AC253" s="15">
        <v>0.42066720000000002</v>
      </c>
      <c r="AD253" s="15">
        <v>5.2583399999999996</v>
      </c>
      <c r="AE253" s="15">
        <v>30.34</v>
      </c>
      <c r="AF253" s="15">
        <v>33.619999999999997</v>
      </c>
      <c r="AG253" s="15">
        <v>0</v>
      </c>
      <c r="AH253" s="15">
        <v>0</v>
      </c>
      <c r="AI253" s="15">
        <v>7.0793330000000001</v>
      </c>
      <c r="AJ253" s="15">
        <v>7.5</v>
      </c>
      <c r="AK253" s="16">
        <v>0.9375</v>
      </c>
      <c r="AL253" s="16">
        <v>0.94391099999999994</v>
      </c>
      <c r="AM253" s="16">
        <v>1</v>
      </c>
      <c r="AN253" s="16">
        <v>0.88491660000000005</v>
      </c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>
        <v>8.3333335816860199E-2</v>
      </c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>
        <v>8.3333335816860199E-2</v>
      </c>
      <c r="BV253" s="26"/>
      <c r="BW253" s="26">
        <v>0.1666666716337204</v>
      </c>
      <c r="BX253" s="26"/>
      <c r="BY253" s="26">
        <v>8.3333335816860199E-2</v>
      </c>
      <c r="BZ253" s="26">
        <v>8.3333335816860199E-2</v>
      </c>
      <c r="CA253" s="26"/>
      <c r="CB253" s="26"/>
      <c r="CC253" s="26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27"/>
      <c r="CZ253" s="27"/>
      <c r="DA253" s="27"/>
    </row>
    <row r="254" spans="1:105" s="10" customFormat="1" ht="20.25" x14ac:dyDescent="0.3">
      <c r="A254" s="11" t="s">
        <v>180</v>
      </c>
      <c r="B254" s="11" t="s">
        <v>191</v>
      </c>
      <c r="C254" s="11" t="s">
        <v>192</v>
      </c>
      <c r="D254" s="11" t="s">
        <v>206</v>
      </c>
      <c r="E254" s="11" t="s">
        <v>85</v>
      </c>
      <c r="F254" s="12">
        <v>25484</v>
      </c>
      <c r="G254" s="12">
        <v>4105</v>
      </c>
      <c r="H254" s="12">
        <v>3794</v>
      </c>
      <c r="I254" s="11" t="s">
        <v>198</v>
      </c>
      <c r="J254" s="13">
        <v>25.5</v>
      </c>
      <c r="K254" s="11" t="s">
        <v>199</v>
      </c>
      <c r="L254" s="11" t="s">
        <v>200</v>
      </c>
      <c r="M254" s="11" t="s">
        <v>159</v>
      </c>
      <c r="N254" s="14">
        <v>38</v>
      </c>
      <c r="O254" s="14">
        <v>37</v>
      </c>
      <c r="P254" s="14">
        <v>1</v>
      </c>
      <c r="Q254" s="15">
        <v>2.6315789999999999</v>
      </c>
      <c r="R254" s="15">
        <v>10.62</v>
      </c>
      <c r="S254" s="15">
        <v>8</v>
      </c>
      <c r="T254" s="15">
        <v>6.5490000000000004</v>
      </c>
      <c r="U254" s="15">
        <v>81.862499999999997</v>
      </c>
      <c r="V254" s="15">
        <v>1</v>
      </c>
      <c r="W254" s="15">
        <v>27.38</v>
      </c>
      <c r="X254" s="15">
        <v>0</v>
      </c>
      <c r="Y254" s="15">
        <v>0</v>
      </c>
      <c r="Z254" s="15">
        <v>7</v>
      </c>
      <c r="AA254" s="15">
        <v>1</v>
      </c>
      <c r="AB254" s="15">
        <v>12.5</v>
      </c>
      <c r="AC254" s="15">
        <v>0.27399980000000002</v>
      </c>
      <c r="AD254" s="15">
        <v>3.4249969999999998</v>
      </c>
      <c r="AE254" s="15">
        <v>27.38</v>
      </c>
      <c r="AF254" s="15">
        <v>30.34</v>
      </c>
      <c r="AG254" s="15">
        <v>0.17699999999999999</v>
      </c>
      <c r="AH254" s="15">
        <v>2.2124999999999999</v>
      </c>
      <c r="AI254" s="15">
        <v>6.726</v>
      </c>
      <c r="AJ254" s="15">
        <v>7</v>
      </c>
      <c r="AK254" s="16">
        <v>0.875</v>
      </c>
      <c r="AL254" s="16">
        <v>0.96085710000000002</v>
      </c>
      <c r="AM254" s="16">
        <v>0.9736842</v>
      </c>
      <c r="AN254" s="16">
        <v>0.81862500000000005</v>
      </c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>
        <v>0.1666666716337204</v>
      </c>
      <c r="BC254" s="17"/>
      <c r="BD254" s="17"/>
      <c r="BE254" s="17"/>
      <c r="BF254" s="17"/>
      <c r="BG254" s="17"/>
      <c r="BH254" s="17"/>
      <c r="BI254" s="17"/>
      <c r="BJ254" s="17"/>
      <c r="BK254" s="17"/>
      <c r="BL254" s="17">
        <v>0.1666666716337204</v>
      </c>
      <c r="BM254" s="17"/>
      <c r="BN254" s="17"/>
      <c r="BO254" s="17"/>
      <c r="BP254" s="17"/>
      <c r="BQ254" s="17"/>
      <c r="BR254" s="17"/>
      <c r="BS254" s="17"/>
      <c r="BT254" s="17"/>
      <c r="BU254" s="17">
        <v>8.3333335816860199E-2</v>
      </c>
      <c r="BV254" s="26"/>
      <c r="BW254" s="26">
        <v>0.1666666716337204</v>
      </c>
      <c r="BX254" s="26"/>
      <c r="BY254" s="26">
        <v>8.3333335816860199E-2</v>
      </c>
      <c r="BZ254" s="26">
        <v>0.3333333432674408</v>
      </c>
      <c r="CA254" s="26"/>
      <c r="CB254" s="26"/>
      <c r="CC254" s="26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>
        <v>1</v>
      </c>
      <c r="CW254" s="18"/>
      <c r="CX254" s="18"/>
      <c r="CY254" s="27"/>
      <c r="CZ254" s="27"/>
      <c r="DA254" s="27"/>
    </row>
    <row r="255" spans="1:105" s="10" customFormat="1" ht="20.25" x14ac:dyDescent="0.3">
      <c r="A255" s="11" t="s">
        <v>180</v>
      </c>
      <c r="B255" s="11" t="s">
        <v>191</v>
      </c>
      <c r="C255" s="11" t="s">
        <v>192</v>
      </c>
      <c r="D255" s="11" t="s">
        <v>207</v>
      </c>
      <c r="E255" s="11" t="s">
        <v>85</v>
      </c>
      <c r="F255" s="12">
        <v>25484</v>
      </c>
      <c r="G255" s="12">
        <v>5353</v>
      </c>
      <c r="H255" s="12">
        <v>3981</v>
      </c>
      <c r="I255" s="11" t="s">
        <v>198</v>
      </c>
      <c r="J255" s="13">
        <v>25.5</v>
      </c>
      <c r="K255" s="11" t="s">
        <v>199</v>
      </c>
      <c r="L255" s="11" t="s">
        <v>200</v>
      </c>
      <c r="M255" s="11" t="s">
        <v>159</v>
      </c>
      <c r="N255" s="14">
        <v>38</v>
      </c>
      <c r="O255" s="14">
        <v>38</v>
      </c>
      <c r="P255" s="14">
        <v>0</v>
      </c>
      <c r="Q255" s="15">
        <v>0</v>
      </c>
      <c r="R255" s="15">
        <v>10.62</v>
      </c>
      <c r="S255" s="15">
        <v>8</v>
      </c>
      <c r="T255" s="15">
        <v>6.726</v>
      </c>
      <c r="U255" s="15">
        <v>84.075000000000003</v>
      </c>
      <c r="V255" s="15">
        <v>1</v>
      </c>
      <c r="W255" s="15">
        <v>28.12</v>
      </c>
      <c r="X255" s="15">
        <v>0</v>
      </c>
      <c r="Y255" s="15">
        <v>0</v>
      </c>
      <c r="Z255" s="15">
        <v>7.2833329999999998</v>
      </c>
      <c r="AA255" s="15">
        <v>0.71666669999999999</v>
      </c>
      <c r="AB255" s="15">
        <v>8.9583340000000007</v>
      </c>
      <c r="AC255" s="15">
        <v>0.55733350000000004</v>
      </c>
      <c r="AD255" s="15">
        <v>6.9666680000000003</v>
      </c>
      <c r="AE255" s="15">
        <v>28.12</v>
      </c>
      <c r="AF255" s="15">
        <v>31.16</v>
      </c>
      <c r="AG255" s="15">
        <v>0</v>
      </c>
      <c r="AH255" s="15">
        <v>0</v>
      </c>
      <c r="AI255" s="15">
        <v>6.726</v>
      </c>
      <c r="AJ255" s="15">
        <v>7.2833329999999998</v>
      </c>
      <c r="AK255" s="16">
        <v>0.91041669999999997</v>
      </c>
      <c r="AL255" s="16">
        <v>0.92347820000000003</v>
      </c>
      <c r="AM255" s="16">
        <v>1</v>
      </c>
      <c r="AN255" s="16">
        <v>0.84075</v>
      </c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>
        <v>0.1666666716337204</v>
      </c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>
        <v>8.3333335816860199E-2</v>
      </c>
      <c r="BV255" s="26"/>
      <c r="BW255" s="26">
        <v>0.1666666716337204</v>
      </c>
      <c r="BX255" s="26"/>
      <c r="BY255" s="26">
        <v>8.3333335816860199E-2</v>
      </c>
      <c r="BZ255" s="26">
        <v>0.21666666865348816</v>
      </c>
      <c r="CA255" s="26"/>
      <c r="CB255" s="26"/>
      <c r="CC255" s="26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27"/>
      <c r="CZ255" s="27"/>
      <c r="DA255" s="27"/>
    </row>
    <row r="256" spans="1:105" s="10" customFormat="1" ht="20.25" x14ac:dyDescent="0.3">
      <c r="A256" s="11" t="s">
        <v>180</v>
      </c>
      <c r="B256" s="11" t="s">
        <v>171</v>
      </c>
      <c r="C256" s="11" t="s">
        <v>192</v>
      </c>
      <c r="D256" s="11" t="s">
        <v>193</v>
      </c>
      <c r="E256" s="11" t="s">
        <v>85</v>
      </c>
      <c r="F256" s="12">
        <v>25487</v>
      </c>
      <c r="G256" s="12">
        <v>4092</v>
      </c>
      <c r="H256" s="12">
        <v>4161</v>
      </c>
      <c r="I256" s="11" t="s">
        <v>172</v>
      </c>
      <c r="J256" s="13">
        <v>0</v>
      </c>
      <c r="K256" s="11" t="s">
        <v>194</v>
      </c>
      <c r="L256" s="11" t="s">
        <v>195</v>
      </c>
      <c r="M256" s="11" t="s">
        <v>159</v>
      </c>
      <c r="N256" s="14">
        <v>58</v>
      </c>
      <c r="O256" s="14">
        <v>58</v>
      </c>
      <c r="P256" s="14">
        <v>0</v>
      </c>
      <c r="Q256" s="15">
        <v>0</v>
      </c>
      <c r="R256" s="15">
        <v>6.7</v>
      </c>
      <c r="S256" s="15">
        <v>8</v>
      </c>
      <c r="T256" s="15">
        <v>6.4766659999999998</v>
      </c>
      <c r="U256" s="15">
        <v>80.958330000000004</v>
      </c>
      <c r="V256" s="15">
        <v>1</v>
      </c>
      <c r="W256" s="15">
        <v>24.94</v>
      </c>
      <c r="X256" s="15">
        <v>0</v>
      </c>
      <c r="Y256" s="15">
        <v>0</v>
      </c>
      <c r="Z256" s="15">
        <v>7.1666670000000003</v>
      </c>
      <c r="AA256" s="15">
        <v>0.8333334</v>
      </c>
      <c r="AB256" s="15">
        <v>10.41667</v>
      </c>
      <c r="AC256" s="15">
        <v>0.69000019999999995</v>
      </c>
      <c r="AD256" s="15">
        <v>8.6250020000000003</v>
      </c>
      <c r="AE256" s="15">
        <v>24.94</v>
      </c>
      <c r="AF256" s="15">
        <v>35.96</v>
      </c>
      <c r="AG256" s="15">
        <v>0</v>
      </c>
      <c r="AH256" s="15">
        <v>0</v>
      </c>
      <c r="AI256" s="15">
        <v>6.4766659999999998</v>
      </c>
      <c r="AJ256" s="15">
        <v>7.1666670000000003</v>
      </c>
      <c r="AK256" s="16">
        <v>0.89583330000000005</v>
      </c>
      <c r="AL256" s="16">
        <v>0.90372090000000005</v>
      </c>
      <c r="AM256" s="16">
        <v>1</v>
      </c>
      <c r="AN256" s="16">
        <v>0.80958330000000001</v>
      </c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>
        <v>8.3333335816860199E-2</v>
      </c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>
        <v>0.1666666716337204</v>
      </c>
      <c r="BV256" s="26"/>
      <c r="BW256" s="26">
        <v>0.1666666716337204</v>
      </c>
      <c r="BX256" s="26"/>
      <c r="BY256" s="26">
        <v>0.1666666716337204</v>
      </c>
      <c r="BZ256" s="26">
        <v>0.25</v>
      </c>
      <c r="CA256" s="26"/>
      <c r="CB256" s="26"/>
      <c r="CC256" s="26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27"/>
      <c r="CZ256" s="27"/>
      <c r="DA256" s="27"/>
    </row>
    <row r="257" spans="1:105" s="10" customFormat="1" ht="20.25" x14ac:dyDescent="0.3">
      <c r="A257" s="11" t="s">
        <v>180</v>
      </c>
      <c r="B257" s="11" t="s">
        <v>171</v>
      </c>
      <c r="C257" s="11" t="s">
        <v>192</v>
      </c>
      <c r="D257" s="11" t="s">
        <v>208</v>
      </c>
      <c r="E257" s="11" t="s">
        <v>85</v>
      </c>
      <c r="F257" s="12">
        <v>25487</v>
      </c>
      <c r="G257" s="12">
        <v>4069</v>
      </c>
      <c r="H257" s="12">
        <v>4161</v>
      </c>
      <c r="I257" s="11" t="s">
        <v>172</v>
      </c>
      <c r="J257" s="13">
        <v>0</v>
      </c>
      <c r="K257" s="11" t="s">
        <v>194</v>
      </c>
      <c r="L257" s="11" t="s">
        <v>195</v>
      </c>
      <c r="M257" s="11" t="s">
        <v>159</v>
      </c>
      <c r="N257" s="14">
        <v>58</v>
      </c>
      <c r="O257" s="14">
        <v>58</v>
      </c>
      <c r="P257" s="14">
        <v>0</v>
      </c>
      <c r="Q257" s="15">
        <v>0</v>
      </c>
      <c r="R257" s="15">
        <v>6.7</v>
      </c>
      <c r="S257" s="15">
        <v>8</v>
      </c>
      <c r="T257" s="15">
        <v>6.4766659999999998</v>
      </c>
      <c r="U257" s="15">
        <v>80.958330000000004</v>
      </c>
      <c r="V257" s="15">
        <v>1</v>
      </c>
      <c r="W257" s="15">
        <v>24.94</v>
      </c>
      <c r="X257" s="15">
        <v>0</v>
      </c>
      <c r="Y257" s="15">
        <v>0</v>
      </c>
      <c r="Z257" s="15">
        <v>7.0166659999999998</v>
      </c>
      <c r="AA257" s="15">
        <v>0.98333329999999997</v>
      </c>
      <c r="AB257" s="15">
        <v>12.29167</v>
      </c>
      <c r="AC257" s="15">
        <v>0.54000020000000004</v>
      </c>
      <c r="AD257" s="15">
        <v>6.7500020000000003</v>
      </c>
      <c r="AE257" s="15">
        <v>24.94</v>
      </c>
      <c r="AF257" s="15">
        <v>35.96</v>
      </c>
      <c r="AG257" s="15">
        <v>0</v>
      </c>
      <c r="AH257" s="15">
        <v>0</v>
      </c>
      <c r="AI257" s="15">
        <v>6.4766659999999998</v>
      </c>
      <c r="AJ257" s="15">
        <v>7.0166659999999998</v>
      </c>
      <c r="AK257" s="16">
        <v>0.87708330000000001</v>
      </c>
      <c r="AL257" s="16">
        <v>0.92304039999999998</v>
      </c>
      <c r="AM257" s="16">
        <v>1</v>
      </c>
      <c r="AN257" s="16">
        <v>0.80958330000000001</v>
      </c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>
        <v>0.2500000074505806</v>
      </c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>
        <v>0.1666666716337204</v>
      </c>
      <c r="BV257" s="26"/>
      <c r="BW257" s="26">
        <v>0.1666666716337204</v>
      </c>
      <c r="BX257" s="26"/>
      <c r="BY257" s="26">
        <v>8.3333335816860199E-2</v>
      </c>
      <c r="BZ257" s="26">
        <v>0.31666666269302368</v>
      </c>
      <c r="CA257" s="26"/>
      <c r="CB257" s="26"/>
      <c r="CC257" s="26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27"/>
      <c r="CZ257" s="27"/>
      <c r="DA257" s="27"/>
    </row>
    <row r="258" spans="1:105" s="10" customFormat="1" ht="20.25" x14ac:dyDescent="0.3">
      <c r="A258" s="11" t="s">
        <v>180</v>
      </c>
      <c r="B258" s="11" t="s">
        <v>176</v>
      </c>
      <c r="C258" s="11" t="s">
        <v>192</v>
      </c>
      <c r="D258" s="11" t="s">
        <v>193</v>
      </c>
      <c r="E258" s="11" t="s">
        <v>85</v>
      </c>
      <c r="F258" s="12">
        <v>25487</v>
      </c>
      <c r="G258" s="12">
        <v>4066</v>
      </c>
      <c r="H258" s="12">
        <v>4109</v>
      </c>
      <c r="I258" s="11" t="s">
        <v>172</v>
      </c>
      <c r="J258" s="13">
        <v>0</v>
      </c>
      <c r="K258" s="11" t="s">
        <v>194</v>
      </c>
      <c r="L258" s="11" t="s">
        <v>195</v>
      </c>
      <c r="M258" s="11" t="s">
        <v>159</v>
      </c>
      <c r="N258" s="14">
        <v>57</v>
      </c>
      <c r="O258" s="14">
        <v>57</v>
      </c>
      <c r="P258" s="14">
        <v>0</v>
      </c>
      <c r="Q258" s="15">
        <v>0</v>
      </c>
      <c r="R258" s="15">
        <v>6.7</v>
      </c>
      <c r="S258" s="15">
        <v>8</v>
      </c>
      <c r="T258" s="15">
        <v>6.3650000000000002</v>
      </c>
      <c r="U258" s="15">
        <v>79.5625</v>
      </c>
      <c r="V258" s="15">
        <v>1</v>
      </c>
      <c r="W258" s="15">
        <v>24.51</v>
      </c>
      <c r="X258" s="15">
        <v>0</v>
      </c>
      <c r="Y258" s="15">
        <v>0</v>
      </c>
      <c r="Z258" s="15">
        <v>6.6333330000000004</v>
      </c>
      <c r="AA258" s="15">
        <v>1.3666670000000001</v>
      </c>
      <c r="AB258" s="15">
        <v>17.08333</v>
      </c>
      <c r="AC258" s="15">
        <v>0.26833360000000001</v>
      </c>
      <c r="AD258" s="15">
        <v>3.3541690000000002</v>
      </c>
      <c r="AE258" s="15">
        <v>24.51</v>
      </c>
      <c r="AF258" s="15">
        <v>35.340000000000003</v>
      </c>
      <c r="AG258" s="15">
        <v>0</v>
      </c>
      <c r="AH258" s="15">
        <v>0</v>
      </c>
      <c r="AI258" s="15">
        <v>6.3650000000000002</v>
      </c>
      <c r="AJ258" s="15">
        <v>6.6333330000000004</v>
      </c>
      <c r="AK258" s="16">
        <v>0.82916670000000003</v>
      </c>
      <c r="AL258" s="16">
        <v>0.9595477</v>
      </c>
      <c r="AM258" s="16">
        <v>1</v>
      </c>
      <c r="AN258" s="16">
        <v>0.79562500000000003</v>
      </c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>
        <v>0.31666667759418488</v>
      </c>
      <c r="BC258" s="17"/>
      <c r="BD258" s="17"/>
      <c r="BE258" s="17"/>
      <c r="BF258" s="17"/>
      <c r="BG258" s="17"/>
      <c r="BH258" s="17">
        <v>0.21666666865348816</v>
      </c>
      <c r="BI258" s="17"/>
      <c r="BJ258" s="17"/>
      <c r="BK258" s="17"/>
      <c r="BL258" s="17"/>
      <c r="BM258" s="17"/>
      <c r="BN258" s="17">
        <v>8.3333335816860199E-2</v>
      </c>
      <c r="BO258" s="17"/>
      <c r="BP258" s="17"/>
      <c r="BQ258" s="17"/>
      <c r="BR258" s="17"/>
      <c r="BS258" s="17"/>
      <c r="BT258" s="17"/>
      <c r="BU258" s="17">
        <v>0.10000000149011612</v>
      </c>
      <c r="BV258" s="26"/>
      <c r="BW258" s="26">
        <v>0.1666666716337204</v>
      </c>
      <c r="BX258" s="26"/>
      <c r="BY258" s="26">
        <v>8.3333335816860199E-2</v>
      </c>
      <c r="BZ258" s="26">
        <v>0.40000000596046448</v>
      </c>
      <c r="CA258" s="26"/>
      <c r="CB258" s="26"/>
      <c r="CC258" s="26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27"/>
      <c r="CZ258" s="27"/>
      <c r="DA258" s="27"/>
    </row>
    <row r="259" spans="1:105" s="10" customFormat="1" ht="20.25" x14ac:dyDescent="0.3">
      <c r="A259" s="11" t="s">
        <v>180</v>
      </c>
      <c r="B259" s="11" t="s">
        <v>176</v>
      </c>
      <c r="C259" s="11" t="s">
        <v>192</v>
      </c>
      <c r="D259" s="11" t="s">
        <v>208</v>
      </c>
      <c r="E259" s="11" t="s">
        <v>85</v>
      </c>
      <c r="F259" s="12">
        <v>25487</v>
      </c>
      <c r="G259" s="12">
        <v>4069</v>
      </c>
      <c r="H259" s="12">
        <v>4109</v>
      </c>
      <c r="I259" s="11" t="s">
        <v>172</v>
      </c>
      <c r="J259" s="13">
        <v>0</v>
      </c>
      <c r="K259" s="11" t="s">
        <v>194</v>
      </c>
      <c r="L259" s="11" t="s">
        <v>195</v>
      </c>
      <c r="M259" s="11" t="s">
        <v>159</v>
      </c>
      <c r="N259" s="14">
        <v>29</v>
      </c>
      <c r="O259" s="14">
        <v>29</v>
      </c>
      <c r="P259" s="14">
        <v>0</v>
      </c>
      <c r="Q259" s="15">
        <v>0</v>
      </c>
      <c r="R259" s="15">
        <v>6.7</v>
      </c>
      <c r="S259" s="15">
        <v>4</v>
      </c>
      <c r="T259" s="15">
        <v>3.2383329999999999</v>
      </c>
      <c r="U259" s="15">
        <v>80.958330000000004</v>
      </c>
      <c r="V259" s="15">
        <v>0.5</v>
      </c>
      <c r="W259" s="15">
        <v>24.94</v>
      </c>
      <c r="X259" s="15">
        <v>0</v>
      </c>
      <c r="Y259" s="15">
        <v>0</v>
      </c>
      <c r="Z259" s="15">
        <v>3.4333330000000002</v>
      </c>
      <c r="AA259" s="15">
        <v>0.56666669999999997</v>
      </c>
      <c r="AB259" s="15">
        <v>14.16667</v>
      </c>
      <c r="AC259" s="15">
        <v>0.19500010000000001</v>
      </c>
      <c r="AD259" s="15">
        <v>4.8750030000000004</v>
      </c>
      <c r="AE259" s="15">
        <v>12.47</v>
      </c>
      <c r="AF259" s="15">
        <v>17.98</v>
      </c>
      <c r="AG259" s="15">
        <v>0</v>
      </c>
      <c r="AH259" s="15">
        <v>0</v>
      </c>
      <c r="AI259" s="15">
        <v>3.2383329999999999</v>
      </c>
      <c r="AJ259" s="15">
        <v>3.4333330000000002</v>
      </c>
      <c r="AK259" s="16">
        <v>0.85833329999999997</v>
      </c>
      <c r="AL259" s="16">
        <v>0.94320380000000004</v>
      </c>
      <c r="AM259" s="16">
        <v>1</v>
      </c>
      <c r="AN259" s="16">
        <v>0.80958330000000001</v>
      </c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>
        <v>0.1666666716337204</v>
      </c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>
        <v>8.3333335816860199E-2</v>
      </c>
      <c r="BV259" s="26"/>
      <c r="BW259" s="26"/>
      <c r="BX259" s="26"/>
      <c r="BY259" s="26">
        <v>0.1666666716337204</v>
      </c>
      <c r="BZ259" s="26">
        <v>0.15000000596046448</v>
      </c>
      <c r="CA259" s="26"/>
      <c r="CB259" s="26"/>
      <c r="CC259" s="26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27"/>
      <c r="CZ259" s="27"/>
      <c r="DA259" s="27"/>
    </row>
    <row r="260" spans="1:105" s="10" customFormat="1" ht="20.25" x14ac:dyDescent="0.3">
      <c r="A260" s="11" t="s">
        <v>180</v>
      </c>
      <c r="B260" s="11" t="s">
        <v>191</v>
      </c>
      <c r="C260" s="11" t="s">
        <v>192</v>
      </c>
      <c r="D260" s="11" t="s">
        <v>193</v>
      </c>
      <c r="E260" s="11" t="s">
        <v>85</v>
      </c>
      <c r="F260" s="12">
        <v>25487</v>
      </c>
      <c r="G260" s="12">
        <v>4065</v>
      </c>
      <c r="H260" s="12">
        <v>4236</v>
      </c>
      <c r="I260" s="11" t="s">
        <v>172</v>
      </c>
      <c r="J260" s="13">
        <v>0</v>
      </c>
      <c r="K260" s="11" t="s">
        <v>194</v>
      </c>
      <c r="L260" s="11" t="s">
        <v>195</v>
      </c>
      <c r="M260" s="11" t="s">
        <v>159</v>
      </c>
      <c r="N260" s="14">
        <v>57</v>
      </c>
      <c r="O260" s="14">
        <v>57</v>
      </c>
      <c r="P260" s="14">
        <v>0</v>
      </c>
      <c r="Q260" s="15">
        <v>0</v>
      </c>
      <c r="R260" s="15">
        <v>6.7</v>
      </c>
      <c r="S260" s="15">
        <v>8</v>
      </c>
      <c r="T260" s="15">
        <v>6.3650000000000002</v>
      </c>
      <c r="U260" s="15">
        <v>79.5625</v>
      </c>
      <c r="V260" s="15">
        <v>1</v>
      </c>
      <c r="W260" s="15">
        <v>24.51</v>
      </c>
      <c r="X260" s="15">
        <v>0</v>
      </c>
      <c r="Y260" s="15">
        <v>0</v>
      </c>
      <c r="Z260" s="15">
        <v>7</v>
      </c>
      <c r="AA260" s="15">
        <v>1</v>
      </c>
      <c r="AB260" s="15">
        <v>12.5</v>
      </c>
      <c r="AC260" s="15">
        <v>0.63500020000000001</v>
      </c>
      <c r="AD260" s="15">
        <v>7.9375030000000004</v>
      </c>
      <c r="AE260" s="15">
        <v>24.51</v>
      </c>
      <c r="AF260" s="15">
        <v>35.340000000000003</v>
      </c>
      <c r="AG260" s="15">
        <v>0</v>
      </c>
      <c r="AH260" s="15">
        <v>0</v>
      </c>
      <c r="AI260" s="15">
        <v>6.3650000000000002</v>
      </c>
      <c r="AJ260" s="15">
        <v>7</v>
      </c>
      <c r="AK260" s="16">
        <v>0.875</v>
      </c>
      <c r="AL260" s="16">
        <v>0.90928569999999997</v>
      </c>
      <c r="AM260" s="16">
        <v>1</v>
      </c>
      <c r="AN260" s="16">
        <v>0.79562500000000003</v>
      </c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>
        <v>8.3333335816860199E-2</v>
      </c>
      <c r="BB260" s="17">
        <v>0.1666666716337204</v>
      </c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>
        <v>0.1666666716337204</v>
      </c>
      <c r="BO260" s="17"/>
      <c r="BP260" s="17"/>
      <c r="BQ260" s="17"/>
      <c r="BR260" s="17"/>
      <c r="BS260" s="17"/>
      <c r="BT260" s="17"/>
      <c r="BU260" s="17"/>
      <c r="BV260" s="26"/>
      <c r="BW260" s="26">
        <v>0.1666666716337204</v>
      </c>
      <c r="BX260" s="26"/>
      <c r="BY260" s="26">
        <v>8.3333335816860199E-2</v>
      </c>
      <c r="BZ260" s="26">
        <v>0.3333333432674408</v>
      </c>
      <c r="CA260" s="26"/>
      <c r="CB260" s="26"/>
      <c r="CC260" s="26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27"/>
      <c r="CZ260" s="27"/>
      <c r="DA260" s="27"/>
    </row>
    <row r="261" spans="1:105" s="10" customFormat="1" ht="20.25" x14ac:dyDescent="0.3">
      <c r="A261" s="11" t="s">
        <v>181</v>
      </c>
      <c r="B261" s="11" t="s">
        <v>191</v>
      </c>
      <c r="C261" s="11" t="s">
        <v>192</v>
      </c>
      <c r="D261" s="11" t="s">
        <v>213</v>
      </c>
      <c r="E261" s="11" t="s">
        <v>85</v>
      </c>
      <c r="F261" s="12">
        <v>25436</v>
      </c>
      <c r="G261" s="12">
        <v>3999</v>
      </c>
      <c r="H261" s="12">
        <v>4104</v>
      </c>
      <c r="I261" s="11" t="s">
        <v>172</v>
      </c>
      <c r="J261" s="13">
        <v>20</v>
      </c>
      <c r="K261" s="11" t="s">
        <v>199</v>
      </c>
      <c r="L261" s="11" t="s">
        <v>200</v>
      </c>
      <c r="M261" s="11" t="s">
        <v>159</v>
      </c>
      <c r="N261" s="14">
        <v>0</v>
      </c>
      <c r="O261" s="14">
        <v>0</v>
      </c>
      <c r="P261" s="14">
        <v>0</v>
      </c>
      <c r="Q261" s="15">
        <v>0</v>
      </c>
      <c r="R261" s="15">
        <v>7.8</v>
      </c>
      <c r="S261" s="15">
        <v>0.3333333</v>
      </c>
      <c r="T261" s="15">
        <v>0</v>
      </c>
      <c r="U261" s="15">
        <v>0</v>
      </c>
      <c r="V261" s="15">
        <v>4.1666670000000003E-2</v>
      </c>
      <c r="W261" s="15">
        <v>0</v>
      </c>
      <c r="X261" s="15">
        <v>0</v>
      </c>
      <c r="Y261" s="15">
        <v>0</v>
      </c>
      <c r="Z261" s="15">
        <v>0</v>
      </c>
      <c r="AA261" s="15">
        <v>0.3333333</v>
      </c>
      <c r="AB261" s="15">
        <v>100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6">
        <v>0</v>
      </c>
      <c r="AL261" s="16">
        <v>0</v>
      </c>
      <c r="AM261" s="16">
        <v>0</v>
      </c>
      <c r="AN261" s="16">
        <v>0</v>
      </c>
      <c r="AO261" s="17"/>
      <c r="AP261" s="17">
        <v>0.25</v>
      </c>
      <c r="AQ261" s="17"/>
      <c r="AR261" s="17">
        <v>8.3333335816860199E-2</v>
      </c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26"/>
      <c r="BW261" s="26"/>
      <c r="BX261" s="26"/>
      <c r="BY261" s="26"/>
      <c r="BZ261" s="26"/>
      <c r="CA261" s="26"/>
      <c r="CB261" s="26"/>
      <c r="CC261" s="26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27"/>
      <c r="CZ261" s="27"/>
      <c r="DA261" s="27"/>
    </row>
    <row r="262" spans="1:105" s="10" customFormat="1" ht="20.25" x14ac:dyDescent="0.3">
      <c r="A262" s="11" t="s">
        <v>181</v>
      </c>
      <c r="B262" s="11" t="s">
        <v>171</v>
      </c>
      <c r="C262" s="11" t="s">
        <v>192</v>
      </c>
      <c r="D262" s="11" t="s">
        <v>204</v>
      </c>
      <c r="E262" s="11" t="s">
        <v>85</v>
      </c>
      <c r="F262" s="12">
        <v>25454</v>
      </c>
      <c r="G262" s="12">
        <v>3866</v>
      </c>
      <c r="H262" s="12">
        <v>4236</v>
      </c>
      <c r="I262" s="11" t="s">
        <v>198</v>
      </c>
      <c r="J262" s="13">
        <v>25.5</v>
      </c>
      <c r="K262" s="11" t="s">
        <v>199</v>
      </c>
      <c r="L262" s="11" t="s">
        <v>210</v>
      </c>
      <c r="M262" s="11" t="s">
        <v>159</v>
      </c>
      <c r="N262" s="14">
        <v>39</v>
      </c>
      <c r="O262" s="14">
        <v>39</v>
      </c>
      <c r="P262" s="14">
        <v>0</v>
      </c>
      <c r="Q262" s="15">
        <v>0</v>
      </c>
      <c r="R262" s="15">
        <v>9.0399999999999991</v>
      </c>
      <c r="S262" s="15">
        <v>8</v>
      </c>
      <c r="T262" s="15">
        <v>5.8760000000000003</v>
      </c>
      <c r="U262" s="15">
        <v>73.45</v>
      </c>
      <c r="V262" s="15">
        <v>1</v>
      </c>
      <c r="W262" s="15">
        <v>21.45</v>
      </c>
      <c r="X262" s="15">
        <v>0</v>
      </c>
      <c r="Y262" s="15">
        <v>0</v>
      </c>
      <c r="Z262" s="15">
        <v>6.5</v>
      </c>
      <c r="AA262" s="15">
        <v>1.5</v>
      </c>
      <c r="AB262" s="15">
        <v>18.75</v>
      </c>
      <c r="AC262" s="15">
        <v>0.62400009999999995</v>
      </c>
      <c r="AD262" s="15">
        <v>7.800001</v>
      </c>
      <c r="AE262" s="15">
        <v>21.45</v>
      </c>
      <c r="AF262" s="15">
        <v>29.25</v>
      </c>
      <c r="AG262" s="15">
        <v>0</v>
      </c>
      <c r="AH262" s="15">
        <v>0</v>
      </c>
      <c r="AI262" s="15">
        <v>5.8760000000000003</v>
      </c>
      <c r="AJ262" s="15">
        <v>6.5</v>
      </c>
      <c r="AK262" s="16">
        <v>0.8125</v>
      </c>
      <c r="AL262" s="16">
        <v>0.90400000000000003</v>
      </c>
      <c r="AM262" s="16">
        <v>1</v>
      </c>
      <c r="AN262" s="16">
        <v>0.73450000000000004</v>
      </c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>
        <v>0.75000002235174179</v>
      </c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26"/>
      <c r="BW262" s="26">
        <v>0.4166666716337204</v>
      </c>
      <c r="BX262" s="26"/>
      <c r="BY262" s="26">
        <v>8.3333335816860199E-2</v>
      </c>
      <c r="BZ262" s="26">
        <v>0.25</v>
      </c>
      <c r="CA262" s="26"/>
      <c r="CB262" s="26"/>
      <c r="CC262" s="26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27"/>
      <c r="CZ262" s="27"/>
      <c r="DA262" s="27"/>
    </row>
    <row r="263" spans="1:105" s="10" customFormat="1" ht="20.25" x14ac:dyDescent="0.3">
      <c r="A263" s="11" t="s">
        <v>181</v>
      </c>
      <c r="B263" s="11" t="s">
        <v>171</v>
      </c>
      <c r="C263" s="11" t="s">
        <v>192</v>
      </c>
      <c r="D263" s="11" t="s">
        <v>211</v>
      </c>
      <c r="E263" s="11" t="s">
        <v>85</v>
      </c>
      <c r="F263" s="12">
        <v>25454</v>
      </c>
      <c r="G263" s="12">
        <v>4003</v>
      </c>
      <c r="H263" s="12">
        <v>4236</v>
      </c>
      <c r="I263" s="11" t="s">
        <v>198</v>
      </c>
      <c r="J263" s="13">
        <v>25.5</v>
      </c>
      <c r="K263" s="11" t="s">
        <v>199</v>
      </c>
      <c r="L263" s="11" t="s">
        <v>210</v>
      </c>
      <c r="M263" s="11" t="s">
        <v>159</v>
      </c>
      <c r="N263" s="14">
        <v>41</v>
      </c>
      <c r="O263" s="14">
        <v>41</v>
      </c>
      <c r="P263" s="14">
        <v>0</v>
      </c>
      <c r="Q263" s="15">
        <v>0</v>
      </c>
      <c r="R263" s="15">
        <v>9.0399999999999991</v>
      </c>
      <c r="S263" s="15">
        <v>8</v>
      </c>
      <c r="T263" s="15">
        <v>6.177333</v>
      </c>
      <c r="U263" s="15">
        <v>77.216660000000005</v>
      </c>
      <c r="V263" s="15">
        <v>1</v>
      </c>
      <c r="W263" s="15">
        <v>22.55</v>
      </c>
      <c r="X263" s="15">
        <v>0</v>
      </c>
      <c r="Y263" s="15">
        <v>0</v>
      </c>
      <c r="Z263" s="15">
        <v>6.9</v>
      </c>
      <c r="AA263" s="15">
        <v>1.1000000000000001</v>
      </c>
      <c r="AB263" s="15">
        <v>13.75</v>
      </c>
      <c r="AC263" s="15">
        <v>0.72266710000000001</v>
      </c>
      <c r="AD263" s="15">
        <v>9.0333389999999998</v>
      </c>
      <c r="AE263" s="15">
        <v>22.55</v>
      </c>
      <c r="AF263" s="15">
        <v>30.75</v>
      </c>
      <c r="AG263" s="15">
        <v>0</v>
      </c>
      <c r="AH263" s="15">
        <v>0</v>
      </c>
      <c r="AI263" s="15">
        <v>6.177333</v>
      </c>
      <c r="AJ263" s="15">
        <v>6.9</v>
      </c>
      <c r="AK263" s="16">
        <v>0.86250000000000004</v>
      </c>
      <c r="AL263" s="16">
        <v>0.89526559999999999</v>
      </c>
      <c r="AM263" s="16">
        <v>1</v>
      </c>
      <c r="AN263" s="16">
        <v>0.77216660000000004</v>
      </c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>
        <v>0.3333333432674408</v>
      </c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>
        <v>8.3333335816860199E-2</v>
      </c>
      <c r="BV263" s="26"/>
      <c r="BW263" s="26">
        <v>0.25</v>
      </c>
      <c r="BX263" s="26"/>
      <c r="BY263" s="26">
        <v>0.1666666716337204</v>
      </c>
      <c r="BZ263" s="26">
        <v>0.26666668057441711</v>
      </c>
      <c r="CA263" s="26"/>
      <c r="CB263" s="26"/>
      <c r="CC263" s="26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27"/>
      <c r="CZ263" s="27"/>
      <c r="DA263" s="27"/>
    </row>
    <row r="264" spans="1:105" s="10" customFormat="1" ht="20.25" x14ac:dyDescent="0.3">
      <c r="A264" s="11" t="s">
        <v>181</v>
      </c>
      <c r="B264" s="11" t="s">
        <v>171</v>
      </c>
      <c r="C264" s="11" t="s">
        <v>192</v>
      </c>
      <c r="D264" s="11" t="s">
        <v>201</v>
      </c>
      <c r="E264" s="11" t="s">
        <v>85</v>
      </c>
      <c r="F264" s="12">
        <v>25454</v>
      </c>
      <c r="G264" s="12">
        <v>4226</v>
      </c>
      <c r="H264" s="12">
        <v>3975</v>
      </c>
      <c r="I264" s="11" t="s">
        <v>198</v>
      </c>
      <c r="J264" s="13">
        <v>25.5</v>
      </c>
      <c r="K264" s="11" t="s">
        <v>199</v>
      </c>
      <c r="L264" s="11" t="s">
        <v>210</v>
      </c>
      <c r="M264" s="11" t="s">
        <v>159</v>
      </c>
      <c r="N264" s="14">
        <v>38</v>
      </c>
      <c r="O264" s="14">
        <v>37</v>
      </c>
      <c r="P264" s="14">
        <v>1</v>
      </c>
      <c r="Q264" s="15">
        <v>2.6315789999999999</v>
      </c>
      <c r="R264" s="15">
        <v>8.76</v>
      </c>
      <c r="S264" s="15">
        <v>8</v>
      </c>
      <c r="T264" s="15">
        <v>5.4020000000000001</v>
      </c>
      <c r="U264" s="15">
        <v>67.525000000000006</v>
      </c>
      <c r="V264" s="15">
        <v>1</v>
      </c>
      <c r="W264" s="15">
        <v>20.350000000000001</v>
      </c>
      <c r="X264" s="15">
        <v>0</v>
      </c>
      <c r="Y264" s="15">
        <v>0</v>
      </c>
      <c r="Z264" s="15">
        <v>5.9833340000000002</v>
      </c>
      <c r="AA264" s="15">
        <v>2.016667</v>
      </c>
      <c r="AB264" s="15">
        <v>25.20833</v>
      </c>
      <c r="AC264" s="15">
        <v>0.43533339999999998</v>
      </c>
      <c r="AD264" s="15">
        <v>5.4416679999999999</v>
      </c>
      <c r="AE264" s="15">
        <v>20.350000000000001</v>
      </c>
      <c r="AF264" s="15">
        <v>27.75</v>
      </c>
      <c r="AG264" s="15">
        <v>0.14599999999999999</v>
      </c>
      <c r="AH264" s="15">
        <v>1.825</v>
      </c>
      <c r="AI264" s="15">
        <v>5.548</v>
      </c>
      <c r="AJ264" s="15">
        <v>5.9833340000000002</v>
      </c>
      <c r="AK264" s="16">
        <v>0.74791669999999999</v>
      </c>
      <c r="AL264" s="16">
        <v>0.92724229999999996</v>
      </c>
      <c r="AM264" s="16">
        <v>0.9736842</v>
      </c>
      <c r="AN264" s="16">
        <v>0.67525000000000002</v>
      </c>
      <c r="AO264" s="17"/>
      <c r="AP264" s="17"/>
      <c r="AQ264" s="17"/>
      <c r="AR264" s="17"/>
      <c r="AS264" s="17"/>
      <c r="AT264" s="17"/>
      <c r="AU264" s="17"/>
      <c r="AV264" s="17"/>
      <c r="AW264" s="17"/>
      <c r="AX264" s="17">
        <v>0.25</v>
      </c>
      <c r="AY264" s="17"/>
      <c r="AZ264" s="17"/>
      <c r="BA264" s="17"/>
      <c r="BB264" s="17">
        <v>0.30000001192092896</v>
      </c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>
        <v>0.63333332538604736</v>
      </c>
      <c r="BP264" s="17"/>
      <c r="BQ264" s="17"/>
      <c r="BR264" s="17"/>
      <c r="BS264" s="17"/>
      <c r="BT264" s="17"/>
      <c r="BU264" s="17">
        <v>8.3333335816860199E-2</v>
      </c>
      <c r="BV264" s="26"/>
      <c r="BW264" s="26">
        <v>0.4166666716337204</v>
      </c>
      <c r="BX264" s="26"/>
      <c r="BY264" s="26">
        <v>8.3333335816860199E-2</v>
      </c>
      <c r="BZ264" s="26">
        <v>0.25</v>
      </c>
      <c r="CA264" s="26"/>
      <c r="CB264" s="26"/>
      <c r="CC264" s="26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>
        <v>1</v>
      </c>
      <c r="CT264" s="18"/>
      <c r="CU264" s="18"/>
      <c r="CV264" s="18"/>
      <c r="CW264" s="18"/>
      <c r="CX264" s="18"/>
      <c r="CY264" s="27"/>
      <c r="CZ264" s="27"/>
      <c r="DA264" s="27"/>
    </row>
    <row r="265" spans="1:105" s="10" customFormat="1" ht="20.25" x14ac:dyDescent="0.3">
      <c r="A265" s="11" t="s">
        <v>181</v>
      </c>
      <c r="B265" s="11" t="s">
        <v>171</v>
      </c>
      <c r="C265" s="11" t="s">
        <v>192</v>
      </c>
      <c r="D265" s="11" t="s">
        <v>212</v>
      </c>
      <c r="E265" s="11" t="s">
        <v>85</v>
      </c>
      <c r="F265" s="12">
        <v>25454</v>
      </c>
      <c r="G265" s="12">
        <v>4105</v>
      </c>
      <c r="H265" s="12">
        <v>4105</v>
      </c>
      <c r="I265" s="11" t="s">
        <v>198</v>
      </c>
      <c r="J265" s="13">
        <v>25.5</v>
      </c>
      <c r="K265" s="11" t="s">
        <v>199</v>
      </c>
      <c r="L265" s="11" t="s">
        <v>210</v>
      </c>
      <c r="M265" s="11" t="s">
        <v>159</v>
      </c>
      <c r="N265" s="14">
        <v>36</v>
      </c>
      <c r="O265" s="14">
        <v>36</v>
      </c>
      <c r="P265" s="14">
        <v>0</v>
      </c>
      <c r="Q265" s="15">
        <v>0</v>
      </c>
      <c r="R265" s="15">
        <v>10.42</v>
      </c>
      <c r="S265" s="15">
        <v>8</v>
      </c>
      <c r="T265" s="15">
        <v>6.2519999999999998</v>
      </c>
      <c r="U265" s="15">
        <v>78.150000000000006</v>
      </c>
      <c r="V265" s="15">
        <v>1</v>
      </c>
      <c r="W265" s="15">
        <v>19.8</v>
      </c>
      <c r="X265" s="15">
        <v>0</v>
      </c>
      <c r="Y265" s="15">
        <v>0</v>
      </c>
      <c r="Z265" s="15">
        <v>6.8333329999999997</v>
      </c>
      <c r="AA265" s="15">
        <v>1.1666669999999999</v>
      </c>
      <c r="AB265" s="15">
        <v>14.58333</v>
      </c>
      <c r="AC265" s="15">
        <v>0.5813334</v>
      </c>
      <c r="AD265" s="15">
        <v>7.266667</v>
      </c>
      <c r="AE265" s="15">
        <v>19.8</v>
      </c>
      <c r="AF265" s="15">
        <v>27</v>
      </c>
      <c r="AG265" s="15">
        <v>0</v>
      </c>
      <c r="AH265" s="15">
        <v>0</v>
      </c>
      <c r="AI265" s="15">
        <v>6.2519999999999998</v>
      </c>
      <c r="AJ265" s="15">
        <v>6.8333329999999997</v>
      </c>
      <c r="AK265" s="16">
        <v>0.8541666</v>
      </c>
      <c r="AL265" s="16">
        <v>0.91492680000000004</v>
      </c>
      <c r="AM265" s="16">
        <v>1</v>
      </c>
      <c r="AN265" s="16">
        <v>0.78149999999999997</v>
      </c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>
        <v>0.2500000074505806</v>
      </c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>
        <v>8.3333335816860199E-2</v>
      </c>
      <c r="BV265" s="26"/>
      <c r="BW265" s="26">
        <v>0.4166666716337204</v>
      </c>
      <c r="BX265" s="26"/>
      <c r="BY265" s="26">
        <v>8.3333335816860199E-2</v>
      </c>
      <c r="BZ265" s="26">
        <v>0.3333333432674408</v>
      </c>
      <c r="CA265" s="26"/>
      <c r="CB265" s="26"/>
      <c r="CC265" s="26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27"/>
      <c r="CZ265" s="27"/>
      <c r="DA265" s="27"/>
    </row>
    <row r="266" spans="1:105" s="10" customFormat="1" ht="20.25" x14ac:dyDescent="0.3">
      <c r="A266" s="11" t="s">
        <v>181</v>
      </c>
      <c r="B266" s="11" t="s">
        <v>176</v>
      </c>
      <c r="C266" s="11" t="s">
        <v>192</v>
      </c>
      <c r="D266" s="11" t="s">
        <v>204</v>
      </c>
      <c r="E266" s="11" t="s">
        <v>85</v>
      </c>
      <c r="F266" s="12">
        <v>25454</v>
      </c>
      <c r="G266" s="12">
        <v>4106</v>
      </c>
      <c r="H266" s="12">
        <v>3935</v>
      </c>
      <c r="I266" s="11" t="s">
        <v>198</v>
      </c>
      <c r="J266" s="13">
        <v>25.5</v>
      </c>
      <c r="K266" s="11" t="s">
        <v>199</v>
      </c>
      <c r="L266" s="11" t="s">
        <v>210</v>
      </c>
      <c r="M266" s="11" t="s">
        <v>159</v>
      </c>
      <c r="N266" s="14">
        <v>41</v>
      </c>
      <c r="O266" s="14">
        <v>41</v>
      </c>
      <c r="P266" s="14">
        <v>0</v>
      </c>
      <c r="Q266" s="15">
        <v>0</v>
      </c>
      <c r="R266" s="15">
        <v>9.0399999999999991</v>
      </c>
      <c r="S266" s="15">
        <v>7.8166669999999998</v>
      </c>
      <c r="T266" s="15">
        <v>6.177333</v>
      </c>
      <c r="U266" s="15">
        <v>79.027709999999999</v>
      </c>
      <c r="V266" s="15">
        <v>0.97708329999999999</v>
      </c>
      <c r="W266" s="15">
        <v>23.078890000000001</v>
      </c>
      <c r="X266" s="15">
        <v>0</v>
      </c>
      <c r="Y266" s="15">
        <v>0</v>
      </c>
      <c r="Z266" s="15">
        <v>6.2666659999999998</v>
      </c>
      <c r="AA266" s="15">
        <v>1.55</v>
      </c>
      <c r="AB266" s="15">
        <v>19.829419999999999</v>
      </c>
      <c r="AC266" s="15">
        <v>8.9333770000000007E-2</v>
      </c>
      <c r="AD266" s="15">
        <v>1.142863</v>
      </c>
      <c r="AE266" s="15">
        <v>22.55</v>
      </c>
      <c r="AF266" s="15">
        <v>30.75</v>
      </c>
      <c r="AG266" s="15">
        <v>0</v>
      </c>
      <c r="AH266" s="15">
        <v>0</v>
      </c>
      <c r="AI266" s="15">
        <v>6.177333</v>
      </c>
      <c r="AJ266" s="15">
        <v>6.2666659999999998</v>
      </c>
      <c r="AK266" s="16">
        <v>0.80170569999999997</v>
      </c>
      <c r="AL266" s="16">
        <v>0.98574470000000003</v>
      </c>
      <c r="AM266" s="16">
        <v>1</v>
      </c>
      <c r="AN266" s="16">
        <v>0.79027709999999995</v>
      </c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>
        <v>0.1666666716337204</v>
      </c>
      <c r="BB266" s="17">
        <v>0.1666666716337204</v>
      </c>
      <c r="BC266" s="17"/>
      <c r="BD266" s="17"/>
      <c r="BE266" s="17"/>
      <c r="BF266" s="17"/>
      <c r="BG266" s="17"/>
      <c r="BH266" s="17"/>
      <c r="BI266" s="17">
        <v>0.3333333432674408</v>
      </c>
      <c r="BJ266" s="17"/>
      <c r="BK266" s="17"/>
      <c r="BL266" s="17"/>
      <c r="BM266" s="17"/>
      <c r="BN266" s="17">
        <v>0.1666666716337204</v>
      </c>
      <c r="BO266" s="17"/>
      <c r="BP266" s="17"/>
      <c r="BQ266" s="17"/>
      <c r="BR266" s="17"/>
      <c r="BS266" s="17"/>
      <c r="BT266" s="17"/>
      <c r="BU266" s="17"/>
      <c r="BV266" s="26"/>
      <c r="BW266" s="26">
        <v>0.25</v>
      </c>
      <c r="BX266" s="26"/>
      <c r="BY266" s="26">
        <v>0.1666666716337204</v>
      </c>
      <c r="BZ266" s="26">
        <v>0.30000001192092896</v>
      </c>
      <c r="CA266" s="26"/>
      <c r="CB266" s="26"/>
      <c r="CC266" s="26">
        <v>0.18333333730697632</v>
      </c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27"/>
      <c r="CZ266" s="27"/>
      <c r="DA266" s="27"/>
    </row>
    <row r="267" spans="1:105" s="10" customFormat="1" ht="20.25" x14ac:dyDescent="0.3">
      <c r="A267" s="11" t="s">
        <v>181</v>
      </c>
      <c r="B267" s="11" t="s">
        <v>176</v>
      </c>
      <c r="C267" s="11" t="s">
        <v>192</v>
      </c>
      <c r="D267" s="11" t="s">
        <v>211</v>
      </c>
      <c r="E267" s="11" t="s">
        <v>85</v>
      </c>
      <c r="F267" s="12">
        <v>25454</v>
      </c>
      <c r="G267" s="12">
        <v>3733</v>
      </c>
      <c r="H267" s="12">
        <v>3935</v>
      </c>
      <c r="I267" s="11" t="s">
        <v>198</v>
      </c>
      <c r="J267" s="13">
        <v>25.5</v>
      </c>
      <c r="K267" s="11" t="s">
        <v>199</v>
      </c>
      <c r="L267" s="11" t="s">
        <v>210</v>
      </c>
      <c r="M267" s="11" t="s">
        <v>159</v>
      </c>
      <c r="N267" s="14">
        <v>44</v>
      </c>
      <c r="O267" s="14">
        <v>44</v>
      </c>
      <c r="P267" s="14">
        <v>0</v>
      </c>
      <c r="Q267" s="15">
        <v>0</v>
      </c>
      <c r="R267" s="15">
        <v>9.0399999999999991</v>
      </c>
      <c r="S267" s="15">
        <v>8</v>
      </c>
      <c r="T267" s="15">
        <v>6.6293329999999999</v>
      </c>
      <c r="U267" s="15">
        <v>82.866669999999999</v>
      </c>
      <c r="V267" s="15">
        <v>1</v>
      </c>
      <c r="W267" s="15">
        <v>24.2</v>
      </c>
      <c r="X267" s="15">
        <v>0</v>
      </c>
      <c r="Y267" s="15">
        <v>0</v>
      </c>
      <c r="Z267" s="15">
        <v>6.6833330000000002</v>
      </c>
      <c r="AA267" s="15">
        <v>1.316667</v>
      </c>
      <c r="AB267" s="15">
        <v>16.45833</v>
      </c>
      <c r="AC267" s="15">
        <v>5.3999779999999997E-2</v>
      </c>
      <c r="AD267" s="15">
        <v>0.67499730000000002</v>
      </c>
      <c r="AE267" s="15">
        <v>24.2</v>
      </c>
      <c r="AF267" s="15">
        <v>33</v>
      </c>
      <c r="AG267" s="15">
        <v>0</v>
      </c>
      <c r="AH267" s="15">
        <v>0</v>
      </c>
      <c r="AI267" s="15">
        <v>6.6293329999999999</v>
      </c>
      <c r="AJ267" s="15">
        <v>6.6833330000000002</v>
      </c>
      <c r="AK267" s="16">
        <v>0.83541670000000001</v>
      </c>
      <c r="AL267" s="16">
        <v>0.99192020000000003</v>
      </c>
      <c r="AM267" s="16">
        <v>1</v>
      </c>
      <c r="AN267" s="16">
        <v>0.82866669999999998</v>
      </c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>
        <v>0.26666667312383652</v>
      </c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>
        <v>0.15000000596046448</v>
      </c>
      <c r="BV267" s="26"/>
      <c r="BW267" s="26">
        <v>0.25</v>
      </c>
      <c r="BX267" s="26"/>
      <c r="BY267" s="26">
        <v>0.1666666716337204</v>
      </c>
      <c r="BZ267" s="26">
        <v>0.48333331942558289</v>
      </c>
      <c r="CA267" s="26"/>
      <c r="CB267" s="26"/>
      <c r="CC267" s="26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27"/>
      <c r="CZ267" s="27"/>
      <c r="DA267" s="27"/>
    </row>
    <row r="268" spans="1:105" s="10" customFormat="1" ht="20.25" x14ac:dyDescent="0.3">
      <c r="A268" s="11" t="s">
        <v>181</v>
      </c>
      <c r="B268" s="11" t="s">
        <v>176</v>
      </c>
      <c r="C268" s="11" t="s">
        <v>192</v>
      </c>
      <c r="D268" s="11" t="s">
        <v>201</v>
      </c>
      <c r="E268" s="11" t="s">
        <v>85</v>
      </c>
      <c r="F268" s="12">
        <v>25454</v>
      </c>
      <c r="G268" s="12">
        <v>4190</v>
      </c>
      <c r="H268" s="12">
        <v>4234</v>
      </c>
      <c r="I268" s="11" t="s">
        <v>198</v>
      </c>
      <c r="J268" s="13">
        <v>25.5</v>
      </c>
      <c r="K268" s="11" t="s">
        <v>199</v>
      </c>
      <c r="L268" s="11" t="s">
        <v>210</v>
      </c>
      <c r="M268" s="11" t="s">
        <v>159</v>
      </c>
      <c r="N268" s="14">
        <v>45</v>
      </c>
      <c r="O268" s="14">
        <v>45</v>
      </c>
      <c r="P268" s="14">
        <v>0</v>
      </c>
      <c r="Q268" s="15">
        <v>0</v>
      </c>
      <c r="R268" s="15">
        <v>8.76</v>
      </c>
      <c r="S268" s="15">
        <v>8</v>
      </c>
      <c r="T268" s="15">
        <v>6.57</v>
      </c>
      <c r="U268" s="15">
        <v>82.125</v>
      </c>
      <c r="V268" s="15">
        <v>1</v>
      </c>
      <c r="W268" s="15">
        <v>24.75</v>
      </c>
      <c r="X268" s="15">
        <v>0</v>
      </c>
      <c r="Y268" s="15">
        <v>0</v>
      </c>
      <c r="Z268" s="15">
        <v>7</v>
      </c>
      <c r="AA268" s="15">
        <v>1</v>
      </c>
      <c r="AB268" s="15">
        <v>12.5</v>
      </c>
      <c r="AC268" s="15">
        <v>0.42999979999999999</v>
      </c>
      <c r="AD268" s="15">
        <v>5.3749979999999997</v>
      </c>
      <c r="AE268" s="15">
        <v>24.75</v>
      </c>
      <c r="AF268" s="15">
        <v>33.75</v>
      </c>
      <c r="AG268" s="15">
        <v>0</v>
      </c>
      <c r="AH268" s="15">
        <v>0</v>
      </c>
      <c r="AI268" s="15">
        <v>6.57</v>
      </c>
      <c r="AJ268" s="15">
        <v>7</v>
      </c>
      <c r="AK268" s="16">
        <v>0.875</v>
      </c>
      <c r="AL268" s="16">
        <v>0.9385715</v>
      </c>
      <c r="AM268" s="16">
        <v>1</v>
      </c>
      <c r="AN268" s="16">
        <v>0.82125000000000004</v>
      </c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>
        <v>0.2500000074505806</v>
      </c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26"/>
      <c r="BW268" s="26">
        <v>0.25</v>
      </c>
      <c r="BX268" s="26"/>
      <c r="BY268" s="26">
        <v>8.3333335816860199E-2</v>
      </c>
      <c r="BZ268" s="26">
        <v>0.4166666567325592</v>
      </c>
      <c r="CA268" s="26"/>
      <c r="CB268" s="26"/>
      <c r="CC268" s="26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27"/>
      <c r="CZ268" s="27"/>
      <c r="DA268" s="27"/>
    </row>
    <row r="269" spans="1:105" s="10" customFormat="1" ht="20.25" x14ac:dyDescent="0.3">
      <c r="A269" s="11" t="s">
        <v>181</v>
      </c>
      <c r="B269" s="11" t="s">
        <v>176</v>
      </c>
      <c r="C269" s="11" t="s">
        <v>192</v>
      </c>
      <c r="D269" s="11" t="s">
        <v>212</v>
      </c>
      <c r="E269" s="11" t="s">
        <v>85</v>
      </c>
      <c r="F269" s="12">
        <v>25454</v>
      </c>
      <c r="G269" s="12">
        <v>4091</v>
      </c>
      <c r="H269" s="12">
        <v>4091</v>
      </c>
      <c r="I269" s="11" t="s">
        <v>198</v>
      </c>
      <c r="J269" s="13">
        <v>25.5</v>
      </c>
      <c r="K269" s="11" t="s">
        <v>199</v>
      </c>
      <c r="L269" s="11" t="s">
        <v>210</v>
      </c>
      <c r="M269" s="11" t="s">
        <v>159</v>
      </c>
      <c r="N269" s="14">
        <v>36</v>
      </c>
      <c r="O269" s="14">
        <v>36</v>
      </c>
      <c r="P269" s="14">
        <v>0</v>
      </c>
      <c r="Q269" s="15">
        <v>0</v>
      </c>
      <c r="R269" s="15">
        <v>10.42</v>
      </c>
      <c r="S269" s="15">
        <v>8</v>
      </c>
      <c r="T269" s="15">
        <v>6.2519999999999998</v>
      </c>
      <c r="U269" s="15">
        <v>78.150000000000006</v>
      </c>
      <c r="V269" s="15">
        <v>1</v>
      </c>
      <c r="W269" s="15">
        <v>19.8</v>
      </c>
      <c r="X269" s="15">
        <v>0</v>
      </c>
      <c r="Y269" s="15">
        <v>0</v>
      </c>
      <c r="Z269" s="15">
        <v>6.9166670000000003</v>
      </c>
      <c r="AA269" s="15">
        <v>1.0833330000000001</v>
      </c>
      <c r="AB269" s="15">
        <v>13.54167</v>
      </c>
      <c r="AC269" s="15">
        <v>0.6646668</v>
      </c>
      <c r="AD269" s="15">
        <v>8.3083340000000003</v>
      </c>
      <c r="AE269" s="15">
        <v>19.8</v>
      </c>
      <c r="AF269" s="15">
        <v>27</v>
      </c>
      <c r="AG269" s="15">
        <v>0</v>
      </c>
      <c r="AH269" s="15">
        <v>0</v>
      </c>
      <c r="AI269" s="15">
        <v>6.2519999999999998</v>
      </c>
      <c r="AJ269" s="15">
        <v>6.9166670000000003</v>
      </c>
      <c r="AK269" s="16">
        <v>0.86458330000000005</v>
      </c>
      <c r="AL269" s="16">
        <v>0.90390360000000003</v>
      </c>
      <c r="AM269" s="16">
        <v>1</v>
      </c>
      <c r="AN269" s="16">
        <v>0.78149999999999997</v>
      </c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>
        <v>0.3333333432674408</v>
      </c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26"/>
      <c r="BW269" s="26">
        <v>0.3333333358168602</v>
      </c>
      <c r="BX269" s="26"/>
      <c r="BY269" s="26"/>
      <c r="BZ269" s="26">
        <v>0.4166666567325592</v>
      </c>
      <c r="CA269" s="26"/>
      <c r="CB269" s="26"/>
      <c r="CC269" s="26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27"/>
      <c r="CZ269" s="27"/>
      <c r="DA269" s="27"/>
    </row>
    <row r="270" spans="1:105" s="10" customFormat="1" ht="20.25" x14ac:dyDescent="0.3">
      <c r="A270" s="11" t="s">
        <v>181</v>
      </c>
      <c r="B270" s="11" t="s">
        <v>191</v>
      </c>
      <c r="C270" s="11" t="s">
        <v>192</v>
      </c>
      <c r="D270" s="11" t="s">
        <v>204</v>
      </c>
      <c r="E270" s="11" t="s">
        <v>85</v>
      </c>
      <c r="F270" s="12">
        <v>25454</v>
      </c>
      <c r="G270" s="12">
        <v>4232</v>
      </c>
      <c r="H270" s="12">
        <v>4183</v>
      </c>
      <c r="I270" s="11" t="s">
        <v>198</v>
      </c>
      <c r="J270" s="13">
        <v>25.5</v>
      </c>
      <c r="K270" s="11" t="s">
        <v>199</v>
      </c>
      <c r="L270" s="11" t="s">
        <v>210</v>
      </c>
      <c r="M270" s="11" t="s">
        <v>159</v>
      </c>
      <c r="N270" s="14">
        <v>43</v>
      </c>
      <c r="O270" s="14">
        <v>43</v>
      </c>
      <c r="P270" s="14">
        <v>0</v>
      </c>
      <c r="Q270" s="15">
        <v>0</v>
      </c>
      <c r="R270" s="15">
        <v>9.0399999999999991</v>
      </c>
      <c r="S270" s="15">
        <v>8</v>
      </c>
      <c r="T270" s="15">
        <v>6.4786669999999997</v>
      </c>
      <c r="U270" s="15">
        <v>80.983339999999998</v>
      </c>
      <c r="V270" s="15">
        <v>1</v>
      </c>
      <c r="W270" s="15">
        <v>23.65</v>
      </c>
      <c r="X270" s="15">
        <v>0</v>
      </c>
      <c r="Y270" s="15">
        <v>0</v>
      </c>
      <c r="Z270" s="15">
        <v>6.9833340000000002</v>
      </c>
      <c r="AA270" s="15">
        <v>1.016667</v>
      </c>
      <c r="AB270" s="15">
        <v>12.70833</v>
      </c>
      <c r="AC270" s="15">
        <v>0.50466659999999997</v>
      </c>
      <c r="AD270" s="15">
        <v>6.3083320000000001</v>
      </c>
      <c r="AE270" s="15">
        <v>23.65</v>
      </c>
      <c r="AF270" s="15">
        <v>32.25</v>
      </c>
      <c r="AG270" s="15">
        <v>0</v>
      </c>
      <c r="AH270" s="15">
        <v>0</v>
      </c>
      <c r="AI270" s="15">
        <v>6.4786669999999997</v>
      </c>
      <c r="AJ270" s="15">
        <v>6.9833340000000002</v>
      </c>
      <c r="AK270" s="16">
        <v>0.87291669999999999</v>
      </c>
      <c r="AL270" s="16">
        <v>0.92773269999999997</v>
      </c>
      <c r="AM270" s="16">
        <v>1</v>
      </c>
      <c r="AN270" s="16">
        <v>0.80983329999999998</v>
      </c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>
        <v>0.2500000074505806</v>
      </c>
      <c r="BC270" s="17"/>
      <c r="BD270" s="17"/>
      <c r="BE270" s="17"/>
      <c r="BF270" s="17"/>
      <c r="BG270" s="17"/>
      <c r="BH270" s="17"/>
      <c r="BI270" s="17"/>
      <c r="BJ270" s="17"/>
      <c r="BK270" s="17"/>
      <c r="BL270" s="17">
        <v>0.25</v>
      </c>
      <c r="BM270" s="17"/>
      <c r="BN270" s="17"/>
      <c r="BO270" s="17"/>
      <c r="BP270" s="17"/>
      <c r="BQ270" s="17"/>
      <c r="BR270" s="17"/>
      <c r="BS270" s="17"/>
      <c r="BT270" s="17"/>
      <c r="BU270" s="17"/>
      <c r="BV270" s="26"/>
      <c r="BW270" s="26">
        <v>0.25</v>
      </c>
      <c r="BX270" s="26"/>
      <c r="BY270" s="26"/>
      <c r="BZ270" s="26">
        <v>0.26666668057441711</v>
      </c>
      <c r="CA270" s="26"/>
      <c r="CB270" s="26"/>
      <c r="CC270" s="26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27"/>
      <c r="CZ270" s="27"/>
      <c r="DA270" s="27"/>
    </row>
    <row r="271" spans="1:105" s="10" customFormat="1" ht="20.25" x14ac:dyDescent="0.3">
      <c r="A271" s="11" t="s">
        <v>181</v>
      </c>
      <c r="B271" s="11" t="s">
        <v>191</v>
      </c>
      <c r="C271" s="11" t="s">
        <v>192</v>
      </c>
      <c r="D271" s="11" t="s">
        <v>211</v>
      </c>
      <c r="E271" s="11" t="s">
        <v>85</v>
      </c>
      <c r="F271" s="12">
        <v>25454</v>
      </c>
      <c r="G271" s="12">
        <v>4189</v>
      </c>
      <c r="H271" s="12">
        <v>4183</v>
      </c>
      <c r="I271" s="11" t="s">
        <v>198</v>
      </c>
      <c r="J271" s="13">
        <v>25.5</v>
      </c>
      <c r="K271" s="11" t="s">
        <v>199</v>
      </c>
      <c r="L271" s="11" t="s">
        <v>210</v>
      </c>
      <c r="M271" s="11" t="s">
        <v>159</v>
      </c>
      <c r="N271" s="14">
        <v>39</v>
      </c>
      <c r="O271" s="14">
        <v>38</v>
      </c>
      <c r="P271" s="14">
        <v>1</v>
      </c>
      <c r="Q271" s="15">
        <v>2.5641029999999998</v>
      </c>
      <c r="R271" s="15">
        <v>9.0399999999999991</v>
      </c>
      <c r="S271" s="15">
        <v>8</v>
      </c>
      <c r="T271" s="15">
        <v>5.725333</v>
      </c>
      <c r="U271" s="15">
        <v>71.566670000000002</v>
      </c>
      <c r="V271" s="15">
        <v>1</v>
      </c>
      <c r="W271" s="15">
        <v>20.9</v>
      </c>
      <c r="X271" s="15">
        <v>0</v>
      </c>
      <c r="Y271" s="15">
        <v>0</v>
      </c>
      <c r="Z271" s="15">
        <v>6.5833329999999997</v>
      </c>
      <c r="AA271" s="15">
        <v>1.4166669999999999</v>
      </c>
      <c r="AB271" s="15">
        <v>17.70833</v>
      </c>
      <c r="AC271" s="15">
        <v>0.7073334</v>
      </c>
      <c r="AD271" s="15">
        <v>8.8416669999999993</v>
      </c>
      <c r="AE271" s="15">
        <v>20.9</v>
      </c>
      <c r="AF271" s="15">
        <v>28.5</v>
      </c>
      <c r="AG271" s="15">
        <v>0.15066669999999999</v>
      </c>
      <c r="AH271" s="15">
        <v>1.8833329999999999</v>
      </c>
      <c r="AI271" s="15">
        <v>5.8760000000000003</v>
      </c>
      <c r="AJ271" s="15">
        <v>6.5833329999999997</v>
      </c>
      <c r="AK271" s="16">
        <v>0.8229166</v>
      </c>
      <c r="AL271" s="16">
        <v>0.89255700000000004</v>
      </c>
      <c r="AM271" s="16">
        <v>0.97435899999999998</v>
      </c>
      <c r="AN271" s="16">
        <v>0.71566669999999999</v>
      </c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>
        <v>0.66666668653488159</v>
      </c>
      <c r="BC271" s="17"/>
      <c r="BD271" s="17"/>
      <c r="BE271" s="17"/>
      <c r="BF271" s="17"/>
      <c r="BG271" s="17"/>
      <c r="BH271" s="17"/>
      <c r="BI271" s="17"/>
      <c r="BJ271" s="17"/>
      <c r="BK271" s="17"/>
      <c r="BL271" s="17">
        <v>8.3333335816860199E-2</v>
      </c>
      <c r="BM271" s="17"/>
      <c r="BN271" s="17"/>
      <c r="BO271" s="17"/>
      <c r="BP271" s="17"/>
      <c r="BQ271" s="17"/>
      <c r="BR271" s="17"/>
      <c r="BS271" s="17"/>
      <c r="BT271" s="17"/>
      <c r="BU271" s="17">
        <v>0.1666666716337204</v>
      </c>
      <c r="BV271" s="26"/>
      <c r="BW271" s="26">
        <v>0.25</v>
      </c>
      <c r="BX271" s="26"/>
      <c r="BY271" s="26"/>
      <c r="BZ271" s="26">
        <v>0.25</v>
      </c>
      <c r="CA271" s="26"/>
      <c r="CB271" s="26"/>
      <c r="CC271" s="26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>
        <v>1</v>
      </c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27"/>
      <c r="CZ271" s="27"/>
      <c r="DA271" s="27"/>
    </row>
    <row r="272" spans="1:105" s="10" customFormat="1" ht="20.25" x14ac:dyDescent="0.3">
      <c r="A272" s="11" t="s">
        <v>181</v>
      </c>
      <c r="B272" s="11" t="s">
        <v>191</v>
      </c>
      <c r="C272" s="11" t="s">
        <v>192</v>
      </c>
      <c r="D272" s="11" t="s">
        <v>201</v>
      </c>
      <c r="E272" s="11" t="s">
        <v>85</v>
      </c>
      <c r="F272" s="12">
        <v>25454</v>
      </c>
      <c r="G272" s="12">
        <v>4062</v>
      </c>
      <c r="H272" s="12">
        <v>4161</v>
      </c>
      <c r="I272" s="11" t="s">
        <v>198</v>
      </c>
      <c r="J272" s="13">
        <v>25.5</v>
      </c>
      <c r="K272" s="11" t="s">
        <v>199</v>
      </c>
      <c r="L272" s="11" t="s">
        <v>210</v>
      </c>
      <c r="M272" s="11" t="s">
        <v>159</v>
      </c>
      <c r="N272" s="14">
        <v>45</v>
      </c>
      <c r="O272" s="14">
        <v>45</v>
      </c>
      <c r="P272" s="14">
        <v>0</v>
      </c>
      <c r="Q272" s="15">
        <v>0</v>
      </c>
      <c r="R272" s="15">
        <v>8.76</v>
      </c>
      <c r="S272" s="15">
        <v>8</v>
      </c>
      <c r="T272" s="15">
        <v>6.57</v>
      </c>
      <c r="U272" s="15">
        <v>82.125</v>
      </c>
      <c r="V272" s="15">
        <v>1</v>
      </c>
      <c r="W272" s="15">
        <v>24.75</v>
      </c>
      <c r="X272" s="15">
        <v>0</v>
      </c>
      <c r="Y272" s="15">
        <v>0</v>
      </c>
      <c r="Z272" s="15">
        <v>7.2833329999999998</v>
      </c>
      <c r="AA272" s="15">
        <v>0.71666669999999999</v>
      </c>
      <c r="AB272" s="15">
        <v>8.9583340000000007</v>
      </c>
      <c r="AC272" s="15">
        <v>0.71333310000000005</v>
      </c>
      <c r="AD272" s="15">
        <v>8.9166640000000008</v>
      </c>
      <c r="AE272" s="15">
        <v>24.75</v>
      </c>
      <c r="AF272" s="15">
        <v>33.75</v>
      </c>
      <c r="AG272" s="15">
        <v>0</v>
      </c>
      <c r="AH272" s="15">
        <v>0</v>
      </c>
      <c r="AI272" s="15">
        <v>6.57</v>
      </c>
      <c r="AJ272" s="15">
        <v>7.2833329999999998</v>
      </c>
      <c r="AK272" s="16">
        <v>0.91041669999999997</v>
      </c>
      <c r="AL272" s="16">
        <v>0.90205950000000001</v>
      </c>
      <c r="AM272" s="16">
        <v>1</v>
      </c>
      <c r="AN272" s="16">
        <v>0.82125000000000004</v>
      </c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>
        <v>0.18333333730697632</v>
      </c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>
        <v>8.3333335816860199E-2</v>
      </c>
      <c r="BV272" s="26"/>
      <c r="BW272" s="26">
        <v>0.25</v>
      </c>
      <c r="BX272" s="26"/>
      <c r="BY272" s="26"/>
      <c r="BZ272" s="26">
        <v>0.20000000298023224</v>
      </c>
      <c r="CA272" s="26"/>
      <c r="CB272" s="26"/>
      <c r="CC272" s="26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27"/>
      <c r="CZ272" s="27"/>
      <c r="DA272" s="27"/>
    </row>
    <row r="273" spans="1:105" s="10" customFormat="1" ht="20.25" x14ac:dyDescent="0.3">
      <c r="A273" s="11" t="s">
        <v>181</v>
      </c>
      <c r="B273" s="11" t="s">
        <v>191</v>
      </c>
      <c r="C273" s="11" t="s">
        <v>192</v>
      </c>
      <c r="D273" s="11" t="s">
        <v>212</v>
      </c>
      <c r="E273" s="11" t="s">
        <v>85</v>
      </c>
      <c r="F273" s="12">
        <v>25454</v>
      </c>
      <c r="G273" s="12">
        <v>5353</v>
      </c>
      <c r="H273" s="12">
        <v>3981</v>
      </c>
      <c r="I273" s="11" t="s">
        <v>198</v>
      </c>
      <c r="J273" s="13">
        <v>25.5</v>
      </c>
      <c r="K273" s="11" t="s">
        <v>199</v>
      </c>
      <c r="L273" s="11" t="s">
        <v>210</v>
      </c>
      <c r="M273" s="11" t="s">
        <v>159</v>
      </c>
      <c r="N273" s="14">
        <v>38</v>
      </c>
      <c r="O273" s="14">
        <v>38</v>
      </c>
      <c r="P273" s="14">
        <v>0</v>
      </c>
      <c r="Q273" s="15">
        <v>0</v>
      </c>
      <c r="R273" s="15">
        <v>10.42</v>
      </c>
      <c r="S273" s="15">
        <v>7.8166669999999998</v>
      </c>
      <c r="T273" s="15">
        <v>6.5993329999999997</v>
      </c>
      <c r="U273" s="15">
        <v>84.426439999999999</v>
      </c>
      <c r="V273" s="15">
        <v>0.97708329999999999</v>
      </c>
      <c r="W273" s="15">
        <v>21.39019</v>
      </c>
      <c r="X273" s="15">
        <v>0</v>
      </c>
      <c r="Y273" s="15">
        <v>0</v>
      </c>
      <c r="Z273" s="15">
        <v>7.1333330000000004</v>
      </c>
      <c r="AA273" s="15">
        <v>0.68333330000000003</v>
      </c>
      <c r="AB273" s="15">
        <v>8.7420039999999997</v>
      </c>
      <c r="AC273" s="15">
        <v>0.53400000000000003</v>
      </c>
      <c r="AD273" s="15">
        <v>6.831556</v>
      </c>
      <c r="AE273" s="15">
        <v>20.9</v>
      </c>
      <c r="AF273" s="15">
        <v>28.5</v>
      </c>
      <c r="AG273" s="15">
        <v>0</v>
      </c>
      <c r="AH273" s="15">
        <v>0</v>
      </c>
      <c r="AI273" s="15">
        <v>6.5993329999999997</v>
      </c>
      <c r="AJ273" s="15">
        <v>7.1333330000000004</v>
      </c>
      <c r="AK273" s="16">
        <v>0.91257999999999995</v>
      </c>
      <c r="AL273" s="16">
        <v>0.92514019999999997</v>
      </c>
      <c r="AM273" s="16">
        <v>1</v>
      </c>
      <c r="AN273" s="16">
        <v>0.84426440000000003</v>
      </c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>
        <v>0.18</v>
      </c>
      <c r="BB273" s="17">
        <v>0.3333333432674408</v>
      </c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>
        <v>8.3333335816860199E-2</v>
      </c>
      <c r="BV273" s="26"/>
      <c r="BW273" s="26"/>
      <c r="BX273" s="26"/>
      <c r="BY273" s="26">
        <v>8.3333335816860199E-2</v>
      </c>
      <c r="BZ273" s="26">
        <v>0.18333333730697632</v>
      </c>
      <c r="CA273" s="26"/>
      <c r="CB273" s="26"/>
      <c r="CC273" s="26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27"/>
      <c r="CZ273" s="27"/>
      <c r="DA273" s="27"/>
    </row>
    <row r="274" spans="1:105" s="10" customFormat="1" ht="20.25" x14ac:dyDescent="0.3">
      <c r="A274" s="11" t="s">
        <v>181</v>
      </c>
      <c r="B274" s="11" t="s">
        <v>171</v>
      </c>
      <c r="C274" s="11" t="s">
        <v>192</v>
      </c>
      <c r="D274" s="11" t="s">
        <v>213</v>
      </c>
      <c r="E274" s="11" t="s">
        <v>85</v>
      </c>
      <c r="F274" s="12">
        <v>25484</v>
      </c>
      <c r="G274" s="12">
        <v>4124</v>
      </c>
      <c r="H274" s="12">
        <v>3794</v>
      </c>
      <c r="I274" s="11" t="s">
        <v>198</v>
      </c>
      <c r="J274" s="13">
        <v>25.5</v>
      </c>
      <c r="K274" s="11" t="s">
        <v>199</v>
      </c>
      <c r="L274" s="11" t="s">
        <v>200</v>
      </c>
      <c r="M274" s="11" t="s">
        <v>159</v>
      </c>
      <c r="N274" s="14">
        <v>36</v>
      </c>
      <c r="O274" s="14">
        <v>36</v>
      </c>
      <c r="P274" s="14">
        <v>0</v>
      </c>
      <c r="Q274" s="15">
        <v>0</v>
      </c>
      <c r="R274" s="15">
        <v>10.36</v>
      </c>
      <c r="S274" s="15">
        <v>8</v>
      </c>
      <c r="T274" s="15">
        <v>6.2160000000000002</v>
      </c>
      <c r="U274" s="15">
        <v>77.7</v>
      </c>
      <c r="V274" s="15">
        <v>1</v>
      </c>
      <c r="W274" s="15">
        <v>26.64</v>
      </c>
      <c r="X274" s="15">
        <v>0</v>
      </c>
      <c r="Y274" s="15">
        <v>0</v>
      </c>
      <c r="Z274" s="15">
        <v>6.45</v>
      </c>
      <c r="AA274" s="15">
        <v>1.55</v>
      </c>
      <c r="AB274" s="15">
        <v>19.375</v>
      </c>
      <c r="AC274" s="15">
        <v>0.23399980000000001</v>
      </c>
      <c r="AD274" s="15">
        <v>2.924998</v>
      </c>
      <c r="AE274" s="15">
        <v>26.64</v>
      </c>
      <c r="AF274" s="15">
        <v>29.52</v>
      </c>
      <c r="AG274" s="15">
        <v>0</v>
      </c>
      <c r="AH274" s="15">
        <v>0</v>
      </c>
      <c r="AI274" s="15">
        <v>6.2160000000000002</v>
      </c>
      <c r="AJ274" s="15">
        <v>6.45</v>
      </c>
      <c r="AK274" s="16">
        <v>0.80625000000000002</v>
      </c>
      <c r="AL274" s="16">
        <v>0.96372100000000005</v>
      </c>
      <c r="AM274" s="16">
        <v>1</v>
      </c>
      <c r="AN274" s="16">
        <v>0.77700000000000002</v>
      </c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>
        <v>0.66666667908430099</v>
      </c>
      <c r="BC274" s="17"/>
      <c r="BD274" s="17"/>
      <c r="BE274" s="17"/>
      <c r="BF274" s="17"/>
      <c r="BG274" s="17">
        <v>0.1666666716337204</v>
      </c>
      <c r="BH274" s="17"/>
      <c r="BI274" s="17">
        <v>8.3333335816860199E-2</v>
      </c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>
        <v>8.3333335816860199E-2</v>
      </c>
      <c r="BV274" s="26"/>
      <c r="BW274" s="26">
        <v>0.25</v>
      </c>
      <c r="BX274" s="26"/>
      <c r="BY274" s="26">
        <v>8.3333335816860199E-2</v>
      </c>
      <c r="BZ274" s="26">
        <v>0.21666666865348816</v>
      </c>
      <c r="CA274" s="26"/>
      <c r="CB274" s="26"/>
      <c r="CC274" s="26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27"/>
      <c r="CZ274" s="27"/>
      <c r="DA274" s="27"/>
    </row>
    <row r="275" spans="1:105" s="10" customFormat="1" ht="20.25" x14ac:dyDescent="0.3">
      <c r="A275" s="11" t="s">
        <v>181</v>
      </c>
      <c r="B275" s="11" t="s">
        <v>171</v>
      </c>
      <c r="C275" s="11" t="s">
        <v>192</v>
      </c>
      <c r="D275" s="11" t="s">
        <v>225</v>
      </c>
      <c r="E275" s="11" t="s">
        <v>85</v>
      </c>
      <c r="F275" s="12">
        <v>25484</v>
      </c>
      <c r="G275" s="12">
        <v>4005</v>
      </c>
      <c r="H275" s="12">
        <v>4225</v>
      </c>
      <c r="I275" s="11" t="s">
        <v>198</v>
      </c>
      <c r="J275" s="13">
        <v>25.5</v>
      </c>
      <c r="K275" s="11" t="s">
        <v>199</v>
      </c>
      <c r="L275" s="11" t="s">
        <v>200</v>
      </c>
      <c r="M275" s="11" t="s">
        <v>159</v>
      </c>
      <c r="N275" s="14">
        <v>37</v>
      </c>
      <c r="O275" s="14">
        <v>37</v>
      </c>
      <c r="P275" s="14">
        <v>0</v>
      </c>
      <c r="Q275" s="15">
        <v>0</v>
      </c>
      <c r="R275" s="15">
        <v>10.36</v>
      </c>
      <c r="S275" s="15">
        <v>8</v>
      </c>
      <c r="T275" s="15">
        <v>6.3886659999999997</v>
      </c>
      <c r="U275" s="15">
        <v>79.858329999999995</v>
      </c>
      <c r="V275" s="15">
        <v>1</v>
      </c>
      <c r="W275" s="15">
        <v>27.38</v>
      </c>
      <c r="X275" s="15">
        <v>0</v>
      </c>
      <c r="Y275" s="15">
        <v>0</v>
      </c>
      <c r="Z275" s="15">
        <v>6.8666669999999996</v>
      </c>
      <c r="AA275" s="15">
        <v>1.1333329999999999</v>
      </c>
      <c r="AB275" s="15">
        <v>14.16667</v>
      </c>
      <c r="AC275" s="15">
        <v>0.47800049999999999</v>
      </c>
      <c r="AD275" s="15">
        <v>5.9750069999999997</v>
      </c>
      <c r="AE275" s="15">
        <v>27.38</v>
      </c>
      <c r="AF275" s="15">
        <v>30.34</v>
      </c>
      <c r="AG275" s="15">
        <v>0</v>
      </c>
      <c r="AH275" s="15">
        <v>0</v>
      </c>
      <c r="AI275" s="15">
        <v>6.3886659999999997</v>
      </c>
      <c r="AJ275" s="15">
        <v>6.8666669999999996</v>
      </c>
      <c r="AK275" s="16">
        <v>0.85833329999999997</v>
      </c>
      <c r="AL275" s="16">
        <v>0.93038829999999995</v>
      </c>
      <c r="AM275" s="16">
        <v>1</v>
      </c>
      <c r="AN275" s="16">
        <v>0.7985833</v>
      </c>
      <c r="AO275" s="17"/>
      <c r="AP275" s="17"/>
      <c r="AQ275" s="17"/>
      <c r="AR275" s="17"/>
      <c r="AS275" s="17"/>
      <c r="AT275" s="17"/>
      <c r="AU275" s="17"/>
      <c r="AV275" s="17"/>
      <c r="AW275" s="17"/>
      <c r="AX275" s="17">
        <v>8.3333335816860199E-2</v>
      </c>
      <c r="AY275" s="17"/>
      <c r="AZ275" s="17"/>
      <c r="BA275" s="17"/>
      <c r="BB275" s="17">
        <v>8.3333335816860199E-2</v>
      </c>
      <c r="BC275" s="17"/>
      <c r="BD275" s="17"/>
      <c r="BE275" s="17"/>
      <c r="BF275" s="17"/>
      <c r="BG275" s="17"/>
      <c r="BH275" s="17">
        <v>0.13333334028720856</v>
      </c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>
        <v>8.3333335816860199E-2</v>
      </c>
      <c r="BV275" s="26"/>
      <c r="BW275" s="26">
        <v>0.4166666716337204</v>
      </c>
      <c r="BX275" s="26"/>
      <c r="BY275" s="26">
        <v>8.3333335816860199E-2</v>
      </c>
      <c r="BZ275" s="26">
        <v>0.25</v>
      </c>
      <c r="CA275" s="26"/>
      <c r="CB275" s="26"/>
      <c r="CC275" s="26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27"/>
      <c r="CZ275" s="27"/>
      <c r="DA275" s="27"/>
    </row>
    <row r="276" spans="1:105" s="10" customFormat="1" ht="20.25" x14ac:dyDescent="0.3">
      <c r="A276" s="11" t="s">
        <v>181</v>
      </c>
      <c r="B276" s="11" t="s">
        <v>171</v>
      </c>
      <c r="C276" s="11" t="s">
        <v>192</v>
      </c>
      <c r="D276" s="11" t="s">
        <v>206</v>
      </c>
      <c r="E276" s="11" t="s">
        <v>85</v>
      </c>
      <c r="F276" s="12">
        <v>25484</v>
      </c>
      <c r="G276" s="12">
        <v>5281</v>
      </c>
      <c r="H276" s="12">
        <v>4198</v>
      </c>
      <c r="I276" s="11" t="s">
        <v>198</v>
      </c>
      <c r="J276" s="13">
        <v>25.5</v>
      </c>
      <c r="K276" s="11" t="s">
        <v>199</v>
      </c>
      <c r="L276" s="11" t="s">
        <v>200</v>
      </c>
      <c r="M276" s="11" t="s">
        <v>159</v>
      </c>
      <c r="N276" s="14">
        <v>35</v>
      </c>
      <c r="O276" s="14">
        <v>35</v>
      </c>
      <c r="P276" s="14">
        <v>0</v>
      </c>
      <c r="Q276" s="15">
        <v>0</v>
      </c>
      <c r="R276" s="15">
        <v>10.62</v>
      </c>
      <c r="S276" s="15">
        <v>8</v>
      </c>
      <c r="T276" s="15">
        <v>6.1950000000000003</v>
      </c>
      <c r="U276" s="15">
        <v>77.4375</v>
      </c>
      <c r="V276" s="15">
        <v>1</v>
      </c>
      <c r="W276" s="15">
        <v>25.9</v>
      </c>
      <c r="X276" s="15">
        <v>0</v>
      </c>
      <c r="Y276" s="15">
        <v>0</v>
      </c>
      <c r="Z276" s="15">
        <v>6.5833329999999997</v>
      </c>
      <c r="AA276" s="15">
        <v>1.4166669999999999</v>
      </c>
      <c r="AB276" s="15">
        <v>17.70833</v>
      </c>
      <c r="AC276" s="15">
        <v>0.3883337</v>
      </c>
      <c r="AD276" s="15">
        <v>4.854171</v>
      </c>
      <c r="AE276" s="15">
        <v>25.9</v>
      </c>
      <c r="AF276" s="15">
        <v>28.7</v>
      </c>
      <c r="AG276" s="15">
        <v>0</v>
      </c>
      <c r="AH276" s="15">
        <v>0</v>
      </c>
      <c r="AI276" s="15">
        <v>6.1950000000000003</v>
      </c>
      <c r="AJ276" s="15">
        <v>6.5833329999999997</v>
      </c>
      <c r="AK276" s="16">
        <v>0.82291669999999995</v>
      </c>
      <c r="AL276" s="16">
        <v>0.94101259999999998</v>
      </c>
      <c r="AM276" s="16">
        <v>1</v>
      </c>
      <c r="AN276" s="16">
        <v>0.77437500000000004</v>
      </c>
      <c r="AO276" s="17">
        <v>0.5</v>
      </c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>
        <v>0.3333333432674408</v>
      </c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>
        <v>8.3333335816860199E-2</v>
      </c>
      <c r="BV276" s="26"/>
      <c r="BW276" s="26">
        <v>0.25</v>
      </c>
      <c r="BX276" s="26"/>
      <c r="BY276" s="26"/>
      <c r="BZ276" s="26">
        <v>0.25</v>
      </c>
      <c r="CA276" s="26"/>
      <c r="CB276" s="26"/>
      <c r="CC276" s="26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27"/>
      <c r="CZ276" s="27"/>
      <c r="DA276" s="27"/>
    </row>
    <row r="277" spans="1:105" s="10" customFormat="1" ht="20.25" x14ac:dyDescent="0.3">
      <c r="A277" s="11" t="s">
        <v>181</v>
      </c>
      <c r="B277" s="11" t="s">
        <v>171</v>
      </c>
      <c r="C277" s="11" t="s">
        <v>192</v>
      </c>
      <c r="D277" s="11" t="s">
        <v>207</v>
      </c>
      <c r="E277" s="11" t="s">
        <v>85</v>
      </c>
      <c r="F277" s="12">
        <v>25484</v>
      </c>
      <c r="G277" s="12">
        <v>4230</v>
      </c>
      <c r="H277" s="12">
        <v>4228</v>
      </c>
      <c r="I277" s="11" t="s">
        <v>198</v>
      </c>
      <c r="J277" s="13">
        <v>25.5</v>
      </c>
      <c r="K277" s="11" t="s">
        <v>199</v>
      </c>
      <c r="L277" s="11" t="s">
        <v>200</v>
      </c>
      <c r="M277" s="11" t="s">
        <v>159</v>
      </c>
      <c r="N277" s="14">
        <v>37</v>
      </c>
      <c r="O277" s="14">
        <v>37</v>
      </c>
      <c r="P277" s="14">
        <v>0</v>
      </c>
      <c r="Q277" s="15">
        <v>0</v>
      </c>
      <c r="R277" s="15">
        <v>10.62</v>
      </c>
      <c r="S277" s="15">
        <v>8</v>
      </c>
      <c r="T277" s="15">
        <v>6.5490000000000004</v>
      </c>
      <c r="U277" s="15">
        <v>81.862499999999997</v>
      </c>
      <c r="V277" s="15">
        <v>1</v>
      </c>
      <c r="W277" s="15">
        <v>27.38</v>
      </c>
      <c r="X277" s="15">
        <v>0</v>
      </c>
      <c r="Y277" s="15">
        <v>0</v>
      </c>
      <c r="Z277" s="15">
        <v>7</v>
      </c>
      <c r="AA277" s="15">
        <v>1</v>
      </c>
      <c r="AB277" s="15">
        <v>12.5</v>
      </c>
      <c r="AC277" s="15">
        <v>0.4509997</v>
      </c>
      <c r="AD277" s="15">
        <v>5.6374969999999998</v>
      </c>
      <c r="AE277" s="15">
        <v>27.38</v>
      </c>
      <c r="AF277" s="15">
        <v>30.34</v>
      </c>
      <c r="AG277" s="15">
        <v>0</v>
      </c>
      <c r="AH277" s="15">
        <v>0</v>
      </c>
      <c r="AI277" s="15">
        <v>6.5490000000000004</v>
      </c>
      <c r="AJ277" s="15">
        <v>7</v>
      </c>
      <c r="AK277" s="16">
        <v>0.875</v>
      </c>
      <c r="AL277" s="16">
        <v>0.9355715</v>
      </c>
      <c r="AM277" s="16">
        <v>1</v>
      </c>
      <c r="AN277" s="16">
        <v>0.81862500000000005</v>
      </c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>
        <v>0.3333333432674408</v>
      </c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26"/>
      <c r="BW277" s="26">
        <v>0.25</v>
      </c>
      <c r="BX277" s="26"/>
      <c r="BY277" s="26">
        <v>8.3333335816860199E-2</v>
      </c>
      <c r="BZ277" s="26">
        <v>0.3333333432674408</v>
      </c>
      <c r="CA277" s="26"/>
      <c r="CB277" s="26"/>
      <c r="CC277" s="26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27"/>
      <c r="CZ277" s="27"/>
      <c r="DA277" s="27"/>
    </row>
    <row r="278" spans="1:105" s="10" customFormat="1" ht="20.25" x14ac:dyDescent="0.3">
      <c r="A278" s="11" t="s">
        <v>181</v>
      </c>
      <c r="B278" s="11" t="s">
        <v>176</v>
      </c>
      <c r="C278" s="11" t="s">
        <v>192</v>
      </c>
      <c r="D278" s="11" t="s">
        <v>213</v>
      </c>
      <c r="E278" s="11" t="s">
        <v>85</v>
      </c>
      <c r="F278" s="12">
        <v>25484</v>
      </c>
      <c r="G278" s="12">
        <v>3999</v>
      </c>
      <c r="H278" s="12">
        <v>4104</v>
      </c>
      <c r="I278" s="11" t="s">
        <v>198</v>
      </c>
      <c r="J278" s="13">
        <v>25.5</v>
      </c>
      <c r="K278" s="11" t="s">
        <v>199</v>
      </c>
      <c r="L278" s="11" t="s">
        <v>200</v>
      </c>
      <c r="M278" s="11" t="s">
        <v>159</v>
      </c>
      <c r="N278" s="14">
        <v>20</v>
      </c>
      <c r="O278" s="14">
        <v>20</v>
      </c>
      <c r="P278" s="14">
        <v>0</v>
      </c>
      <c r="Q278" s="15">
        <v>0</v>
      </c>
      <c r="R278" s="15">
        <v>10.36</v>
      </c>
      <c r="S278" s="15">
        <v>4</v>
      </c>
      <c r="T278" s="15">
        <v>3.4533330000000002</v>
      </c>
      <c r="U278" s="15">
        <v>86.333340000000007</v>
      </c>
      <c r="V278" s="15">
        <v>0.5</v>
      </c>
      <c r="W278" s="15">
        <v>29.6</v>
      </c>
      <c r="X278" s="15">
        <v>0</v>
      </c>
      <c r="Y278" s="15">
        <v>0</v>
      </c>
      <c r="Z278" s="15">
        <v>3.5666669999999998</v>
      </c>
      <c r="AA278" s="15">
        <v>0.43333329999999998</v>
      </c>
      <c r="AB278" s="15">
        <v>10.83333</v>
      </c>
      <c r="AC278" s="15">
        <v>0.1133333</v>
      </c>
      <c r="AD278" s="15">
        <v>2.833332</v>
      </c>
      <c r="AE278" s="15">
        <v>14.8</v>
      </c>
      <c r="AF278" s="15">
        <v>16.399999999999999</v>
      </c>
      <c r="AG278" s="15">
        <v>0</v>
      </c>
      <c r="AH278" s="15">
        <v>0</v>
      </c>
      <c r="AI278" s="15">
        <v>3.4533330000000002</v>
      </c>
      <c r="AJ278" s="15">
        <v>3.5666669999999998</v>
      </c>
      <c r="AK278" s="16">
        <v>0.89166670000000003</v>
      </c>
      <c r="AL278" s="16">
        <v>0.96822430000000004</v>
      </c>
      <c r="AM278" s="16">
        <v>1</v>
      </c>
      <c r="AN278" s="16">
        <v>0.86333329999999997</v>
      </c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>
        <v>0.1666666716337204</v>
      </c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>
        <v>0.10000000149011612</v>
      </c>
      <c r="BV278" s="26"/>
      <c r="BW278" s="26"/>
      <c r="BX278" s="26"/>
      <c r="BY278" s="26"/>
      <c r="BZ278" s="26">
        <v>0.1666666716337204</v>
      </c>
      <c r="CA278" s="26"/>
      <c r="CB278" s="26"/>
      <c r="CC278" s="26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27"/>
      <c r="CZ278" s="27"/>
      <c r="DA278" s="27"/>
    </row>
    <row r="279" spans="1:105" s="10" customFormat="1" ht="20.25" x14ac:dyDescent="0.3">
      <c r="A279" s="11" t="s">
        <v>181</v>
      </c>
      <c r="B279" s="11" t="s">
        <v>176</v>
      </c>
      <c r="C279" s="11" t="s">
        <v>192</v>
      </c>
      <c r="D279" s="11" t="s">
        <v>197</v>
      </c>
      <c r="E279" s="11" t="s">
        <v>85</v>
      </c>
      <c r="F279" s="12">
        <v>25484</v>
      </c>
      <c r="G279" s="12">
        <v>4149</v>
      </c>
      <c r="H279" s="12">
        <v>4072</v>
      </c>
      <c r="I279" s="11" t="s">
        <v>198</v>
      </c>
      <c r="J279" s="13">
        <v>25.5</v>
      </c>
      <c r="K279" s="11" t="s">
        <v>199</v>
      </c>
      <c r="L279" s="11" t="s">
        <v>200</v>
      </c>
      <c r="M279" s="11" t="s">
        <v>159</v>
      </c>
      <c r="N279" s="14">
        <v>38</v>
      </c>
      <c r="O279" s="14">
        <v>38</v>
      </c>
      <c r="P279" s="14">
        <v>0</v>
      </c>
      <c r="Q279" s="15">
        <v>0</v>
      </c>
      <c r="R279" s="15">
        <v>10.36</v>
      </c>
      <c r="S279" s="15">
        <v>8</v>
      </c>
      <c r="T279" s="15">
        <v>6.5613330000000003</v>
      </c>
      <c r="U279" s="15">
        <v>82.016660000000002</v>
      </c>
      <c r="V279" s="15">
        <v>1</v>
      </c>
      <c r="W279" s="15">
        <v>28.12</v>
      </c>
      <c r="X279" s="15">
        <v>0</v>
      </c>
      <c r="Y279" s="15">
        <v>0</v>
      </c>
      <c r="Z279" s="15">
        <v>6.4166670000000003</v>
      </c>
      <c r="AA279" s="15">
        <v>1.5833330000000001</v>
      </c>
      <c r="AB279" s="15">
        <v>19.79167</v>
      </c>
      <c r="AC279" s="15">
        <v>-0.14466660000000001</v>
      </c>
      <c r="AD279" s="15">
        <v>-1.8083320000000001</v>
      </c>
      <c r="AE279" s="15">
        <v>28.12</v>
      </c>
      <c r="AF279" s="15">
        <v>31.16</v>
      </c>
      <c r="AG279" s="15">
        <v>0</v>
      </c>
      <c r="AH279" s="15">
        <v>0</v>
      </c>
      <c r="AI279" s="15">
        <v>6.5613330000000003</v>
      </c>
      <c r="AJ279" s="15">
        <v>6.4166670000000003</v>
      </c>
      <c r="AK279" s="16">
        <v>0.80208330000000005</v>
      </c>
      <c r="AL279" s="16">
        <v>1.022545</v>
      </c>
      <c r="AM279" s="16">
        <v>1</v>
      </c>
      <c r="AN279" s="16">
        <v>0.82016659999999997</v>
      </c>
      <c r="AO279" s="17"/>
      <c r="AP279" s="17"/>
      <c r="AQ279" s="17"/>
      <c r="AR279" s="17"/>
      <c r="AS279" s="17"/>
      <c r="AT279" s="17"/>
      <c r="AU279" s="17"/>
      <c r="AV279" s="17">
        <v>0.5833333432674408</v>
      </c>
      <c r="AW279" s="17"/>
      <c r="AX279" s="17"/>
      <c r="AY279" s="17"/>
      <c r="AZ279" s="17"/>
      <c r="BA279" s="17"/>
      <c r="BB279" s="17">
        <v>0.3333333432674408</v>
      </c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>
        <v>0.1666666716337204</v>
      </c>
      <c r="BV279" s="26"/>
      <c r="BW279" s="26">
        <v>0.25</v>
      </c>
      <c r="BX279" s="26"/>
      <c r="BY279" s="26"/>
      <c r="BZ279" s="26">
        <v>0.25</v>
      </c>
      <c r="CA279" s="26"/>
      <c r="CB279" s="26"/>
      <c r="CC279" s="26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27"/>
      <c r="CZ279" s="27"/>
      <c r="DA279" s="27"/>
    </row>
    <row r="280" spans="1:105" s="10" customFormat="1" ht="20.25" x14ac:dyDescent="0.3">
      <c r="A280" s="11" t="s">
        <v>181</v>
      </c>
      <c r="B280" s="11" t="s">
        <v>176</v>
      </c>
      <c r="C280" s="11" t="s">
        <v>192</v>
      </c>
      <c r="D280" s="11" t="s">
        <v>206</v>
      </c>
      <c r="E280" s="11" t="s">
        <v>85</v>
      </c>
      <c r="F280" s="12">
        <v>25484</v>
      </c>
      <c r="G280" s="12">
        <v>5281</v>
      </c>
      <c r="H280" s="12">
        <v>4198</v>
      </c>
      <c r="I280" s="11" t="s">
        <v>198</v>
      </c>
      <c r="J280" s="13">
        <v>25.5</v>
      </c>
      <c r="K280" s="11" t="s">
        <v>199</v>
      </c>
      <c r="L280" s="11" t="s">
        <v>200</v>
      </c>
      <c r="M280" s="11" t="s">
        <v>159</v>
      </c>
      <c r="N280" s="14">
        <v>18</v>
      </c>
      <c r="O280" s="14">
        <v>18</v>
      </c>
      <c r="P280" s="14">
        <v>0</v>
      </c>
      <c r="Q280" s="15">
        <v>0</v>
      </c>
      <c r="R280" s="15">
        <v>10.62</v>
      </c>
      <c r="S280" s="15">
        <v>4</v>
      </c>
      <c r="T280" s="15">
        <v>3.1859999999999999</v>
      </c>
      <c r="U280" s="15">
        <v>79.650000000000006</v>
      </c>
      <c r="V280" s="15">
        <v>0.5</v>
      </c>
      <c r="W280" s="15">
        <v>26.64</v>
      </c>
      <c r="X280" s="15">
        <v>0</v>
      </c>
      <c r="Y280" s="15">
        <v>0</v>
      </c>
      <c r="Z280" s="15">
        <v>2.9166669999999999</v>
      </c>
      <c r="AA280" s="15">
        <v>1.0833330000000001</v>
      </c>
      <c r="AB280" s="15">
        <v>27.08333</v>
      </c>
      <c r="AC280" s="15">
        <v>-0.2693335</v>
      </c>
      <c r="AD280" s="15">
        <v>-6.7333369999999997</v>
      </c>
      <c r="AE280" s="15">
        <v>13.32</v>
      </c>
      <c r="AF280" s="15">
        <v>14.76</v>
      </c>
      <c r="AG280" s="15">
        <v>0</v>
      </c>
      <c r="AH280" s="15">
        <v>0</v>
      </c>
      <c r="AI280" s="15">
        <v>3.1859999999999999</v>
      </c>
      <c r="AJ280" s="15">
        <v>2.9166669999999999</v>
      </c>
      <c r="AK280" s="16">
        <v>0.7291666</v>
      </c>
      <c r="AL280" s="16">
        <v>1.0923430000000001</v>
      </c>
      <c r="AM280" s="16">
        <v>1</v>
      </c>
      <c r="AN280" s="16">
        <v>0.79649999999999999</v>
      </c>
      <c r="AO280" s="17">
        <v>0.5</v>
      </c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>
        <v>0.2500000074505806</v>
      </c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>
        <v>8.3333335816860199E-2</v>
      </c>
      <c r="BV280" s="26"/>
      <c r="BW280" s="26"/>
      <c r="BX280" s="26"/>
      <c r="BY280" s="26">
        <v>8.3333335816860199E-2</v>
      </c>
      <c r="BZ280" s="26">
        <v>0.1666666716337204</v>
      </c>
      <c r="CA280" s="26"/>
      <c r="CB280" s="26"/>
      <c r="CC280" s="26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27"/>
      <c r="CZ280" s="27"/>
      <c r="DA280" s="27"/>
    </row>
    <row r="281" spans="1:105" s="10" customFormat="1" ht="20.25" x14ac:dyDescent="0.3">
      <c r="A281" s="11" t="s">
        <v>181</v>
      </c>
      <c r="B281" s="11" t="s">
        <v>176</v>
      </c>
      <c r="C281" s="11" t="s">
        <v>192</v>
      </c>
      <c r="D281" s="11" t="s">
        <v>207</v>
      </c>
      <c r="E281" s="11" t="s">
        <v>85</v>
      </c>
      <c r="F281" s="12">
        <v>25484</v>
      </c>
      <c r="G281" s="12">
        <v>5353</v>
      </c>
      <c r="H281" s="12">
        <v>4109</v>
      </c>
      <c r="I281" s="11" t="s">
        <v>198</v>
      </c>
      <c r="J281" s="13">
        <v>25.5</v>
      </c>
      <c r="K281" s="11" t="s">
        <v>199</v>
      </c>
      <c r="L281" s="11" t="s">
        <v>200</v>
      </c>
      <c r="M281" s="11" t="s">
        <v>159</v>
      </c>
      <c r="N281" s="14">
        <v>19</v>
      </c>
      <c r="O281" s="14">
        <v>19</v>
      </c>
      <c r="P281" s="14">
        <v>0</v>
      </c>
      <c r="Q281" s="15">
        <v>0</v>
      </c>
      <c r="R281" s="15">
        <v>10.62</v>
      </c>
      <c r="S281" s="15">
        <v>4</v>
      </c>
      <c r="T281" s="15">
        <v>3.363</v>
      </c>
      <c r="U281" s="15">
        <v>84.075000000000003</v>
      </c>
      <c r="V281" s="15">
        <v>0.5</v>
      </c>
      <c r="W281" s="15">
        <v>28.12</v>
      </c>
      <c r="X281" s="15">
        <v>0</v>
      </c>
      <c r="Y281" s="15">
        <v>0</v>
      </c>
      <c r="Z281" s="15">
        <v>3.4666670000000002</v>
      </c>
      <c r="AA281" s="15">
        <v>0.53333339999999996</v>
      </c>
      <c r="AB281" s="15">
        <v>13.33333</v>
      </c>
      <c r="AC281" s="15">
        <v>0.1036667</v>
      </c>
      <c r="AD281" s="15">
        <v>2.5916679999999999</v>
      </c>
      <c r="AE281" s="15">
        <v>14.06</v>
      </c>
      <c r="AF281" s="15">
        <v>15.58</v>
      </c>
      <c r="AG281" s="15">
        <v>0</v>
      </c>
      <c r="AH281" s="15">
        <v>0</v>
      </c>
      <c r="AI281" s="15">
        <v>3.363</v>
      </c>
      <c r="AJ281" s="15">
        <v>3.4666670000000002</v>
      </c>
      <c r="AK281" s="16">
        <v>0.86666670000000001</v>
      </c>
      <c r="AL281" s="16">
        <v>0.97009610000000002</v>
      </c>
      <c r="AM281" s="16">
        <v>1</v>
      </c>
      <c r="AN281" s="16">
        <v>0.84075</v>
      </c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>
        <v>8.3333335816860199E-2</v>
      </c>
      <c r="BV281" s="26"/>
      <c r="BW281" s="26">
        <v>0.25</v>
      </c>
      <c r="BX281" s="26"/>
      <c r="BY281" s="26">
        <v>8.3333335816860199E-2</v>
      </c>
      <c r="BZ281" s="26">
        <v>0.11666666716337204</v>
      </c>
      <c r="CA281" s="26"/>
      <c r="CB281" s="26"/>
      <c r="CC281" s="26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27"/>
      <c r="CZ281" s="27"/>
      <c r="DA281" s="27"/>
    </row>
    <row r="282" spans="1:105" s="10" customFormat="1" ht="20.25" x14ac:dyDescent="0.3">
      <c r="A282" s="11" t="s">
        <v>181</v>
      </c>
      <c r="B282" s="11" t="s">
        <v>218</v>
      </c>
      <c r="C282" s="11" t="s">
        <v>192</v>
      </c>
      <c r="D282" s="11" t="s">
        <v>213</v>
      </c>
      <c r="E282" s="11" t="s">
        <v>85</v>
      </c>
      <c r="F282" s="12">
        <v>25484</v>
      </c>
      <c r="G282" s="12">
        <v>4124</v>
      </c>
      <c r="H282" s="12">
        <v>3794</v>
      </c>
      <c r="I282" s="11" t="s">
        <v>198</v>
      </c>
      <c r="J282" s="13">
        <v>25.5</v>
      </c>
      <c r="K282" s="11" t="s">
        <v>199</v>
      </c>
      <c r="L282" s="11" t="s">
        <v>200</v>
      </c>
      <c r="M282" s="11" t="s">
        <v>159</v>
      </c>
      <c r="N282" s="14">
        <v>20</v>
      </c>
      <c r="O282" s="14">
        <v>20</v>
      </c>
      <c r="P282" s="14">
        <v>0</v>
      </c>
      <c r="Q282" s="15">
        <v>0</v>
      </c>
      <c r="R282" s="15">
        <v>10.36</v>
      </c>
      <c r="S282" s="15">
        <v>4</v>
      </c>
      <c r="T282" s="15">
        <v>3.4533330000000002</v>
      </c>
      <c r="U282" s="15">
        <v>86.333340000000007</v>
      </c>
      <c r="V282" s="15">
        <v>0.5</v>
      </c>
      <c r="W282" s="15">
        <v>29.6</v>
      </c>
      <c r="X282" s="15">
        <v>0</v>
      </c>
      <c r="Y282" s="15">
        <v>0</v>
      </c>
      <c r="Z282" s="15">
        <v>3.65</v>
      </c>
      <c r="AA282" s="15">
        <v>0.35</v>
      </c>
      <c r="AB282" s="15">
        <v>8.75</v>
      </c>
      <c r="AC282" s="15">
        <v>0.1966666</v>
      </c>
      <c r="AD282" s="15">
        <v>4.9166660000000002</v>
      </c>
      <c r="AE282" s="15">
        <v>14.8</v>
      </c>
      <c r="AF282" s="15">
        <v>16.399999999999999</v>
      </c>
      <c r="AG282" s="15">
        <v>0</v>
      </c>
      <c r="AH282" s="15">
        <v>0</v>
      </c>
      <c r="AI282" s="15">
        <v>3.4533330000000002</v>
      </c>
      <c r="AJ282" s="15">
        <v>3.65</v>
      </c>
      <c r="AK282" s="16">
        <v>0.91249999999999998</v>
      </c>
      <c r="AL282" s="16">
        <v>0.94611869999999998</v>
      </c>
      <c r="AM282" s="16">
        <v>1</v>
      </c>
      <c r="AN282" s="16">
        <v>0.86333329999999997</v>
      </c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>
        <v>0.25</v>
      </c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26"/>
      <c r="BW282" s="26"/>
      <c r="BX282" s="26"/>
      <c r="BY282" s="26"/>
      <c r="BZ282" s="26">
        <v>0.10000000149011612</v>
      </c>
      <c r="CA282" s="26"/>
      <c r="CB282" s="26"/>
      <c r="CC282" s="26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27"/>
      <c r="CZ282" s="27"/>
      <c r="DA282" s="27"/>
    </row>
    <row r="283" spans="1:105" s="10" customFormat="1" ht="20.25" x14ac:dyDescent="0.3">
      <c r="A283" s="11" t="s">
        <v>181</v>
      </c>
      <c r="B283" s="11" t="s">
        <v>226</v>
      </c>
      <c r="C283" s="11" t="s">
        <v>192</v>
      </c>
      <c r="D283" s="11" t="s">
        <v>227</v>
      </c>
      <c r="E283" s="11" t="s">
        <v>85</v>
      </c>
      <c r="F283" s="12">
        <v>25484</v>
      </c>
      <c r="G283" s="12">
        <v>4200</v>
      </c>
      <c r="H283" s="12">
        <v>4152</v>
      </c>
      <c r="I283" s="11" t="s">
        <v>198</v>
      </c>
      <c r="J283" s="13">
        <v>25.5</v>
      </c>
      <c r="K283" s="11" t="s">
        <v>199</v>
      </c>
      <c r="L283" s="11" t="s">
        <v>200</v>
      </c>
      <c r="M283" s="11" t="s">
        <v>159</v>
      </c>
      <c r="N283" s="14">
        <v>18</v>
      </c>
      <c r="O283" s="14">
        <v>18</v>
      </c>
      <c r="P283" s="14">
        <v>0</v>
      </c>
      <c r="Q283" s="15">
        <v>0</v>
      </c>
      <c r="R283" s="15">
        <v>10.62</v>
      </c>
      <c r="S283" s="15">
        <v>4</v>
      </c>
      <c r="T283" s="15">
        <v>3.1859999999999999</v>
      </c>
      <c r="U283" s="15">
        <v>79.650000000000006</v>
      </c>
      <c r="V283" s="15">
        <v>0.5</v>
      </c>
      <c r="W283" s="15">
        <v>26.64</v>
      </c>
      <c r="X283" s="15">
        <v>0</v>
      </c>
      <c r="Y283" s="15">
        <v>0</v>
      </c>
      <c r="Z283" s="15">
        <v>3.3333330000000001</v>
      </c>
      <c r="AA283" s="15">
        <v>0.66666669999999995</v>
      </c>
      <c r="AB283" s="15">
        <v>16.66667</v>
      </c>
      <c r="AC283" s="15">
        <v>0.1473332</v>
      </c>
      <c r="AD283" s="15">
        <v>3.6833300000000002</v>
      </c>
      <c r="AE283" s="15">
        <v>13.32</v>
      </c>
      <c r="AF283" s="15">
        <v>14.76</v>
      </c>
      <c r="AG283" s="15">
        <v>0</v>
      </c>
      <c r="AH283" s="15">
        <v>0</v>
      </c>
      <c r="AI283" s="15">
        <v>3.1859999999999999</v>
      </c>
      <c r="AJ283" s="15">
        <v>3.3333330000000001</v>
      </c>
      <c r="AK283" s="16">
        <v>0.83333330000000005</v>
      </c>
      <c r="AL283" s="16">
        <v>0.95580010000000004</v>
      </c>
      <c r="AM283" s="16">
        <v>1</v>
      </c>
      <c r="AN283" s="16">
        <v>0.79649999999999999</v>
      </c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>
        <v>8.3333335816860199E-2</v>
      </c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>
        <v>8.3333335816860199E-2</v>
      </c>
      <c r="BV283" s="26"/>
      <c r="BW283" s="26">
        <v>0.25</v>
      </c>
      <c r="BX283" s="26"/>
      <c r="BY283" s="26">
        <v>8.3333335816860199E-2</v>
      </c>
      <c r="BZ283" s="26">
        <v>0.1666666716337204</v>
      </c>
      <c r="CA283" s="26"/>
      <c r="CB283" s="26"/>
      <c r="CC283" s="26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27"/>
      <c r="CZ283" s="27"/>
      <c r="DA283" s="27"/>
    </row>
    <row r="284" spans="1:105" s="10" customFormat="1" ht="20.25" x14ac:dyDescent="0.3">
      <c r="A284" s="11" t="s">
        <v>181</v>
      </c>
      <c r="B284" s="11" t="s">
        <v>228</v>
      </c>
      <c r="C284" s="11" t="s">
        <v>192</v>
      </c>
      <c r="D284" s="11" t="s">
        <v>207</v>
      </c>
      <c r="E284" s="11" t="s">
        <v>85</v>
      </c>
      <c r="F284" s="12">
        <v>25484</v>
      </c>
      <c r="G284" s="12">
        <v>4230</v>
      </c>
      <c r="H284" s="12">
        <v>4228</v>
      </c>
      <c r="I284" s="11" t="s">
        <v>198</v>
      </c>
      <c r="J284" s="13">
        <v>25.5</v>
      </c>
      <c r="K284" s="11" t="s">
        <v>199</v>
      </c>
      <c r="L284" s="11" t="s">
        <v>200</v>
      </c>
      <c r="M284" s="11" t="s">
        <v>159</v>
      </c>
      <c r="N284" s="14">
        <v>19</v>
      </c>
      <c r="O284" s="14">
        <v>19</v>
      </c>
      <c r="P284" s="14">
        <v>0</v>
      </c>
      <c r="Q284" s="15">
        <v>0</v>
      </c>
      <c r="R284" s="15">
        <v>10.62</v>
      </c>
      <c r="S284" s="15">
        <v>4</v>
      </c>
      <c r="T284" s="15">
        <v>3.363</v>
      </c>
      <c r="U284" s="15">
        <v>84.075000000000003</v>
      </c>
      <c r="V284" s="15">
        <v>0.5</v>
      </c>
      <c r="W284" s="15">
        <v>28.12</v>
      </c>
      <c r="X284" s="15">
        <v>0</v>
      </c>
      <c r="Y284" s="15">
        <v>0</v>
      </c>
      <c r="Z284" s="15">
        <v>3.4666670000000002</v>
      </c>
      <c r="AA284" s="15">
        <v>0.53333339999999996</v>
      </c>
      <c r="AB284" s="15">
        <v>13.33333</v>
      </c>
      <c r="AC284" s="15">
        <v>0.1036667</v>
      </c>
      <c r="AD284" s="15">
        <v>2.5916679999999999</v>
      </c>
      <c r="AE284" s="15">
        <v>14.06</v>
      </c>
      <c r="AF284" s="15">
        <v>15.58</v>
      </c>
      <c r="AG284" s="15">
        <v>0</v>
      </c>
      <c r="AH284" s="15">
        <v>0</v>
      </c>
      <c r="AI284" s="15">
        <v>3.363</v>
      </c>
      <c r="AJ284" s="15">
        <v>3.4666670000000002</v>
      </c>
      <c r="AK284" s="16">
        <v>0.86666670000000001</v>
      </c>
      <c r="AL284" s="16">
        <v>0.97009610000000002</v>
      </c>
      <c r="AM284" s="16">
        <v>1</v>
      </c>
      <c r="AN284" s="16">
        <v>0.84075</v>
      </c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>
        <v>0.1666666716337204</v>
      </c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26"/>
      <c r="BW284" s="26"/>
      <c r="BX284" s="26"/>
      <c r="BY284" s="26">
        <v>0.1666666716337204</v>
      </c>
      <c r="BZ284" s="26">
        <v>0.20000000298023224</v>
      </c>
      <c r="CA284" s="26"/>
      <c r="CB284" s="26"/>
      <c r="CC284" s="26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27"/>
      <c r="CZ284" s="27"/>
      <c r="DA284" s="27"/>
    </row>
    <row r="285" spans="1:105" s="10" customFormat="1" ht="20.25" x14ac:dyDescent="0.3">
      <c r="A285" s="11" t="s">
        <v>181</v>
      </c>
      <c r="B285" s="11" t="s">
        <v>191</v>
      </c>
      <c r="C285" s="11" t="s">
        <v>192</v>
      </c>
      <c r="D285" s="11" t="s">
        <v>213</v>
      </c>
      <c r="E285" s="11" t="s">
        <v>85</v>
      </c>
      <c r="F285" s="12">
        <v>25484</v>
      </c>
      <c r="G285" s="12">
        <v>3999</v>
      </c>
      <c r="H285" s="12">
        <v>4104</v>
      </c>
      <c r="I285" s="11" t="s">
        <v>198</v>
      </c>
      <c r="J285" s="13">
        <v>25.5</v>
      </c>
      <c r="K285" s="11" t="s">
        <v>199</v>
      </c>
      <c r="L285" s="11" t="s">
        <v>200</v>
      </c>
      <c r="M285" s="11" t="s">
        <v>159</v>
      </c>
      <c r="N285" s="14">
        <v>37</v>
      </c>
      <c r="O285" s="14">
        <v>37</v>
      </c>
      <c r="P285" s="14">
        <v>0</v>
      </c>
      <c r="Q285" s="15">
        <v>0</v>
      </c>
      <c r="R285" s="15">
        <v>10.36</v>
      </c>
      <c r="S285" s="15">
        <v>7.6666670000000003</v>
      </c>
      <c r="T285" s="15">
        <v>6.3886659999999997</v>
      </c>
      <c r="U285" s="15">
        <v>83.330430000000007</v>
      </c>
      <c r="V285" s="15">
        <v>0.95833330000000005</v>
      </c>
      <c r="W285" s="15">
        <v>28.570440000000001</v>
      </c>
      <c r="X285" s="15">
        <v>0</v>
      </c>
      <c r="Y285" s="15">
        <v>0</v>
      </c>
      <c r="Z285" s="15">
        <v>6.75</v>
      </c>
      <c r="AA285" s="15">
        <v>0.91666669999999995</v>
      </c>
      <c r="AB285" s="15">
        <v>11.956519999999999</v>
      </c>
      <c r="AC285" s="15">
        <v>0.36133369999999998</v>
      </c>
      <c r="AD285" s="15">
        <v>4.7130479999999997</v>
      </c>
      <c r="AE285" s="15">
        <v>27.38</v>
      </c>
      <c r="AF285" s="15">
        <v>30.34</v>
      </c>
      <c r="AG285" s="15">
        <v>0</v>
      </c>
      <c r="AH285" s="15">
        <v>0</v>
      </c>
      <c r="AI285" s="15">
        <v>6.3886659999999997</v>
      </c>
      <c r="AJ285" s="15">
        <v>6.75</v>
      </c>
      <c r="AK285" s="16">
        <v>0.88043479999999996</v>
      </c>
      <c r="AL285" s="16">
        <v>0.94646909999999995</v>
      </c>
      <c r="AM285" s="16">
        <v>1</v>
      </c>
      <c r="AN285" s="16">
        <v>0.8333043</v>
      </c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>
        <v>0.25</v>
      </c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>
        <v>8.3333335816860199E-2</v>
      </c>
      <c r="BV285" s="26">
        <v>0.25</v>
      </c>
      <c r="BW285" s="26"/>
      <c r="BX285" s="26"/>
      <c r="BY285" s="26">
        <v>8.3333335816860199E-2</v>
      </c>
      <c r="BZ285" s="26">
        <v>0.25</v>
      </c>
      <c r="CA285" s="26"/>
      <c r="CB285" s="26"/>
      <c r="CC285" s="26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27"/>
      <c r="CZ285" s="27"/>
      <c r="DA285" s="27"/>
    </row>
    <row r="286" spans="1:105" s="10" customFormat="1" ht="20.25" x14ac:dyDescent="0.3">
      <c r="A286" s="11" t="s">
        <v>181</v>
      </c>
      <c r="B286" s="11" t="s">
        <v>191</v>
      </c>
      <c r="C286" s="11" t="s">
        <v>192</v>
      </c>
      <c r="D286" s="11" t="s">
        <v>197</v>
      </c>
      <c r="E286" s="11" t="s">
        <v>85</v>
      </c>
      <c r="F286" s="12">
        <v>25484</v>
      </c>
      <c r="G286" s="12">
        <v>5357</v>
      </c>
      <c r="H286" s="12">
        <v>4231</v>
      </c>
      <c r="I286" s="11" t="s">
        <v>198</v>
      </c>
      <c r="J286" s="13">
        <v>25.5</v>
      </c>
      <c r="K286" s="11" t="s">
        <v>199</v>
      </c>
      <c r="L286" s="11" t="s">
        <v>200</v>
      </c>
      <c r="M286" s="11" t="s">
        <v>159</v>
      </c>
      <c r="N286" s="14">
        <v>40</v>
      </c>
      <c r="O286" s="14">
        <v>40</v>
      </c>
      <c r="P286" s="14">
        <v>0</v>
      </c>
      <c r="Q286" s="15">
        <v>0</v>
      </c>
      <c r="R286" s="15">
        <v>10.36</v>
      </c>
      <c r="S286" s="15">
        <v>8</v>
      </c>
      <c r="T286" s="15">
        <v>6.9066669999999997</v>
      </c>
      <c r="U286" s="15">
        <v>86.333340000000007</v>
      </c>
      <c r="V286" s="15">
        <v>1</v>
      </c>
      <c r="W286" s="15">
        <v>29.6</v>
      </c>
      <c r="X286" s="15">
        <v>0</v>
      </c>
      <c r="Y286" s="15">
        <v>0</v>
      </c>
      <c r="Z286" s="15">
        <v>7.3333329999999997</v>
      </c>
      <c r="AA286" s="15">
        <v>0.66666669999999995</v>
      </c>
      <c r="AB286" s="15">
        <v>8.3333340000000007</v>
      </c>
      <c r="AC286" s="15">
        <v>0.42666660000000001</v>
      </c>
      <c r="AD286" s="15">
        <v>5.3333320000000004</v>
      </c>
      <c r="AE286" s="15">
        <v>29.6</v>
      </c>
      <c r="AF286" s="15">
        <v>32.799999999999997</v>
      </c>
      <c r="AG286" s="15">
        <v>0</v>
      </c>
      <c r="AH286" s="15">
        <v>0</v>
      </c>
      <c r="AI286" s="15">
        <v>6.9066669999999997</v>
      </c>
      <c r="AJ286" s="15">
        <v>7.3333329999999997</v>
      </c>
      <c r="AK286" s="16">
        <v>0.91666669999999995</v>
      </c>
      <c r="AL286" s="16">
        <v>0.94181820000000005</v>
      </c>
      <c r="AM286" s="16">
        <v>1</v>
      </c>
      <c r="AN286" s="16">
        <v>0.86333329999999997</v>
      </c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>
        <v>8.3333335816860199E-2</v>
      </c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>
        <v>0.1666666716337204</v>
      </c>
      <c r="BO286" s="17"/>
      <c r="BP286" s="17"/>
      <c r="BQ286" s="17"/>
      <c r="BR286" s="17"/>
      <c r="BS286" s="17"/>
      <c r="BT286" s="17"/>
      <c r="BU286" s="17"/>
      <c r="BV286" s="26"/>
      <c r="BW286" s="26">
        <v>0.25</v>
      </c>
      <c r="BX286" s="26"/>
      <c r="BY286" s="26"/>
      <c r="BZ286" s="26">
        <v>0.1666666716337204</v>
      </c>
      <c r="CA286" s="26"/>
      <c r="CB286" s="26"/>
      <c r="CC286" s="26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27"/>
      <c r="CZ286" s="27"/>
      <c r="DA286" s="27"/>
    </row>
    <row r="287" spans="1:105" s="10" customFormat="1" ht="20.25" x14ac:dyDescent="0.3">
      <c r="A287" s="11" t="s">
        <v>181</v>
      </c>
      <c r="B287" s="11" t="s">
        <v>191</v>
      </c>
      <c r="C287" s="11" t="s">
        <v>192</v>
      </c>
      <c r="D287" s="11" t="s">
        <v>206</v>
      </c>
      <c r="E287" s="11" t="s">
        <v>85</v>
      </c>
      <c r="F287" s="12">
        <v>25484</v>
      </c>
      <c r="G287" s="12">
        <v>4200</v>
      </c>
      <c r="H287" s="12">
        <v>4152</v>
      </c>
      <c r="I287" s="11" t="s">
        <v>198</v>
      </c>
      <c r="J287" s="13">
        <v>25.5</v>
      </c>
      <c r="K287" s="11" t="s">
        <v>199</v>
      </c>
      <c r="L287" s="11" t="s">
        <v>200</v>
      </c>
      <c r="M287" s="11" t="s">
        <v>159</v>
      </c>
      <c r="N287" s="14">
        <v>38</v>
      </c>
      <c r="O287" s="14">
        <v>38</v>
      </c>
      <c r="P287" s="14">
        <v>0</v>
      </c>
      <c r="Q287" s="15">
        <v>0</v>
      </c>
      <c r="R287" s="15">
        <v>10.62</v>
      </c>
      <c r="S287" s="15">
        <v>8</v>
      </c>
      <c r="T287" s="15">
        <v>6.726</v>
      </c>
      <c r="U287" s="15">
        <v>84.075000000000003</v>
      </c>
      <c r="V287" s="15">
        <v>1</v>
      </c>
      <c r="W287" s="15">
        <v>28.12</v>
      </c>
      <c r="X287" s="15">
        <v>0</v>
      </c>
      <c r="Y287" s="15">
        <v>0</v>
      </c>
      <c r="Z287" s="15">
        <v>7.3333329999999997</v>
      </c>
      <c r="AA287" s="15">
        <v>0.66666669999999995</v>
      </c>
      <c r="AB287" s="15">
        <v>8.3333340000000007</v>
      </c>
      <c r="AC287" s="15">
        <v>0.60733349999999997</v>
      </c>
      <c r="AD287" s="15">
        <v>7.5916689999999996</v>
      </c>
      <c r="AE287" s="15">
        <v>28.12</v>
      </c>
      <c r="AF287" s="15">
        <v>31.16</v>
      </c>
      <c r="AG287" s="15">
        <v>0</v>
      </c>
      <c r="AH287" s="15">
        <v>0</v>
      </c>
      <c r="AI287" s="15">
        <v>6.726</v>
      </c>
      <c r="AJ287" s="15">
        <v>7.3333329999999997</v>
      </c>
      <c r="AK287" s="16">
        <v>0.91666669999999995</v>
      </c>
      <c r="AL287" s="16">
        <v>0.91718180000000005</v>
      </c>
      <c r="AM287" s="16">
        <v>1</v>
      </c>
      <c r="AN287" s="16">
        <v>0.84075</v>
      </c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>
        <v>0.2500000074505806</v>
      </c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>
        <v>8.3333335816860199E-2</v>
      </c>
      <c r="BV287" s="26"/>
      <c r="BW287" s="26"/>
      <c r="BX287" s="26"/>
      <c r="BY287" s="26">
        <v>8.3333335816860199E-2</v>
      </c>
      <c r="BZ287" s="26">
        <v>0.25</v>
      </c>
      <c r="CA287" s="26"/>
      <c r="CB287" s="26"/>
      <c r="CC287" s="26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27"/>
      <c r="CZ287" s="27"/>
      <c r="DA287" s="27"/>
    </row>
    <row r="288" spans="1:105" s="10" customFormat="1" ht="20.25" x14ac:dyDescent="0.3">
      <c r="A288" s="11" t="s">
        <v>181</v>
      </c>
      <c r="B288" s="11" t="s">
        <v>191</v>
      </c>
      <c r="C288" s="11" t="s">
        <v>192</v>
      </c>
      <c r="D288" s="11" t="s">
        <v>207</v>
      </c>
      <c r="E288" s="11" t="s">
        <v>85</v>
      </c>
      <c r="F288" s="12">
        <v>25484</v>
      </c>
      <c r="G288" s="12">
        <v>4067</v>
      </c>
      <c r="H288" s="12">
        <v>4109</v>
      </c>
      <c r="I288" s="11" t="s">
        <v>198</v>
      </c>
      <c r="J288" s="13">
        <v>25.5</v>
      </c>
      <c r="K288" s="11" t="s">
        <v>199</v>
      </c>
      <c r="L288" s="11" t="s">
        <v>200</v>
      </c>
      <c r="M288" s="11" t="s">
        <v>159</v>
      </c>
      <c r="N288" s="14">
        <v>38</v>
      </c>
      <c r="O288" s="14">
        <v>38</v>
      </c>
      <c r="P288" s="14">
        <v>0</v>
      </c>
      <c r="Q288" s="15">
        <v>0</v>
      </c>
      <c r="R288" s="15">
        <v>10.62</v>
      </c>
      <c r="S288" s="15">
        <v>8</v>
      </c>
      <c r="T288" s="15">
        <v>6.726</v>
      </c>
      <c r="U288" s="15">
        <v>84.075000000000003</v>
      </c>
      <c r="V288" s="15">
        <v>1</v>
      </c>
      <c r="W288" s="15">
        <v>28.12</v>
      </c>
      <c r="X288" s="15">
        <v>0</v>
      </c>
      <c r="Y288" s="15">
        <v>0</v>
      </c>
      <c r="Z288" s="15">
        <v>7.25</v>
      </c>
      <c r="AA288" s="15">
        <v>0.75</v>
      </c>
      <c r="AB288" s="15">
        <v>9.375</v>
      </c>
      <c r="AC288" s="15">
        <v>0.52400020000000003</v>
      </c>
      <c r="AD288" s="15">
        <v>6.5500020000000001</v>
      </c>
      <c r="AE288" s="15">
        <v>28.12</v>
      </c>
      <c r="AF288" s="15">
        <v>31.16</v>
      </c>
      <c r="AG288" s="15">
        <v>0</v>
      </c>
      <c r="AH288" s="15">
        <v>0</v>
      </c>
      <c r="AI288" s="15">
        <v>6.726</v>
      </c>
      <c r="AJ288" s="15">
        <v>7.25</v>
      </c>
      <c r="AK288" s="16">
        <v>0.90625</v>
      </c>
      <c r="AL288" s="16">
        <v>0.92772410000000005</v>
      </c>
      <c r="AM288" s="16">
        <v>1</v>
      </c>
      <c r="AN288" s="16">
        <v>0.84075</v>
      </c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>
        <v>0.1666666716337204</v>
      </c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>
        <v>8.3333335816860199E-2</v>
      </c>
      <c r="BV288" s="26"/>
      <c r="BW288" s="26">
        <v>0.25</v>
      </c>
      <c r="BX288" s="26"/>
      <c r="BY288" s="26">
        <v>8.3333335816860199E-2</v>
      </c>
      <c r="BZ288" s="26">
        <v>0.1666666716337204</v>
      </c>
      <c r="CA288" s="26"/>
      <c r="CB288" s="26"/>
      <c r="CC288" s="26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27"/>
      <c r="CZ288" s="27"/>
      <c r="DA288" s="27"/>
    </row>
    <row r="289" spans="1:105" s="10" customFormat="1" ht="20.25" x14ac:dyDescent="0.3">
      <c r="A289" s="11" t="s">
        <v>181</v>
      </c>
      <c r="B289" s="11" t="s">
        <v>171</v>
      </c>
      <c r="C289" s="11" t="s">
        <v>192</v>
      </c>
      <c r="D289" s="11" t="s">
        <v>193</v>
      </c>
      <c r="E289" s="11" t="s">
        <v>85</v>
      </c>
      <c r="F289" s="12">
        <v>25486</v>
      </c>
      <c r="G289" s="12">
        <v>4065</v>
      </c>
      <c r="H289" s="12">
        <v>4091</v>
      </c>
      <c r="I289" s="11" t="s">
        <v>172</v>
      </c>
      <c r="J289" s="13">
        <v>20</v>
      </c>
      <c r="K289" s="11" t="s">
        <v>199</v>
      </c>
      <c r="L289" s="11" t="s">
        <v>217</v>
      </c>
      <c r="M289" s="11" t="s">
        <v>159</v>
      </c>
      <c r="N289" s="14">
        <v>1</v>
      </c>
      <c r="O289" s="14">
        <v>0</v>
      </c>
      <c r="P289" s="14">
        <v>1</v>
      </c>
      <c r="Q289" s="15">
        <v>100</v>
      </c>
      <c r="R289" s="15">
        <v>8.6</v>
      </c>
      <c r="S289" s="15">
        <v>0.66666700000000001</v>
      </c>
      <c r="T289" s="15">
        <v>0</v>
      </c>
      <c r="U289" s="15">
        <v>0</v>
      </c>
      <c r="V289" s="15">
        <v>8.3333370000000004E-2</v>
      </c>
      <c r="W289" s="15">
        <v>0</v>
      </c>
      <c r="X289" s="15">
        <v>0</v>
      </c>
      <c r="Y289" s="15">
        <v>0</v>
      </c>
      <c r="Z289" s="15">
        <v>0.50000020000000001</v>
      </c>
      <c r="AA289" s="15">
        <v>0.1666668</v>
      </c>
      <c r="AB289" s="15">
        <v>25</v>
      </c>
      <c r="AC289" s="15">
        <v>0.35666690000000001</v>
      </c>
      <c r="AD289" s="15">
        <v>53.500010000000003</v>
      </c>
      <c r="AE289" s="15">
        <v>0</v>
      </c>
      <c r="AF289" s="15">
        <v>0</v>
      </c>
      <c r="AG289" s="15">
        <v>0.1433333</v>
      </c>
      <c r="AH289" s="15">
        <v>21.49999</v>
      </c>
      <c r="AI289" s="15">
        <v>0.1433333</v>
      </c>
      <c r="AJ289" s="15">
        <v>0.50000020000000001</v>
      </c>
      <c r="AK289" s="16">
        <v>0.75</v>
      </c>
      <c r="AL289" s="16">
        <v>0.28666649999999999</v>
      </c>
      <c r="AM289" s="16">
        <v>0</v>
      </c>
      <c r="AN289" s="16">
        <v>0</v>
      </c>
      <c r="AO289" s="17"/>
      <c r="AP289" s="17">
        <v>8.3333335816860199E-2</v>
      </c>
      <c r="AQ289" s="17"/>
      <c r="AR289" s="17">
        <v>8.3333335816860199E-2</v>
      </c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26"/>
      <c r="BW289" s="26"/>
      <c r="BX289" s="26"/>
      <c r="BY289" s="26"/>
      <c r="BZ289" s="26"/>
      <c r="CA289" s="26">
        <v>2.9999999850988388</v>
      </c>
      <c r="CB289" s="26"/>
      <c r="CC289" s="26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>
        <v>1</v>
      </c>
      <c r="CU289" s="18"/>
      <c r="CV289" s="18"/>
      <c r="CW289" s="18"/>
      <c r="CX289" s="18"/>
      <c r="CY289" s="27"/>
      <c r="CZ289" s="27"/>
      <c r="DA289" s="27"/>
    </row>
    <row r="290" spans="1:105" s="10" customFormat="1" ht="20.25" x14ac:dyDescent="0.3">
      <c r="A290" s="11" t="s">
        <v>181</v>
      </c>
      <c r="B290" s="11" t="s">
        <v>171</v>
      </c>
      <c r="C290" s="11" t="s">
        <v>192</v>
      </c>
      <c r="D290" s="11" t="s">
        <v>208</v>
      </c>
      <c r="E290" s="11" t="s">
        <v>85</v>
      </c>
      <c r="F290" s="12">
        <v>25486</v>
      </c>
      <c r="G290" s="12">
        <v>3808</v>
      </c>
      <c r="H290" s="12">
        <v>4107</v>
      </c>
      <c r="I290" s="11" t="s">
        <v>172</v>
      </c>
      <c r="J290" s="13">
        <v>20</v>
      </c>
      <c r="K290" s="11" t="s">
        <v>199</v>
      </c>
      <c r="L290" s="11" t="s">
        <v>217</v>
      </c>
      <c r="M290" s="11" t="s">
        <v>159</v>
      </c>
      <c r="N290" s="14">
        <v>11</v>
      </c>
      <c r="O290" s="14">
        <v>10</v>
      </c>
      <c r="P290" s="14">
        <v>1</v>
      </c>
      <c r="Q290" s="15">
        <v>9.0909089999999999</v>
      </c>
      <c r="R290" s="15">
        <v>8.6</v>
      </c>
      <c r="S290" s="15">
        <v>2.0833330000000001</v>
      </c>
      <c r="T290" s="15">
        <v>1.433333</v>
      </c>
      <c r="U290" s="15">
        <v>68.8</v>
      </c>
      <c r="V290" s="15">
        <v>0.2604167</v>
      </c>
      <c r="W290" s="15">
        <v>28.8</v>
      </c>
      <c r="X290" s="15">
        <v>0</v>
      </c>
      <c r="Y290" s="15">
        <v>0</v>
      </c>
      <c r="Z290" s="15">
        <v>1.8333330000000001</v>
      </c>
      <c r="AA290" s="15">
        <v>0.24999979999999999</v>
      </c>
      <c r="AB290" s="15">
        <v>11.99999</v>
      </c>
      <c r="AC290" s="15">
        <v>0.25666679999999997</v>
      </c>
      <c r="AD290" s="15">
        <v>12.32001</v>
      </c>
      <c r="AE290" s="15">
        <v>7.5</v>
      </c>
      <c r="AF290" s="15">
        <v>8.1</v>
      </c>
      <c r="AG290" s="15">
        <v>0.1433333</v>
      </c>
      <c r="AH290" s="15">
        <v>6.880001</v>
      </c>
      <c r="AI290" s="15">
        <v>1.576667</v>
      </c>
      <c r="AJ290" s="15">
        <v>1.8333330000000001</v>
      </c>
      <c r="AK290" s="16">
        <v>0.88000009999999995</v>
      </c>
      <c r="AL290" s="16">
        <v>0.86</v>
      </c>
      <c r="AM290" s="16">
        <v>0.90909090000000004</v>
      </c>
      <c r="AN290" s="16">
        <v>0.6880001</v>
      </c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26"/>
      <c r="BW290" s="26">
        <v>0.25</v>
      </c>
      <c r="BX290" s="26"/>
      <c r="BY290" s="26"/>
      <c r="BZ290" s="26"/>
      <c r="CA290" s="26">
        <v>5.9166666865348816</v>
      </c>
      <c r="CB290" s="26"/>
      <c r="CC290" s="26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>
        <v>1</v>
      </c>
      <c r="CU290" s="18"/>
      <c r="CV290" s="18"/>
      <c r="CW290" s="18"/>
      <c r="CX290" s="18"/>
      <c r="CY290" s="27"/>
      <c r="CZ290" s="27"/>
      <c r="DA290" s="27"/>
    </row>
    <row r="291" spans="1:105" s="10" customFormat="1" ht="20.25" x14ac:dyDescent="0.3">
      <c r="A291" s="11" t="s">
        <v>181</v>
      </c>
      <c r="B291" s="11" t="s">
        <v>176</v>
      </c>
      <c r="C291" s="11" t="s">
        <v>192</v>
      </c>
      <c r="D291" s="11" t="s">
        <v>193</v>
      </c>
      <c r="E291" s="11" t="s">
        <v>85</v>
      </c>
      <c r="F291" s="12">
        <v>25486</v>
      </c>
      <c r="G291" s="12">
        <v>4092</v>
      </c>
      <c r="H291" s="12">
        <v>4235</v>
      </c>
      <c r="I291" s="11" t="s">
        <v>172</v>
      </c>
      <c r="J291" s="13">
        <v>20</v>
      </c>
      <c r="K291" s="11" t="s">
        <v>199</v>
      </c>
      <c r="L291" s="11" t="s">
        <v>217</v>
      </c>
      <c r="M291" s="11" t="s">
        <v>159</v>
      </c>
      <c r="N291" s="14">
        <v>22</v>
      </c>
      <c r="O291" s="14">
        <v>22</v>
      </c>
      <c r="P291" s="14">
        <v>0</v>
      </c>
      <c r="Q291" s="15">
        <v>0</v>
      </c>
      <c r="R291" s="15">
        <v>8.6</v>
      </c>
      <c r="S291" s="15">
        <v>4</v>
      </c>
      <c r="T291" s="15">
        <v>3.1533329999999999</v>
      </c>
      <c r="U291" s="15">
        <v>78.833340000000007</v>
      </c>
      <c r="V291" s="15">
        <v>0.5</v>
      </c>
      <c r="W291" s="15">
        <v>33</v>
      </c>
      <c r="X291" s="15">
        <v>0</v>
      </c>
      <c r="Y291" s="15">
        <v>0</v>
      </c>
      <c r="Z291" s="15">
        <v>3.4166669999999999</v>
      </c>
      <c r="AA291" s="15">
        <v>0.5833334</v>
      </c>
      <c r="AB291" s="15">
        <v>14.58333</v>
      </c>
      <c r="AC291" s="15">
        <v>0.26333319999999999</v>
      </c>
      <c r="AD291" s="15">
        <v>6.5833300000000001</v>
      </c>
      <c r="AE291" s="15">
        <v>16.5</v>
      </c>
      <c r="AF291" s="15">
        <v>17.82</v>
      </c>
      <c r="AG291" s="15">
        <v>0</v>
      </c>
      <c r="AH291" s="15">
        <v>0</v>
      </c>
      <c r="AI291" s="15">
        <v>3.1533329999999999</v>
      </c>
      <c r="AJ291" s="15">
        <v>3.4166669999999999</v>
      </c>
      <c r="AK291" s="16">
        <v>0.8541666</v>
      </c>
      <c r="AL291" s="16">
        <v>0.92292689999999999</v>
      </c>
      <c r="AM291" s="16">
        <v>1</v>
      </c>
      <c r="AN291" s="16">
        <v>0.78833339999999996</v>
      </c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>
        <v>0.1666666716337204</v>
      </c>
      <c r="BV291" s="26">
        <v>0.25</v>
      </c>
      <c r="BW291" s="26"/>
      <c r="BX291" s="26"/>
      <c r="BY291" s="26"/>
      <c r="BZ291" s="26">
        <v>0.1666666716337204</v>
      </c>
      <c r="CA291" s="26"/>
      <c r="CB291" s="26"/>
      <c r="CC291" s="26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27"/>
      <c r="CZ291" s="27"/>
      <c r="DA291" s="27"/>
    </row>
    <row r="292" spans="1:105" s="10" customFormat="1" ht="20.25" x14ac:dyDescent="0.3">
      <c r="A292" s="11" t="s">
        <v>181</v>
      </c>
      <c r="B292" s="11" t="s">
        <v>176</v>
      </c>
      <c r="C292" s="11" t="s">
        <v>192</v>
      </c>
      <c r="D292" s="11" t="s">
        <v>208</v>
      </c>
      <c r="E292" s="11" t="s">
        <v>85</v>
      </c>
      <c r="F292" s="12">
        <v>25486</v>
      </c>
      <c r="G292" s="12">
        <v>4160</v>
      </c>
      <c r="H292" s="12">
        <v>4160</v>
      </c>
      <c r="I292" s="11" t="s">
        <v>172</v>
      </c>
      <c r="J292" s="13">
        <v>20</v>
      </c>
      <c r="K292" s="11" t="s">
        <v>199</v>
      </c>
      <c r="L292" s="11" t="s">
        <v>217</v>
      </c>
      <c r="M292" s="11" t="s">
        <v>159</v>
      </c>
      <c r="N292" s="14">
        <v>0</v>
      </c>
      <c r="O292" s="14">
        <v>0</v>
      </c>
      <c r="P292" s="14">
        <v>0</v>
      </c>
      <c r="Q292" s="15">
        <v>0</v>
      </c>
      <c r="R292" s="15">
        <v>8.6</v>
      </c>
      <c r="S292" s="15">
        <v>8</v>
      </c>
      <c r="T292" s="15">
        <v>0</v>
      </c>
      <c r="U292" s="15">
        <v>0</v>
      </c>
      <c r="V292" s="15">
        <v>1</v>
      </c>
      <c r="W292" s="15">
        <v>0</v>
      </c>
      <c r="X292" s="15">
        <v>0</v>
      </c>
      <c r="Y292" s="15">
        <v>0</v>
      </c>
      <c r="Z292" s="15">
        <v>0</v>
      </c>
      <c r="AA292" s="15">
        <v>8</v>
      </c>
      <c r="AB292" s="15">
        <v>100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6">
        <v>0</v>
      </c>
      <c r="AL292" s="16">
        <v>0</v>
      </c>
      <c r="AM292" s="16">
        <v>0</v>
      </c>
      <c r="AN292" s="16">
        <v>0</v>
      </c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>
        <v>8</v>
      </c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26"/>
      <c r="BW292" s="26"/>
      <c r="BX292" s="26"/>
      <c r="BY292" s="26"/>
      <c r="BZ292" s="26"/>
      <c r="CA292" s="26"/>
      <c r="CB292" s="26"/>
      <c r="CC292" s="26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27"/>
      <c r="CZ292" s="27"/>
      <c r="DA292" s="27"/>
    </row>
    <row r="293" spans="1:105" s="10" customFormat="1" ht="20.25" x14ac:dyDescent="0.3">
      <c r="A293" s="11" t="s">
        <v>181</v>
      </c>
      <c r="B293" s="11" t="s">
        <v>229</v>
      </c>
      <c r="C293" s="11" t="s">
        <v>192</v>
      </c>
      <c r="D293" s="11" t="s">
        <v>193</v>
      </c>
      <c r="E293" s="11" t="s">
        <v>85</v>
      </c>
      <c r="F293" s="12">
        <v>25486</v>
      </c>
      <c r="G293" s="12">
        <v>4065</v>
      </c>
      <c r="H293" s="12">
        <v>4091</v>
      </c>
      <c r="I293" s="11" t="s">
        <v>172</v>
      </c>
      <c r="J293" s="13">
        <v>20</v>
      </c>
      <c r="K293" s="11" t="s">
        <v>199</v>
      </c>
      <c r="L293" s="11" t="s">
        <v>217</v>
      </c>
      <c r="M293" s="11" t="s">
        <v>159</v>
      </c>
      <c r="N293" s="14">
        <v>9</v>
      </c>
      <c r="O293" s="14">
        <v>9</v>
      </c>
      <c r="P293" s="14">
        <v>0</v>
      </c>
      <c r="Q293" s="15">
        <v>0</v>
      </c>
      <c r="R293" s="15">
        <v>8.6</v>
      </c>
      <c r="S293" s="15">
        <v>2.75</v>
      </c>
      <c r="T293" s="15">
        <v>1.29</v>
      </c>
      <c r="U293" s="15">
        <v>46.909100000000002</v>
      </c>
      <c r="V293" s="15">
        <v>0.34375</v>
      </c>
      <c r="W293" s="15">
        <v>19.63636</v>
      </c>
      <c r="X293" s="15">
        <v>0</v>
      </c>
      <c r="Y293" s="15">
        <v>0</v>
      </c>
      <c r="Z293" s="15">
        <v>2.25</v>
      </c>
      <c r="AA293" s="15">
        <v>0.5</v>
      </c>
      <c r="AB293" s="15">
        <v>18.181819999999998</v>
      </c>
      <c r="AC293" s="15">
        <v>0.95999990000000002</v>
      </c>
      <c r="AD293" s="15">
        <v>34.909089999999999</v>
      </c>
      <c r="AE293" s="15">
        <v>6.75</v>
      </c>
      <c r="AF293" s="15">
        <v>7.29</v>
      </c>
      <c r="AG293" s="15">
        <v>0</v>
      </c>
      <c r="AH293" s="15">
        <v>0</v>
      </c>
      <c r="AI293" s="15">
        <v>1.29</v>
      </c>
      <c r="AJ293" s="15">
        <v>2.25</v>
      </c>
      <c r="AK293" s="16">
        <v>0.81818179999999996</v>
      </c>
      <c r="AL293" s="16">
        <v>0.57333339999999999</v>
      </c>
      <c r="AM293" s="16">
        <v>1</v>
      </c>
      <c r="AN293" s="16">
        <v>0.46909089999999998</v>
      </c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>
        <v>8.3333335816860199E-2</v>
      </c>
      <c r="BB293" s="17">
        <v>0.1666666716337204</v>
      </c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26"/>
      <c r="BW293" s="26"/>
      <c r="BX293" s="26"/>
      <c r="BY293" s="26">
        <v>8.3333335816860199E-2</v>
      </c>
      <c r="BZ293" s="26">
        <v>0.1666666716337204</v>
      </c>
      <c r="CA293" s="26">
        <v>1.2500000149011612</v>
      </c>
      <c r="CB293" s="26"/>
      <c r="CC293" s="26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27"/>
      <c r="CZ293" s="27"/>
      <c r="DA293" s="27"/>
    </row>
    <row r="294" spans="1:105" s="10" customFormat="1" ht="20.25" x14ac:dyDescent="0.3">
      <c r="A294" s="11" t="s">
        <v>181</v>
      </c>
      <c r="B294" s="11" t="s">
        <v>191</v>
      </c>
      <c r="C294" s="11" t="s">
        <v>192</v>
      </c>
      <c r="D294" s="11" t="s">
        <v>193</v>
      </c>
      <c r="E294" s="11" t="s">
        <v>85</v>
      </c>
      <c r="F294" s="12">
        <v>25486</v>
      </c>
      <c r="G294" s="12">
        <v>4092</v>
      </c>
      <c r="H294" s="12">
        <v>4235</v>
      </c>
      <c r="I294" s="11" t="s">
        <v>172</v>
      </c>
      <c r="J294" s="13">
        <v>20</v>
      </c>
      <c r="K294" s="11" t="s">
        <v>199</v>
      </c>
      <c r="L294" s="11" t="s">
        <v>217</v>
      </c>
      <c r="M294" s="11" t="s">
        <v>159</v>
      </c>
      <c r="N294" s="14">
        <v>45</v>
      </c>
      <c r="O294" s="14">
        <v>44</v>
      </c>
      <c r="P294" s="14">
        <v>1</v>
      </c>
      <c r="Q294" s="15">
        <v>2.2222219999999999</v>
      </c>
      <c r="R294" s="15">
        <v>8.6</v>
      </c>
      <c r="S294" s="15">
        <v>8</v>
      </c>
      <c r="T294" s="15">
        <v>6.306667</v>
      </c>
      <c r="U294" s="15">
        <v>78.833340000000007</v>
      </c>
      <c r="V294" s="15">
        <v>1</v>
      </c>
      <c r="W294" s="15">
        <v>33</v>
      </c>
      <c r="X294" s="15">
        <v>0</v>
      </c>
      <c r="Y294" s="15">
        <v>0</v>
      </c>
      <c r="Z294" s="15">
        <v>7.0833329999999997</v>
      </c>
      <c r="AA294" s="15">
        <v>0.91666669999999995</v>
      </c>
      <c r="AB294" s="15">
        <v>11.45833</v>
      </c>
      <c r="AC294" s="15">
        <v>0.63333309999999998</v>
      </c>
      <c r="AD294" s="15">
        <v>7.9166639999999999</v>
      </c>
      <c r="AE294" s="15">
        <v>33</v>
      </c>
      <c r="AF294" s="15">
        <v>35.64</v>
      </c>
      <c r="AG294" s="15">
        <v>0.1433333</v>
      </c>
      <c r="AH294" s="15">
        <v>1.7916669999999999</v>
      </c>
      <c r="AI294" s="15">
        <v>6.45</v>
      </c>
      <c r="AJ294" s="15">
        <v>7.0833329999999997</v>
      </c>
      <c r="AK294" s="16">
        <v>0.88541669999999995</v>
      </c>
      <c r="AL294" s="16">
        <v>0.91058830000000002</v>
      </c>
      <c r="AM294" s="16">
        <v>0.97777780000000003</v>
      </c>
      <c r="AN294" s="16">
        <v>0.78833339999999996</v>
      </c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>
        <v>0.1666666716337204</v>
      </c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>
        <v>0.3333333358168602</v>
      </c>
      <c r="BV294" s="26"/>
      <c r="BW294" s="26"/>
      <c r="BX294" s="26"/>
      <c r="BY294" s="26">
        <v>0.1666666716337204</v>
      </c>
      <c r="BZ294" s="26">
        <v>0.25</v>
      </c>
      <c r="CA294" s="26"/>
      <c r="CB294" s="26"/>
      <c r="CC294" s="26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>
        <v>1</v>
      </c>
      <c r="CX294" s="18"/>
      <c r="CY294" s="27"/>
      <c r="CZ294" s="27"/>
      <c r="DA294" s="27"/>
    </row>
    <row r="295" spans="1:105" s="10" customFormat="1" ht="20.25" x14ac:dyDescent="0.3">
      <c r="A295" s="11" t="s">
        <v>181</v>
      </c>
      <c r="B295" s="11" t="s">
        <v>191</v>
      </c>
      <c r="C295" s="11" t="s">
        <v>192</v>
      </c>
      <c r="D295" s="11" t="s">
        <v>208</v>
      </c>
      <c r="E295" s="11" t="s">
        <v>85</v>
      </c>
      <c r="F295" s="12">
        <v>25486</v>
      </c>
      <c r="G295" s="12">
        <v>4069</v>
      </c>
      <c r="H295" s="12">
        <v>4072</v>
      </c>
      <c r="I295" s="11" t="s">
        <v>172</v>
      </c>
      <c r="J295" s="13">
        <v>20</v>
      </c>
      <c r="K295" s="11" t="s">
        <v>199</v>
      </c>
      <c r="L295" s="11" t="s">
        <v>217</v>
      </c>
      <c r="M295" s="11" t="s">
        <v>159</v>
      </c>
      <c r="N295" s="14">
        <v>45</v>
      </c>
      <c r="O295" s="14">
        <v>45</v>
      </c>
      <c r="P295" s="14">
        <v>0</v>
      </c>
      <c r="Q295" s="15">
        <v>0</v>
      </c>
      <c r="R295" s="15">
        <v>8.6</v>
      </c>
      <c r="S295" s="15">
        <v>8</v>
      </c>
      <c r="T295" s="15">
        <v>6.45</v>
      </c>
      <c r="U295" s="15">
        <v>80.625</v>
      </c>
      <c r="V295" s="15">
        <v>1</v>
      </c>
      <c r="W295" s="15">
        <v>33.75</v>
      </c>
      <c r="X295" s="15">
        <v>0</v>
      </c>
      <c r="Y295" s="15">
        <v>0</v>
      </c>
      <c r="Z295" s="15">
        <v>7.0333329999999998</v>
      </c>
      <c r="AA295" s="15">
        <v>0.96666669999999999</v>
      </c>
      <c r="AB295" s="15">
        <v>12.08333</v>
      </c>
      <c r="AC295" s="15">
        <v>0.58333299999999999</v>
      </c>
      <c r="AD295" s="15">
        <v>7.2916629999999998</v>
      </c>
      <c r="AE295" s="15">
        <v>33.75</v>
      </c>
      <c r="AF295" s="15">
        <v>36.450000000000003</v>
      </c>
      <c r="AG295" s="15">
        <v>0</v>
      </c>
      <c r="AH295" s="15">
        <v>0</v>
      </c>
      <c r="AI295" s="15">
        <v>6.45</v>
      </c>
      <c r="AJ295" s="15">
        <v>7.0333329999999998</v>
      </c>
      <c r="AK295" s="16">
        <v>0.87916669999999997</v>
      </c>
      <c r="AL295" s="16">
        <v>0.91706160000000003</v>
      </c>
      <c r="AM295" s="16">
        <v>1</v>
      </c>
      <c r="AN295" s="16">
        <v>0.80625000000000002</v>
      </c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>
        <v>0.1666666716337204</v>
      </c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>
        <v>8.3333335816860199E-2</v>
      </c>
      <c r="BV295" s="26"/>
      <c r="BW295" s="26">
        <v>0.25</v>
      </c>
      <c r="BX295" s="26"/>
      <c r="BY295" s="26">
        <v>0.1666666716337204</v>
      </c>
      <c r="BZ295" s="26">
        <v>0.30000001192092896</v>
      </c>
      <c r="CA295" s="26"/>
      <c r="CB295" s="26"/>
      <c r="CC295" s="26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27"/>
      <c r="CZ295" s="27"/>
      <c r="DA295" s="27"/>
    </row>
    <row r="296" spans="1:105" s="10" customFormat="1" ht="20.25" x14ac:dyDescent="0.3">
      <c r="A296" s="11" t="s">
        <v>181</v>
      </c>
      <c r="B296" s="11" t="s">
        <v>171</v>
      </c>
      <c r="C296" s="11" t="s">
        <v>192</v>
      </c>
      <c r="D296" s="11" t="s">
        <v>193</v>
      </c>
      <c r="E296" s="11" t="s">
        <v>85</v>
      </c>
      <c r="F296" s="12">
        <v>25487</v>
      </c>
      <c r="G296" s="12">
        <v>4065</v>
      </c>
      <c r="H296" s="12">
        <v>4091</v>
      </c>
      <c r="I296" s="11" t="s">
        <v>172</v>
      </c>
      <c r="J296" s="13">
        <v>0</v>
      </c>
      <c r="K296" s="11" t="s">
        <v>194</v>
      </c>
      <c r="L296" s="11" t="s">
        <v>195</v>
      </c>
      <c r="M296" s="11" t="s">
        <v>159</v>
      </c>
      <c r="N296" s="14">
        <v>30</v>
      </c>
      <c r="O296" s="14">
        <v>30</v>
      </c>
      <c r="P296" s="14">
        <v>0</v>
      </c>
      <c r="Q296" s="15">
        <v>0</v>
      </c>
      <c r="R296" s="15">
        <v>6.7</v>
      </c>
      <c r="S296" s="15">
        <v>4.3333329999999997</v>
      </c>
      <c r="T296" s="15">
        <v>3.35</v>
      </c>
      <c r="U296" s="15">
        <v>77.307689999999994</v>
      </c>
      <c r="V296" s="15">
        <v>0.5416666</v>
      </c>
      <c r="W296" s="15">
        <v>23.815390000000001</v>
      </c>
      <c r="X296" s="15">
        <v>0</v>
      </c>
      <c r="Y296" s="15">
        <v>0</v>
      </c>
      <c r="Z296" s="15">
        <v>3.9166660000000002</v>
      </c>
      <c r="AA296" s="15">
        <v>0.4166667</v>
      </c>
      <c r="AB296" s="15">
        <v>9.6153860000000009</v>
      </c>
      <c r="AC296" s="15">
        <v>0.56666640000000001</v>
      </c>
      <c r="AD296" s="15">
        <v>13.076919999999999</v>
      </c>
      <c r="AE296" s="15">
        <v>12.9</v>
      </c>
      <c r="AF296" s="15">
        <v>18.600000000000001</v>
      </c>
      <c r="AG296" s="15">
        <v>0</v>
      </c>
      <c r="AH296" s="15">
        <v>0</v>
      </c>
      <c r="AI296" s="15">
        <v>3.35</v>
      </c>
      <c r="AJ296" s="15">
        <v>3.9166660000000002</v>
      </c>
      <c r="AK296" s="16">
        <v>0.90384609999999999</v>
      </c>
      <c r="AL296" s="16">
        <v>0.85531919999999995</v>
      </c>
      <c r="AM296" s="16">
        <v>1</v>
      </c>
      <c r="AN296" s="16">
        <v>0.77307700000000001</v>
      </c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>
        <v>8.3333335816860199E-2</v>
      </c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26"/>
      <c r="BW296" s="26">
        <v>0.25</v>
      </c>
      <c r="BX296" s="26"/>
      <c r="BY296" s="26">
        <v>8.3333335816860199E-2</v>
      </c>
      <c r="BZ296" s="26"/>
      <c r="CA296" s="26"/>
      <c r="CB296" s="26"/>
      <c r="CC296" s="26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27"/>
      <c r="CZ296" s="27"/>
      <c r="DA296" s="27"/>
    </row>
    <row r="297" spans="1:105" s="10" customFormat="1" ht="20.25" x14ac:dyDescent="0.3">
      <c r="A297" s="11" t="s">
        <v>182</v>
      </c>
      <c r="B297" s="11" t="s">
        <v>191</v>
      </c>
      <c r="C297" s="11" t="s">
        <v>192</v>
      </c>
      <c r="D297" s="11" t="s">
        <v>204</v>
      </c>
      <c r="E297" s="11" t="s">
        <v>85</v>
      </c>
      <c r="F297" s="12">
        <v>25424</v>
      </c>
      <c r="G297" s="12">
        <v>4232</v>
      </c>
      <c r="H297" s="12">
        <v>4183</v>
      </c>
      <c r="I297" s="11" t="s">
        <v>198</v>
      </c>
      <c r="J297" s="13">
        <v>24.5</v>
      </c>
      <c r="K297" s="11" t="s">
        <v>199</v>
      </c>
      <c r="L297" s="11" t="s">
        <v>202</v>
      </c>
      <c r="M297" s="11" t="s">
        <v>159</v>
      </c>
      <c r="N297" s="14">
        <v>17</v>
      </c>
      <c r="O297" s="14">
        <v>17</v>
      </c>
      <c r="P297" s="14">
        <v>0</v>
      </c>
      <c r="Q297" s="15">
        <v>0</v>
      </c>
      <c r="R297" s="15">
        <v>9.0399999999999991</v>
      </c>
      <c r="S297" s="15">
        <v>4</v>
      </c>
      <c r="T297" s="15">
        <v>2.5613329999999999</v>
      </c>
      <c r="U297" s="15">
        <v>64.033330000000007</v>
      </c>
      <c r="V297" s="15">
        <v>0.5</v>
      </c>
      <c r="W297" s="15">
        <v>18.7</v>
      </c>
      <c r="X297" s="15">
        <v>0</v>
      </c>
      <c r="Y297" s="15">
        <v>0</v>
      </c>
      <c r="Z297" s="15">
        <v>3</v>
      </c>
      <c r="AA297" s="15">
        <v>1</v>
      </c>
      <c r="AB297" s="15">
        <v>25</v>
      </c>
      <c r="AC297" s="15">
        <v>0.43866680000000002</v>
      </c>
      <c r="AD297" s="15">
        <v>10.966670000000001</v>
      </c>
      <c r="AE297" s="15">
        <v>9.35</v>
      </c>
      <c r="AF297" s="15">
        <v>12.75</v>
      </c>
      <c r="AG297" s="15">
        <v>0</v>
      </c>
      <c r="AH297" s="15">
        <v>0</v>
      </c>
      <c r="AI297" s="15">
        <v>2.5613329999999999</v>
      </c>
      <c r="AJ297" s="15">
        <v>3</v>
      </c>
      <c r="AK297" s="16">
        <v>0.75</v>
      </c>
      <c r="AL297" s="16">
        <v>0.85377769999999997</v>
      </c>
      <c r="AM297" s="16">
        <v>1</v>
      </c>
      <c r="AN297" s="16">
        <v>0.64033329999999999</v>
      </c>
      <c r="AO297" s="17"/>
      <c r="AP297" s="17">
        <v>0.4166666567325592</v>
      </c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>
        <v>0.25</v>
      </c>
      <c r="BV297" s="26"/>
      <c r="BW297" s="26"/>
      <c r="BX297" s="26"/>
      <c r="BY297" s="26"/>
      <c r="BZ297" s="26">
        <v>0.3333333432674408</v>
      </c>
      <c r="CA297" s="26"/>
      <c r="CB297" s="26"/>
      <c r="CC297" s="26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27"/>
      <c r="CZ297" s="27"/>
      <c r="DA297" s="27"/>
    </row>
    <row r="298" spans="1:105" s="10" customFormat="1" ht="20.25" x14ac:dyDescent="0.3">
      <c r="A298" s="11" t="s">
        <v>182</v>
      </c>
      <c r="B298" s="11" t="s">
        <v>191</v>
      </c>
      <c r="C298" s="11" t="s">
        <v>192</v>
      </c>
      <c r="D298" s="11" t="s">
        <v>211</v>
      </c>
      <c r="E298" s="11" t="s">
        <v>85</v>
      </c>
      <c r="F298" s="12">
        <v>25424</v>
      </c>
      <c r="G298" s="12">
        <v>4189</v>
      </c>
      <c r="H298" s="12">
        <v>4183</v>
      </c>
      <c r="I298" s="11" t="s">
        <v>198</v>
      </c>
      <c r="J298" s="13">
        <v>24.5</v>
      </c>
      <c r="K298" s="11" t="s">
        <v>199</v>
      </c>
      <c r="L298" s="11" t="s">
        <v>202</v>
      </c>
      <c r="M298" s="11" t="s">
        <v>159</v>
      </c>
      <c r="N298" s="14">
        <v>32</v>
      </c>
      <c r="O298" s="14">
        <v>32</v>
      </c>
      <c r="P298" s="14">
        <v>0</v>
      </c>
      <c r="Q298" s="15">
        <v>0</v>
      </c>
      <c r="R298" s="15">
        <v>9.0399999999999991</v>
      </c>
      <c r="S298" s="15">
        <v>6.6666670000000003</v>
      </c>
      <c r="T298" s="15">
        <v>4.8213330000000001</v>
      </c>
      <c r="U298" s="15">
        <v>72.319999999999993</v>
      </c>
      <c r="V298" s="15">
        <v>0.83333330000000005</v>
      </c>
      <c r="W298" s="15">
        <v>21.12</v>
      </c>
      <c r="X298" s="15">
        <v>0</v>
      </c>
      <c r="Y298" s="15">
        <v>0</v>
      </c>
      <c r="Z298" s="15">
        <v>5.466666</v>
      </c>
      <c r="AA298" s="15">
        <v>1.2</v>
      </c>
      <c r="AB298" s="15">
        <v>18</v>
      </c>
      <c r="AC298" s="15">
        <v>0.64533309999999999</v>
      </c>
      <c r="AD298" s="15">
        <v>9.6799959999999992</v>
      </c>
      <c r="AE298" s="15">
        <v>17.600000000000001</v>
      </c>
      <c r="AF298" s="15">
        <v>24</v>
      </c>
      <c r="AG298" s="15">
        <v>0</v>
      </c>
      <c r="AH298" s="15">
        <v>0</v>
      </c>
      <c r="AI298" s="15">
        <v>4.8213330000000001</v>
      </c>
      <c r="AJ298" s="15">
        <v>5.466666</v>
      </c>
      <c r="AK298" s="16">
        <v>0.8199999</v>
      </c>
      <c r="AL298" s="16">
        <v>0.88195129999999999</v>
      </c>
      <c r="AM298" s="16">
        <v>1</v>
      </c>
      <c r="AN298" s="16">
        <v>0.72319999999999995</v>
      </c>
      <c r="AO298" s="17"/>
      <c r="AP298" s="17">
        <v>0.25</v>
      </c>
      <c r="AQ298" s="17"/>
      <c r="AR298" s="17">
        <v>0.1666666716337204</v>
      </c>
      <c r="AS298" s="17"/>
      <c r="AT298" s="17"/>
      <c r="AU298" s="17"/>
      <c r="AV298" s="17"/>
      <c r="AW298" s="17"/>
      <c r="AX298" s="17"/>
      <c r="AY298" s="17"/>
      <c r="AZ298" s="17"/>
      <c r="BA298" s="17"/>
      <c r="BB298" s="17">
        <v>0.3333333432674408</v>
      </c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>
        <v>0.1666666716337204</v>
      </c>
      <c r="BV298" s="26"/>
      <c r="BW298" s="26"/>
      <c r="BX298" s="26"/>
      <c r="BY298" s="26"/>
      <c r="BZ298" s="26">
        <v>0.28333333134651184</v>
      </c>
      <c r="CA298" s="26"/>
      <c r="CB298" s="26"/>
      <c r="CC298" s="26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27"/>
      <c r="CZ298" s="27"/>
      <c r="DA298" s="27"/>
    </row>
    <row r="299" spans="1:105" s="10" customFormat="1" ht="20.25" x14ac:dyDescent="0.3">
      <c r="A299" s="11" t="s">
        <v>183</v>
      </c>
      <c r="B299" s="11" t="s">
        <v>171</v>
      </c>
      <c r="C299" s="11" t="s">
        <v>192</v>
      </c>
      <c r="D299" s="11" t="s">
        <v>207</v>
      </c>
      <c r="E299" s="11" t="s">
        <v>85</v>
      </c>
      <c r="F299" s="12">
        <v>25436</v>
      </c>
      <c r="G299" s="12">
        <v>4066</v>
      </c>
      <c r="H299" s="12">
        <v>4228</v>
      </c>
      <c r="I299" s="11" t="s">
        <v>172</v>
      </c>
      <c r="J299" s="13">
        <v>20</v>
      </c>
      <c r="K299" s="11" t="s">
        <v>199</v>
      </c>
      <c r="L299" s="11" t="s">
        <v>200</v>
      </c>
      <c r="M299" s="11" t="s">
        <v>159</v>
      </c>
      <c r="N299" s="14">
        <v>45</v>
      </c>
      <c r="O299" s="14">
        <v>44</v>
      </c>
      <c r="P299" s="14">
        <v>1</v>
      </c>
      <c r="Q299" s="15">
        <v>2.2222219999999999</v>
      </c>
      <c r="R299" s="15">
        <v>8.31</v>
      </c>
      <c r="S299" s="15">
        <v>8</v>
      </c>
      <c r="T299" s="15">
        <v>6.0940000000000003</v>
      </c>
      <c r="U299" s="15">
        <v>76.174999999999997</v>
      </c>
      <c r="V299" s="15">
        <v>1</v>
      </c>
      <c r="W299" s="15">
        <v>29.04</v>
      </c>
      <c r="X299" s="15">
        <v>0</v>
      </c>
      <c r="Y299" s="15">
        <v>0</v>
      </c>
      <c r="Z299" s="15">
        <v>6.35</v>
      </c>
      <c r="AA299" s="15">
        <v>1.65</v>
      </c>
      <c r="AB299" s="15">
        <v>20.625</v>
      </c>
      <c r="AC299" s="15">
        <v>0.1174997</v>
      </c>
      <c r="AD299" s="15">
        <v>1.4687460000000001</v>
      </c>
      <c r="AE299" s="15">
        <v>29.04</v>
      </c>
      <c r="AF299" s="15">
        <v>20.239999999999998</v>
      </c>
      <c r="AG299" s="15">
        <v>0.13850000000000001</v>
      </c>
      <c r="AH299" s="15">
        <v>1.73125</v>
      </c>
      <c r="AI299" s="15">
        <v>6.2324999999999999</v>
      </c>
      <c r="AJ299" s="15">
        <v>6.35</v>
      </c>
      <c r="AK299" s="16">
        <v>0.79374999999999996</v>
      </c>
      <c r="AL299" s="16">
        <v>0.98149609999999998</v>
      </c>
      <c r="AM299" s="16">
        <v>0.97777780000000003</v>
      </c>
      <c r="AN299" s="16">
        <v>0.76175000000000004</v>
      </c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>
        <v>8.3333335816860199E-2</v>
      </c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>
        <v>8.3333335816860199E-2</v>
      </c>
      <c r="BV299" s="26">
        <v>1</v>
      </c>
      <c r="BW299" s="26">
        <v>0.1666666716337204</v>
      </c>
      <c r="BX299" s="26"/>
      <c r="BY299" s="26">
        <v>8.3333335816860199E-2</v>
      </c>
      <c r="BZ299" s="26">
        <v>0.23333333432674408</v>
      </c>
      <c r="CA299" s="26"/>
      <c r="CB299" s="26"/>
      <c r="CC299" s="26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>
        <v>1</v>
      </c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27"/>
      <c r="CZ299" s="27"/>
      <c r="DA299" s="27"/>
    </row>
    <row r="300" spans="1:105" s="10" customFormat="1" ht="20.25" x14ac:dyDescent="0.3">
      <c r="A300" s="11" t="s">
        <v>185</v>
      </c>
      <c r="B300" s="11" t="s">
        <v>176</v>
      </c>
      <c r="C300" s="11" t="s">
        <v>192</v>
      </c>
      <c r="D300" s="11" t="s">
        <v>211</v>
      </c>
      <c r="E300" s="11" t="s">
        <v>85</v>
      </c>
      <c r="F300" s="12">
        <v>25424</v>
      </c>
      <c r="G300" s="12">
        <v>3733</v>
      </c>
      <c r="H300" s="12">
        <v>3975</v>
      </c>
      <c r="I300" s="11" t="s">
        <v>198</v>
      </c>
      <c r="J300" s="13">
        <v>24.5</v>
      </c>
      <c r="K300" s="11" t="s">
        <v>199</v>
      </c>
      <c r="L300" s="11" t="s">
        <v>202</v>
      </c>
      <c r="M300" s="11" t="s">
        <v>159</v>
      </c>
      <c r="N300" s="14">
        <v>45</v>
      </c>
      <c r="O300" s="14">
        <v>45</v>
      </c>
      <c r="P300" s="14">
        <v>0</v>
      </c>
      <c r="Q300" s="15">
        <v>0</v>
      </c>
      <c r="R300" s="15">
        <v>9.0399999999999991</v>
      </c>
      <c r="S300" s="15">
        <v>8</v>
      </c>
      <c r="T300" s="15">
        <v>6.78</v>
      </c>
      <c r="U300" s="15">
        <v>84.75</v>
      </c>
      <c r="V300" s="15">
        <v>1</v>
      </c>
      <c r="W300" s="15">
        <v>24.75</v>
      </c>
      <c r="X300" s="15">
        <v>0</v>
      </c>
      <c r="Y300" s="15">
        <v>0</v>
      </c>
      <c r="Z300" s="15">
        <v>6.9</v>
      </c>
      <c r="AA300" s="15">
        <v>1.1000000000000001</v>
      </c>
      <c r="AB300" s="15">
        <v>13.75</v>
      </c>
      <c r="AC300" s="15">
        <v>0.1200002</v>
      </c>
      <c r="AD300" s="15">
        <v>1.500003</v>
      </c>
      <c r="AE300" s="15">
        <v>24.75</v>
      </c>
      <c r="AF300" s="15">
        <v>33.75</v>
      </c>
      <c r="AG300" s="15">
        <v>0</v>
      </c>
      <c r="AH300" s="15">
        <v>0</v>
      </c>
      <c r="AI300" s="15">
        <v>6.78</v>
      </c>
      <c r="AJ300" s="15">
        <v>6.9</v>
      </c>
      <c r="AK300" s="16">
        <v>0.86250000000000004</v>
      </c>
      <c r="AL300" s="16">
        <v>0.98260860000000005</v>
      </c>
      <c r="AM300" s="16">
        <v>1</v>
      </c>
      <c r="AN300" s="16">
        <v>0.84750000000000003</v>
      </c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>
        <v>0.2500000074505806</v>
      </c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>
        <v>0.1666666716337204</v>
      </c>
      <c r="BV300" s="26"/>
      <c r="BW300" s="26">
        <v>0.1666666716337204</v>
      </c>
      <c r="BX300" s="26"/>
      <c r="BY300" s="26">
        <v>0.1666666716337204</v>
      </c>
      <c r="BZ300" s="26">
        <v>0.34999999403953552</v>
      </c>
      <c r="CA300" s="26"/>
      <c r="CB300" s="26"/>
      <c r="CC300" s="26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27"/>
      <c r="CZ300" s="27"/>
      <c r="DA300" s="27"/>
    </row>
    <row r="301" spans="1:105" s="10" customFormat="1" ht="20.25" x14ac:dyDescent="0.3">
      <c r="A301" s="11" t="s">
        <v>174</v>
      </c>
      <c r="B301" s="11" t="s">
        <v>176</v>
      </c>
      <c r="C301" s="11" t="s">
        <v>192</v>
      </c>
      <c r="D301" s="11" t="s">
        <v>211</v>
      </c>
      <c r="E301" s="11" t="s">
        <v>154</v>
      </c>
      <c r="F301" s="12">
        <v>20143</v>
      </c>
      <c r="G301" s="12">
        <v>4189</v>
      </c>
      <c r="H301" s="12">
        <v>4107</v>
      </c>
      <c r="I301" s="11" t="s">
        <v>177</v>
      </c>
      <c r="J301" s="13">
        <v>12.7</v>
      </c>
      <c r="K301" s="11" t="s">
        <v>178</v>
      </c>
      <c r="L301" s="11" t="s">
        <v>173</v>
      </c>
      <c r="M301" s="11" t="s">
        <v>159</v>
      </c>
      <c r="N301" s="14">
        <v>0</v>
      </c>
      <c r="O301" s="14">
        <v>0</v>
      </c>
      <c r="P301" s="14">
        <v>0</v>
      </c>
      <c r="Q301" s="15">
        <v>0</v>
      </c>
      <c r="R301" s="15">
        <v>6.5</v>
      </c>
      <c r="S301" s="15">
        <v>8</v>
      </c>
      <c r="T301" s="15">
        <v>0</v>
      </c>
      <c r="U301" s="15">
        <v>0</v>
      </c>
      <c r="V301" s="15">
        <v>1</v>
      </c>
      <c r="W301" s="15">
        <v>0</v>
      </c>
      <c r="X301" s="15">
        <v>0</v>
      </c>
      <c r="Y301" s="15">
        <v>0</v>
      </c>
      <c r="Z301" s="15">
        <v>0</v>
      </c>
      <c r="AA301" s="15">
        <v>8</v>
      </c>
      <c r="AB301" s="15">
        <v>100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6">
        <v>0</v>
      </c>
      <c r="AL301" s="16">
        <v>0</v>
      </c>
      <c r="AM301" s="16">
        <v>0</v>
      </c>
      <c r="AN301" s="16">
        <v>0</v>
      </c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>
        <v>8</v>
      </c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26"/>
      <c r="BW301" s="26"/>
      <c r="BX301" s="26"/>
      <c r="BY301" s="26"/>
      <c r="BZ301" s="26"/>
      <c r="CA301" s="26"/>
      <c r="CB301" s="26"/>
      <c r="CC301" s="26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27"/>
      <c r="CZ301" s="27"/>
      <c r="DA301" s="27"/>
    </row>
    <row r="302" spans="1:105" s="10" customFormat="1" ht="20.25" x14ac:dyDescent="0.3">
      <c r="A302" s="11" t="s">
        <v>221</v>
      </c>
      <c r="B302" s="11" t="s">
        <v>171</v>
      </c>
      <c r="C302" s="11" t="s">
        <v>192</v>
      </c>
      <c r="D302" s="11" t="s">
        <v>215</v>
      </c>
      <c r="E302" s="11" t="s">
        <v>85</v>
      </c>
      <c r="F302" s="12">
        <v>25488</v>
      </c>
      <c r="G302" s="12">
        <v>4190</v>
      </c>
      <c r="H302" s="12">
        <v>4161</v>
      </c>
      <c r="I302" s="11" t="s">
        <v>172</v>
      </c>
      <c r="J302" s="13">
        <v>20</v>
      </c>
      <c r="K302" s="11" t="s">
        <v>199</v>
      </c>
      <c r="L302" s="11" t="s">
        <v>205</v>
      </c>
      <c r="M302" s="11" t="s">
        <v>159</v>
      </c>
      <c r="N302" s="14">
        <v>52</v>
      </c>
      <c r="O302" s="14">
        <v>51</v>
      </c>
      <c r="P302" s="14">
        <v>1</v>
      </c>
      <c r="Q302" s="15">
        <v>1.9230769999999999</v>
      </c>
      <c r="R302" s="15">
        <v>7.83</v>
      </c>
      <c r="S302" s="15">
        <v>8</v>
      </c>
      <c r="T302" s="15">
        <v>6.6555</v>
      </c>
      <c r="U302" s="15">
        <v>83.193749999999994</v>
      </c>
      <c r="V302" s="15">
        <v>1</v>
      </c>
      <c r="W302" s="15">
        <v>0</v>
      </c>
      <c r="X302" s="15">
        <v>0</v>
      </c>
      <c r="Y302" s="15">
        <v>0</v>
      </c>
      <c r="Z302" s="15">
        <v>6.9166670000000003</v>
      </c>
      <c r="AA302" s="15">
        <v>1.0833330000000001</v>
      </c>
      <c r="AB302" s="15">
        <v>13.54167</v>
      </c>
      <c r="AC302" s="15">
        <v>0.1306667</v>
      </c>
      <c r="AD302" s="15">
        <v>1.6333340000000001</v>
      </c>
      <c r="AE302" s="15">
        <f>0.52*O302</f>
        <v>26.52</v>
      </c>
      <c r="AF302" s="15">
        <f>0.68*O302</f>
        <v>34.68</v>
      </c>
      <c r="AG302" s="15">
        <v>0.1305</v>
      </c>
      <c r="AH302" s="15">
        <v>1.6312500000000001</v>
      </c>
      <c r="AI302" s="15">
        <v>6.7859999999999996</v>
      </c>
      <c r="AJ302" s="15">
        <v>6.9166670000000003</v>
      </c>
      <c r="AK302" s="16">
        <v>0.86458330000000005</v>
      </c>
      <c r="AL302" s="16">
        <v>0.98110850000000005</v>
      </c>
      <c r="AM302" s="16">
        <v>0.98076920000000001</v>
      </c>
      <c r="AN302" s="16">
        <v>0.8319375</v>
      </c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>
        <v>0.3333333358168602</v>
      </c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26"/>
      <c r="BW302" s="26">
        <v>0.1666666716337204</v>
      </c>
      <c r="BX302" s="26"/>
      <c r="BY302" s="26">
        <v>0.1666666716337204</v>
      </c>
      <c r="BZ302" s="26">
        <v>0.4166666567325592</v>
      </c>
      <c r="CA302" s="26"/>
      <c r="CB302" s="26"/>
      <c r="CC302" s="26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>
        <v>1</v>
      </c>
      <c r="CW302" s="18"/>
      <c r="CX302" s="18"/>
      <c r="CY302" s="27"/>
      <c r="CZ302" s="27"/>
      <c r="DA302" s="27"/>
    </row>
    <row r="303" spans="1:105" s="10" customFormat="1" ht="20.25" x14ac:dyDescent="0.3">
      <c r="A303" s="11" t="s">
        <v>174</v>
      </c>
      <c r="B303" s="11" t="s">
        <v>191</v>
      </c>
      <c r="C303" s="11" t="s">
        <v>192</v>
      </c>
      <c r="D303" s="11" t="s">
        <v>211</v>
      </c>
      <c r="E303" s="11" t="s">
        <v>154</v>
      </c>
      <c r="F303" s="12">
        <v>20143</v>
      </c>
      <c r="G303" s="12">
        <v>5281</v>
      </c>
      <c r="H303" s="12">
        <v>4233</v>
      </c>
      <c r="I303" s="11" t="s">
        <v>177</v>
      </c>
      <c r="J303" s="13">
        <v>12.7</v>
      </c>
      <c r="K303" s="11" t="s">
        <v>178</v>
      </c>
      <c r="L303" s="11" t="s">
        <v>173</v>
      </c>
      <c r="M303" s="11" t="s">
        <v>159</v>
      </c>
      <c r="N303" s="14">
        <v>0</v>
      </c>
      <c r="O303" s="14">
        <v>0</v>
      </c>
      <c r="P303" s="14">
        <v>0</v>
      </c>
      <c r="Q303" s="15">
        <v>0</v>
      </c>
      <c r="R303" s="15">
        <v>6.5</v>
      </c>
      <c r="S303" s="15">
        <v>8</v>
      </c>
      <c r="T303" s="15">
        <v>0</v>
      </c>
      <c r="U303" s="15">
        <v>0</v>
      </c>
      <c r="V303" s="15">
        <v>1</v>
      </c>
      <c r="W303" s="15">
        <v>0</v>
      </c>
      <c r="X303" s="15">
        <v>0</v>
      </c>
      <c r="Y303" s="15">
        <v>0</v>
      </c>
      <c r="Z303" s="15">
        <v>0</v>
      </c>
      <c r="AA303" s="15">
        <v>8</v>
      </c>
      <c r="AB303" s="15">
        <v>100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6">
        <v>0</v>
      </c>
      <c r="AL303" s="16">
        <v>0</v>
      </c>
      <c r="AM303" s="16">
        <v>0</v>
      </c>
      <c r="AN303" s="16">
        <v>0</v>
      </c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>
        <v>8</v>
      </c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26"/>
      <c r="BW303" s="26"/>
      <c r="BX303" s="26"/>
      <c r="BY303" s="26"/>
      <c r="BZ303" s="26"/>
      <c r="CA303" s="26"/>
      <c r="CB303" s="26"/>
      <c r="CC303" s="26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27"/>
      <c r="CZ303" s="27"/>
      <c r="DA303" s="27"/>
    </row>
    <row r="304" spans="1:105" s="10" customFormat="1" ht="20.25" x14ac:dyDescent="0.3">
      <c r="A304" s="11" t="s">
        <v>174</v>
      </c>
      <c r="B304" s="11" t="s">
        <v>171</v>
      </c>
      <c r="C304" s="11" t="s">
        <v>192</v>
      </c>
      <c r="D304" s="11" t="s">
        <v>193</v>
      </c>
      <c r="E304" s="11" t="s">
        <v>85</v>
      </c>
      <c r="F304" s="12">
        <v>25400</v>
      </c>
      <c r="G304" s="12">
        <v>5353</v>
      </c>
      <c r="H304" s="12">
        <v>3981</v>
      </c>
      <c r="I304" s="11" t="s">
        <v>172</v>
      </c>
      <c r="J304" s="13">
        <v>23</v>
      </c>
      <c r="K304" s="11" t="s">
        <v>199</v>
      </c>
      <c r="L304" s="11" t="s">
        <v>217</v>
      </c>
      <c r="M304" s="11" t="s">
        <v>159</v>
      </c>
      <c r="N304" s="14">
        <v>43</v>
      </c>
      <c r="O304" s="14">
        <v>43</v>
      </c>
      <c r="P304" s="14">
        <v>0</v>
      </c>
      <c r="Q304" s="15">
        <v>0</v>
      </c>
      <c r="R304" s="15">
        <v>8.6</v>
      </c>
      <c r="S304" s="15">
        <v>8</v>
      </c>
      <c r="T304" s="15">
        <v>6.1633329999999997</v>
      </c>
      <c r="U304" s="15">
        <v>77.041659999999993</v>
      </c>
      <c r="V304" s="15">
        <v>1</v>
      </c>
      <c r="W304" s="15">
        <v>32.25</v>
      </c>
      <c r="X304" s="15">
        <v>0</v>
      </c>
      <c r="Y304" s="15">
        <v>0</v>
      </c>
      <c r="Z304" s="15">
        <v>6.7833329999999998</v>
      </c>
      <c r="AA304" s="15">
        <v>1.2166669999999999</v>
      </c>
      <c r="AB304" s="15">
        <v>15.20833</v>
      </c>
      <c r="AC304" s="15">
        <v>0.61999990000000005</v>
      </c>
      <c r="AD304" s="15">
        <v>7.7499989999999999</v>
      </c>
      <c r="AE304" s="15">
        <v>32.25</v>
      </c>
      <c r="AF304" s="15">
        <v>0</v>
      </c>
      <c r="AG304" s="15">
        <v>0</v>
      </c>
      <c r="AH304" s="15">
        <v>0</v>
      </c>
      <c r="AI304" s="15">
        <v>6.1633329999999997</v>
      </c>
      <c r="AJ304" s="15">
        <v>6.7833329999999998</v>
      </c>
      <c r="AK304" s="16">
        <v>0.84791669999999997</v>
      </c>
      <c r="AL304" s="16">
        <v>0.9085995</v>
      </c>
      <c r="AM304" s="16">
        <v>1</v>
      </c>
      <c r="AN304" s="16">
        <v>0.77041669999999995</v>
      </c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>
        <v>0.58333335071802139</v>
      </c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26"/>
      <c r="BW304" s="26">
        <v>0.25</v>
      </c>
      <c r="BX304" s="26"/>
      <c r="BY304" s="26">
        <v>8.3333335816860199E-2</v>
      </c>
      <c r="BZ304" s="26">
        <v>0.30000000447034836</v>
      </c>
      <c r="CA304" s="26"/>
      <c r="CB304" s="26"/>
      <c r="CC304" s="26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27"/>
      <c r="CZ304" s="27"/>
      <c r="DA304" s="27"/>
    </row>
    <row r="305" spans="1:105" s="10" customFormat="1" ht="20.25" x14ac:dyDescent="0.3">
      <c r="A305" s="11" t="s">
        <v>174</v>
      </c>
      <c r="B305" s="11" t="s">
        <v>171</v>
      </c>
      <c r="C305" s="11" t="s">
        <v>192</v>
      </c>
      <c r="D305" s="11" t="s">
        <v>208</v>
      </c>
      <c r="E305" s="11" t="s">
        <v>85</v>
      </c>
      <c r="F305" s="12">
        <v>25400</v>
      </c>
      <c r="G305" s="12">
        <v>4160</v>
      </c>
      <c r="H305" s="12">
        <v>3964</v>
      </c>
      <c r="I305" s="11" t="s">
        <v>172</v>
      </c>
      <c r="J305" s="13">
        <v>23</v>
      </c>
      <c r="K305" s="11" t="s">
        <v>199</v>
      </c>
      <c r="L305" s="11" t="s">
        <v>217</v>
      </c>
      <c r="M305" s="11" t="s">
        <v>159</v>
      </c>
      <c r="N305" s="14">
        <v>44</v>
      </c>
      <c r="O305" s="14">
        <v>44</v>
      </c>
      <c r="P305" s="14">
        <v>0</v>
      </c>
      <c r="Q305" s="15">
        <v>0</v>
      </c>
      <c r="R305" s="15">
        <v>8.6</v>
      </c>
      <c r="S305" s="15">
        <v>8</v>
      </c>
      <c r="T305" s="15">
        <v>6.306667</v>
      </c>
      <c r="U305" s="15">
        <v>78.833340000000007</v>
      </c>
      <c r="V305" s="15">
        <v>1</v>
      </c>
      <c r="W305" s="15">
        <v>33</v>
      </c>
      <c r="X305" s="15">
        <v>0</v>
      </c>
      <c r="Y305" s="15">
        <v>0</v>
      </c>
      <c r="Z305" s="15">
        <v>6.6333330000000004</v>
      </c>
      <c r="AA305" s="15">
        <v>1.3666670000000001</v>
      </c>
      <c r="AB305" s="15">
        <v>17.08333</v>
      </c>
      <c r="AC305" s="15">
        <v>0.32666650000000003</v>
      </c>
      <c r="AD305" s="15">
        <v>4.0833310000000003</v>
      </c>
      <c r="AE305" s="15">
        <v>33</v>
      </c>
      <c r="AF305" s="15">
        <v>0</v>
      </c>
      <c r="AG305" s="15">
        <v>0</v>
      </c>
      <c r="AH305" s="15">
        <v>0</v>
      </c>
      <c r="AI305" s="15">
        <v>6.306667</v>
      </c>
      <c r="AJ305" s="15">
        <v>6.6333330000000004</v>
      </c>
      <c r="AK305" s="16">
        <v>0.82916670000000003</v>
      </c>
      <c r="AL305" s="16">
        <v>0.95075379999999998</v>
      </c>
      <c r="AM305" s="16">
        <v>1</v>
      </c>
      <c r="AN305" s="16">
        <v>0.78833339999999996</v>
      </c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>
        <v>0.43333334475755692</v>
      </c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>
        <v>8.3333335816860199E-2</v>
      </c>
      <c r="BV305" s="26"/>
      <c r="BW305" s="26">
        <v>0.25</v>
      </c>
      <c r="BX305" s="26"/>
      <c r="BY305" s="26">
        <v>0.18333333730697632</v>
      </c>
      <c r="BZ305" s="26">
        <v>0.4166666567325592</v>
      </c>
      <c r="CA305" s="26"/>
      <c r="CB305" s="26"/>
      <c r="CC305" s="26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27"/>
      <c r="CZ305" s="27"/>
      <c r="DA305" s="27"/>
    </row>
    <row r="306" spans="1:105" s="10" customFormat="1" ht="20.25" x14ac:dyDescent="0.3">
      <c r="A306" s="11" t="s">
        <v>174</v>
      </c>
      <c r="B306" s="11" t="s">
        <v>176</v>
      </c>
      <c r="C306" s="11" t="s">
        <v>192</v>
      </c>
      <c r="D306" s="11" t="s">
        <v>193</v>
      </c>
      <c r="E306" s="11" t="s">
        <v>85</v>
      </c>
      <c r="F306" s="12">
        <v>25400</v>
      </c>
      <c r="G306" s="12">
        <v>4092</v>
      </c>
      <c r="H306" s="12">
        <v>4235</v>
      </c>
      <c r="I306" s="11" t="s">
        <v>172</v>
      </c>
      <c r="J306" s="13">
        <v>23</v>
      </c>
      <c r="K306" s="11" t="s">
        <v>199</v>
      </c>
      <c r="L306" s="11" t="s">
        <v>217</v>
      </c>
      <c r="M306" s="11" t="s">
        <v>159</v>
      </c>
      <c r="N306" s="14">
        <v>43</v>
      </c>
      <c r="O306" s="14">
        <v>42</v>
      </c>
      <c r="P306" s="14">
        <v>1</v>
      </c>
      <c r="Q306" s="15">
        <v>2.3255810000000001</v>
      </c>
      <c r="R306" s="15">
        <v>8.6</v>
      </c>
      <c r="S306" s="15">
        <v>8</v>
      </c>
      <c r="T306" s="15">
        <v>6.02</v>
      </c>
      <c r="U306" s="15">
        <v>75.25</v>
      </c>
      <c r="V306" s="15">
        <v>1</v>
      </c>
      <c r="W306" s="15">
        <v>31.5</v>
      </c>
      <c r="X306" s="15">
        <v>0</v>
      </c>
      <c r="Y306" s="15">
        <v>0</v>
      </c>
      <c r="Z306" s="15">
        <v>6.6666670000000003</v>
      </c>
      <c r="AA306" s="15">
        <v>1.3333330000000001</v>
      </c>
      <c r="AB306" s="15">
        <v>16.66667</v>
      </c>
      <c r="AC306" s="15">
        <v>0.50333329999999998</v>
      </c>
      <c r="AD306" s="15">
        <v>6.2916670000000003</v>
      </c>
      <c r="AE306" s="15">
        <v>31.5</v>
      </c>
      <c r="AF306" s="15">
        <v>0</v>
      </c>
      <c r="AG306" s="15">
        <v>0.1433333</v>
      </c>
      <c r="AH306" s="15">
        <v>1.7916669999999999</v>
      </c>
      <c r="AI306" s="15">
        <v>6.1633329999999997</v>
      </c>
      <c r="AJ306" s="15">
        <v>6.6666670000000003</v>
      </c>
      <c r="AK306" s="16">
        <v>0.83333330000000005</v>
      </c>
      <c r="AL306" s="16">
        <v>0.92449999999999999</v>
      </c>
      <c r="AM306" s="16">
        <v>0.97674419999999995</v>
      </c>
      <c r="AN306" s="16">
        <v>0.75249999999999995</v>
      </c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>
        <v>0.1666666716337204</v>
      </c>
      <c r="BI306" s="17"/>
      <c r="BJ306" s="17"/>
      <c r="BK306" s="17"/>
      <c r="BL306" s="17">
        <v>0.1666666716337204</v>
      </c>
      <c r="BM306" s="17"/>
      <c r="BN306" s="17"/>
      <c r="BO306" s="17"/>
      <c r="BP306" s="17"/>
      <c r="BQ306" s="17"/>
      <c r="BR306" s="17"/>
      <c r="BS306" s="17"/>
      <c r="BT306" s="17"/>
      <c r="BU306" s="17">
        <v>0.2500000074505806</v>
      </c>
      <c r="BV306" s="26"/>
      <c r="BW306" s="26">
        <v>0.25</v>
      </c>
      <c r="BX306" s="26"/>
      <c r="BY306" s="26">
        <v>0.1666666716337204</v>
      </c>
      <c r="BZ306" s="26">
        <v>0.3333333432674408</v>
      </c>
      <c r="CA306" s="26"/>
      <c r="CB306" s="26"/>
      <c r="CC306" s="26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>
        <v>1</v>
      </c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27"/>
      <c r="CZ306" s="27"/>
      <c r="DA306" s="27"/>
    </row>
    <row r="307" spans="1:105" s="10" customFormat="1" ht="20.25" x14ac:dyDescent="0.3">
      <c r="A307" s="11" t="s">
        <v>174</v>
      </c>
      <c r="B307" s="11" t="s">
        <v>176</v>
      </c>
      <c r="C307" s="11" t="s">
        <v>192</v>
      </c>
      <c r="D307" s="11" t="s">
        <v>208</v>
      </c>
      <c r="E307" s="11" t="s">
        <v>85</v>
      </c>
      <c r="F307" s="12">
        <v>25400</v>
      </c>
      <c r="G307" s="12">
        <v>3802</v>
      </c>
      <c r="H307" s="12">
        <v>4072</v>
      </c>
      <c r="I307" s="11" t="s">
        <v>172</v>
      </c>
      <c r="J307" s="13">
        <v>23</v>
      </c>
      <c r="K307" s="11" t="s">
        <v>199</v>
      </c>
      <c r="L307" s="11" t="s">
        <v>217</v>
      </c>
      <c r="M307" s="11" t="s">
        <v>159</v>
      </c>
      <c r="N307" s="14">
        <v>45</v>
      </c>
      <c r="O307" s="14">
        <v>45</v>
      </c>
      <c r="P307" s="14">
        <v>0</v>
      </c>
      <c r="Q307" s="15">
        <v>0</v>
      </c>
      <c r="R307" s="15">
        <v>8.6</v>
      </c>
      <c r="S307" s="15">
        <v>8</v>
      </c>
      <c r="T307" s="15">
        <v>6.45</v>
      </c>
      <c r="U307" s="15">
        <v>80.625</v>
      </c>
      <c r="V307" s="15">
        <v>1</v>
      </c>
      <c r="W307" s="15">
        <v>33.75</v>
      </c>
      <c r="X307" s="15">
        <v>0</v>
      </c>
      <c r="Y307" s="15">
        <v>0</v>
      </c>
      <c r="Z307" s="15">
        <v>6.9333330000000002</v>
      </c>
      <c r="AA307" s="15">
        <v>1.066667</v>
      </c>
      <c r="AB307" s="15">
        <v>13.33333</v>
      </c>
      <c r="AC307" s="15">
        <v>0.48333300000000001</v>
      </c>
      <c r="AD307" s="15">
        <v>6.0416619999999996</v>
      </c>
      <c r="AE307" s="15">
        <v>33.75</v>
      </c>
      <c r="AF307" s="15">
        <v>0</v>
      </c>
      <c r="AG307" s="15">
        <v>0</v>
      </c>
      <c r="AH307" s="15">
        <v>0</v>
      </c>
      <c r="AI307" s="15">
        <v>6.45</v>
      </c>
      <c r="AJ307" s="15">
        <v>6.9333330000000002</v>
      </c>
      <c r="AK307" s="16">
        <v>0.86666670000000001</v>
      </c>
      <c r="AL307" s="16">
        <v>0.93028849999999996</v>
      </c>
      <c r="AM307" s="16">
        <v>1</v>
      </c>
      <c r="AN307" s="16">
        <v>0.80625000000000002</v>
      </c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>
        <v>0.30000001192092896</v>
      </c>
      <c r="BC307" s="17"/>
      <c r="BD307" s="17"/>
      <c r="BE307" s="17"/>
      <c r="BF307" s="17"/>
      <c r="BG307" s="17"/>
      <c r="BH307" s="17"/>
      <c r="BI307" s="17"/>
      <c r="BJ307" s="17"/>
      <c r="BK307" s="17"/>
      <c r="BL307" s="17">
        <v>0.15000000596046448</v>
      </c>
      <c r="BM307" s="17"/>
      <c r="BN307" s="17"/>
      <c r="BO307" s="17"/>
      <c r="BP307" s="17"/>
      <c r="BQ307" s="17"/>
      <c r="BR307" s="17"/>
      <c r="BS307" s="17"/>
      <c r="BT307" s="17"/>
      <c r="BU307" s="17">
        <v>8.3333335816860199E-2</v>
      </c>
      <c r="BV307" s="26"/>
      <c r="BW307" s="26">
        <v>0.25</v>
      </c>
      <c r="BX307" s="26"/>
      <c r="BY307" s="26">
        <v>8.3333335816860199E-2</v>
      </c>
      <c r="BZ307" s="26">
        <v>0.20000000298023224</v>
      </c>
      <c r="CA307" s="26"/>
      <c r="CB307" s="26"/>
      <c r="CC307" s="26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27"/>
      <c r="CZ307" s="27"/>
      <c r="DA307" s="27"/>
    </row>
    <row r="308" spans="1:105" s="10" customFormat="1" ht="20.25" x14ac:dyDescent="0.3">
      <c r="A308" s="11" t="s">
        <v>174</v>
      </c>
      <c r="B308" s="11" t="s">
        <v>191</v>
      </c>
      <c r="C308" s="11" t="s">
        <v>192</v>
      </c>
      <c r="D308" s="11" t="s">
        <v>193</v>
      </c>
      <c r="E308" s="11" t="s">
        <v>85</v>
      </c>
      <c r="F308" s="12">
        <v>25400</v>
      </c>
      <c r="G308" s="12">
        <v>4065</v>
      </c>
      <c r="H308" s="12">
        <v>4091</v>
      </c>
      <c r="I308" s="11" t="s">
        <v>172</v>
      </c>
      <c r="J308" s="13">
        <v>23</v>
      </c>
      <c r="K308" s="11" t="s">
        <v>199</v>
      </c>
      <c r="L308" s="11" t="s">
        <v>217</v>
      </c>
      <c r="M308" s="11" t="s">
        <v>159</v>
      </c>
      <c r="N308" s="14">
        <v>44</v>
      </c>
      <c r="O308" s="14">
        <v>44</v>
      </c>
      <c r="P308" s="14">
        <v>0</v>
      </c>
      <c r="Q308" s="15">
        <v>0</v>
      </c>
      <c r="R308" s="15">
        <v>8.6</v>
      </c>
      <c r="S308" s="15">
        <v>8</v>
      </c>
      <c r="T308" s="15">
        <v>6.306667</v>
      </c>
      <c r="U308" s="15">
        <v>78.833340000000007</v>
      </c>
      <c r="V308" s="15">
        <v>1</v>
      </c>
      <c r="W308" s="15">
        <v>33</v>
      </c>
      <c r="X308" s="15">
        <v>0</v>
      </c>
      <c r="Y308" s="15">
        <v>0</v>
      </c>
      <c r="Z308" s="15">
        <v>6.8666669999999996</v>
      </c>
      <c r="AA308" s="15">
        <v>1.1333329999999999</v>
      </c>
      <c r="AB308" s="15">
        <v>14.16667</v>
      </c>
      <c r="AC308" s="15">
        <v>0.55999980000000005</v>
      </c>
      <c r="AD308" s="15">
        <v>6.9999979999999997</v>
      </c>
      <c r="AE308" s="15">
        <v>33</v>
      </c>
      <c r="AF308" s="15">
        <v>0</v>
      </c>
      <c r="AG308" s="15">
        <v>0</v>
      </c>
      <c r="AH308" s="15">
        <v>0</v>
      </c>
      <c r="AI308" s="15">
        <v>6.306667</v>
      </c>
      <c r="AJ308" s="15">
        <v>6.8666669999999996</v>
      </c>
      <c r="AK308" s="16">
        <v>0.85833329999999997</v>
      </c>
      <c r="AL308" s="16">
        <v>0.9184466</v>
      </c>
      <c r="AM308" s="16">
        <v>1</v>
      </c>
      <c r="AN308" s="16">
        <v>0.78833339999999996</v>
      </c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>
        <v>0.3333333432674408</v>
      </c>
      <c r="BC308" s="17"/>
      <c r="BD308" s="17"/>
      <c r="BE308" s="17"/>
      <c r="BF308" s="17"/>
      <c r="BG308" s="17"/>
      <c r="BH308" s="17"/>
      <c r="BI308" s="17"/>
      <c r="BJ308" s="17"/>
      <c r="BK308" s="17"/>
      <c r="BL308" s="17">
        <v>0.1666666716337204</v>
      </c>
      <c r="BM308" s="17"/>
      <c r="BN308" s="17"/>
      <c r="BO308" s="17"/>
      <c r="BP308" s="17"/>
      <c r="BQ308" s="17"/>
      <c r="BR308" s="17"/>
      <c r="BS308" s="17"/>
      <c r="BT308" s="17"/>
      <c r="BU308" s="17"/>
      <c r="BV308" s="26"/>
      <c r="BW308" s="26">
        <v>0.25</v>
      </c>
      <c r="BX308" s="26"/>
      <c r="BY308" s="26">
        <v>8.3333335816860199E-2</v>
      </c>
      <c r="BZ308" s="26">
        <v>0.30000001192092896</v>
      </c>
      <c r="CA308" s="26"/>
      <c r="CB308" s="26"/>
      <c r="CC308" s="26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27"/>
      <c r="CZ308" s="27"/>
      <c r="DA308" s="27"/>
    </row>
    <row r="309" spans="1:105" s="10" customFormat="1" ht="20.25" x14ac:dyDescent="0.3">
      <c r="A309" s="11" t="s">
        <v>174</v>
      </c>
      <c r="B309" s="11" t="s">
        <v>191</v>
      </c>
      <c r="C309" s="11" t="s">
        <v>192</v>
      </c>
      <c r="D309" s="11" t="s">
        <v>208</v>
      </c>
      <c r="E309" s="11" t="s">
        <v>85</v>
      </c>
      <c r="F309" s="12">
        <v>25400</v>
      </c>
      <c r="G309" s="12">
        <v>3808</v>
      </c>
      <c r="H309" s="12">
        <v>4148</v>
      </c>
      <c r="I309" s="11" t="s">
        <v>172</v>
      </c>
      <c r="J309" s="13">
        <v>23</v>
      </c>
      <c r="K309" s="11" t="s">
        <v>199</v>
      </c>
      <c r="L309" s="11" t="s">
        <v>217</v>
      </c>
      <c r="M309" s="11" t="s">
        <v>159</v>
      </c>
      <c r="N309" s="14">
        <v>45</v>
      </c>
      <c r="O309" s="14">
        <v>45</v>
      </c>
      <c r="P309" s="14">
        <v>0</v>
      </c>
      <c r="Q309" s="15">
        <v>0</v>
      </c>
      <c r="R309" s="15">
        <v>8.6</v>
      </c>
      <c r="S309" s="15">
        <v>8</v>
      </c>
      <c r="T309" s="15">
        <v>6.45</v>
      </c>
      <c r="U309" s="15">
        <v>80.625</v>
      </c>
      <c r="V309" s="15">
        <v>1</v>
      </c>
      <c r="W309" s="15">
        <v>33.75</v>
      </c>
      <c r="X309" s="15">
        <v>0</v>
      </c>
      <c r="Y309" s="15">
        <v>0</v>
      </c>
      <c r="Z309" s="15">
        <v>6.9</v>
      </c>
      <c r="AA309" s="15">
        <v>1.1000000000000001</v>
      </c>
      <c r="AB309" s="15">
        <v>13.75</v>
      </c>
      <c r="AC309" s="15">
        <v>0.4499997</v>
      </c>
      <c r="AD309" s="15">
        <v>5.6249960000000003</v>
      </c>
      <c r="AE309" s="15">
        <v>33.75</v>
      </c>
      <c r="AF309" s="15">
        <v>0</v>
      </c>
      <c r="AG309" s="15">
        <v>0</v>
      </c>
      <c r="AH309" s="15">
        <v>0</v>
      </c>
      <c r="AI309" s="15">
        <v>6.45</v>
      </c>
      <c r="AJ309" s="15">
        <v>6.9</v>
      </c>
      <c r="AK309" s="16">
        <v>0.86250000000000004</v>
      </c>
      <c r="AL309" s="16">
        <v>0.93478260000000002</v>
      </c>
      <c r="AM309" s="16">
        <v>1</v>
      </c>
      <c r="AN309" s="16">
        <v>0.80625000000000002</v>
      </c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>
        <v>0.13333334028720856</v>
      </c>
      <c r="BC309" s="17"/>
      <c r="BD309" s="17"/>
      <c r="BE309" s="17"/>
      <c r="BF309" s="17"/>
      <c r="BG309" s="17">
        <v>0.3333333432674408</v>
      </c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26"/>
      <c r="BW309" s="26">
        <v>0.25</v>
      </c>
      <c r="BX309" s="26"/>
      <c r="BY309" s="26"/>
      <c r="BZ309" s="26">
        <v>0.38333334028720856</v>
      </c>
      <c r="CA309" s="26"/>
      <c r="CB309" s="26"/>
      <c r="CC309" s="26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27"/>
      <c r="CZ309" s="27"/>
      <c r="DA309" s="27"/>
    </row>
    <row r="310" spans="1:105" s="10" customFormat="1" ht="20.25" x14ac:dyDescent="0.3">
      <c r="A310" s="11" t="s">
        <v>174</v>
      </c>
      <c r="B310" s="11" t="s">
        <v>176</v>
      </c>
      <c r="C310" s="11" t="s">
        <v>192</v>
      </c>
      <c r="D310" s="11" t="s">
        <v>207</v>
      </c>
      <c r="E310" s="11" t="s">
        <v>85</v>
      </c>
      <c r="F310" s="12">
        <v>25436</v>
      </c>
      <c r="G310" s="12">
        <v>4061</v>
      </c>
      <c r="H310" s="12">
        <v>4109</v>
      </c>
      <c r="I310" s="11" t="s">
        <v>172</v>
      </c>
      <c r="J310" s="13">
        <v>20</v>
      </c>
      <c r="K310" s="11" t="s">
        <v>199</v>
      </c>
      <c r="L310" s="11" t="s">
        <v>200</v>
      </c>
      <c r="M310" s="11" t="s">
        <v>159</v>
      </c>
      <c r="N310" s="14">
        <v>11</v>
      </c>
      <c r="O310" s="14">
        <v>11</v>
      </c>
      <c r="P310" s="14">
        <v>0</v>
      </c>
      <c r="Q310" s="15">
        <v>0</v>
      </c>
      <c r="R310" s="15">
        <v>8.31</v>
      </c>
      <c r="S310" s="15">
        <v>4.3333329999999997</v>
      </c>
      <c r="T310" s="15">
        <v>1.5235000000000001</v>
      </c>
      <c r="U310" s="15">
        <v>35.157699999999998</v>
      </c>
      <c r="V310" s="15">
        <v>0.5416666</v>
      </c>
      <c r="W310" s="15">
        <v>13.403079999999999</v>
      </c>
      <c r="X310" s="15">
        <v>0</v>
      </c>
      <c r="Y310" s="15">
        <v>0</v>
      </c>
      <c r="Z310" s="15">
        <v>2.4166669999999999</v>
      </c>
      <c r="AA310" s="15">
        <v>1.9166669999999999</v>
      </c>
      <c r="AB310" s="15">
        <v>44.23077</v>
      </c>
      <c r="AC310" s="15">
        <v>0.89316640000000003</v>
      </c>
      <c r="AD310" s="15">
        <v>20.611529999999998</v>
      </c>
      <c r="AE310" s="15">
        <v>7.26</v>
      </c>
      <c r="AF310" s="15">
        <v>5.0599999999999996</v>
      </c>
      <c r="AG310" s="15">
        <v>0</v>
      </c>
      <c r="AH310" s="15">
        <v>0</v>
      </c>
      <c r="AI310" s="15">
        <v>1.5235000000000001</v>
      </c>
      <c r="AJ310" s="15">
        <v>2.4166669999999999</v>
      </c>
      <c r="AK310" s="16">
        <v>0.55769230000000003</v>
      </c>
      <c r="AL310" s="16">
        <v>0.63041389999999997</v>
      </c>
      <c r="AM310" s="16">
        <v>1</v>
      </c>
      <c r="AN310" s="16">
        <v>0.35157699999999997</v>
      </c>
      <c r="AO310" s="17">
        <v>0.5</v>
      </c>
      <c r="AP310" s="17">
        <v>0.58333331346511841</v>
      </c>
      <c r="AQ310" s="17"/>
      <c r="AR310" s="17">
        <v>0.25</v>
      </c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>
        <v>0.5</v>
      </c>
      <c r="BQ310" s="17"/>
      <c r="BR310" s="17"/>
      <c r="BS310" s="17"/>
      <c r="BT310" s="17"/>
      <c r="BU310" s="17"/>
      <c r="BV310" s="26"/>
      <c r="BW310" s="26"/>
      <c r="BX310" s="26"/>
      <c r="BY310" s="26"/>
      <c r="BZ310" s="26">
        <v>8.3333335816860199E-2</v>
      </c>
      <c r="CA310" s="26"/>
      <c r="CB310" s="26"/>
      <c r="CC310" s="26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27"/>
      <c r="CZ310" s="27"/>
      <c r="DA310" s="27"/>
    </row>
    <row r="311" spans="1:105" s="10" customFormat="1" ht="20.25" x14ac:dyDescent="0.3">
      <c r="A311" s="11" t="s">
        <v>174</v>
      </c>
      <c r="B311" s="11" t="s">
        <v>171</v>
      </c>
      <c r="C311" s="11" t="s">
        <v>192</v>
      </c>
      <c r="D311" s="11" t="s">
        <v>213</v>
      </c>
      <c r="E311" s="11" t="s">
        <v>85</v>
      </c>
      <c r="F311" s="12">
        <v>25438</v>
      </c>
      <c r="G311" s="12">
        <v>4229</v>
      </c>
      <c r="H311" s="12">
        <v>4126</v>
      </c>
      <c r="I311" s="11" t="s">
        <v>172</v>
      </c>
      <c r="J311" s="13">
        <v>20</v>
      </c>
      <c r="K311" s="11" t="s">
        <v>199</v>
      </c>
      <c r="L311" s="11" t="s">
        <v>219</v>
      </c>
      <c r="M311" s="11" t="s">
        <v>159</v>
      </c>
      <c r="N311" s="14">
        <v>52</v>
      </c>
      <c r="O311" s="14">
        <v>51</v>
      </c>
      <c r="P311" s="14">
        <v>1</v>
      </c>
      <c r="Q311" s="15">
        <v>1.9230769999999999</v>
      </c>
      <c r="R311" s="15">
        <v>6.16</v>
      </c>
      <c r="S311" s="15">
        <v>8</v>
      </c>
      <c r="T311" s="15">
        <v>5.2359999999999998</v>
      </c>
      <c r="U311" s="15">
        <v>65.45</v>
      </c>
      <c r="V311" s="15">
        <v>1</v>
      </c>
      <c r="W311" s="15">
        <v>26.52</v>
      </c>
      <c r="X311" s="15">
        <v>0</v>
      </c>
      <c r="Y311" s="15">
        <v>0</v>
      </c>
      <c r="Z311" s="15">
        <v>6.1333330000000004</v>
      </c>
      <c r="AA311" s="15">
        <v>1.8666670000000001</v>
      </c>
      <c r="AB311" s="15">
        <v>23.33333</v>
      </c>
      <c r="AC311" s="15">
        <v>0.7946666</v>
      </c>
      <c r="AD311" s="15">
        <v>9.9333320000000001</v>
      </c>
      <c r="AE311" s="15">
        <v>26.52</v>
      </c>
      <c r="AF311" s="15">
        <v>34.68</v>
      </c>
      <c r="AG311" s="15">
        <v>0.1026667</v>
      </c>
      <c r="AH311" s="15">
        <v>1.2833330000000001</v>
      </c>
      <c r="AI311" s="15">
        <v>5.3386670000000001</v>
      </c>
      <c r="AJ311" s="15">
        <v>6.1333330000000004</v>
      </c>
      <c r="AK311" s="16">
        <v>0.76666670000000003</v>
      </c>
      <c r="AL311" s="16">
        <v>0.87043479999999995</v>
      </c>
      <c r="AM311" s="16">
        <v>0.98076920000000001</v>
      </c>
      <c r="AN311" s="16">
        <v>0.65449999999999997</v>
      </c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>
        <v>0.1666666716337204</v>
      </c>
      <c r="BC311" s="17"/>
      <c r="BD311" s="17"/>
      <c r="BE311" s="17"/>
      <c r="BF311" s="17"/>
      <c r="BG311" s="17"/>
      <c r="BH311" s="17"/>
      <c r="BI311" s="17"/>
      <c r="BJ311" s="17"/>
      <c r="BK311" s="17"/>
      <c r="BL311" s="17">
        <v>0.25</v>
      </c>
      <c r="BM311" s="17"/>
      <c r="BN311" s="17">
        <v>0.66666668653488159</v>
      </c>
      <c r="BO311" s="17"/>
      <c r="BP311" s="17"/>
      <c r="BQ311" s="17"/>
      <c r="BR311" s="17"/>
      <c r="BS311" s="17"/>
      <c r="BT311" s="17"/>
      <c r="BU311" s="17">
        <v>8.3333335816860199E-2</v>
      </c>
      <c r="BV311" s="26"/>
      <c r="BW311" s="26">
        <v>0.25</v>
      </c>
      <c r="BX311" s="26"/>
      <c r="BY311" s="26">
        <v>0.1666666716337204</v>
      </c>
      <c r="BZ311" s="26">
        <v>0.28333333134651184</v>
      </c>
      <c r="CA311" s="26"/>
      <c r="CB311" s="26"/>
      <c r="CC311" s="26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>
        <v>1</v>
      </c>
      <c r="CV311" s="18"/>
      <c r="CW311" s="18"/>
      <c r="CX311" s="18"/>
      <c r="CY311" s="27"/>
      <c r="CZ311" s="27"/>
      <c r="DA311" s="27"/>
    </row>
    <row r="312" spans="1:105" s="10" customFormat="1" ht="20.25" x14ac:dyDescent="0.3">
      <c r="A312" s="11" t="s">
        <v>174</v>
      </c>
      <c r="B312" s="11" t="s">
        <v>171</v>
      </c>
      <c r="C312" s="11" t="s">
        <v>192</v>
      </c>
      <c r="D312" s="11" t="s">
        <v>197</v>
      </c>
      <c r="E312" s="11" t="s">
        <v>85</v>
      </c>
      <c r="F312" s="12">
        <v>25438</v>
      </c>
      <c r="G312" s="12">
        <v>4149</v>
      </c>
      <c r="H312" s="12">
        <v>4126</v>
      </c>
      <c r="I312" s="11" t="s">
        <v>172</v>
      </c>
      <c r="J312" s="13">
        <v>20</v>
      </c>
      <c r="K312" s="11" t="s">
        <v>199</v>
      </c>
      <c r="L312" s="11" t="s">
        <v>219</v>
      </c>
      <c r="M312" s="11" t="s">
        <v>159</v>
      </c>
      <c r="N312" s="14">
        <v>50</v>
      </c>
      <c r="O312" s="14">
        <v>50</v>
      </c>
      <c r="P312" s="14">
        <v>0</v>
      </c>
      <c r="Q312" s="15">
        <v>0</v>
      </c>
      <c r="R312" s="15">
        <v>6.24</v>
      </c>
      <c r="S312" s="15">
        <v>8</v>
      </c>
      <c r="T312" s="15">
        <v>5.2</v>
      </c>
      <c r="U312" s="15">
        <v>65</v>
      </c>
      <c r="V312" s="15">
        <v>1</v>
      </c>
      <c r="W312" s="15">
        <v>26</v>
      </c>
      <c r="X312" s="15">
        <v>0</v>
      </c>
      <c r="Y312" s="15">
        <v>0</v>
      </c>
      <c r="Z312" s="15">
        <v>5.6166669999999996</v>
      </c>
      <c r="AA312" s="15">
        <v>2.3833329999999999</v>
      </c>
      <c r="AB312" s="15">
        <v>29.79167</v>
      </c>
      <c r="AC312" s="15">
        <v>0.4166667</v>
      </c>
      <c r="AD312" s="15">
        <v>5.2083339999999998</v>
      </c>
      <c r="AE312" s="15">
        <v>26</v>
      </c>
      <c r="AF312" s="15">
        <v>34</v>
      </c>
      <c r="AG312" s="15">
        <v>0</v>
      </c>
      <c r="AH312" s="15">
        <v>0</v>
      </c>
      <c r="AI312" s="15">
        <v>5.2</v>
      </c>
      <c r="AJ312" s="15">
        <v>5.6166669999999996</v>
      </c>
      <c r="AK312" s="16">
        <v>0.70208329999999997</v>
      </c>
      <c r="AL312" s="16">
        <v>0.92581590000000002</v>
      </c>
      <c r="AM312" s="16">
        <v>1</v>
      </c>
      <c r="AN312" s="16">
        <v>0.65</v>
      </c>
      <c r="AO312" s="17"/>
      <c r="AP312" s="17"/>
      <c r="AQ312" s="17"/>
      <c r="AR312" s="17"/>
      <c r="AS312" s="17"/>
      <c r="AT312" s="17"/>
      <c r="AU312" s="17"/>
      <c r="AV312" s="17">
        <v>0.55000001192092896</v>
      </c>
      <c r="AW312" s="17"/>
      <c r="AX312" s="17"/>
      <c r="AY312" s="17"/>
      <c r="AZ312" s="17"/>
      <c r="BA312" s="17"/>
      <c r="BB312" s="17">
        <v>0.3333333432674408</v>
      </c>
      <c r="BC312" s="17"/>
      <c r="BD312" s="17"/>
      <c r="BE312" s="17">
        <v>0.3333333432674408</v>
      </c>
      <c r="BF312" s="17"/>
      <c r="BG312" s="17"/>
      <c r="BH312" s="17"/>
      <c r="BI312" s="17"/>
      <c r="BJ312" s="17"/>
      <c r="BK312" s="17"/>
      <c r="BL312" s="17">
        <v>0.1666666716337204</v>
      </c>
      <c r="BM312" s="17"/>
      <c r="BN312" s="17">
        <v>0.25</v>
      </c>
      <c r="BO312" s="17"/>
      <c r="BP312" s="17"/>
      <c r="BQ312" s="17"/>
      <c r="BR312" s="17"/>
      <c r="BS312" s="17"/>
      <c r="BT312" s="17"/>
      <c r="BU312" s="17">
        <v>0.1666666716337204</v>
      </c>
      <c r="BV312" s="26"/>
      <c r="BW312" s="26">
        <v>0.25</v>
      </c>
      <c r="BX312" s="26"/>
      <c r="BY312" s="26">
        <v>8.3333335816860199E-2</v>
      </c>
      <c r="BZ312" s="26">
        <v>0.25</v>
      </c>
      <c r="CA312" s="26"/>
      <c r="CB312" s="26"/>
      <c r="CC312" s="26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27"/>
      <c r="CZ312" s="27"/>
      <c r="DA312" s="27"/>
    </row>
    <row r="313" spans="1:105" s="10" customFormat="1" ht="20.25" x14ac:dyDescent="0.3">
      <c r="A313" s="11" t="s">
        <v>174</v>
      </c>
      <c r="B313" s="11" t="s">
        <v>171</v>
      </c>
      <c r="C313" s="11" t="s">
        <v>192</v>
      </c>
      <c r="D313" s="11" t="s">
        <v>204</v>
      </c>
      <c r="E313" s="11" t="s">
        <v>85</v>
      </c>
      <c r="F313" s="12">
        <v>25438</v>
      </c>
      <c r="G313" s="12">
        <v>4106</v>
      </c>
      <c r="H313" s="12">
        <v>3975</v>
      </c>
      <c r="I313" s="11" t="s">
        <v>172</v>
      </c>
      <c r="J313" s="13">
        <v>20</v>
      </c>
      <c r="K313" s="11" t="s">
        <v>199</v>
      </c>
      <c r="L313" s="11" t="s">
        <v>219</v>
      </c>
      <c r="M313" s="11" t="s">
        <v>159</v>
      </c>
      <c r="N313" s="14">
        <v>29</v>
      </c>
      <c r="O313" s="14">
        <v>29</v>
      </c>
      <c r="P313" s="14">
        <v>0</v>
      </c>
      <c r="Q313" s="15">
        <v>0</v>
      </c>
      <c r="R313" s="15">
        <v>6.63</v>
      </c>
      <c r="S313" s="15">
        <v>7.516667</v>
      </c>
      <c r="T313" s="15">
        <v>3.2044999999999999</v>
      </c>
      <c r="U313" s="15">
        <v>42.631929999999997</v>
      </c>
      <c r="V313" s="15">
        <v>0.93958339999999996</v>
      </c>
      <c r="W313" s="15">
        <v>16.049669999999999</v>
      </c>
      <c r="X313" s="15">
        <v>0</v>
      </c>
      <c r="Y313" s="15">
        <v>0</v>
      </c>
      <c r="Z313" s="15">
        <v>3.3</v>
      </c>
      <c r="AA313" s="15">
        <v>4.2166670000000002</v>
      </c>
      <c r="AB313" s="15">
        <v>56.097560000000001</v>
      </c>
      <c r="AC313" s="15">
        <v>9.5500470000000004E-2</v>
      </c>
      <c r="AD313" s="15">
        <v>1.270516</v>
      </c>
      <c r="AE313" s="15">
        <v>15.08</v>
      </c>
      <c r="AF313" s="15">
        <v>19.72</v>
      </c>
      <c r="AG313" s="15">
        <v>0</v>
      </c>
      <c r="AH313" s="15">
        <v>0</v>
      </c>
      <c r="AI313" s="15">
        <v>3.2044999999999999</v>
      </c>
      <c r="AJ313" s="15">
        <v>3.3</v>
      </c>
      <c r="AK313" s="16">
        <v>0.43902439999999998</v>
      </c>
      <c r="AL313" s="16">
        <v>0.97106049999999999</v>
      </c>
      <c r="AM313" s="16">
        <v>1</v>
      </c>
      <c r="AN313" s="16">
        <v>0.42631920000000001</v>
      </c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>
        <v>0.41666667908430099</v>
      </c>
      <c r="BC313" s="17"/>
      <c r="BD313" s="17"/>
      <c r="BE313" s="17"/>
      <c r="BF313" s="17"/>
      <c r="BG313" s="17">
        <v>3.1666666716337204</v>
      </c>
      <c r="BH313" s="17"/>
      <c r="BI313" s="17"/>
      <c r="BJ313" s="17"/>
      <c r="BK313" s="17"/>
      <c r="BL313" s="17">
        <v>0.13333334028720856</v>
      </c>
      <c r="BM313" s="17"/>
      <c r="BN313" s="17"/>
      <c r="BO313" s="17"/>
      <c r="BP313" s="17"/>
      <c r="BQ313" s="17"/>
      <c r="BR313" s="17"/>
      <c r="BS313" s="17"/>
      <c r="BT313" s="17"/>
      <c r="BU313" s="17"/>
      <c r="BV313" s="26"/>
      <c r="BW313" s="26">
        <v>0.25</v>
      </c>
      <c r="BX313" s="26"/>
      <c r="BY313" s="26"/>
      <c r="BZ313" s="26">
        <v>0.25</v>
      </c>
      <c r="CA313" s="26"/>
      <c r="CB313" s="26"/>
      <c r="CC313" s="26">
        <v>0.48333331942558289</v>
      </c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27"/>
      <c r="CZ313" s="27"/>
      <c r="DA313" s="27"/>
    </row>
    <row r="314" spans="1:105" s="10" customFormat="1" ht="20.25" x14ac:dyDescent="0.3">
      <c r="A314" s="11" t="s">
        <v>174</v>
      </c>
      <c r="B314" s="11" t="s">
        <v>171</v>
      </c>
      <c r="C314" s="11" t="s">
        <v>192</v>
      </c>
      <c r="D314" s="11" t="s">
        <v>201</v>
      </c>
      <c r="E314" s="11" t="s">
        <v>85</v>
      </c>
      <c r="F314" s="12">
        <v>25438</v>
      </c>
      <c r="G314" s="12">
        <v>4226</v>
      </c>
      <c r="H314" s="12">
        <v>4161</v>
      </c>
      <c r="I314" s="11" t="s">
        <v>172</v>
      </c>
      <c r="J314" s="13">
        <v>20</v>
      </c>
      <c r="K314" s="11" t="s">
        <v>199</v>
      </c>
      <c r="L314" s="11" t="s">
        <v>219</v>
      </c>
      <c r="M314" s="11" t="s">
        <v>159</v>
      </c>
      <c r="N314" s="14">
        <v>50</v>
      </c>
      <c r="O314" s="14">
        <v>48</v>
      </c>
      <c r="P314" s="14">
        <v>2</v>
      </c>
      <c r="Q314" s="15">
        <v>4</v>
      </c>
      <c r="R314" s="15">
        <v>6.67</v>
      </c>
      <c r="S314" s="15">
        <v>7.7</v>
      </c>
      <c r="T314" s="15">
        <v>5.3360000000000003</v>
      </c>
      <c r="U314" s="15">
        <v>69.29871</v>
      </c>
      <c r="V314" s="15">
        <v>0.96250000000000002</v>
      </c>
      <c r="W314" s="15">
        <v>25.932469999999999</v>
      </c>
      <c r="X314" s="15">
        <v>0</v>
      </c>
      <c r="Y314" s="15">
        <v>0</v>
      </c>
      <c r="Z314" s="15">
        <v>6.0333329999999998</v>
      </c>
      <c r="AA314" s="15">
        <v>1.6666669999999999</v>
      </c>
      <c r="AB314" s="15">
        <v>21.645019999999999</v>
      </c>
      <c r="AC314" s="15">
        <v>0.47499980000000003</v>
      </c>
      <c r="AD314" s="15">
        <v>6.1688280000000004</v>
      </c>
      <c r="AE314" s="15">
        <v>24.96</v>
      </c>
      <c r="AF314" s="15">
        <v>32.64</v>
      </c>
      <c r="AG314" s="15">
        <v>0.22233330000000001</v>
      </c>
      <c r="AH314" s="15">
        <v>2.8874460000000002</v>
      </c>
      <c r="AI314" s="15">
        <v>5.5583330000000002</v>
      </c>
      <c r="AJ314" s="15">
        <v>6.0333329999999998</v>
      </c>
      <c r="AK314" s="16">
        <v>0.78354970000000002</v>
      </c>
      <c r="AL314" s="16">
        <v>0.92127079999999995</v>
      </c>
      <c r="AM314" s="16">
        <v>0.96</v>
      </c>
      <c r="AN314" s="16">
        <v>0.69298700000000002</v>
      </c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>
        <v>0.2500000074505806</v>
      </c>
      <c r="BC314" s="17"/>
      <c r="BD314" s="17"/>
      <c r="BE314" s="17"/>
      <c r="BF314" s="17"/>
      <c r="BG314" s="17"/>
      <c r="BH314" s="17"/>
      <c r="BI314" s="17"/>
      <c r="BJ314" s="17"/>
      <c r="BK314" s="17"/>
      <c r="BL314" s="17">
        <v>0.58333331346511841</v>
      </c>
      <c r="BM314" s="17"/>
      <c r="BN314" s="17"/>
      <c r="BO314" s="17"/>
      <c r="BP314" s="17"/>
      <c r="BQ314" s="17"/>
      <c r="BR314" s="17"/>
      <c r="BS314" s="17"/>
      <c r="BT314" s="17"/>
      <c r="BU314" s="17">
        <v>8.3333335816860199E-2</v>
      </c>
      <c r="BV314" s="26"/>
      <c r="BW314" s="26">
        <v>0.25</v>
      </c>
      <c r="BX314" s="26"/>
      <c r="BY314" s="26">
        <v>0.1666666716337204</v>
      </c>
      <c r="BZ314" s="26">
        <v>0.3333333432674408</v>
      </c>
      <c r="CA314" s="26"/>
      <c r="CB314" s="26"/>
      <c r="CC314" s="26">
        <v>0.30000001192092896</v>
      </c>
      <c r="CD314" s="18"/>
      <c r="CE314" s="18"/>
      <c r="CF314" s="18"/>
      <c r="CG314" s="18"/>
      <c r="CH314" s="18"/>
      <c r="CI314" s="18"/>
      <c r="CJ314" s="18"/>
      <c r="CK314" s="18"/>
      <c r="CL314" s="18">
        <v>1</v>
      </c>
      <c r="CM314" s="18"/>
      <c r="CN314" s="18"/>
      <c r="CO314" s="18"/>
      <c r="CP314" s="18"/>
      <c r="CQ314" s="18"/>
      <c r="CR314" s="18"/>
      <c r="CS314" s="18"/>
      <c r="CT314" s="18"/>
      <c r="CU314" s="18"/>
      <c r="CV314" s="18">
        <v>1</v>
      </c>
      <c r="CW314" s="18"/>
      <c r="CX314" s="18"/>
      <c r="CY314" s="27"/>
      <c r="CZ314" s="27"/>
      <c r="DA314" s="27"/>
    </row>
    <row r="315" spans="1:105" s="10" customFormat="1" ht="20.25" x14ac:dyDescent="0.3">
      <c r="A315" s="11" t="s">
        <v>174</v>
      </c>
      <c r="B315" s="11" t="s">
        <v>176</v>
      </c>
      <c r="C315" s="11" t="s">
        <v>192</v>
      </c>
      <c r="D315" s="11" t="s">
        <v>213</v>
      </c>
      <c r="E315" s="11" t="s">
        <v>85</v>
      </c>
      <c r="F315" s="12">
        <v>25438</v>
      </c>
      <c r="G315" s="12">
        <v>3999</v>
      </c>
      <c r="H315" s="12">
        <v>4231</v>
      </c>
      <c r="I315" s="11" t="s">
        <v>172</v>
      </c>
      <c r="J315" s="13">
        <v>20</v>
      </c>
      <c r="K315" s="11" t="s">
        <v>199</v>
      </c>
      <c r="L315" s="11" t="s">
        <v>219</v>
      </c>
      <c r="M315" s="11" t="s">
        <v>159</v>
      </c>
      <c r="N315" s="14">
        <v>61</v>
      </c>
      <c r="O315" s="14">
        <v>60</v>
      </c>
      <c r="P315" s="14">
        <v>1</v>
      </c>
      <c r="Q315" s="15">
        <v>1.6393439999999999</v>
      </c>
      <c r="R315" s="15">
        <v>6.16</v>
      </c>
      <c r="S315" s="15">
        <v>8</v>
      </c>
      <c r="T315" s="15">
        <v>6.159999</v>
      </c>
      <c r="U315" s="15">
        <v>76.999989999999997</v>
      </c>
      <c r="V315" s="15">
        <v>1</v>
      </c>
      <c r="W315" s="15">
        <v>31.2</v>
      </c>
      <c r="X315" s="15">
        <v>0</v>
      </c>
      <c r="Y315" s="15">
        <v>0</v>
      </c>
      <c r="Z315" s="15">
        <v>6.6833330000000002</v>
      </c>
      <c r="AA315" s="15">
        <v>1.316667</v>
      </c>
      <c r="AB315" s="15">
        <v>16.45833</v>
      </c>
      <c r="AC315" s="15">
        <v>0.42066720000000002</v>
      </c>
      <c r="AD315" s="15">
        <v>5.2583399999999996</v>
      </c>
      <c r="AE315" s="15">
        <v>31.2</v>
      </c>
      <c r="AF315" s="15">
        <v>40.799999999999997</v>
      </c>
      <c r="AG315" s="15">
        <v>0.1026667</v>
      </c>
      <c r="AH315" s="15">
        <v>1.2833330000000001</v>
      </c>
      <c r="AI315" s="15">
        <v>6.2626660000000003</v>
      </c>
      <c r="AJ315" s="15">
        <v>6.6833330000000002</v>
      </c>
      <c r="AK315" s="16">
        <v>0.83541670000000001</v>
      </c>
      <c r="AL315" s="16">
        <v>0.93705729999999998</v>
      </c>
      <c r="AM315" s="16">
        <v>0.9836066</v>
      </c>
      <c r="AN315" s="16">
        <v>0.77</v>
      </c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>
        <v>0.2500000074505806</v>
      </c>
      <c r="BC315" s="17"/>
      <c r="BD315" s="17"/>
      <c r="BE315" s="17"/>
      <c r="BF315" s="17"/>
      <c r="BG315" s="17"/>
      <c r="BH315" s="17"/>
      <c r="BI315" s="17"/>
      <c r="BJ315" s="17"/>
      <c r="BK315" s="17"/>
      <c r="BL315" s="17">
        <v>0.15000000596046448</v>
      </c>
      <c r="BM315" s="17"/>
      <c r="BN315" s="17">
        <v>0.10000000149011612</v>
      </c>
      <c r="BO315" s="17"/>
      <c r="BP315" s="17"/>
      <c r="BQ315" s="17"/>
      <c r="BR315" s="17"/>
      <c r="BS315" s="17"/>
      <c r="BT315" s="17"/>
      <c r="BU315" s="17">
        <v>8.3333335816860199E-2</v>
      </c>
      <c r="BV315" s="26"/>
      <c r="BW315" s="26">
        <v>0.25</v>
      </c>
      <c r="BX315" s="26"/>
      <c r="BY315" s="26">
        <v>8.3333335816860199E-2</v>
      </c>
      <c r="BZ315" s="26">
        <v>0.40000000596046448</v>
      </c>
      <c r="CA315" s="26"/>
      <c r="CB315" s="26"/>
      <c r="CC315" s="26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>
        <v>1</v>
      </c>
      <c r="CQ315" s="18"/>
      <c r="CR315" s="18"/>
      <c r="CS315" s="18"/>
      <c r="CT315" s="18"/>
      <c r="CU315" s="18"/>
      <c r="CV315" s="18"/>
      <c r="CW315" s="18"/>
      <c r="CX315" s="18"/>
      <c r="CY315" s="27"/>
      <c r="CZ315" s="27"/>
      <c r="DA315" s="27"/>
    </row>
    <row r="316" spans="1:105" s="10" customFormat="1" ht="20.25" x14ac:dyDescent="0.3">
      <c r="A316" s="11" t="s">
        <v>174</v>
      </c>
      <c r="B316" s="11" t="s">
        <v>176</v>
      </c>
      <c r="C316" s="11" t="s">
        <v>192</v>
      </c>
      <c r="D316" s="11" t="s">
        <v>197</v>
      </c>
      <c r="E316" s="11" t="s">
        <v>85</v>
      </c>
      <c r="F316" s="12">
        <v>25438</v>
      </c>
      <c r="G316" s="12">
        <v>5357</v>
      </c>
      <c r="H316" s="12">
        <v>4231</v>
      </c>
      <c r="I316" s="11" t="s">
        <v>172</v>
      </c>
      <c r="J316" s="13">
        <v>20</v>
      </c>
      <c r="K316" s="11" t="s">
        <v>199</v>
      </c>
      <c r="L316" s="11" t="s">
        <v>219</v>
      </c>
      <c r="M316" s="11" t="s">
        <v>159</v>
      </c>
      <c r="N316" s="14">
        <v>61</v>
      </c>
      <c r="O316" s="14">
        <v>61</v>
      </c>
      <c r="P316" s="14">
        <v>0</v>
      </c>
      <c r="Q316" s="15">
        <v>0</v>
      </c>
      <c r="R316" s="15">
        <v>6.24</v>
      </c>
      <c r="S316" s="15">
        <v>8</v>
      </c>
      <c r="T316" s="15">
        <v>6.3440000000000003</v>
      </c>
      <c r="U316" s="15">
        <v>79.3</v>
      </c>
      <c r="V316" s="15">
        <v>1</v>
      </c>
      <c r="W316" s="15">
        <v>31.72</v>
      </c>
      <c r="X316" s="15">
        <v>0</v>
      </c>
      <c r="Y316" s="15">
        <v>0</v>
      </c>
      <c r="Z316" s="15">
        <v>6.9833340000000002</v>
      </c>
      <c r="AA316" s="15">
        <v>1.016667</v>
      </c>
      <c r="AB316" s="15">
        <v>12.70833</v>
      </c>
      <c r="AC316" s="15">
        <v>0.6393335</v>
      </c>
      <c r="AD316" s="15">
        <v>7.9916689999999999</v>
      </c>
      <c r="AE316" s="15">
        <v>31.72</v>
      </c>
      <c r="AF316" s="15">
        <v>41.48</v>
      </c>
      <c r="AG316" s="15">
        <v>0</v>
      </c>
      <c r="AH316" s="15">
        <v>0</v>
      </c>
      <c r="AI316" s="15">
        <v>6.3440000000000003</v>
      </c>
      <c r="AJ316" s="15">
        <v>6.9833340000000002</v>
      </c>
      <c r="AK316" s="16">
        <v>0.87291669999999999</v>
      </c>
      <c r="AL316" s="16">
        <v>0.90844860000000005</v>
      </c>
      <c r="AM316" s="16">
        <v>1</v>
      </c>
      <c r="AN316" s="16">
        <v>0.79300000000000004</v>
      </c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>
        <v>8.3333335816860199E-2</v>
      </c>
      <c r="BC316" s="17"/>
      <c r="BD316" s="17"/>
      <c r="BE316" s="17"/>
      <c r="BF316" s="17"/>
      <c r="BG316" s="17"/>
      <c r="BH316" s="17"/>
      <c r="BI316" s="17"/>
      <c r="BJ316" s="17"/>
      <c r="BK316" s="17"/>
      <c r="BL316" s="17">
        <v>0.4166666716337204</v>
      </c>
      <c r="BM316" s="17"/>
      <c r="BN316" s="17"/>
      <c r="BO316" s="17"/>
      <c r="BP316" s="17"/>
      <c r="BQ316" s="17"/>
      <c r="BR316" s="17"/>
      <c r="BS316" s="17"/>
      <c r="BT316" s="17"/>
      <c r="BU316" s="17"/>
      <c r="BV316" s="26"/>
      <c r="BW316" s="26">
        <v>0.25</v>
      </c>
      <c r="BX316" s="26"/>
      <c r="BY316" s="26"/>
      <c r="BZ316" s="26">
        <v>0.26666668057441711</v>
      </c>
      <c r="CA316" s="26"/>
      <c r="CB316" s="26"/>
      <c r="CC316" s="26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27"/>
      <c r="CZ316" s="27"/>
      <c r="DA316" s="27"/>
    </row>
    <row r="317" spans="1:105" s="10" customFormat="1" ht="20.25" x14ac:dyDescent="0.3">
      <c r="A317" s="11" t="s">
        <v>174</v>
      </c>
      <c r="B317" s="11" t="s">
        <v>176</v>
      </c>
      <c r="C317" s="11" t="s">
        <v>192</v>
      </c>
      <c r="D317" s="11" t="s">
        <v>204</v>
      </c>
      <c r="E317" s="11" t="s">
        <v>85</v>
      </c>
      <c r="F317" s="12">
        <v>25438</v>
      </c>
      <c r="G317" s="12">
        <v>4189</v>
      </c>
      <c r="H317" s="12">
        <v>4107</v>
      </c>
      <c r="I317" s="11" t="s">
        <v>172</v>
      </c>
      <c r="J317" s="13">
        <v>20</v>
      </c>
      <c r="K317" s="11" t="s">
        <v>199</v>
      </c>
      <c r="L317" s="11" t="s">
        <v>219</v>
      </c>
      <c r="M317" s="11" t="s">
        <v>159</v>
      </c>
      <c r="N317" s="14">
        <v>48</v>
      </c>
      <c r="O317" s="14">
        <v>48</v>
      </c>
      <c r="P317" s="14">
        <v>0</v>
      </c>
      <c r="Q317" s="15">
        <v>0</v>
      </c>
      <c r="R317" s="15">
        <v>6.63</v>
      </c>
      <c r="S317" s="15">
        <v>7.1666670000000003</v>
      </c>
      <c r="T317" s="15">
        <v>5.3040000000000003</v>
      </c>
      <c r="U317" s="15">
        <v>74.009309999999999</v>
      </c>
      <c r="V317" s="15">
        <v>0.89583330000000005</v>
      </c>
      <c r="W317" s="15">
        <v>27.86233</v>
      </c>
      <c r="X317" s="15">
        <v>0</v>
      </c>
      <c r="Y317" s="15">
        <v>0</v>
      </c>
      <c r="Z317" s="15">
        <v>5.8666669999999996</v>
      </c>
      <c r="AA317" s="15">
        <v>1.3</v>
      </c>
      <c r="AB317" s="15">
        <v>18.13954</v>
      </c>
      <c r="AC317" s="15">
        <v>0.56266640000000001</v>
      </c>
      <c r="AD317" s="15">
        <v>7.8511600000000001</v>
      </c>
      <c r="AE317" s="15">
        <v>24.96</v>
      </c>
      <c r="AF317" s="15">
        <v>32.64</v>
      </c>
      <c r="AG317" s="15">
        <v>0</v>
      </c>
      <c r="AH317" s="15">
        <v>0</v>
      </c>
      <c r="AI317" s="15">
        <v>5.3040000000000003</v>
      </c>
      <c r="AJ317" s="15">
        <v>5.8666660000000004</v>
      </c>
      <c r="AK317" s="16">
        <v>0.81860460000000002</v>
      </c>
      <c r="AL317" s="16">
        <v>0.90409090000000003</v>
      </c>
      <c r="AM317" s="16">
        <v>1</v>
      </c>
      <c r="AN317" s="16">
        <v>0.74009309999999995</v>
      </c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>
        <v>0.66666668653488159</v>
      </c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>
        <v>0.1666666716337204</v>
      </c>
      <c r="BV317" s="26"/>
      <c r="BW317" s="26">
        <v>0.25</v>
      </c>
      <c r="BX317" s="26"/>
      <c r="BY317" s="26"/>
      <c r="BZ317" s="26">
        <v>0.21666666865348816</v>
      </c>
      <c r="CA317" s="26"/>
      <c r="CB317" s="26"/>
      <c r="CC317" s="26">
        <v>0.83333331346511841</v>
      </c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27"/>
      <c r="CZ317" s="27"/>
      <c r="DA317" s="27"/>
    </row>
    <row r="318" spans="1:105" s="10" customFormat="1" ht="20.25" x14ac:dyDescent="0.3">
      <c r="A318" s="11" t="s">
        <v>174</v>
      </c>
      <c r="B318" s="11" t="s">
        <v>191</v>
      </c>
      <c r="C318" s="11" t="s">
        <v>192</v>
      </c>
      <c r="D318" s="11" t="s">
        <v>213</v>
      </c>
      <c r="E318" s="11" t="s">
        <v>85</v>
      </c>
      <c r="F318" s="12">
        <v>25438</v>
      </c>
      <c r="G318" s="12">
        <v>4124</v>
      </c>
      <c r="H318" s="12">
        <v>4225</v>
      </c>
      <c r="I318" s="11" t="s">
        <v>172</v>
      </c>
      <c r="J318" s="13">
        <v>20</v>
      </c>
      <c r="K318" s="11" t="s">
        <v>199</v>
      </c>
      <c r="L318" s="11" t="s">
        <v>219</v>
      </c>
      <c r="M318" s="11" t="s">
        <v>159</v>
      </c>
      <c r="N318" s="14">
        <v>60</v>
      </c>
      <c r="O318" s="14">
        <v>60</v>
      </c>
      <c r="P318" s="14">
        <v>0</v>
      </c>
      <c r="Q318" s="15">
        <v>0</v>
      </c>
      <c r="R318" s="15">
        <v>6.16</v>
      </c>
      <c r="S318" s="15">
        <v>8</v>
      </c>
      <c r="T318" s="15">
        <v>6.159999</v>
      </c>
      <c r="U318" s="15">
        <v>76.999989999999997</v>
      </c>
      <c r="V318" s="15">
        <v>1</v>
      </c>
      <c r="W318" s="15">
        <v>31.2</v>
      </c>
      <c r="X318" s="15">
        <v>0</v>
      </c>
      <c r="Y318" s="15">
        <v>0</v>
      </c>
      <c r="Z318" s="15">
        <v>6.5833329999999997</v>
      </c>
      <c r="AA318" s="15">
        <v>1.4166669999999999</v>
      </c>
      <c r="AB318" s="15">
        <v>17.70833</v>
      </c>
      <c r="AC318" s="15">
        <v>0.42333389999999999</v>
      </c>
      <c r="AD318" s="15">
        <v>5.2916740000000004</v>
      </c>
      <c r="AE318" s="15">
        <v>31.2</v>
      </c>
      <c r="AF318" s="15">
        <v>40.799999999999997</v>
      </c>
      <c r="AG318" s="15">
        <v>0</v>
      </c>
      <c r="AH318" s="15">
        <v>0</v>
      </c>
      <c r="AI318" s="15">
        <v>6.159999</v>
      </c>
      <c r="AJ318" s="15">
        <v>6.5833329999999997</v>
      </c>
      <c r="AK318" s="16">
        <v>0.8229166</v>
      </c>
      <c r="AL318" s="16">
        <v>0.93569610000000003</v>
      </c>
      <c r="AM318" s="16">
        <v>1</v>
      </c>
      <c r="AN318" s="16">
        <v>0.76999989999999996</v>
      </c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>
        <v>0.2500000074505806</v>
      </c>
      <c r="BC318" s="17"/>
      <c r="BD318" s="17"/>
      <c r="BE318" s="17"/>
      <c r="BF318" s="17"/>
      <c r="BG318" s="17"/>
      <c r="BH318" s="17"/>
      <c r="BI318" s="17"/>
      <c r="BJ318" s="17"/>
      <c r="BK318" s="17"/>
      <c r="BL318" s="17">
        <v>0.25</v>
      </c>
      <c r="BM318" s="17"/>
      <c r="BN318" s="17"/>
      <c r="BO318" s="17"/>
      <c r="BP318" s="17"/>
      <c r="BQ318" s="17"/>
      <c r="BR318" s="17">
        <v>8.3333335816860199E-2</v>
      </c>
      <c r="BS318" s="17"/>
      <c r="BT318" s="17"/>
      <c r="BU318" s="17">
        <v>0.1666666716337204</v>
      </c>
      <c r="BV318" s="26"/>
      <c r="BW318" s="26">
        <v>0.25</v>
      </c>
      <c r="BX318" s="26"/>
      <c r="BY318" s="26">
        <v>8.3333335816860199E-2</v>
      </c>
      <c r="BZ318" s="26">
        <v>0.3333333432674408</v>
      </c>
      <c r="CA318" s="26"/>
      <c r="CB318" s="26"/>
      <c r="CC318" s="26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27"/>
      <c r="CZ318" s="27"/>
      <c r="DA318" s="27"/>
    </row>
    <row r="319" spans="1:105" s="10" customFormat="1" ht="20.25" x14ac:dyDescent="0.3">
      <c r="A319" s="11" t="s">
        <v>174</v>
      </c>
      <c r="B319" s="11" t="s">
        <v>191</v>
      </c>
      <c r="C319" s="11" t="s">
        <v>192</v>
      </c>
      <c r="D319" s="11" t="s">
        <v>197</v>
      </c>
      <c r="E319" s="11" t="s">
        <v>85</v>
      </c>
      <c r="F319" s="12">
        <v>25438</v>
      </c>
      <c r="G319" s="12">
        <v>4005</v>
      </c>
      <c r="H319" s="12">
        <v>4225</v>
      </c>
      <c r="I319" s="11" t="s">
        <v>172</v>
      </c>
      <c r="J319" s="13">
        <v>20</v>
      </c>
      <c r="K319" s="11" t="s">
        <v>199</v>
      </c>
      <c r="L319" s="11" t="s">
        <v>219</v>
      </c>
      <c r="M319" s="11" t="s">
        <v>159</v>
      </c>
      <c r="N319" s="14">
        <v>60</v>
      </c>
      <c r="O319" s="14">
        <v>60</v>
      </c>
      <c r="P319" s="14">
        <v>0</v>
      </c>
      <c r="Q319" s="15">
        <v>0</v>
      </c>
      <c r="R319" s="15">
        <v>6.24</v>
      </c>
      <c r="S319" s="15">
        <v>8</v>
      </c>
      <c r="T319" s="15">
        <v>6.24</v>
      </c>
      <c r="U319" s="15">
        <v>78</v>
      </c>
      <c r="V319" s="15">
        <v>1</v>
      </c>
      <c r="W319" s="15">
        <v>31.2</v>
      </c>
      <c r="X319" s="15">
        <v>0</v>
      </c>
      <c r="Y319" s="15">
        <v>0</v>
      </c>
      <c r="Z319" s="15">
        <v>6.9666670000000002</v>
      </c>
      <c r="AA319" s="15">
        <v>1.0333330000000001</v>
      </c>
      <c r="AB319" s="15">
        <v>12.91667</v>
      </c>
      <c r="AC319" s="15">
        <v>0.7266669</v>
      </c>
      <c r="AD319" s="15">
        <v>9.0833370000000002</v>
      </c>
      <c r="AE319" s="15">
        <v>31.2</v>
      </c>
      <c r="AF319" s="15">
        <v>40.799999999999997</v>
      </c>
      <c r="AG319" s="15">
        <v>0</v>
      </c>
      <c r="AH319" s="15">
        <v>0</v>
      </c>
      <c r="AI319" s="15">
        <v>6.24</v>
      </c>
      <c r="AJ319" s="15">
        <v>6.9666670000000002</v>
      </c>
      <c r="AK319" s="16">
        <v>0.87083330000000003</v>
      </c>
      <c r="AL319" s="16">
        <v>0.89569370000000004</v>
      </c>
      <c r="AM319" s="16">
        <v>1</v>
      </c>
      <c r="AN319" s="16">
        <v>0.78</v>
      </c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>
        <v>0.1666666716337204</v>
      </c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>
        <v>8.3333335816860199E-2</v>
      </c>
      <c r="BV319" s="26"/>
      <c r="BW319" s="26">
        <v>0.25</v>
      </c>
      <c r="BX319" s="26"/>
      <c r="BY319" s="26">
        <v>0.1666666716337204</v>
      </c>
      <c r="BZ319" s="26">
        <v>0.36666667461395264</v>
      </c>
      <c r="CA319" s="26"/>
      <c r="CB319" s="26"/>
      <c r="CC319" s="26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27"/>
      <c r="CZ319" s="27"/>
      <c r="DA319" s="27"/>
    </row>
    <row r="320" spans="1:105" s="10" customFormat="1" ht="20.25" x14ac:dyDescent="0.3">
      <c r="A320" s="11" t="s">
        <v>174</v>
      </c>
      <c r="B320" s="11" t="s">
        <v>191</v>
      </c>
      <c r="C320" s="11" t="s">
        <v>192</v>
      </c>
      <c r="D320" s="11" t="s">
        <v>204</v>
      </c>
      <c r="E320" s="11" t="s">
        <v>85</v>
      </c>
      <c r="F320" s="12">
        <v>25438</v>
      </c>
      <c r="G320" s="12">
        <v>4230</v>
      </c>
      <c r="H320" s="12">
        <v>4234</v>
      </c>
      <c r="I320" s="11" t="s">
        <v>172</v>
      </c>
      <c r="J320" s="13">
        <v>20</v>
      </c>
      <c r="K320" s="11" t="s">
        <v>199</v>
      </c>
      <c r="L320" s="11" t="s">
        <v>219</v>
      </c>
      <c r="M320" s="11" t="s">
        <v>159</v>
      </c>
      <c r="N320" s="14">
        <v>46</v>
      </c>
      <c r="O320" s="14">
        <v>46</v>
      </c>
      <c r="P320" s="14">
        <v>0</v>
      </c>
      <c r="Q320" s="15">
        <v>0</v>
      </c>
      <c r="R320" s="15">
        <v>6.63</v>
      </c>
      <c r="S320" s="15">
        <v>7.1666670000000003</v>
      </c>
      <c r="T320" s="15">
        <v>5.0830000000000002</v>
      </c>
      <c r="U320" s="15">
        <v>70.92559</v>
      </c>
      <c r="V320" s="15">
        <v>0.89583330000000005</v>
      </c>
      <c r="W320" s="15">
        <v>26.70139</v>
      </c>
      <c r="X320" s="15">
        <v>0</v>
      </c>
      <c r="Y320" s="15">
        <v>0</v>
      </c>
      <c r="Z320" s="15">
        <v>5.6333330000000004</v>
      </c>
      <c r="AA320" s="15">
        <v>1.5333330000000001</v>
      </c>
      <c r="AB320" s="15">
        <v>21.395350000000001</v>
      </c>
      <c r="AC320" s="15">
        <v>0.55033299999999996</v>
      </c>
      <c r="AD320" s="15">
        <v>7.6790649999999996</v>
      </c>
      <c r="AE320" s="15">
        <v>23.92</v>
      </c>
      <c r="AF320" s="15">
        <v>31.28</v>
      </c>
      <c r="AG320" s="15">
        <v>0</v>
      </c>
      <c r="AH320" s="15">
        <v>0</v>
      </c>
      <c r="AI320" s="15">
        <v>5.0830000000000002</v>
      </c>
      <c r="AJ320" s="15">
        <v>5.6333330000000004</v>
      </c>
      <c r="AK320" s="16">
        <v>0.78604649999999998</v>
      </c>
      <c r="AL320" s="16">
        <v>0.90230770000000005</v>
      </c>
      <c r="AM320" s="16">
        <v>1</v>
      </c>
      <c r="AN320" s="16">
        <v>0.70925590000000005</v>
      </c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>
        <v>0.4166666567325592</v>
      </c>
      <c r="AZ320" s="17"/>
      <c r="BA320" s="17"/>
      <c r="BB320" s="17">
        <v>0.3333333432674408</v>
      </c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>
        <v>0.1666666716337204</v>
      </c>
      <c r="BO320" s="17"/>
      <c r="BP320" s="17"/>
      <c r="BQ320" s="17"/>
      <c r="BR320" s="17"/>
      <c r="BS320" s="17"/>
      <c r="BT320" s="17"/>
      <c r="BU320" s="17">
        <v>8.3333335816860199E-2</v>
      </c>
      <c r="BV320" s="26"/>
      <c r="BW320" s="26"/>
      <c r="BX320" s="26"/>
      <c r="BY320" s="26">
        <v>0.1666666716337204</v>
      </c>
      <c r="BZ320" s="26">
        <v>0.36666667461395264</v>
      </c>
      <c r="CA320" s="26"/>
      <c r="CB320" s="26"/>
      <c r="CC320" s="26">
        <v>0.83333331346511841</v>
      </c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  <c r="CX320" s="18"/>
      <c r="CY320" s="27"/>
      <c r="CZ320" s="27"/>
      <c r="DA320" s="27"/>
    </row>
    <row r="321" spans="1:105" s="10" customFormat="1" ht="20.25" x14ac:dyDescent="0.3">
      <c r="A321" s="11" t="s">
        <v>174</v>
      </c>
      <c r="B321" s="11" t="s">
        <v>171</v>
      </c>
      <c r="C321" s="11" t="s">
        <v>192</v>
      </c>
      <c r="D321" s="11" t="s">
        <v>206</v>
      </c>
      <c r="E321" s="11" t="s">
        <v>85</v>
      </c>
      <c r="F321" s="12">
        <v>25462</v>
      </c>
      <c r="G321" s="12">
        <v>4105</v>
      </c>
      <c r="H321" s="12">
        <v>4103</v>
      </c>
      <c r="I321" s="11" t="s">
        <v>172</v>
      </c>
      <c r="J321" s="13">
        <v>20</v>
      </c>
      <c r="K321" s="11" t="s">
        <v>199</v>
      </c>
      <c r="L321" s="11" t="s">
        <v>220</v>
      </c>
      <c r="M321" s="11" t="s">
        <v>159</v>
      </c>
      <c r="N321" s="14">
        <v>47</v>
      </c>
      <c r="O321" s="14">
        <v>47</v>
      </c>
      <c r="P321" s="14">
        <v>0</v>
      </c>
      <c r="Q321" s="15">
        <v>0</v>
      </c>
      <c r="R321" s="15">
        <v>8.31</v>
      </c>
      <c r="S321" s="15">
        <v>8</v>
      </c>
      <c r="T321" s="15">
        <v>6.5095000000000001</v>
      </c>
      <c r="U321" s="15">
        <v>81.368750000000006</v>
      </c>
      <c r="V321" s="15">
        <v>1</v>
      </c>
      <c r="W321" s="15">
        <v>31.02</v>
      </c>
      <c r="X321" s="15">
        <v>0</v>
      </c>
      <c r="Y321" s="15">
        <v>0</v>
      </c>
      <c r="Z321" s="15">
        <v>7</v>
      </c>
      <c r="AA321" s="15">
        <v>1</v>
      </c>
      <c r="AB321" s="15">
        <v>12.5</v>
      </c>
      <c r="AC321" s="15">
        <v>0.49049999999999999</v>
      </c>
      <c r="AD321" s="15">
        <v>6.1312490000000004</v>
      </c>
      <c r="AE321" s="15">
        <v>31.02</v>
      </c>
      <c r="AF321" s="15">
        <v>21.62</v>
      </c>
      <c r="AG321" s="15">
        <v>0</v>
      </c>
      <c r="AH321" s="15">
        <v>0</v>
      </c>
      <c r="AI321" s="15">
        <v>6.5095000000000001</v>
      </c>
      <c r="AJ321" s="15">
        <v>7</v>
      </c>
      <c r="AK321" s="16">
        <v>0.875</v>
      </c>
      <c r="AL321" s="16">
        <v>0.92992859999999999</v>
      </c>
      <c r="AM321" s="16">
        <v>1</v>
      </c>
      <c r="AN321" s="16">
        <v>0.81368750000000001</v>
      </c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>
        <v>0.2500000074505806</v>
      </c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>
        <v>8.3333335816860199E-2</v>
      </c>
      <c r="BV321" s="26"/>
      <c r="BW321" s="26">
        <v>0.25</v>
      </c>
      <c r="BX321" s="26"/>
      <c r="BY321" s="26">
        <v>8.3333335816860199E-2</v>
      </c>
      <c r="BZ321" s="26">
        <v>0.3333333432674408</v>
      </c>
      <c r="CA321" s="26"/>
      <c r="CB321" s="26"/>
      <c r="CC321" s="26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  <c r="CX321" s="18"/>
      <c r="CY321" s="27"/>
      <c r="CZ321" s="27"/>
      <c r="DA321" s="27"/>
    </row>
    <row r="322" spans="1:105" s="10" customFormat="1" ht="20.25" x14ac:dyDescent="0.3">
      <c r="A322" s="11" t="s">
        <v>174</v>
      </c>
      <c r="B322" s="11" t="s">
        <v>171</v>
      </c>
      <c r="C322" s="11" t="s">
        <v>192</v>
      </c>
      <c r="D322" s="11" t="s">
        <v>207</v>
      </c>
      <c r="E322" s="11" t="s">
        <v>85</v>
      </c>
      <c r="F322" s="12">
        <v>25462</v>
      </c>
      <c r="G322" s="12">
        <v>4041</v>
      </c>
      <c r="H322" s="12">
        <v>3794</v>
      </c>
      <c r="I322" s="11" t="s">
        <v>172</v>
      </c>
      <c r="J322" s="13">
        <v>20</v>
      </c>
      <c r="K322" s="11" t="s">
        <v>199</v>
      </c>
      <c r="L322" s="11" t="s">
        <v>220</v>
      </c>
      <c r="M322" s="11" t="s">
        <v>159</v>
      </c>
      <c r="N322" s="14">
        <v>46</v>
      </c>
      <c r="O322" s="14">
        <v>45</v>
      </c>
      <c r="P322" s="14">
        <v>1</v>
      </c>
      <c r="Q322" s="15">
        <v>2.1739130000000002</v>
      </c>
      <c r="R322" s="15">
        <v>8.31</v>
      </c>
      <c r="S322" s="15">
        <v>8</v>
      </c>
      <c r="T322" s="15">
        <v>6.2324999999999999</v>
      </c>
      <c r="U322" s="15">
        <v>77.90625</v>
      </c>
      <c r="V322" s="15">
        <v>1</v>
      </c>
      <c r="W322" s="15">
        <v>29.7</v>
      </c>
      <c r="X322" s="15">
        <v>0</v>
      </c>
      <c r="Y322" s="15">
        <v>0</v>
      </c>
      <c r="Z322" s="15">
        <v>6.9166670000000003</v>
      </c>
      <c r="AA322" s="15">
        <v>1.0833330000000001</v>
      </c>
      <c r="AB322" s="15">
        <v>13.54167</v>
      </c>
      <c r="AC322" s="15">
        <v>0.5456666</v>
      </c>
      <c r="AD322" s="15">
        <v>6.8208320000000002</v>
      </c>
      <c r="AE322" s="15">
        <v>29.7</v>
      </c>
      <c r="AF322" s="15">
        <v>20.7</v>
      </c>
      <c r="AG322" s="15">
        <v>0.13850000000000001</v>
      </c>
      <c r="AH322" s="15">
        <v>1.73125</v>
      </c>
      <c r="AI322" s="15">
        <v>6.3710000000000004</v>
      </c>
      <c r="AJ322" s="15">
        <v>6.9166670000000003</v>
      </c>
      <c r="AK322" s="16">
        <v>0.86458330000000005</v>
      </c>
      <c r="AL322" s="16">
        <v>0.9211085</v>
      </c>
      <c r="AM322" s="16">
        <v>0.97826089999999999</v>
      </c>
      <c r="AN322" s="16">
        <v>0.77906260000000005</v>
      </c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>
        <v>0.1666666716337204</v>
      </c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>
        <v>0.25</v>
      </c>
      <c r="BQ322" s="17"/>
      <c r="BR322" s="17"/>
      <c r="BS322" s="17"/>
      <c r="BT322" s="17"/>
      <c r="BU322" s="17">
        <v>8.3333335816860199E-2</v>
      </c>
      <c r="BV322" s="26"/>
      <c r="BW322" s="26">
        <v>0.25</v>
      </c>
      <c r="BX322" s="26"/>
      <c r="BY322" s="26">
        <v>8.3333335816860199E-2</v>
      </c>
      <c r="BZ322" s="26">
        <v>0.25</v>
      </c>
      <c r="CA322" s="26"/>
      <c r="CB322" s="26"/>
      <c r="CC322" s="26"/>
      <c r="CD322" s="18"/>
      <c r="CE322" s="18"/>
      <c r="CF322" s="18"/>
      <c r="CG322" s="18"/>
      <c r="CH322" s="18"/>
      <c r="CI322" s="18">
        <v>1</v>
      </c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/>
      <c r="CY322" s="27"/>
      <c r="CZ322" s="27"/>
      <c r="DA322" s="27"/>
    </row>
    <row r="323" spans="1:105" s="10" customFormat="1" ht="20.25" x14ac:dyDescent="0.3">
      <c r="A323" s="11" t="s">
        <v>174</v>
      </c>
      <c r="B323" s="11" t="s">
        <v>176</v>
      </c>
      <c r="C323" s="11" t="s">
        <v>192</v>
      </c>
      <c r="D323" s="11" t="s">
        <v>206</v>
      </c>
      <c r="E323" s="11" t="s">
        <v>85</v>
      </c>
      <c r="F323" s="12">
        <v>25462</v>
      </c>
      <c r="G323" s="12">
        <v>4200</v>
      </c>
      <c r="H323" s="12">
        <v>4152</v>
      </c>
      <c r="I323" s="11" t="s">
        <v>172</v>
      </c>
      <c r="J323" s="13">
        <v>20</v>
      </c>
      <c r="K323" s="11" t="s">
        <v>199</v>
      </c>
      <c r="L323" s="11" t="s">
        <v>220</v>
      </c>
      <c r="M323" s="11" t="s">
        <v>159</v>
      </c>
      <c r="N323" s="14">
        <v>47</v>
      </c>
      <c r="O323" s="14">
        <v>47</v>
      </c>
      <c r="P323" s="14">
        <v>0</v>
      </c>
      <c r="Q323" s="15">
        <v>0</v>
      </c>
      <c r="R323" s="15">
        <v>8.31</v>
      </c>
      <c r="S323" s="15">
        <v>8</v>
      </c>
      <c r="T323" s="15">
        <v>6.5095000000000001</v>
      </c>
      <c r="U323" s="15">
        <v>81.368750000000006</v>
      </c>
      <c r="V323" s="15">
        <v>1</v>
      </c>
      <c r="W323" s="15">
        <v>31.02</v>
      </c>
      <c r="X323" s="15">
        <v>0</v>
      </c>
      <c r="Y323" s="15">
        <v>0</v>
      </c>
      <c r="Z323" s="15">
        <v>7.2</v>
      </c>
      <c r="AA323" s="15">
        <v>0.8</v>
      </c>
      <c r="AB323" s="15">
        <v>10</v>
      </c>
      <c r="AC323" s="15">
        <v>0.6905</v>
      </c>
      <c r="AD323" s="15">
        <v>8.6312490000000004</v>
      </c>
      <c r="AE323" s="15">
        <v>31.02</v>
      </c>
      <c r="AF323" s="15">
        <v>21.62</v>
      </c>
      <c r="AG323" s="15">
        <v>0</v>
      </c>
      <c r="AH323" s="15">
        <v>0</v>
      </c>
      <c r="AI323" s="15">
        <v>6.5095000000000001</v>
      </c>
      <c r="AJ323" s="15">
        <v>7.2</v>
      </c>
      <c r="AK323" s="16">
        <v>0.9</v>
      </c>
      <c r="AL323" s="16">
        <v>0.90409729999999999</v>
      </c>
      <c r="AM323" s="16">
        <v>1</v>
      </c>
      <c r="AN323" s="16">
        <v>0.81368750000000001</v>
      </c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>
        <v>0.13333333656191826</v>
      </c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>
        <v>8.3333335816860199E-2</v>
      </c>
      <c r="BV323" s="26"/>
      <c r="BW323" s="26">
        <v>0.25</v>
      </c>
      <c r="BX323" s="26"/>
      <c r="BY323" s="26">
        <v>8.3333335816860199E-2</v>
      </c>
      <c r="BZ323" s="26">
        <v>0.25</v>
      </c>
      <c r="CA323" s="26"/>
      <c r="CB323" s="26"/>
      <c r="CC323" s="26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/>
      <c r="CY323" s="27"/>
      <c r="CZ323" s="27"/>
      <c r="DA323" s="27"/>
    </row>
    <row r="324" spans="1:105" s="10" customFormat="1" ht="20.25" x14ac:dyDescent="0.3">
      <c r="A324" s="11" t="s">
        <v>174</v>
      </c>
      <c r="B324" s="11" t="s">
        <v>176</v>
      </c>
      <c r="C324" s="11" t="s">
        <v>192</v>
      </c>
      <c r="D324" s="11" t="s">
        <v>207</v>
      </c>
      <c r="E324" s="11" t="s">
        <v>85</v>
      </c>
      <c r="F324" s="12">
        <v>25462</v>
      </c>
      <c r="G324" s="12">
        <v>4061</v>
      </c>
      <c r="H324" s="12">
        <v>4109</v>
      </c>
      <c r="I324" s="11" t="s">
        <v>172</v>
      </c>
      <c r="J324" s="13">
        <v>20</v>
      </c>
      <c r="K324" s="11" t="s">
        <v>199</v>
      </c>
      <c r="L324" s="11" t="s">
        <v>220</v>
      </c>
      <c r="M324" s="11" t="s">
        <v>159</v>
      </c>
      <c r="N324" s="14">
        <v>22</v>
      </c>
      <c r="O324" s="14">
        <v>22</v>
      </c>
      <c r="P324" s="14">
        <v>0</v>
      </c>
      <c r="Q324" s="15">
        <v>0</v>
      </c>
      <c r="R324" s="15">
        <v>8.31</v>
      </c>
      <c r="S324" s="15">
        <v>3.6666669999999999</v>
      </c>
      <c r="T324" s="15">
        <v>3.0470000000000002</v>
      </c>
      <c r="U324" s="15">
        <v>83.1</v>
      </c>
      <c r="V324" s="15">
        <v>0.4583334</v>
      </c>
      <c r="W324" s="15">
        <v>31.68</v>
      </c>
      <c r="X324" s="15">
        <v>0</v>
      </c>
      <c r="Y324" s="15">
        <v>0</v>
      </c>
      <c r="Z324" s="15">
        <v>3.0833330000000001</v>
      </c>
      <c r="AA324" s="15">
        <v>0.5833334</v>
      </c>
      <c r="AB324" s="15">
        <v>15.909090000000001</v>
      </c>
      <c r="AC324" s="15">
        <v>3.6333440000000002E-2</v>
      </c>
      <c r="AD324" s="15">
        <v>0.99091200000000002</v>
      </c>
      <c r="AE324" s="15">
        <v>14.52</v>
      </c>
      <c r="AF324" s="15">
        <v>10.119999999999999</v>
      </c>
      <c r="AG324" s="15">
        <v>0</v>
      </c>
      <c r="AH324" s="15">
        <v>0</v>
      </c>
      <c r="AI324" s="15">
        <v>3.0470000000000002</v>
      </c>
      <c r="AJ324" s="15">
        <v>3.0833330000000001</v>
      </c>
      <c r="AK324" s="16">
        <v>0.84090909999999996</v>
      </c>
      <c r="AL324" s="16">
        <v>0.98821619999999999</v>
      </c>
      <c r="AM324" s="16">
        <v>1</v>
      </c>
      <c r="AN324" s="16">
        <v>0.83099999999999996</v>
      </c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>
        <v>0.1666666716337204</v>
      </c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>
        <v>8.3333335816860199E-2</v>
      </c>
      <c r="BV324" s="26"/>
      <c r="BW324" s="26">
        <v>0.25</v>
      </c>
      <c r="BX324" s="26"/>
      <c r="BY324" s="26">
        <v>8.3333335816860199E-2</v>
      </c>
      <c r="BZ324" s="26"/>
      <c r="CA324" s="26"/>
      <c r="CB324" s="26"/>
      <c r="CC324" s="26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/>
      <c r="CY324" s="27"/>
      <c r="CZ324" s="27"/>
      <c r="DA324" s="27"/>
    </row>
    <row r="325" spans="1:105" s="10" customFormat="1" ht="20.25" x14ac:dyDescent="0.3">
      <c r="A325" s="11" t="s">
        <v>174</v>
      </c>
      <c r="B325" s="11" t="s">
        <v>191</v>
      </c>
      <c r="C325" s="11" t="s">
        <v>192</v>
      </c>
      <c r="D325" s="11" t="s">
        <v>206</v>
      </c>
      <c r="E325" s="11" t="s">
        <v>85</v>
      </c>
      <c r="F325" s="12">
        <v>25462</v>
      </c>
      <c r="G325" s="12">
        <v>5281</v>
      </c>
      <c r="H325" s="12">
        <v>4233</v>
      </c>
      <c r="I325" s="11" t="s">
        <v>172</v>
      </c>
      <c r="J325" s="13">
        <v>20</v>
      </c>
      <c r="K325" s="11" t="s">
        <v>199</v>
      </c>
      <c r="L325" s="11" t="s">
        <v>220</v>
      </c>
      <c r="M325" s="11" t="s">
        <v>159</v>
      </c>
      <c r="N325" s="14">
        <v>47</v>
      </c>
      <c r="O325" s="14">
        <v>45</v>
      </c>
      <c r="P325" s="14">
        <v>2</v>
      </c>
      <c r="Q325" s="15">
        <v>4.2553190000000001</v>
      </c>
      <c r="R325" s="15">
        <v>8.31</v>
      </c>
      <c r="S325" s="15">
        <v>8</v>
      </c>
      <c r="T325" s="15">
        <v>6.2324999999999999</v>
      </c>
      <c r="U325" s="15">
        <v>77.90625</v>
      </c>
      <c r="V325" s="15">
        <v>1</v>
      </c>
      <c r="W325" s="15">
        <v>29.7</v>
      </c>
      <c r="X325" s="15">
        <v>0</v>
      </c>
      <c r="Y325" s="15">
        <v>0</v>
      </c>
      <c r="Z325" s="15">
        <v>7.1666670000000003</v>
      </c>
      <c r="AA325" s="15">
        <v>0.8333334</v>
      </c>
      <c r="AB325" s="15">
        <v>10.41667</v>
      </c>
      <c r="AC325" s="15">
        <v>0.65716649999999999</v>
      </c>
      <c r="AD325" s="15">
        <v>8.2145810000000008</v>
      </c>
      <c r="AE325" s="15">
        <v>29.7</v>
      </c>
      <c r="AF325" s="15">
        <v>20.7</v>
      </c>
      <c r="AG325" s="15">
        <v>0.27700000000000002</v>
      </c>
      <c r="AH325" s="15">
        <v>3.4624999999999999</v>
      </c>
      <c r="AI325" s="15">
        <v>6.5095000000000001</v>
      </c>
      <c r="AJ325" s="15">
        <v>7.1666670000000003</v>
      </c>
      <c r="AK325" s="16">
        <v>0.89583330000000005</v>
      </c>
      <c r="AL325" s="16">
        <v>0.90830239999999995</v>
      </c>
      <c r="AM325" s="16">
        <v>0.95744680000000004</v>
      </c>
      <c r="AN325" s="16">
        <v>0.77906249999999999</v>
      </c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>
        <v>0.1666666716337204</v>
      </c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>
        <v>8.3333335816860199E-2</v>
      </c>
      <c r="BV325" s="26"/>
      <c r="BW325" s="26">
        <v>0.25</v>
      </c>
      <c r="BX325" s="26"/>
      <c r="BY325" s="26">
        <v>8.3333335816860199E-2</v>
      </c>
      <c r="BZ325" s="26">
        <v>0.25</v>
      </c>
      <c r="CA325" s="26"/>
      <c r="CB325" s="26"/>
      <c r="CC325" s="26"/>
      <c r="CD325" s="18"/>
      <c r="CE325" s="18">
        <v>1</v>
      </c>
      <c r="CF325" s="18">
        <v>1</v>
      </c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27"/>
      <c r="CZ325" s="27"/>
      <c r="DA325" s="27"/>
    </row>
    <row r="326" spans="1:105" s="10" customFormat="1" ht="20.25" x14ac:dyDescent="0.3">
      <c r="A326" s="11" t="s">
        <v>187</v>
      </c>
      <c r="B326" s="11" t="s">
        <v>171</v>
      </c>
      <c r="C326" s="11" t="s">
        <v>192</v>
      </c>
      <c r="D326" s="11" t="s">
        <v>211</v>
      </c>
      <c r="E326" s="11" t="s">
        <v>154</v>
      </c>
      <c r="F326" s="12">
        <v>20143</v>
      </c>
      <c r="G326" s="12">
        <v>3733</v>
      </c>
      <c r="H326" s="12">
        <v>3975</v>
      </c>
      <c r="I326" s="11" t="s">
        <v>177</v>
      </c>
      <c r="J326" s="13">
        <v>12.7</v>
      </c>
      <c r="K326" s="11" t="s">
        <v>178</v>
      </c>
      <c r="L326" s="11" t="s">
        <v>173</v>
      </c>
      <c r="M326" s="11" t="s">
        <v>159</v>
      </c>
      <c r="N326" s="14">
        <v>3</v>
      </c>
      <c r="O326" s="14">
        <v>0</v>
      </c>
      <c r="P326" s="14">
        <v>3</v>
      </c>
      <c r="Q326" s="15">
        <v>100</v>
      </c>
      <c r="R326" s="15">
        <v>6.5</v>
      </c>
      <c r="S326" s="15">
        <v>8</v>
      </c>
      <c r="T326" s="15">
        <v>0</v>
      </c>
      <c r="U326" s="15">
        <v>0</v>
      </c>
      <c r="V326" s="15">
        <v>1</v>
      </c>
      <c r="W326" s="15">
        <v>0</v>
      </c>
      <c r="X326" s="15">
        <v>0</v>
      </c>
      <c r="Y326" s="15">
        <v>0</v>
      </c>
      <c r="Z326" s="15">
        <v>0.31666660000000002</v>
      </c>
      <c r="AA326" s="15">
        <v>7.6833330000000002</v>
      </c>
      <c r="AB326" s="15">
        <v>96.041659999999993</v>
      </c>
      <c r="AC326" s="15">
        <v>-8.3333850000000004E-3</v>
      </c>
      <c r="AD326" s="15">
        <v>-0.1041673</v>
      </c>
      <c r="AE326" s="15">
        <v>0</v>
      </c>
      <c r="AF326" s="15">
        <v>0</v>
      </c>
      <c r="AG326" s="15">
        <v>0.32500000000000001</v>
      </c>
      <c r="AH326" s="15">
        <v>4.0625</v>
      </c>
      <c r="AI326" s="15">
        <v>0.32500000000000001</v>
      </c>
      <c r="AJ326" s="15">
        <v>0.31666660000000002</v>
      </c>
      <c r="AK326" s="16">
        <v>3.958333E-2</v>
      </c>
      <c r="AL326" s="16">
        <v>1.026316</v>
      </c>
      <c r="AM326" s="16">
        <v>0</v>
      </c>
      <c r="AN326" s="16">
        <v>0</v>
      </c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>
        <v>6.4500000476837158</v>
      </c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26">
        <v>1</v>
      </c>
      <c r="BW326" s="26">
        <v>0.1666666716337204</v>
      </c>
      <c r="BX326" s="26"/>
      <c r="BY326" s="26"/>
      <c r="BZ326" s="26">
        <v>6.6666670143604279E-2</v>
      </c>
      <c r="CA326" s="26"/>
      <c r="CB326" s="26"/>
      <c r="CC326" s="26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27"/>
      <c r="CZ326" s="27"/>
      <c r="DA326" s="27">
        <v>3</v>
      </c>
    </row>
    <row r="327" spans="1:105" s="10" customFormat="1" ht="20.25" x14ac:dyDescent="0.3">
      <c r="A327" s="11" t="s">
        <v>187</v>
      </c>
      <c r="B327" s="11" t="s">
        <v>176</v>
      </c>
      <c r="C327" s="11" t="s">
        <v>192</v>
      </c>
      <c r="D327" s="11" t="s">
        <v>211</v>
      </c>
      <c r="E327" s="11" t="s">
        <v>154</v>
      </c>
      <c r="F327" s="12">
        <v>20143</v>
      </c>
      <c r="G327" s="12">
        <v>4189</v>
      </c>
      <c r="H327" s="12">
        <v>4183</v>
      </c>
      <c r="I327" s="11" t="s">
        <v>177</v>
      </c>
      <c r="J327" s="13">
        <v>12.7</v>
      </c>
      <c r="K327" s="11" t="s">
        <v>178</v>
      </c>
      <c r="L327" s="11" t="s">
        <v>173</v>
      </c>
      <c r="M327" s="11" t="s">
        <v>159</v>
      </c>
      <c r="N327" s="14">
        <v>0</v>
      </c>
      <c r="O327" s="14">
        <v>0</v>
      </c>
      <c r="P327" s="14">
        <v>0</v>
      </c>
      <c r="Q327" s="15">
        <v>0</v>
      </c>
      <c r="R327" s="15">
        <v>6.5</v>
      </c>
      <c r="S327" s="15">
        <v>8</v>
      </c>
      <c r="T327" s="15">
        <v>0</v>
      </c>
      <c r="U327" s="15">
        <v>0</v>
      </c>
      <c r="V327" s="15">
        <v>1</v>
      </c>
      <c r="W327" s="15">
        <v>0</v>
      </c>
      <c r="X327" s="15">
        <v>0</v>
      </c>
      <c r="Y327" s="15">
        <v>0</v>
      </c>
      <c r="Z327" s="15">
        <v>0</v>
      </c>
      <c r="AA327" s="15">
        <v>8</v>
      </c>
      <c r="AB327" s="15">
        <v>100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6">
        <v>0</v>
      </c>
      <c r="AL327" s="16">
        <v>0</v>
      </c>
      <c r="AM327" s="16">
        <v>0</v>
      </c>
      <c r="AN327" s="16">
        <v>0</v>
      </c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>
        <v>8</v>
      </c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26"/>
      <c r="BW327" s="26"/>
      <c r="BX327" s="26"/>
      <c r="BY327" s="26"/>
      <c r="BZ327" s="26"/>
      <c r="CA327" s="26"/>
      <c r="CB327" s="26"/>
      <c r="CC327" s="26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27"/>
      <c r="CZ327" s="27"/>
      <c r="DA327" s="27"/>
    </row>
    <row r="328" spans="1:105" s="10" customFormat="1" ht="20.25" x14ac:dyDescent="0.3">
      <c r="A328" s="11" t="s">
        <v>187</v>
      </c>
      <c r="B328" s="11" t="s">
        <v>191</v>
      </c>
      <c r="C328" s="11" t="s">
        <v>192</v>
      </c>
      <c r="D328" s="11" t="s">
        <v>213</v>
      </c>
      <c r="E328" s="11" t="s">
        <v>154</v>
      </c>
      <c r="F328" s="12">
        <v>20143</v>
      </c>
      <c r="G328" s="12">
        <v>4124</v>
      </c>
      <c r="H328" s="12">
        <v>4225</v>
      </c>
      <c r="I328" s="11" t="s">
        <v>177</v>
      </c>
      <c r="J328" s="13">
        <v>12.7</v>
      </c>
      <c r="K328" s="11" t="s">
        <v>178</v>
      </c>
      <c r="L328" s="11" t="s">
        <v>173</v>
      </c>
      <c r="M328" s="11" t="s">
        <v>159</v>
      </c>
      <c r="N328" s="14">
        <v>45</v>
      </c>
      <c r="O328" s="14">
        <v>45</v>
      </c>
      <c r="P328" s="14">
        <v>0</v>
      </c>
      <c r="Q328" s="15">
        <v>0</v>
      </c>
      <c r="R328" s="15">
        <v>6.5</v>
      </c>
      <c r="S328" s="15">
        <v>8</v>
      </c>
      <c r="T328" s="15">
        <v>4.875</v>
      </c>
      <c r="U328" s="15">
        <v>60.9375</v>
      </c>
      <c r="V328" s="15">
        <v>1</v>
      </c>
      <c r="W328" s="15">
        <v>19.350000000000001</v>
      </c>
      <c r="X328" s="15">
        <v>0</v>
      </c>
      <c r="Y328" s="15">
        <v>0</v>
      </c>
      <c r="Z328" s="15">
        <v>5.1666670000000003</v>
      </c>
      <c r="AA328" s="15">
        <v>2.8333330000000001</v>
      </c>
      <c r="AB328" s="15">
        <v>35.41666</v>
      </c>
      <c r="AC328" s="15">
        <v>0.2916667</v>
      </c>
      <c r="AD328" s="15">
        <v>3.6458339999999998</v>
      </c>
      <c r="AE328" s="15">
        <v>19.350000000000001</v>
      </c>
      <c r="AF328" s="15">
        <v>23.4</v>
      </c>
      <c r="AG328" s="15">
        <v>0</v>
      </c>
      <c r="AH328" s="15">
        <v>0</v>
      </c>
      <c r="AI328" s="15">
        <v>4.875</v>
      </c>
      <c r="AJ328" s="15">
        <v>5.1666670000000003</v>
      </c>
      <c r="AK328" s="16">
        <v>0.6458334</v>
      </c>
      <c r="AL328" s="16">
        <v>0.94354830000000001</v>
      </c>
      <c r="AM328" s="16">
        <v>1</v>
      </c>
      <c r="AN328" s="16">
        <v>0.609375</v>
      </c>
      <c r="AO328" s="17"/>
      <c r="AP328" s="17">
        <v>0.75</v>
      </c>
      <c r="AQ328" s="17"/>
      <c r="AR328" s="17">
        <v>0.25</v>
      </c>
      <c r="AS328" s="17"/>
      <c r="AT328" s="17"/>
      <c r="AU328" s="17"/>
      <c r="AV328" s="17"/>
      <c r="AW328" s="17"/>
      <c r="AX328" s="17"/>
      <c r="AY328" s="17"/>
      <c r="AZ328" s="17"/>
      <c r="BA328" s="17"/>
      <c r="BB328" s="17">
        <v>0.4166666716337204</v>
      </c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>
        <v>0.3333333432674408</v>
      </c>
      <c r="BV328" s="26">
        <v>0.83333331346511841</v>
      </c>
      <c r="BW328" s="26">
        <v>0.1666666716337204</v>
      </c>
      <c r="BX328" s="26"/>
      <c r="BY328" s="26"/>
      <c r="BZ328" s="26">
        <v>8.3333335816860199E-2</v>
      </c>
      <c r="CA328" s="26"/>
      <c r="CB328" s="26"/>
      <c r="CC328" s="26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27"/>
      <c r="CZ328" s="27"/>
      <c r="DA328" s="27"/>
    </row>
    <row r="329" spans="1:105" s="10" customFormat="1" ht="20.25" x14ac:dyDescent="0.3">
      <c r="A329" s="11" t="s">
        <v>187</v>
      </c>
      <c r="B329" s="11" t="s">
        <v>191</v>
      </c>
      <c r="C329" s="11" t="s">
        <v>192</v>
      </c>
      <c r="D329" s="11" t="s">
        <v>211</v>
      </c>
      <c r="E329" s="11" t="s">
        <v>154</v>
      </c>
      <c r="F329" s="12">
        <v>20143</v>
      </c>
      <c r="G329" s="12">
        <v>4189</v>
      </c>
      <c r="H329" s="12">
        <v>4183</v>
      </c>
      <c r="I329" s="11" t="s">
        <v>177</v>
      </c>
      <c r="J329" s="13">
        <v>12.7</v>
      </c>
      <c r="K329" s="11" t="s">
        <v>178</v>
      </c>
      <c r="L329" s="11" t="s">
        <v>173</v>
      </c>
      <c r="M329" s="11" t="s">
        <v>159</v>
      </c>
      <c r="N329" s="14">
        <v>0</v>
      </c>
      <c r="O329" s="14">
        <v>0</v>
      </c>
      <c r="P329" s="14">
        <v>0</v>
      </c>
      <c r="Q329" s="15">
        <v>0</v>
      </c>
      <c r="R329" s="15">
        <v>6.5</v>
      </c>
      <c r="S329" s="15">
        <v>8</v>
      </c>
      <c r="T329" s="15">
        <v>0</v>
      </c>
      <c r="U329" s="15">
        <v>0</v>
      </c>
      <c r="V329" s="15">
        <v>1</v>
      </c>
      <c r="W329" s="15">
        <v>0</v>
      </c>
      <c r="X329" s="15">
        <v>0</v>
      </c>
      <c r="Y329" s="15">
        <v>0</v>
      </c>
      <c r="Z329" s="15">
        <v>0</v>
      </c>
      <c r="AA329" s="15">
        <v>8</v>
      </c>
      <c r="AB329" s="15">
        <v>100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6">
        <v>0</v>
      </c>
      <c r="AL329" s="16">
        <v>0</v>
      </c>
      <c r="AM329" s="16">
        <v>0</v>
      </c>
      <c r="AN329" s="16">
        <v>0</v>
      </c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>
        <v>8</v>
      </c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26"/>
      <c r="BW329" s="26"/>
      <c r="BX329" s="26"/>
      <c r="BY329" s="26"/>
      <c r="BZ329" s="26"/>
      <c r="CA329" s="26"/>
      <c r="CB329" s="26"/>
      <c r="CC329" s="26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27"/>
      <c r="CZ329" s="27"/>
      <c r="DA329" s="27"/>
    </row>
    <row r="330" spans="1:105" s="10" customFormat="1" ht="20.25" x14ac:dyDescent="0.3">
      <c r="A330" s="11" t="s">
        <v>187</v>
      </c>
      <c r="B330" s="11" t="s">
        <v>171</v>
      </c>
      <c r="C330" s="11" t="s">
        <v>192</v>
      </c>
      <c r="D330" s="11" t="s">
        <v>193</v>
      </c>
      <c r="E330" s="11" t="s">
        <v>85</v>
      </c>
      <c r="F330" s="12">
        <v>25400</v>
      </c>
      <c r="G330" s="12">
        <v>5353</v>
      </c>
      <c r="H330" s="12">
        <v>3981</v>
      </c>
      <c r="I330" s="11" t="s">
        <v>172</v>
      </c>
      <c r="J330" s="13">
        <v>23</v>
      </c>
      <c r="K330" s="11" t="s">
        <v>199</v>
      </c>
      <c r="L330" s="11" t="s">
        <v>217</v>
      </c>
      <c r="M330" s="11" t="s">
        <v>159</v>
      </c>
      <c r="N330" s="14">
        <v>39</v>
      </c>
      <c r="O330" s="14">
        <v>39</v>
      </c>
      <c r="P330" s="14">
        <v>0</v>
      </c>
      <c r="Q330" s="15">
        <v>0</v>
      </c>
      <c r="R330" s="15">
        <v>8.6</v>
      </c>
      <c r="S330" s="15">
        <v>8</v>
      </c>
      <c r="T330" s="15">
        <v>5.590001</v>
      </c>
      <c r="U330" s="15">
        <v>69.875010000000003</v>
      </c>
      <c r="V330" s="15">
        <v>1</v>
      </c>
      <c r="W330" s="15">
        <v>29.25</v>
      </c>
      <c r="X330" s="15">
        <v>0</v>
      </c>
      <c r="Y330" s="15">
        <v>0</v>
      </c>
      <c r="Z330" s="15">
        <v>6.0333329999999998</v>
      </c>
      <c r="AA330" s="15">
        <v>1.9666669999999999</v>
      </c>
      <c r="AB330" s="15">
        <v>24.58333</v>
      </c>
      <c r="AC330" s="15">
        <v>0.44333270000000002</v>
      </c>
      <c r="AD330" s="15">
        <v>5.541658</v>
      </c>
      <c r="AE330" s="15">
        <v>29.25</v>
      </c>
      <c r="AF330" s="15">
        <v>0</v>
      </c>
      <c r="AG330" s="15">
        <v>0</v>
      </c>
      <c r="AH330" s="15">
        <v>0</v>
      </c>
      <c r="AI330" s="15">
        <v>5.590001</v>
      </c>
      <c r="AJ330" s="15">
        <v>6.0333329999999998</v>
      </c>
      <c r="AK330" s="16">
        <v>0.75416669999999997</v>
      </c>
      <c r="AL330" s="16">
        <v>0.92651950000000005</v>
      </c>
      <c r="AM330" s="16">
        <v>1</v>
      </c>
      <c r="AN330" s="16">
        <v>0.69875010000000004</v>
      </c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>
        <v>0.35000000894069672</v>
      </c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>
        <v>8.3333335816860199E-2</v>
      </c>
      <c r="BV330" s="26">
        <v>1</v>
      </c>
      <c r="BW330" s="26">
        <v>0.1666666716337204</v>
      </c>
      <c r="BX330" s="26"/>
      <c r="BY330" s="26">
        <v>0.1666666716337204</v>
      </c>
      <c r="BZ330" s="26">
        <v>0.20000000298023224</v>
      </c>
      <c r="CA330" s="26"/>
      <c r="CB330" s="26"/>
      <c r="CC330" s="26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  <c r="CX330" s="18"/>
      <c r="CY330" s="27"/>
      <c r="CZ330" s="27"/>
      <c r="DA330" s="27"/>
    </row>
    <row r="331" spans="1:105" s="10" customFormat="1" ht="20.25" x14ac:dyDescent="0.3">
      <c r="A331" s="11" t="s">
        <v>187</v>
      </c>
      <c r="B331" s="11" t="s">
        <v>171</v>
      </c>
      <c r="C331" s="11" t="s">
        <v>192</v>
      </c>
      <c r="D331" s="11" t="s">
        <v>208</v>
      </c>
      <c r="E331" s="11" t="s">
        <v>85</v>
      </c>
      <c r="F331" s="12">
        <v>25400</v>
      </c>
      <c r="G331" s="12">
        <v>4160</v>
      </c>
      <c r="H331" s="12">
        <v>3964</v>
      </c>
      <c r="I331" s="11" t="s">
        <v>172</v>
      </c>
      <c r="J331" s="13">
        <v>23</v>
      </c>
      <c r="K331" s="11" t="s">
        <v>199</v>
      </c>
      <c r="L331" s="11" t="s">
        <v>217</v>
      </c>
      <c r="M331" s="11" t="s">
        <v>159</v>
      </c>
      <c r="N331" s="14">
        <v>39</v>
      </c>
      <c r="O331" s="14">
        <v>39</v>
      </c>
      <c r="P331" s="14">
        <v>0</v>
      </c>
      <c r="Q331" s="15">
        <v>0</v>
      </c>
      <c r="R331" s="15">
        <v>8.6</v>
      </c>
      <c r="S331" s="15">
        <v>8</v>
      </c>
      <c r="T331" s="15">
        <v>5.590001</v>
      </c>
      <c r="U331" s="15">
        <v>69.875010000000003</v>
      </c>
      <c r="V331" s="15">
        <v>1</v>
      </c>
      <c r="W331" s="15">
        <v>29.25</v>
      </c>
      <c r="X331" s="15">
        <v>0</v>
      </c>
      <c r="Y331" s="15">
        <v>0</v>
      </c>
      <c r="Z331" s="15">
        <v>6.0333329999999998</v>
      </c>
      <c r="AA331" s="15">
        <v>1.9666669999999999</v>
      </c>
      <c r="AB331" s="15">
        <v>24.58333</v>
      </c>
      <c r="AC331" s="15">
        <v>0.44333270000000002</v>
      </c>
      <c r="AD331" s="15">
        <v>5.541658</v>
      </c>
      <c r="AE331" s="15">
        <v>29.25</v>
      </c>
      <c r="AF331" s="15">
        <v>0</v>
      </c>
      <c r="AG331" s="15">
        <v>0</v>
      </c>
      <c r="AH331" s="15">
        <v>0</v>
      </c>
      <c r="AI331" s="15">
        <v>5.590001</v>
      </c>
      <c r="AJ331" s="15">
        <v>6.0333329999999998</v>
      </c>
      <c r="AK331" s="16">
        <v>0.75416669999999997</v>
      </c>
      <c r="AL331" s="16">
        <v>0.92651950000000005</v>
      </c>
      <c r="AM331" s="16">
        <v>1</v>
      </c>
      <c r="AN331" s="16">
        <v>0.69875010000000004</v>
      </c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>
        <v>0.38333334773778915</v>
      </c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>
        <v>8.3333335816860199E-2</v>
      </c>
      <c r="BV331" s="26">
        <v>1</v>
      </c>
      <c r="BW331" s="26">
        <v>0.1666666716337204</v>
      </c>
      <c r="BX331" s="26"/>
      <c r="BY331" s="26">
        <v>0.1666666716337204</v>
      </c>
      <c r="BZ331" s="26">
        <v>0.1666666716337204</v>
      </c>
      <c r="CA331" s="26"/>
      <c r="CB331" s="26"/>
      <c r="CC331" s="26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27"/>
      <c r="CZ331" s="27"/>
      <c r="DA331" s="27"/>
    </row>
    <row r="332" spans="1:105" s="10" customFormat="1" ht="20.25" x14ac:dyDescent="0.3">
      <c r="A332" s="11" t="s">
        <v>187</v>
      </c>
      <c r="B332" s="11" t="s">
        <v>176</v>
      </c>
      <c r="C332" s="11" t="s">
        <v>192</v>
      </c>
      <c r="D332" s="11" t="s">
        <v>193</v>
      </c>
      <c r="E332" s="11" t="s">
        <v>85</v>
      </c>
      <c r="F332" s="12">
        <v>25400</v>
      </c>
      <c r="G332" s="12">
        <v>4092</v>
      </c>
      <c r="H332" s="12">
        <v>4235</v>
      </c>
      <c r="I332" s="11" t="s">
        <v>172</v>
      </c>
      <c r="J332" s="13">
        <v>23</v>
      </c>
      <c r="K332" s="11" t="s">
        <v>199</v>
      </c>
      <c r="L332" s="11" t="s">
        <v>217</v>
      </c>
      <c r="M332" s="11" t="s">
        <v>159</v>
      </c>
      <c r="N332" s="14">
        <v>39</v>
      </c>
      <c r="O332" s="14">
        <v>39</v>
      </c>
      <c r="P332" s="14">
        <v>0</v>
      </c>
      <c r="Q332" s="15">
        <v>0</v>
      </c>
      <c r="R332" s="15">
        <v>8.6</v>
      </c>
      <c r="S332" s="15">
        <v>8</v>
      </c>
      <c r="T332" s="15">
        <v>5.590001</v>
      </c>
      <c r="U332" s="15">
        <v>69.875010000000003</v>
      </c>
      <c r="V332" s="15">
        <v>1</v>
      </c>
      <c r="W332" s="15">
        <v>29.25</v>
      </c>
      <c r="X332" s="15">
        <v>0</v>
      </c>
      <c r="Y332" s="15">
        <v>0</v>
      </c>
      <c r="Z332" s="15">
        <v>6.3333329999999997</v>
      </c>
      <c r="AA332" s="15">
        <v>1.6666669999999999</v>
      </c>
      <c r="AB332" s="15">
        <v>20.83333</v>
      </c>
      <c r="AC332" s="15">
        <v>0.74333269999999996</v>
      </c>
      <c r="AD332" s="15">
        <v>9.2916589999999992</v>
      </c>
      <c r="AE332" s="15">
        <v>29.25</v>
      </c>
      <c r="AF332" s="15">
        <v>0</v>
      </c>
      <c r="AG332" s="15">
        <v>0</v>
      </c>
      <c r="AH332" s="15">
        <v>0</v>
      </c>
      <c r="AI332" s="15">
        <v>5.590001</v>
      </c>
      <c r="AJ332" s="15">
        <v>6.3333329999999997</v>
      </c>
      <c r="AK332" s="16">
        <v>0.79166669999999995</v>
      </c>
      <c r="AL332" s="16">
        <v>0.88263170000000002</v>
      </c>
      <c r="AM332" s="16">
        <v>1</v>
      </c>
      <c r="AN332" s="16">
        <v>0.69875010000000004</v>
      </c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>
        <v>8.3333335816860199E-2</v>
      </c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>
        <v>0.1666666716337204</v>
      </c>
      <c r="BV332" s="26">
        <v>1</v>
      </c>
      <c r="BW332" s="26">
        <v>0.1666666716337204</v>
      </c>
      <c r="BX332" s="26"/>
      <c r="BY332" s="26"/>
      <c r="BZ332" s="26">
        <v>0.25</v>
      </c>
      <c r="CA332" s="26"/>
      <c r="CB332" s="26"/>
      <c r="CC332" s="26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  <c r="CX332" s="18"/>
      <c r="CY332" s="27"/>
      <c r="CZ332" s="27"/>
      <c r="DA332" s="27"/>
    </row>
    <row r="333" spans="1:105" s="10" customFormat="1" ht="20.25" x14ac:dyDescent="0.3">
      <c r="A333" s="11" t="s">
        <v>187</v>
      </c>
      <c r="B333" s="11" t="s">
        <v>176</v>
      </c>
      <c r="C333" s="11" t="s">
        <v>192</v>
      </c>
      <c r="D333" s="11" t="s">
        <v>208</v>
      </c>
      <c r="E333" s="11" t="s">
        <v>85</v>
      </c>
      <c r="F333" s="12">
        <v>25400</v>
      </c>
      <c r="G333" s="12">
        <v>4069</v>
      </c>
      <c r="H333" s="12">
        <v>4072</v>
      </c>
      <c r="I333" s="11" t="s">
        <v>172</v>
      </c>
      <c r="J333" s="13">
        <v>23</v>
      </c>
      <c r="K333" s="11" t="s">
        <v>199</v>
      </c>
      <c r="L333" s="11" t="s">
        <v>217</v>
      </c>
      <c r="M333" s="11" t="s">
        <v>159</v>
      </c>
      <c r="N333" s="14">
        <v>39</v>
      </c>
      <c r="O333" s="14">
        <v>38</v>
      </c>
      <c r="P333" s="14">
        <v>1</v>
      </c>
      <c r="Q333" s="15">
        <v>2.5641029999999998</v>
      </c>
      <c r="R333" s="15">
        <v>8.6</v>
      </c>
      <c r="S333" s="15">
        <v>8</v>
      </c>
      <c r="T333" s="15">
        <v>5.4466669999999997</v>
      </c>
      <c r="U333" s="15">
        <v>68.083340000000007</v>
      </c>
      <c r="V333" s="15">
        <v>1</v>
      </c>
      <c r="W333" s="15">
        <v>28.5</v>
      </c>
      <c r="X333" s="15">
        <v>0</v>
      </c>
      <c r="Y333" s="15">
        <v>0</v>
      </c>
      <c r="Z333" s="15">
        <v>6.2833329999999998</v>
      </c>
      <c r="AA333" s="15">
        <v>1.7166669999999999</v>
      </c>
      <c r="AB333" s="15">
        <v>21.45833</v>
      </c>
      <c r="AC333" s="15">
        <v>0.69333279999999997</v>
      </c>
      <c r="AD333" s="15">
        <v>8.6666600000000003</v>
      </c>
      <c r="AE333" s="15">
        <v>28.5</v>
      </c>
      <c r="AF333" s="15">
        <v>0</v>
      </c>
      <c r="AG333" s="15">
        <v>0.1433333</v>
      </c>
      <c r="AH333" s="15">
        <v>1.7916669999999999</v>
      </c>
      <c r="AI333" s="15">
        <v>5.590001</v>
      </c>
      <c r="AJ333" s="15">
        <v>6.2833329999999998</v>
      </c>
      <c r="AK333" s="16">
        <v>0.78541669999999997</v>
      </c>
      <c r="AL333" s="16">
        <v>0.88965530000000004</v>
      </c>
      <c r="AM333" s="16">
        <v>0.97435899999999998</v>
      </c>
      <c r="AN333" s="16">
        <v>0.68083340000000003</v>
      </c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>
        <v>8.3333335816860199E-2</v>
      </c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>
        <v>8.3333335816860199E-2</v>
      </c>
      <c r="BV333" s="26">
        <v>1</v>
      </c>
      <c r="BW333" s="26">
        <v>0.1666666716337204</v>
      </c>
      <c r="BX333" s="26"/>
      <c r="BY333" s="26">
        <v>8.3333335816860199E-2</v>
      </c>
      <c r="BZ333" s="26">
        <v>0.30000001192092896</v>
      </c>
      <c r="CA333" s="26"/>
      <c r="CB333" s="26"/>
      <c r="CC333" s="26"/>
      <c r="CD333" s="18"/>
      <c r="CE333" s="18"/>
      <c r="CF333" s="18"/>
      <c r="CG333" s="18"/>
      <c r="CH333" s="18">
        <v>1</v>
      </c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  <c r="CX333" s="18"/>
      <c r="CY333" s="27"/>
      <c r="CZ333" s="27"/>
      <c r="DA333" s="27"/>
    </row>
    <row r="334" spans="1:105" s="10" customFormat="1" ht="20.25" x14ac:dyDescent="0.3">
      <c r="A334" s="11" t="s">
        <v>187</v>
      </c>
      <c r="B334" s="11" t="s">
        <v>191</v>
      </c>
      <c r="C334" s="11" t="s">
        <v>192</v>
      </c>
      <c r="D334" s="11" t="s">
        <v>193</v>
      </c>
      <c r="E334" s="11" t="s">
        <v>85</v>
      </c>
      <c r="F334" s="12">
        <v>25400</v>
      </c>
      <c r="G334" s="12">
        <v>4065</v>
      </c>
      <c r="H334" s="12">
        <v>4234</v>
      </c>
      <c r="I334" s="11" t="s">
        <v>172</v>
      </c>
      <c r="J334" s="13">
        <v>23</v>
      </c>
      <c r="K334" s="11" t="s">
        <v>199</v>
      </c>
      <c r="L334" s="11" t="s">
        <v>217</v>
      </c>
      <c r="M334" s="11" t="s">
        <v>159</v>
      </c>
      <c r="N334" s="14">
        <v>43</v>
      </c>
      <c r="O334" s="14">
        <v>43</v>
      </c>
      <c r="P334" s="14">
        <v>0</v>
      </c>
      <c r="Q334" s="15">
        <v>0</v>
      </c>
      <c r="R334" s="15">
        <v>8.6</v>
      </c>
      <c r="S334" s="15">
        <v>8</v>
      </c>
      <c r="T334" s="15">
        <v>6.1633329999999997</v>
      </c>
      <c r="U334" s="15">
        <v>77.041659999999993</v>
      </c>
      <c r="V334" s="15">
        <v>1</v>
      </c>
      <c r="W334" s="15">
        <v>32.25</v>
      </c>
      <c r="X334" s="15">
        <v>0</v>
      </c>
      <c r="Y334" s="15">
        <v>0</v>
      </c>
      <c r="Z334" s="15">
        <v>6.7</v>
      </c>
      <c r="AA334" s="15">
        <v>1.3</v>
      </c>
      <c r="AB334" s="15">
        <v>16.25</v>
      </c>
      <c r="AC334" s="15">
        <v>0.53666650000000005</v>
      </c>
      <c r="AD334" s="15">
        <v>6.7083320000000004</v>
      </c>
      <c r="AE334" s="15">
        <v>32.25</v>
      </c>
      <c r="AF334" s="15">
        <v>0</v>
      </c>
      <c r="AG334" s="15">
        <v>0</v>
      </c>
      <c r="AH334" s="15">
        <v>0</v>
      </c>
      <c r="AI334" s="15">
        <v>6.1633329999999997</v>
      </c>
      <c r="AJ334" s="15">
        <v>6.7</v>
      </c>
      <c r="AK334" s="16">
        <v>0.83750000000000002</v>
      </c>
      <c r="AL334" s="16">
        <v>0.91990050000000001</v>
      </c>
      <c r="AM334" s="16">
        <v>1</v>
      </c>
      <c r="AN334" s="16">
        <v>0.77041669999999995</v>
      </c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>
        <v>0.1666666716337204</v>
      </c>
      <c r="BC334" s="17"/>
      <c r="BD334" s="17"/>
      <c r="BE334" s="17"/>
      <c r="BF334" s="17"/>
      <c r="BG334" s="17"/>
      <c r="BH334" s="17">
        <v>0.5833333432674408</v>
      </c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26"/>
      <c r="BW334" s="26">
        <v>0.1666666716337204</v>
      </c>
      <c r="BX334" s="26"/>
      <c r="BY334" s="26">
        <v>8.3333335816860199E-2</v>
      </c>
      <c r="BZ334" s="26">
        <v>0.30000001192092896</v>
      </c>
      <c r="CA334" s="26"/>
      <c r="CB334" s="26"/>
      <c r="CC334" s="26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27"/>
      <c r="CZ334" s="27"/>
      <c r="DA334" s="27"/>
    </row>
    <row r="335" spans="1:105" s="10" customFormat="1" ht="20.25" x14ac:dyDescent="0.3">
      <c r="A335" s="11" t="s">
        <v>187</v>
      </c>
      <c r="B335" s="11" t="s">
        <v>191</v>
      </c>
      <c r="C335" s="11" t="s">
        <v>192</v>
      </c>
      <c r="D335" s="11" t="s">
        <v>208</v>
      </c>
      <c r="E335" s="11" t="s">
        <v>85</v>
      </c>
      <c r="F335" s="12">
        <v>25400</v>
      </c>
      <c r="G335" s="12">
        <v>3808</v>
      </c>
      <c r="H335" s="12">
        <v>4148</v>
      </c>
      <c r="I335" s="11" t="s">
        <v>172</v>
      </c>
      <c r="J335" s="13">
        <v>23</v>
      </c>
      <c r="K335" s="11" t="s">
        <v>199</v>
      </c>
      <c r="L335" s="11" t="s">
        <v>217</v>
      </c>
      <c r="M335" s="11" t="s">
        <v>159</v>
      </c>
      <c r="N335" s="14">
        <v>45</v>
      </c>
      <c r="O335" s="14">
        <v>45</v>
      </c>
      <c r="P335" s="14">
        <v>0</v>
      </c>
      <c r="Q335" s="15">
        <v>0</v>
      </c>
      <c r="R335" s="15">
        <v>8.6</v>
      </c>
      <c r="S335" s="15">
        <v>8</v>
      </c>
      <c r="T335" s="15">
        <v>6.45</v>
      </c>
      <c r="U335" s="15">
        <v>80.625</v>
      </c>
      <c r="V335" s="15">
        <v>1</v>
      </c>
      <c r="W335" s="15">
        <v>33.75</v>
      </c>
      <c r="X335" s="15">
        <v>0</v>
      </c>
      <c r="Y335" s="15">
        <v>0</v>
      </c>
      <c r="Z335" s="15">
        <v>7.3333329999999997</v>
      </c>
      <c r="AA335" s="15">
        <v>0.66666669999999995</v>
      </c>
      <c r="AB335" s="15">
        <v>8.3333340000000007</v>
      </c>
      <c r="AC335" s="15">
        <v>0.88333300000000003</v>
      </c>
      <c r="AD335" s="15">
        <v>11.04166</v>
      </c>
      <c r="AE335" s="15">
        <v>33.75</v>
      </c>
      <c r="AF335" s="15">
        <v>0</v>
      </c>
      <c r="AG335" s="15">
        <v>0</v>
      </c>
      <c r="AH335" s="15">
        <v>0</v>
      </c>
      <c r="AI335" s="15">
        <v>6.45</v>
      </c>
      <c r="AJ335" s="15">
        <v>7.3333329999999997</v>
      </c>
      <c r="AK335" s="16">
        <v>0.91666669999999995</v>
      </c>
      <c r="AL335" s="16">
        <v>0.87954549999999998</v>
      </c>
      <c r="AM335" s="16">
        <v>1</v>
      </c>
      <c r="AN335" s="16">
        <v>0.80625000000000002</v>
      </c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>
        <v>0.3333333432674408</v>
      </c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26"/>
      <c r="BW335" s="26">
        <v>0.1666666716337204</v>
      </c>
      <c r="BX335" s="26"/>
      <c r="BY335" s="26"/>
      <c r="BZ335" s="26">
        <v>0.1666666716337204</v>
      </c>
      <c r="CA335" s="26"/>
      <c r="CB335" s="26"/>
      <c r="CC335" s="26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27"/>
      <c r="CZ335" s="27"/>
      <c r="DA335" s="27"/>
    </row>
    <row r="336" spans="1:105" s="10" customFormat="1" ht="20.25" x14ac:dyDescent="0.3">
      <c r="A336" s="11" t="s">
        <v>187</v>
      </c>
      <c r="B336" s="11" t="s">
        <v>171</v>
      </c>
      <c r="C336" s="11" t="s">
        <v>192</v>
      </c>
      <c r="D336" s="11" t="s">
        <v>213</v>
      </c>
      <c r="E336" s="11" t="s">
        <v>85</v>
      </c>
      <c r="F336" s="12">
        <v>25438</v>
      </c>
      <c r="G336" s="12">
        <v>4229</v>
      </c>
      <c r="H336" s="12">
        <v>4126</v>
      </c>
      <c r="I336" s="11" t="s">
        <v>172</v>
      </c>
      <c r="J336" s="13">
        <v>20</v>
      </c>
      <c r="K336" s="11" t="s">
        <v>199</v>
      </c>
      <c r="L336" s="11" t="s">
        <v>219</v>
      </c>
      <c r="M336" s="11" t="s">
        <v>159</v>
      </c>
      <c r="N336" s="14">
        <v>56</v>
      </c>
      <c r="O336" s="14">
        <v>56</v>
      </c>
      <c r="P336" s="14">
        <v>0</v>
      </c>
      <c r="Q336" s="15">
        <v>0</v>
      </c>
      <c r="R336" s="15">
        <v>6.16</v>
      </c>
      <c r="S336" s="15">
        <v>8</v>
      </c>
      <c r="T336" s="15">
        <v>5.749333</v>
      </c>
      <c r="U336" s="15">
        <v>71.866669999999999</v>
      </c>
      <c r="V336" s="15">
        <v>1</v>
      </c>
      <c r="W336" s="15">
        <v>29.12</v>
      </c>
      <c r="X336" s="15">
        <v>0</v>
      </c>
      <c r="Y336" s="15">
        <v>0</v>
      </c>
      <c r="Z336" s="15">
        <v>6.2166670000000002</v>
      </c>
      <c r="AA336" s="15">
        <v>1.7833330000000001</v>
      </c>
      <c r="AB336" s="15">
        <v>22.29167</v>
      </c>
      <c r="AC336" s="15">
        <v>0.46733330000000001</v>
      </c>
      <c r="AD336" s="15">
        <v>5.841666</v>
      </c>
      <c r="AE336" s="15">
        <v>29.12</v>
      </c>
      <c r="AF336" s="15">
        <v>38.08</v>
      </c>
      <c r="AG336" s="15">
        <v>0</v>
      </c>
      <c r="AH336" s="15">
        <v>0</v>
      </c>
      <c r="AI336" s="15">
        <v>5.749333</v>
      </c>
      <c r="AJ336" s="15">
        <v>6.2166670000000002</v>
      </c>
      <c r="AK336" s="16">
        <v>0.77708330000000003</v>
      </c>
      <c r="AL336" s="16">
        <v>0.92482569999999997</v>
      </c>
      <c r="AM336" s="16">
        <v>1</v>
      </c>
      <c r="AN336" s="16">
        <v>0.71866669999999999</v>
      </c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>
        <v>8.3333335816860199E-2</v>
      </c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>
        <v>8.3333335816860199E-2</v>
      </c>
      <c r="BV336" s="26">
        <v>1</v>
      </c>
      <c r="BW336" s="26">
        <v>0.1666666716337204</v>
      </c>
      <c r="BX336" s="26"/>
      <c r="BY336" s="26">
        <v>0.1666666716337204</v>
      </c>
      <c r="BZ336" s="26">
        <v>0.28333333134651184</v>
      </c>
      <c r="CA336" s="26"/>
      <c r="CB336" s="26"/>
      <c r="CC336" s="26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27"/>
      <c r="CZ336" s="27"/>
      <c r="DA336" s="27"/>
    </row>
    <row r="337" spans="1:105" s="10" customFormat="1" ht="20.25" x14ac:dyDescent="0.3">
      <c r="A337" s="11" t="s">
        <v>187</v>
      </c>
      <c r="B337" s="11" t="s">
        <v>171</v>
      </c>
      <c r="C337" s="11" t="s">
        <v>192</v>
      </c>
      <c r="D337" s="11" t="s">
        <v>197</v>
      </c>
      <c r="E337" s="11" t="s">
        <v>85</v>
      </c>
      <c r="F337" s="12">
        <v>25438</v>
      </c>
      <c r="G337" s="12">
        <v>4149</v>
      </c>
      <c r="H337" s="12">
        <v>4126</v>
      </c>
      <c r="I337" s="11" t="s">
        <v>172</v>
      </c>
      <c r="J337" s="13">
        <v>20</v>
      </c>
      <c r="K337" s="11" t="s">
        <v>199</v>
      </c>
      <c r="L337" s="11" t="s">
        <v>219</v>
      </c>
      <c r="M337" s="11" t="s">
        <v>159</v>
      </c>
      <c r="N337" s="14">
        <v>56</v>
      </c>
      <c r="O337" s="14">
        <v>56</v>
      </c>
      <c r="P337" s="14">
        <v>0</v>
      </c>
      <c r="Q337" s="15">
        <v>0</v>
      </c>
      <c r="R337" s="15">
        <v>6.24</v>
      </c>
      <c r="S337" s="15">
        <v>8</v>
      </c>
      <c r="T337" s="15">
        <v>5.8239999999999998</v>
      </c>
      <c r="U337" s="15">
        <v>72.8</v>
      </c>
      <c r="V337" s="15">
        <v>1</v>
      </c>
      <c r="W337" s="15">
        <v>29.12</v>
      </c>
      <c r="X337" s="15">
        <v>0</v>
      </c>
      <c r="Y337" s="15">
        <v>0</v>
      </c>
      <c r="Z337" s="15">
        <v>5.9166670000000003</v>
      </c>
      <c r="AA337" s="15">
        <v>2.0833330000000001</v>
      </c>
      <c r="AB337" s="15">
        <v>26.04167</v>
      </c>
      <c r="AC337" s="15">
        <v>9.2666860000000004E-2</v>
      </c>
      <c r="AD337" s="15">
        <v>1.158336</v>
      </c>
      <c r="AE337" s="15">
        <v>29.12</v>
      </c>
      <c r="AF337" s="15">
        <v>38.08</v>
      </c>
      <c r="AG337" s="15">
        <v>0</v>
      </c>
      <c r="AH337" s="15">
        <v>0</v>
      </c>
      <c r="AI337" s="15">
        <v>5.8239999999999998</v>
      </c>
      <c r="AJ337" s="15">
        <v>5.9166670000000003</v>
      </c>
      <c r="AK337" s="16">
        <v>0.7395834</v>
      </c>
      <c r="AL337" s="16">
        <v>0.98433789999999999</v>
      </c>
      <c r="AM337" s="16">
        <v>1</v>
      </c>
      <c r="AN337" s="16">
        <v>0.72799999999999998</v>
      </c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>
        <v>0.3333333432674408</v>
      </c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>
        <v>0.1666666716337204</v>
      </c>
      <c r="BV337" s="26">
        <v>1</v>
      </c>
      <c r="BW337" s="26">
        <v>0.1666666716337204</v>
      </c>
      <c r="BX337" s="26"/>
      <c r="BY337" s="26">
        <v>0.1666666716337204</v>
      </c>
      <c r="BZ337" s="26">
        <v>0.25</v>
      </c>
      <c r="CA337" s="26"/>
      <c r="CB337" s="26"/>
      <c r="CC337" s="26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  <c r="CX337" s="18"/>
      <c r="CY337" s="27"/>
      <c r="CZ337" s="27"/>
      <c r="DA337" s="27"/>
    </row>
    <row r="338" spans="1:105" s="10" customFormat="1" ht="20.25" x14ac:dyDescent="0.3">
      <c r="A338" s="11" t="s">
        <v>187</v>
      </c>
      <c r="B338" s="11" t="s">
        <v>171</v>
      </c>
      <c r="C338" s="11" t="s">
        <v>192</v>
      </c>
      <c r="D338" s="11" t="s">
        <v>204</v>
      </c>
      <c r="E338" s="11" t="s">
        <v>85</v>
      </c>
      <c r="F338" s="12">
        <v>25438</v>
      </c>
      <c r="G338" s="12">
        <v>4105</v>
      </c>
      <c r="H338" s="12">
        <v>3975</v>
      </c>
      <c r="I338" s="11" t="s">
        <v>172</v>
      </c>
      <c r="J338" s="13">
        <v>20</v>
      </c>
      <c r="K338" s="11" t="s">
        <v>199</v>
      </c>
      <c r="L338" s="11" t="s">
        <v>219</v>
      </c>
      <c r="M338" s="11" t="s">
        <v>159</v>
      </c>
      <c r="N338" s="14">
        <v>44</v>
      </c>
      <c r="O338" s="14">
        <v>44</v>
      </c>
      <c r="P338" s="14">
        <v>0</v>
      </c>
      <c r="Q338" s="15">
        <v>0</v>
      </c>
      <c r="R338" s="15">
        <v>6.63</v>
      </c>
      <c r="S338" s="15">
        <v>7.25</v>
      </c>
      <c r="T338" s="15">
        <v>4.8620000000000001</v>
      </c>
      <c r="U338" s="15">
        <v>67.062070000000006</v>
      </c>
      <c r="V338" s="15">
        <v>0.90625</v>
      </c>
      <c r="W338" s="15">
        <v>25.24689</v>
      </c>
      <c r="X338" s="15">
        <v>0</v>
      </c>
      <c r="Y338" s="15">
        <v>0</v>
      </c>
      <c r="Z338" s="15">
        <v>5.4166670000000003</v>
      </c>
      <c r="AA338" s="15">
        <v>1.8333330000000001</v>
      </c>
      <c r="AB338" s="15">
        <v>25.28736</v>
      </c>
      <c r="AC338" s="15">
        <v>0.55466680000000002</v>
      </c>
      <c r="AD338" s="15">
        <v>7.650576</v>
      </c>
      <c r="AE338" s="15">
        <v>22.88</v>
      </c>
      <c r="AF338" s="15">
        <v>29.92</v>
      </c>
      <c r="AG338" s="15">
        <v>0</v>
      </c>
      <c r="AH338" s="15">
        <v>0</v>
      </c>
      <c r="AI338" s="15">
        <v>4.8620000000000001</v>
      </c>
      <c r="AJ338" s="15">
        <v>5.4166670000000003</v>
      </c>
      <c r="AK338" s="16">
        <v>0.74712650000000003</v>
      </c>
      <c r="AL338" s="16">
        <v>0.89759990000000001</v>
      </c>
      <c r="AM338" s="16">
        <v>1</v>
      </c>
      <c r="AN338" s="16">
        <v>0.67062069999999996</v>
      </c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>
        <v>0.1666666716337204</v>
      </c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>
        <v>8.3333335816860199E-2</v>
      </c>
      <c r="BV338" s="26"/>
      <c r="BW338" s="26">
        <v>1.1666666716337204</v>
      </c>
      <c r="BX338" s="26"/>
      <c r="BY338" s="26">
        <v>8.3333335816860199E-2</v>
      </c>
      <c r="BZ338" s="26">
        <v>0.3333333432674408</v>
      </c>
      <c r="CA338" s="26"/>
      <c r="CB338" s="26"/>
      <c r="CC338" s="26">
        <v>0.75</v>
      </c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27"/>
      <c r="CZ338" s="27"/>
      <c r="DA338" s="27"/>
    </row>
    <row r="339" spans="1:105" s="10" customFormat="1" ht="20.25" x14ac:dyDescent="0.3">
      <c r="A339" s="11" t="s">
        <v>187</v>
      </c>
      <c r="B339" s="11" t="s">
        <v>171</v>
      </c>
      <c r="C339" s="11" t="s">
        <v>192</v>
      </c>
      <c r="D339" s="11" t="s">
        <v>201</v>
      </c>
      <c r="E339" s="11" t="s">
        <v>85</v>
      </c>
      <c r="F339" s="12">
        <v>25438</v>
      </c>
      <c r="G339" s="12">
        <v>4190</v>
      </c>
      <c r="H339" s="12">
        <v>4161</v>
      </c>
      <c r="I339" s="11" t="s">
        <v>172</v>
      </c>
      <c r="J339" s="13">
        <v>20</v>
      </c>
      <c r="K339" s="11" t="s">
        <v>199</v>
      </c>
      <c r="L339" s="11" t="s">
        <v>219</v>
      </c>
      <c r="M339" s="11" t="s">
        <v>159</v>
      </c>
      <c r="N339" s="14">
        <v>41</v>
      </c>
      <c r="O339" s="14">
        <v>40</v>
      </c>
      <c r="P339" s="14">
        <v>1</v>
      </c>
      <c r="Q339" s="15">
        <v>2.4390239999999999</v>
      </c>
      <c r="R339" s="15">
        <v>6.67</v>
      </c>
      <c r="S339" s="15">
        <v>8</v>
      </c>
      <c r="T339" s="15">
        <v>4.4466659999999996</v>
      </c>
      <c r="U339" s="15">
        <v>55.583329999999997</v>
      </c>
      <c r="V339" s="15">
        <v>1</v>
      </c>
      <c r="W339" s="15">
        <v>20.8</v>
      </c>
      <c r="X339" s="15">
        <v>0</v>
      </c>
      <c r="Y339" s="15">
        <v>0</v>
      </c>
      <c r="Z339" s="15">
        <v>5.4166670000000003</v>
      </c>
      <c r="AA339" s="15">
        <v>2.5833330000000001</v>
      </c>
      <c r="AB339" s="15">
        <v>32.29166</v>
      </c>
      <c r="AC339" s="15">
        <v>0.85883379999999998</v>
      </c>
      <c r="AD339" s="15">
        <v>10.73542</v>
      </c>
      <c r="AE339" s="15">
        <v>20.8</v>
      </c>
      <c r="AF339" s="15">
        <v>27.2</v>
      </c>
      <c r="AG339" s="15">
        <v>0.11116669999999999</v>
      </c>
      <c r="AH339" s="15">
        <v>1.389583</v>
      </c>
      <c r="AI339" s="15">
        <v>4.5578329999999996</v>
      </c>
      <c r="AJ339" s="15">
        <v>5.4166670000000003</v>
      </c>
      <c r="AK339" s="16">
        <v>0.6770834</v>
      </c>
      <c r="AL339" s="16">
        <v>0.84144609999999997</v>
      </c>
      <c r="AM339" s="16">
        <v>0.97560979999999997</v>
      </c>
      <c r="AN339" s="16">
        <v>0.55583329999999997</v>
      </c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>
        <v>0.1666666716337204</v>
      </c>
      <c r="BC339" s="17"/>
      <c r="BD339" s="17"/>
      <c r="BE339" s="17"/>
      <c r="BF339" s="17"/>
      <c r="BG339" s="17">
        <v>0.8333333432674408</v>
      </c>
      <c r="BH339" s="17"/>
      <c r="BI339" s="17"/>
      <c r="BJ339" s="17"/>
      <c r="BK339" s="17"/>
      <c r="BL339" s="17">
        <v>0.1666666716337204</v>
      </c>
      <c r="BM339" s="17"/>
      <c r="BN339" s="17"/>
      <c r="BO339" s="17"/>
      <c r="BP339" s="17"/>
      <c r="BQ339" s="17"/>
      <c r="BR339" s="17"/>
      <c r="BS339" s="17"/>
      <c r="BT339" s="17"/>
      <c r="BU339" s="17"/>
      <c r="BV339" s="26">
        <v>1</v>
      </c>
      <c r="BW339" s="26"/>
      <c r="BX339" s="26"/>
      <c r="BY339" s="26">
        <v>8.3333335816860199E-2</v>
      </c>
      <c r="BZ339" s="26">
        <v>0.3333333432674408</v>
      </c>
      <c r="CA339" s="26"/>
      <c r="CB339" s="26"/>
      <c r="CC339" s="26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>
        <v>1</v>
      </c>
      <c r="CW339" s="18"/>
      <c r="CX339" s="18"/>
      <c r="CY339" s="27"/>
      <c r="CZ339" s="27"/>
      <c r="DA339" s="27"/>
    </row>
    <row r="340" spans="1:105" s="10" customFormat="1" ht="20.25" x14ac:dyDescent="0.3">
      <c r="A340" s="11" t="s">
        <v>187</v>
      </c>
      <c r="B340" s="11" t="s">
        <v>176</v>
      </c>
      <c r="C340" s="11" t="s">
        <v>192</v>
      </c>
      <c r="D340" s="11" t="s">
        <v>213</v>
      </c>
      <c r="E340" s="11" t="s">
        <v>85</v>
      </c>
      <c r="F340" s="12">
        <v>25438</v>
      </c>
      <c r="G340" s="12">
        <v>3999</v>
      </c>
      <c r="H340" s="12">
        <v>4231</v>
      </c>
      <c r="I340" s="11" t="s">
        <v>172</v>
      </c>
      <c r="J340" s="13">
        <v>20</v>
      </c>
      <c r="K340" s="11" t="s">
        <v>199</v>
      </c>
      <c r="L340" s="11" t="s">
        <v>219</v>
      </c>
      <c r="M340" s="11" t="s">
        <v>159</v>
      </c>
      <c r="N340" s="14">
        <v>55</v>
      </c>
      <c r="O340" s="14">
        <v>55</v>
      </c>
      <c r="P340" s="14">
        <v>0</v>
      </c>
      <c r="Q340" s="15">
        <v>0</v>
      </c>
      <c r="R340" s="15">
        <v>6.16</v>
      </c>
      <c r="S340" s="15">
        <v>8</v>
      </c>
      <c r="T340" s="15">
        <v>5.6466669999999999</v>
      </c>
      <c r="U340" s="15">
        <v>70.583330000000004</v>
      </c>
      <c r="V340" s="15">
        <v>1</v>
      </c>
      <c r="W340" s="15">
        <v>28.6</v>
      </c>
      <c r="X340" s="15">
        <v>0</v>
      </c>
      <c r="Y340" s="15">
        <v>0</v>
      </c>
      <c r="Z340" s="15">
        <v>5.95</v>
      </c>
      <c r="AA340" s="15">
        <v>2.0499999999999998</v>
      </c>
      <c r="AB340" s="15">
        <v>25.625</v>
      </c>
      <c r="AC340" s="15">
        <v>0.30333349999999998</v>
      </c>
      <c r="AD340" s="15">
        <v>3.7916690000000002</v>
      </c>
      <c r="AE340" s="15">
        <v>28.6</v>
      </c>
      <c r="AF340" s="15">
        <v>37.4</v>
      </c>
      <c r="AG340" s="15">
        <v>0</v>
      </c>
      <c r="AH340" s="15">
        <v>0</v>
      </c>
      <c r="AI340" s="15">
        <v>5.6466669999999999</v>
      </c>
      <c r="AJ340" s="15">
        <v>5.95</v>
      </c>
      <c r="AK340" s="16">
        <v>0.74375000000000002</v>
      </c>
      <c r="AL340" s="16">
        <v>0.94901959999999996</v>
      </c>
      <c r="AM340" s="16">
        <v>1</v>
      </c>
      <c r="AN340" s="16">
        <v>0.7058333</v>
      </c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>
        <v>0.2500000074505806</v>
      </c>
      <c r="BC340" s="17"/>
      <c r="BD340" s="17"/>
      <c r="BE340" s="17"/>
      <c r="BF340" s="17"/>
      <c r="BG340" s="17"/>
      <c r="BH340" s="17"/>
      <c r="BI340" s="17"/>
      <c r="BJ340" s="17"/>
      <c r="BK340" s="17"/>
      <c r="BL340" s="17">
        <v>0.21666666865348816</v>
      </c>
      <c r="BM340" s="17"/>
      <c r="BN340" s="17"/>
      <c r="BO340" s="17"/>
      <c r="BP340" s="17"/>
      <c r="BQ340" s="17"/>
      <c r="BR340" s="17"/>
      <c r="BS340" s="17"/>
      <c r="BT340" s="17"/>
      <c r="BU340" s="17">
        <v>8.3333335816860199E-2</v>
      </c>
      <c r="BV340" s="26">
        <v>1</v>
      </c>
      <c r="BW340" s="26">
        <v>0.1666666716337204</v>
      </c>
      <c r="BX340" s="26"/>
      <c r="BY340" s="26"/>
      <c r="BZ340" s="26">
        <v>0.3333333432674408</v>
      </c>
      <c r="CA340" s="26"/>
      <c r="CB340" s="26"/>
      <c r="CC340" s="26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27"/>
      <c r="CZ340" s="27"/>
      <c r="DA340" s="27"/>
    </row>
    <row r="341" spans="1:105" s="10" customFormat="1" ht="20.25" x14ac:dyDescent="0.3">
      <c r="A341" s="11" t="s">
        <v>187</v>
      </c>
      <c r="B341" s="11" t="s">
        <v>176</v>
      </c>
      <c r="C341" s="11" t="s">
        <v>192</v>
      </c>
      <c r="D341" s="11" t="s">
        <v>197</v>
      </c>
      <c r="E341" s="11" t="s">
        <v>85</v>
      </c>
      <c r="F341" s="12">
        <v>25438</v>
      </c>
      <c r="G341" s="12">
        <v>5357</v>
      </c>
      <c r="H341" s="12">
        <v>4231</v>
      </c>
      <c r="I341" s="11" t="s">
        <v>172</v>
      </c>
      <c r="J341" s="13">
        <v>20</v>
      </c>
      <c r="K341" s="11" t="s">
        <v>199</v>
      </c>
      <c r="L341" s="11" t="s">
        <v>219</v>
      </c>
      <c r="M341" s="11" t="s">
        <v>159</v>
      </c>
      <c r="N341" s="14">
        <v>46</v>
      </c>
      <c r="O341" s="14">
        <v>45</v>
      </c>
      <c r="P341" s="14">
        <v>1</v>
      </c>
      <c r="Q341" s="15">
        <v>2.1739130000000002</v>
      </c>
      <c r="R341" s="15">
        <v>6.24</v>
      </c>
      <c r="S341" s="15">
        <v>8</v>
      </c>
      <c r="T341" s="15">
        <v>4.68</v>
      </c>
      <c r="U341" s="15">
        <v>58.5</v>
      </c>
      <c r="V341" s="15">
        <v>1</v>
      </c>
      <c r="W341" s="15">
        <v>23.4</v>
      </c>
      <c r="X341" s="15">
        <v>0</v>
      </c>
      <c r="Y341" s="15">
        <v>0</v>
      </c>
      <c r="Z341" s="15">
        <v>4.7333340000000002</v>
      </c>
      <c r="AA341" s="15">
        <v>3.266667</v>
      </c>
      <c r="AB341" s="15">
        <v>40.833329999999997</v>
      </c>
      <c r="AC341" s="15">
        <v>-5.0666469999999998E-2</v>
      </c>
      <c r="AD341" s="15">
        <v>-0.63333090000000003</v>
      </c>
      <c r="AE341" s="15">
        <v>23.4</v>
      </c>
      <c r="AF341" s="15">
        <v>30.6</v>
      </c>
      <c r="AG341" s="15">
        <v>0.104</v>
      </c>
      <c r="AH341" s="15">
        <v>1.3</v>
      </c>
      <c r="AI341" s="15">
        <v>4.7839989999999997</v>
      </c>
      <c r="AJ341" s="15">
        <v>4.7333340000000002</v>
      </c>
      <c r="AK341" s="16">
        <v>0.59166669999999999</v>
      </c>
      <c r="AL341" s="16">
        <v>1.010704</v>
      </c>
      <c r="AM341" s="16">
        <v>0.97826089999999999</v>
      </c>
      <c r="AN341" s="16">
        <v>0.58499990000000002</v>
      </c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>
        <v>1.916666716337204</v>
      </c>
      <c r="BM341" s="17"/>
      <c r="BN341" s="17"/>
      <c r="BO341" s="17"/>
      <c r="BP341" s="17"/>
      <c r="BQ341" s="17"/>
      <c r="BR341" s="17"/>
      <c r="BS341" s="17"/>
      <c r="BT341" s="17"/>
      <c r="BU341" s="17"/>
      <c r="BV341" s="26">
        <v>1</v>
      </c>
      <c r="BW341" s="26">
        <v>0.1666666716337204</v>
      </c>
      <c r="BX341" s="26"/>
      <c r="BY341" s="26"/>
      <c r="BZ341" s="26">
        <v>0.18333333730697632</v>
      </c>
      <c r="CA341" s="26"/>
      <c r="CB341" s="26"/>
      <c r="CC341" s="26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>
        <v>1</v>
      </c>
      <c r="CW341" s="18"/>
      <c r="CX341" s="18"/>
      <c r="CY341" s="27"/>
      <c r="CZ341" s="27"/>
      <c r="DA341" s="27"/>
    </row>
    <row r="342" spans="1:105" s="10" customFormat="1" ht="20.25" x14ac:dyDescent="0.3">
      <c r="A342" s="11" t="s">
        <v>187</v>
      </c>
      <c r="B342" s="11" t="s">
        <v>176</v>
      </c>
      <c r="C342" s="11" t="s">
        <v>192</v>
      </c>
      <c r="D342" s="11" t="s">
        <v>204</v>
      </c>
      <c r="E342" s="11" t="s">
        <v>85</v>
      </c>
      <c r="F342" s="12">
        <v>25438</v>
      </c>
      <c r="G342" s="12">
        <v>4189</v>
      </c>
      <c r="H342" s="12">
        <v>4183</v>
      </c>
      <c r="I342" s="11" t="s">
        <v>172</v>
      </c>
      <c r="J342" s="13">
        <v>20</v>
      </c>
      <c r="K342" s="11" t="s">
        <v>199</v>
      </c>
      <c r="L342" s="11" t="s">
        <v>219</v>
      </c>
      <c r="M342" s="11" t="s">
        <v>159</v>
      </c>
      <c r="N342" s="14">
        <v>41</v>
      </c>
      <c r="O342" s="14">
        <v>41</v>
      </c>
      <c r="P342" s="14">
        <v>0</v>
      </c>
      <c r="Q342" s="15">
        <v>0</v>
      </c>
      <c r="R342" s="15">
        <v>6.63</v>
      </c>
      <c r="S342" s="15">
        <v>7.2833329999999998</v>
      </c>
      <c r="T342" s="15">
        <v>4.5305</v>
      </c>
      <c r="U342" s="15">
        <v>62.203670000000002</v>
      </c>
      <c r="V342" s="15">
        <v>0.91041669999999997</v>
      </c>
      <c r="W342" s="15">
        <v>23.417850000000001</v>
      </c>
      <c r="X342" s="15">
        <v>0</v>
      </c>
      <c r="Y342" s="15">
        <v>0</v>
      </c>
      <c r="Z342" s="15">
        <v>5.2</v>
      </c>
      <c r="AA342" s="15">
        <v>2.0833330000000001</v>
      </c>
      <c r="AB342" s="15">
        <v>28.604120000000002</v>
      </c>
      <c r="AC342" s="15">
        <v>0.66949959999999997</v>
      </c>
      <c r="AD342" s="15">
        <v>9.1922149999999991</v>
      </c>
      <c r="AE342" s="15">
        <v>21.32</v>
      </c>
      <c r="AF342" s="15">
        <v>27.88</v>
      </c>
      <c r="AG342" s="15">
        <v>0</v>
      </c>
      <c r="AH342" s="15">
        <v>0</v>
      </c>
      <c r="AI342" s="15">
        <v>4.5305</v>
      </c>
      <c r="AJ342" s="15">
        <v>5.2</v>
      </c>
      <c r="AK342" s="16">
        <v>0.7139588</v>
      </c>
      <c r="AL342" s="16">
        <v>0.87125010000000003</v>
      </c>
      <c r="AM342" s="16">
        <v>1</v>
      </c>
      <c r="AN342" s="16">
        <v>0.6220367</v>
      </c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>
        <v>0.50000001490116119</v>
      </c>
      <c r="BC342" s="17"/>
      <c r="BD342" s="17"/>
      <c r="BE342" s="17"/>
      <c r="BF342" s="17"/>
      <c r="BG342" s="17"/>
      <c r="BH342" s="17"/>
      <c r="BI342" s="17"/>
      <c r="BJ342" s="17"/>
      <c r="BK342" s="17"/>
      <c r="BL342" s="17">
        <v>0.1666666716337204</v>
      </c>
      <c r="BM342" s="17"/>
      <c r="BN342" s="17"/>
      <c r="BO342" s="17"/>
      <c r="BP342" s="17"/>
      <c r="BQ342" s="17"/>
      <c r="BR342" s="17"/>
      <c r="BS342" s="17"/>
      <c r="BT342" s="17"/>
      <c r="BU342" s="17"/>
      <c r="BV342" s="26">
        <v>1</v>
      </c>
      <c r="BW342" s="26">
        <v>0.1666666716337204</v>
      </c>
      <c r="BX342" s="26"/>
      <c r="BY342" s="26"/>
      <c r="BZ342" s="26">
        <v>0.25</v>
      </c>
      <c r="CA342" s="26"/>
      <c r="CB342" s="26"/>
      <c r="CC342" s="26">
        <v>0.71666663885116577</v>
      </c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27"/>
      <c r="CZ342" s="27"/>
      <c r="DA342" s="27"/>
    </row>
    <row r="343" spans="1:105" s="10" customFormat="1" ht="20.25" x14ac:dyDescent="0.3">
      <c r="A343" s="11" t="s">
        <v>187</v>
      </c>
      <c r="B343" s="11" t="s">
        <v>191</v>
      </c>
      <c r="C343" s="11" t="s">
        <v>192</v>
      </c>
      <c r="D343" s="11" t="s">
        <v>197</v>
      </c>
      <c r="E343" s="11" t="s">
        <v>85</v>
      </c>
      <c r="F343" s="12">
        <v>25438</v>
      </c>
      <c r="G343" s="12">
        <v>4005</v>
      </c>
      <c r="H343" s="12">
        <v>4225</v>
      </c>
      <c r="I343" s="11" t="s">
        <v>172</v>
      </c>
      <c r="J343" s="13">
        <v>20</v>
      </c>
      <c r="K343" s="11" t="s">
        <v>199</v>
      </c>
      <c r="L343" s="11" t="s">
        <v>219</v>
      </c>
      <c r="M343" s="11" t="s">
        <v>159</v>
      </c>
      <c r="N343" s="14">
        <v>61</v>
      </c>
      <c r="O343" s="14">
        <v>61</v>
      </c>
      <c r="P343" s="14">
        <v>0</v>
      </c>
      <c r="Q343" s="15">
        <v>0</v>
      </c>
      <c r="R343" s="15">
        <v>6.24</v>
      </c>
      <c r="S343" s="15">
        <v>8</v>
      </c>
      <c r="T343" s="15">
        <v>6.3440000000000003</v>
      </c>
      <c r="U343" s="15">
        <v>79.3</v>
      </c>
      <c r="V343" s="15">
        <v>1</v>
      </c>
      <c r="W343" s="15">
        <v>31.72</v>
      </c>
      <c r="X343" s="15">
        <v>0</v>
      </c>
      <c r="Y343" s="15">
        <v>0</v>
      </c>
      <c r="Z343" s="15">
        <v>7.1166669999999996</v>
      </c>
      <c r="AA343" s="15">
        <v>0.88333329999999999</v>
      </c>
      <c r="AB343" s="15">
        <v>11.04167</v>
      </c>
      <c r="AC343" s="15">
        <v>0.77266679999999999</v>
      </c>
      <c r="AD343" s="15">
        <v>9.6583349999999992</v>
      </c>
      <c r="AE343" s="15">
        <v>31.72</v>
      </c>
      <c r="AF343" s="15">
        <v>41.48</v>
      </c>
      <c r="AG343" s="15">
        <v>0</v>
      </c>
      <c r="AH343" s="15">
        <v>0</v>
      </c>
      <c r="AI343" s="15">
        <v>6.3440000000000003</v>
      </c>
      <c r="AJ343" s="15">
        <v>7.1166669999999996</v>
      </c>
      <c r="AK343" s="16">
        <v>0.88958329999999997</v>
      </c>
      <c r="AL343" s="16">
        <v>0.89142849999999996</v>
      </c>
      <c r="AM343" s="16">
        <v>1</v>
      </c>
      <c r="AN343" s="16">
        <v>0.79300000000000004</v>
      </c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>
        <v>0.1666666716337204</v>
      </c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>
        <v>8.3333335816860199E-2</v>
      </c>
      <c r="BV343" s="26"/>
      <c r="BW343" s="26">
        <v>0.1666666716337204</v>
      </c>
      <c r="BX343" s="26"/>
      <c r="BY343" s="26">
        <v>8.3333335816860199E-2</v>
      </c>
      <c r="BZ343" s="26">
        <v>0.38333332538604736</v>
      </c>
      <c r="CA343" s="26"/>
      <c r="CB343" s="26"/>
      <c r="CC343" s="26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27"/>
      <c r="CZ343" s="27"/>
      <c r="DA343" s="27"/>
    </row>
    <row r="344" spans="1:105" s="10" customFormat="1" ht="20.25" x14ac:dyDescent="0.3">
      <c r="A344" s="11" t="s">
        <v>187</v>
      </c>
      <c r="B344" s="11" t="s">
        <v>191</v>
      </c>
      <c r="C344" s="11" t="s">
        <v>192</v>
      </c>
      <c r="D344" s="11" t="s">
        <v>204</v>
      </c>
      <c r="E344" s="11" t="s">
        <v>85</v>
      </c>
      <c r="F344" s="12">
        <v>25438</v>
      </c>
      <c r="G344" s="12">
        <v>3999</v>
      </c>
      <c r="H344" s="12">
        <v>4236</v>
      </c>
      <c r="I344" s="11" t="s">
        <v>172</v>
      </c>
      <c r="J344" s="13">
        <v>20</v>
      </c>
      <c r="K344" s="11" t="s">
        <v>199</v>
      </c>
      <c r="L344" s="11" t="s">
        <v>219</v>
      </c>
      <c r="M344" s="11" t="s">
        <v>159</v>
      </c>
      <c r="N344" s="14">
        <v>48</v>
      </c>
      <c r="O344" s="14">
        <v>48</v>
      </c>
      <c r="P344" s="14">
        <v>0</v>
      </c>
      <c r="Q344" s="15">
        <v>0</v>
      </c>
      <c r="R344" s="15">
        <v>6.63</v>
      </c>
      <c r="S344" s="15">
        <v>7.1833330000000002</v>
      </c>
      <c r="T344" s="15">
        <v>5.3040000000000003</v>
      </c>
      <c r="U344" s="15">
        <v>73.837590000000006</v>
      </c>
      <c r="V344" s="15">
        <v>0.89791670000000001</v>
      </c>
      <c r="W344" s="15">
        <v>27.79768</v>
      </c>
      <c r="X344" s="15">
        <v>0</v>
      </c>
      <c r="Y344" s="15">
        <v>0</v>
      </c>
      <c r="Z344" s="15">
        <v>6.05</v>
      </c>
      <c r="AA344" s="15">
        <v>1.1333329999999999</v>
      </c>
      <c r="AB344" s="15">
        <v>15.77726</v>
      </c>
      <c r="AC344" s="15">
        <v>0.74600010000000005</v>
      </c>
      <c r="AD344" s="15">
        <v>10.385149999999999</v>
      </c>
      <c r="AE344" s="15">
        <v>24.96</v>
      </c>
      <c r="AF344" s="15">
        <v>32.64</v>
      </c>
      <c r="AG344" s="15">
        <v>0</v>
      </c>
      <c r="AH344" s="15">
        <v>0</v>
      </c>
      <c r="AI344" s="15">
        <v>5.3040000000000003</v>
      </c>
      <c r="AJ344" s="15">
        <v>6.05</v>
      </c>
      <c r="AK344" s="16">
        <v>0.84222739999999996</v>
      </c>
      <c r="AL344" s="16">
        <v>0.87669410000000003</v>
      </c>
      <c r="AM344" s="16">
        <v>1</v>
      </c>
      <c r="AN344" s="16">
        <v>0.73837580000000003</v>
      </c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>
        <v>0.41666667908430099</v>
      </c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>
        <v>8.3333335816860199E-2</v>
      </c>
      <c r="BV344" s="26"/>
      <c r="BW344" s="26">
        <v>0.1666666716337204</v>
      </c>
      <c r="BX344" s="26"/>
      <c r="BY344" s="26">
        <v>8.3333335816860199E-2</v>
      </c>
      <c r="BZ344" s="26">
        <v>0.38333332538604736</v>
      </c>
      <c r="CA344" s="26"/>
      <c r="CB344" s="26"/>
      <c r="CC344" s="26">
        <v>0.81666666269302368</v>
      </c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27"/>
      <c r="CZ344" s="27"/>
      <c r="DA344" s="27"/>
    </row>
    <row r="345" spans="1:105" s="10" customFormat="1" ht="20.25" x14ac:dyDescent="0.3">
      <c r="A345" s="11" t="s">
        <v>187</v>
      </c>
      <c r="B345" s="11" t="s">
        <v>171</v>
      </c>
      <c r="C345" s="11" t="s">
        <v>192</v>
      </c>
      <c r="D345" s="11" t="s">
        <v>206</v>
      </c>
      <c r="E345" s="11" t="s">
        <v>85</v>
      </c>
      <c r="F345" s="12">
        <v>25462</v>
      </c>
      <c r="G345" s="12">
        <v>4106</v>
      </c>
      <c r="H345" s="12">
        <v>4103</v>
      </c>
      <c r="I345" s="11" t="s">
        <v>172</v>
      </c>
      <c r="J345" s="13">
        <v>20</v>
      </c>
      <c r="K345" s="11" t="s">
        <v>199</v>
      </c>
      <c r="L345" s="11" t="s">
        <v>220</v>
      </c>
      <c r="M345" s="11" t="s">
        <v>159</v>
      </c>
      <c r="N345" s="14">
        <v>46</v>
      </c>
      <c r="O345" s="14">
        <v>46</v>
      </c>
      <c r="P345" s="14">
        <v>0</v>
      </c>
      <c r="Q345" s="15">
        <v>0</v>
      </c>
      <c r="R345" s="15">
        <v>8.31</v>
      </c>
      <c r="S345" s="15">
        <v>8</v>
      </c>
      <c r="T345" s="15">
        <v>6.3710000000000004</v>
      </c>
      <c r="U345" s="15">
        <v>79.637500000000003</v>
      </c>
      <c r="V345" s="15">
        <v>1</v>
      </c>
      <c r="W345" s="15">
        <v>30.36</v>
      </c>
      <c r="X345" s="15">
        <v>0</v>
      </c>
      <c r="Y345" s="15">
        <v>0</v>
      </c>
      <c r="Z345" s="15">
        <v>6.0333329999999998</v>
      </c>
      <c r="AA345" s="15">
        <v>1.9666669999999999</v>
      </c>
      <c r="AB345" s="15">
        <v>24.58333</v>
      </c>
      <c r="AC345" s="15">
        <v>-0.33766699999999999</v>
      </c>
      <c r="AD345" s="15">
        <v>-4.2208379999999996</v>
      </c>
      <c r="AE345" s="15">
        <v>30.36</v>
      </c>
      <c r="AF345" s="15">
        <v>21.16</v>
      </c>
      <c r="AG345" s="15">
        <v>0</v>
      </c>
      <c r="AH345" s="15">
        <v>0</v>
      </c>
      <c r="AI345" s="15">
        <v>6.3710000000000004</v>
      </c>
      <c r="AJ345" s="15">
        <v>6.0333329999999998</v>
      </c>
      <c r="AK345" s="16">
        <v>0.75416669999999997</v>
      </c>
      <c r="AL345" s="16">
        <v>1.0559670000000001</v>
      </c>
      <c r="AM345" s="16">
        <v>1</v>
      </c>
      <c r="AN345" s="16">
        <v>0.79637500000000006</v>
      </c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>
        <v>0.3333333432674408</v>
      </c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26">
        <v>1</v>
      </c>
      <c r="BW345" s="26">
        <v>0.1666666716337204</v>
      </c>
      <c r="BX345" s="26"/>
      <c r="BY345" s="26">
        <v>0.1666666716337204</v>
      </c>
      <c r="BZ345" s="26">
        <v>0.30000001192092896</v>
      </c>
      <c r="CA345" s="26"/>
      <c r="CB345" s="26"/>
      <c r="CC345" s="26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27"/>
      <c r="CZ345" s="27"/>
      <c r="DA345" s="27"/>
    </row>
    <row r="346" spans="1:105" s="10" customFormat="1" ht="20.25" x14ac:dyDescent="0.3">
      <c r="A346" s="11" t="s">
        <v>187</v>
      </c>
      <c r="B346" s="11" t="s">
        <v>171</v>
      </c>
      <c r="C346" s="11" t="s">
        <v>192</v>
      </c>
      <c r="D346" s="11" t="s">
        <v>207</v>
      </c>
      <c r="E346" s="11" t="s">
        <v>85</v>
      </c>
      <c r="F346" s="12">
        <v>25462</v>
      </c>
      <c r="G346" s="12">
        <v>4041</v>
      </c>
      <c r="H346" s="12">
        <v>3794</v>
      </c>
      <c r="I346" s="11" t="s">
        <v>172</v>
      </c>
      <c r="J346" s="13">
        <v>20</v>
      </c>
      <c r="K346" s="11" t="s">
        <v>199</v>
      </c>
      <c r="L346" s="11" t="s">
        <v>220</v>
      </c>
      <c r="M346" s="11" t="s">
        <v>159</v>
      </c>
      <c r="N346" s="14">
        <v>48</v>
      </c>
      <c r="O346" s="14">
        <v>48</v>
      </c>
      <c r="P346" s="14">
        <v>0</v>
      </c>
      <c r="Q346" s="15">
        <v>0</v>
      </c>
      <c r="R346" s="15">
        <v>8.31</v>
      </c>
      <c r="S346" s="15">
        <v>8</v>
      </c>
      <c r="T346" s="15">
        <v>6.6479999999999997</v>
      </c>
      <c r="U346" s="15">
        <v>83.100009999999997</v>
      </c>
      <c r="V346" s="15">
        <v>1</v>
      </c>
      <c r="W346" s="15">
        <v>31.68</v>
      </c>
      <c r="X346" s="15">
        <v>0</v>
      </c>
      <c r="Y346" s="15">
        <v>0</v>
      </c>
      <c r="Z346" s="15">
        <v>7.3333329999999997</v>
      </c>
      <c r="AA346" s="15">
        <v>0.66666669999999995</v>
      </c>
      <c r="AB346" s="15">
        <v>8.3333340000000007</v>
      </c>
      <c r="AC346" s="15">
        <v>0.68533310000000003</v>
      </c>
      <c r="AD346" s="15">
        <v>8.5666639999999994</v>
      </c>
      <c r="AE346" s="15">
        <v>31.68</v>
      </c>
      <c r="AF346" s="15">
        <v>22.08</v>
      </c>
      <c r="AG346" s="15">
        <v>0</v>
      </c>
      <c r="AH346" s="15">
        <v>0</v>
      </c>
      <c r="AI346" s="15">
        <v>6.6479999999999997</v>
      </c>
      <c r="AJ346" s="15">
        <v>7.3333329999999997</v>
      </c>
      <c r="AK346" s="16">
        <v>0.91666669999999995</v>
      </c>
      <c r="AL346" s="16">
        <v>0.9065455</v>
      </c>
      <c r="AM346" s="16">
        <v>1</v>
      </c>
      <c r="AN346" s="16">
        <v>0.83099999999999996</v>
      </c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>
        <v>8.3333335816860199E-2</v>
      </c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>
        <v>8.3333335816860199E-2</v>
      </c>
      <c r="BV346" s="26"/>
      <c r="BW346" s="26">
        <v>0.1666666716337204</v>
      </c>
      <c r="BX346" s="26"/>
      <c r="BY346" s="26">
        <v>8.3333335816860199E-2</v>
      </c>
      <c r="BZ346" s="26">
        <v>0.25</v>
      </c>
      <c r="CA346" s="26"/>
      <c r="CB346" s="26"/>
      <c r="CC346" s="26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27"/>
      <c r="CZ346" s="27"/>
      <c r="DA346" s="27"/>
    </row>
    <row r="347" spans="1:105" s="10" customFormat="1" ht="20.25" x14ac:dyDescent="0.3">
      <c r="A347" s="11" t="s">
        <v>187</v>
      </c>
      <c r="B347" s="11" t="s">
        <v>176</v>
      </c>
      <c r="C347" s="11" t="s">
        <v>192</v>
      </c>
      <c r="D347" s="11" t="s">
        <v>206</v>
      </c>
      <c r="E347" s="11" t="s">
        <v>85</v>
      </c>
      <c r="F347" s="12">
        <v>25462</v>
      </c>
      <c r="G347" s="12">
        <v>4200</v>
      </c>
      <c r="H347" s="12">
        <v>4152</v>
      </c>
      <c r="I347" s="11" t="s">
        <v>172</v>
      </c>
      <c r="J347" s="13">
        <v>20</v>
      </c>
      <c r="K347" s="11" t="s">
        <v>199</v>
      </c>
      <c r="L347" s="11" t="s">
        <v>220</v>
      </c>
      <c r="M347" s="11" t="s">
        <v>159</v>
      </c>
      <c r="N347" s="14">
        <v>42</v>
      </c>
      <c r="O347" s="14">
        <v>42</v>
      </c>
      <c r="P347" s="14">
        <v>0</v>
      </c>
      <c r="Q347" s="15">
        <v>0</v>
      </c>
      <c r="R347" s="15">
        <v>8.31</v>
      </c>
      <c r="S347" s="15">
        <v>8</v>
      </c>
      <c r="T347" s="15">
        <v>5.8170000000000002</v>
      </c>
      <c r="U347" s="15">
        <v>72.712500000000006</v>
      </c>
      <c r="V347" s="15">
        <v>1</v>
      </c>
      <c r="W347" s="15">
        <v>27.72</v>
      </c>
      <c r="X347" s="15">
        <v>0</v>
      </c>
      <c r="Y347" s="15">
        <v>0</v>
      </c>
      <c r="Z347" s="15">
        <v>6.3333329999999997</v>
      </c>
      <c r="AA347" s="15">
        <v>1.6666669999999999</v>
      </c>
      <c r="AB347" s="15">
        <v>20.83333</v>
      </c>
      <c r="AC347" s="15">
        <v>0.51633300000000004</v>
      </c>
      <c r="AD347" s="15">
        <v>6.4541620000000002</v>
      </c>
      <c r="AE347" s="15">
        <v>27.72</v>
      </c>
      <c r="AF347" s="15">
        <v>19.32</v>
      </c>
      <c r="AG347" s="15">
        <v>0</v>
      </c>
      <c r="AH347" s="15">
        <v>0</v>
      </c>
      <c r="AI347" s="15">
        <v>5.8170000000000002</v>
      </c>
      <c r="AJ347" s="15">
        <v>6.3333329999999997</v>
      </c>
      <c r="AK347" s="16">
        <v>0.79166669999999995</v>
      </c>
      <c r="AL347" s="16">
        <v>0.91847369999999995</v>
      </c>
      <c r="AM347" s="16">
        <v>1</v>
      </c>
      <c r="AN347" s="16">
        <v>0.72712500000000002</v>
      </c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>
        <v>8.3333335816860199E-2</v>
      </c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>
        <v>8.3333335816860199E-2</v>
      </c>
      <c r="BV347" s="26">
        <v>1</v>
      </c>
      <c r="BW347" s="26">
        <v>0.1666666716337204</v>
      </c>
      <c r="BX347" s="26"/>
      <c r="BY347" s="26">
        <v>8.3333335816860199E-2</v>
      </c>
      <c r="BZ347" s="26">
        <v>0.25</v>
      </c>
      <c r="CA347" s="26"/>
      <c r="CB347" s="26"/>
      <c r="CC347" s="26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  <c r="CX347" s="18"/>
      <c r="CY347" s="27"/>
      <c r="CZ347" s="27"/>
      <c r="DA347" s="27"/>
    </row>
    <row r="348" spans="1:105" s="10" customFormat="1" ht="20.25" x14ac:dyDescent="0.3">
      <c r="A348" s="11" t="s">
        <v>187</v>
      </c>
      <c r="B348" s="11" t="s">
        <v>176</v>
      </c>
      <c r="C348" s="11" t="s">
        <v>192</v>
      </c>
      <c r="D348" s="11" t="s">
        <v>207</v>
      </c>
      <c r="E348" s="11" t="s">
        <v>85</v>
      </c>
      <c r="F348" s="12">
        <v>25462</v>
      </c>
      <c r="G348" s="12">
        <v>4061</v>
      </c>
      <c r="H348" s="12">
        <v>4109</v>
      </c>
      <c r="I348" s="11" t="s">
        <v>172</v>
      </c>
      <c r="J348" s="13">
        <v>20</v>
      </c>
      <c r="K348" s="11" t="s">
        <v>199</v>
      </c>
      <c r="L348" s="11" t="s">
        <v>220</v>
      </c>
      <c r="M348" s="11" t="s">
        <v>159</v>
      </c>
      <c r="N348" s="14">
        <v>42</v>
      </c>
      <c r="O348" s="14">
        <v>42</v>
      </c>
      <c r="P348" s="14">
        <v>0</v>
      </c>
      <c r="Q348" s="15">
        <v>0</v>
      </c>
      <c r="R348" s="15">
        <v>8.31</v>
      </c>
      <c r="S348" s="15">
        <v>8</v>
      </c>
      <c r="T348" s="15">
        <v>5.8170000000000002</v>
      </c>
      <c r="U348" s="15">
        <v>72.712500000000006</v>
      </c>
      <c r="V348" s="15">
        <v>1</v>
      </c>
      <c r="W348" s="15">
        <v>27.72</v>
      </c>
      <c r="X348" s="15">
        <v>0</v>
      </c>
      <c r="Y348" s="15">
        <v>0</v>
      </c>
      <c r="Z348" s="15">
        <v>6.5</v>
      </c>
      <c r="AA348" s="15">
        <v>1.5</v>
      </c>
      <c r="AB348" s="15">
        <v>18.75</v>
      </c>
      <c r="AC348" s="15">
        <v>0.68299960000000004</v>
      </c>
      <c r="AD348" s="15">
        <v>8.5374949999999998</v>
      </c>
      <c r="AE348" s="15">
        <v>27.72</v>
      </c>
      <c r="AF348" s="15">
        <v>19.32</v>
      </c>
      <c r="AG348" s="15">
        <v>0</v>
      </c>
      <c r="AH348" s="15">
        <v>0</v>
      </c>
      <c r="AI348" s="15">
        <v>5.8170000000000002</v>
      </c>
      <c r="AJ348" s="15">
        <v>6.5</v>
      </c>
      <c r="AK348" s="16">
        <v>0.8125</v>
      </c>
      <c r="AL348" s="16">
        <v>0.89492320000000003</v>
      </c>
      <c r="AM348" s="16">
        <v>1</v>
      </c>
      <c r="AN348" s="16">
        <v>0.72712500000000002</v>
      </c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>
        <v>8.3333335816860199E-2</v>
      </c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>
        <v>8.3333335816860199E-2</v>
      </c>
      <c r="BV348" s="26">
        <v>1</v>
      </c>
      <c r="BW348" s="26">
        <v>0.1666666716337204</v>
      </c>
      <c r="BX348" s="26"/>
      <c r="BY348" s="26"/>
      <c r="BZ348" s="26">
        <v>0.1666666716337204</v>
      </c>
      <c r="CA348" s="26"/>
      <c r="CB348" s="26"/>
      <c r="CC348" s="26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27"/>
      <c r="CZ348" s="27"/>
      <c r="DA348" s="27"/>
    </row>
    <row r="349" spans="1:105" s="10" customFormat="1" ht="20.25" x14ac:dyDescent="0.3">
      <c r="A349" s="11" t="s">
        <v>187</v>
      </c>
      <c r="B349" s="11" t="s">
        <v>191</v>
      </c>
      <c r="C349" s="11" t="s">
        <v>192</v>
      </c>
      <c r="D349" s="11" t="s">
        <v>206</v>
      </c>
      <c r="E349" s="11" t="s">
        <v>85</v>
      </c>
      <c r="F349" s="12">
        <v>25462</v>
      </c>
      <c r="G349" s="12">
        <v>5281</v>
      </c>
      <c r="H349" s="12">
        <v>4233</v>
      </c>
      <c r="I349" s="11" t="s">
        <v>172</v>
      </c>
      <c r="J349" s="13">
        <v>20</v>
      </c>
      <c r="K349" s="11" t="s">
        <v>199</v>
      </c>
      <c r="L349" s="11" t="s">
        <v>220</v>
      </c>
      <c r="M349" s="11" t="s">
        <v>159</v>
      </c>
      <c r="N349" s="14">
        <v>48</v>
      </c>
      <c r="O349" s="14">
        <v>48</v>
      </c>
      <c r="P349" s="14">
        <v>0</v>
      </c>
      <c r="Q349" s="15">
        <v>0</v>
      </c>
      <c r="R349" s="15">
        <v>8.31</v>
      </c>
      <c r="S349" s="15">
        <v>8</v>
      </c>
      <c r="T349" s="15">
        <v>6.6479999999999997</v>
      </c>
      <c r="U349" s="15">
        <v>83.100009999999997</v>
      </c>
      <c r="V349" s="15">
        <v>1</v>
      </c>
      <c r="W349" s="15">
        <v>31.68</v>
      </c>
      <c r="X349" s="15">
        <v>0</v>
      </c>
      <c r="Y349" s="15">
        <v>0</v>
      </c>
      <c r="Z349" s="15">
        <v>7.3333329999999997</v>
      </c>
      <c r="AA349" s="15">
        <v>0.66666669999999995</v>
      </c>
      <c r="AB349" s="15">
        <v>8.3333340000000007</v>
      </c>
      <c r="AC349" s="15">
        <v>0.68533310000000003</v>
      </c>
      <c r="AD349" s="15">
        <v>8.5666639999999994</v>
      </c>
      <c r="AE349" s="15">
        <v>31.68</v>
      </c>
      <c r="AF349" s="15">
        <v>22.08</v>
      </c>
      <c r="AG349" s="15">
        <v>0</v>
      </c>
      <c r="AH349" s="15">
        <v>0</v>
      </c>
      <c r="AI349" s="15">
        <v>6.6479999999999997</v>
      </c>
      <c r="AJ349" s="15">
        <v>7.3333329999999997</v>
      </c>
      <c r="AK349" s="16">
        <v>0.91666669999999995</v>
      </c>
      <c r="AL349" s="16">
        <v>0.9065455</v>
      </c>
      <c r="AM349" s="16">
        <v>1</v>
      </c>
      <c r="AN349" s="16">
        <v>0.83099999999999996</v>
      </c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>
        <v>8.3333335816860199E-2</v>
      </c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>
        <v>8.3333335816860199E-2</v>
      </c>
      <c r="BV349" s="26"/>
      <c r="BW349" s="26">
        <v>0.1666666716337204</v>
      </c>
      <c r="BX349" s="26"/>
      <c r="BY349" s="26">
        <v>8.3333335816860199E-2</v>
      </c>
      <c r="BZ349" s="26">
        <v>0.25</v>
      </c>
      <c r="CA349" s="26"/>
      <c r="CB349" s="26"/>
      <c r="CC349" s="26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  <c r="CX349" s="18"/>
      <c r="CY349" s="27"/>
      <c r="CZ349" s="27"/>
      <c r="DA349" s="27"/>
    </row>
    <row r="350" spans="1:105" s="10" customFormat="1" ht="20.25" x14ac:dyDescent="0.3">
      <c r="A350" s="11" t="s">
        <v>187</v>
      </c>
      <c r="B350" s="11" t="s">
        <v>191</v>
      </c>
      <c r="C350" s="11" t="s">
        <v>192</v>
      </c>
      <c r="D350" s="11" t="s">
        <v>207</v>
      </c>
      <c r="E350" s="11" t="s">
        <v>85</v>
      </c>
      <c r="F350" s="12">
        <v>25462</v>
      </c>
      <c r="G350" s="12">
        <v>4230</v>
      </c>
      <c r="H350" s="12">
        <v>4228</v>
      </c>
      <c r="I350" s="11" t="s">
        <v>172</v>
      </c>
      <c r="J350" s="13">
        <v>20</v>
      </c>
      <c r="K350" s="11" t="s">
        <v>199</v>
      </c>
      <c r="L350" s="11" t="s">
        <v>220</v>
      </c>
      <c r="M350" s="11" t="s">
        <v>159</v>
      </c>
      <c r="N350" s="14">
        <v>48</v>
      </c>
      <c r="O350" s="14">
        <v>48</v>
      </c>
      <c r="P350" s="14">
        <v>0</v>
      </c>
      <c r="Q350" s="15">
        <v>0</v>
      </c>
      <c r="R350" s="15">
        <v>8.31</v>
      </c>
      <c r="S350" s="15">
        <v>8</v>
      </c>
      <c r="T350" s="15">
        <v>6.6479999999999997</v>
      </c>
      <c r="U350" s="15">
        <v>83.100009999999997</v>
      </c>
      <c r="V350" s="15">
        <v>1</v>
      </c>
      <c r="W350" s="15">
        <v>31.68</v>
      </c>
      <c r="X350" s="15">
        <v>0</v>
      </c>
      <c r="Y350" s="15">
        <v>0</v>
      </c>
      <c r="Z350" s="15">
        <v>7.1333330000000004</v>
      </c>
      <c r="AA350" s="15">
        <v>0.86666670000000001</v>
      </c>
      <c r="AB350" s="15">
        <v>10.83333</v>
      </c>
      <c r="AC350" s="15">
        <v>0.48533310000000002</v>
      </c>
      <c r="AD350" s="15">
        <v>6.0666640000000003</v>
      </c>
      <c r="AE350" s="15">
        <v>31.68</v>
      </c>
      <c r="AF350" s="15">
        <v>22.08</v>
      </c>
      <c r="AG350" s="15">
        <v>0</v>
      </c>
      <c r="AH350" s="15">
        <v>0</v>
      </c>
      <c r="AI350" s="15">
        <v>6.6479999999999997</v>
      </c>
      <c r="AJ350" s="15">
        <v>7.1333330000000004</v>
      </c>
      <c r="AK350" s="16">
        <v>0.89166670000000003</v>
      </c>
      <c r="AL350" s="16">
        <v>0.93196270000000003</v>
      </c>
      <c r="AM350" s="16">
        <v>1</v>
      </c>
      <c r="AN350" s="16">
        <v>0.83099999999999996</v>
      </c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>
        <v>0.2500000074505806</v>
      </c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26"/>
      <c r="BW350" s="26">
        <v>0.1666666716337204</v>
      </c>
      <c r="BX350" s="26"/>
      <c r="BY350" s="26">
        <v>0.1666666716337204</v>
      </c>
      <c r="BZ350" s="26">
        <v>0.28333333134651184</v>
      </c>
      <c r="CA350" s="26"/>
      <c r="CB350" s="26"/>
      <c r="CC350" s="26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  <c r="CX350" s="18"/>
      <c r="CY350" s="27"/>
      <c r="CZ350" s="27"/>
      <c r="DA350" s="27"/>
    </row>
    <row r="351" spans="1:105" s="10" customFormat="1" ht="20.25" x14ac:dyDescent="0.3">
      <c r="A351" s="11" t="s">
        <v>221</v>
      </c>
      <c r="B351" s="11" t="s">
        <v>176</v>
      </c>
      <c r="C351" s="11" t="s">
        <v>192</v>
      </c>
      <c r="D351" s="11" t="s">
        <v>213</v>
      </c>
      <c r="E351" s="11" t="s">
        <v>85</v>
      </c>
      <c r="F351" s="12">
        <v>25488</v>
      </c>
      <c r="G351" s="12">
        <v>3999</v>
      </c>
      <c r="H351" s="12">
        <v>4231</v>
      </c>
      <c r="I351" s="11" t="s">
        <v>172</v>
      </c>
      <c r="J351" s="13">
        <v>20</v>
      </c>
      <c r="K351" s="11" t="s">
        <v>199</v>
      </c>
      <c r="L351" s="11" t="s">
        <v>205</v>
      </c>
      <c r="M351" s="11" t="s">
        <v>159</v>
      </c>
      <c r="N351" s="14">
        <v>64</v>
      </c>
      <c r="O351" s="14">
        <v>64</v>
      </c>
      <c r="P351" s="14">
        <v>0</v>
      </c>
      <c r="Q351" s="15">
        <v>0</v>
      </c>
      <c r="R351" s="15">
        <v>6.16</v>
      </c>
      <c r="S351" s="15">
        <v>8</v>
      </c>
      <c r="T351" s="15">
        <v>6.5706660000000001</v>
      </c>
      <c r="U351" s="15">
        <v>82.133330000000001</v>
      </c>
      <c r="V351" s="15">
        <v>1</v>
      </c>
      <c r="W351" s="15">
        <v>0</v>
      </c>
      <c r="X351" s="15">
        <v>0</v>
      </c>
      <c r="Y351" s="15">
        <v>0</v>
      </c>
      <c r="Z351" s="15">
        <v>6.9666670000000002</v>
      </c>
      <c r="AA351" s="15">
        <v>1.0333330000000001</v>
      </c>
      <c r="AB351" s="15">
        <v>12.91667</v>
      </c>
      <c r="AC351" s="15">
        <v>0.39600039999999997</v>
      </c>
      <c r="AD351" s="15">
        <v>4.950005</v>
      </c>
      <c r="AE351" s="15">
        <f t="shared" ref="AE351:AE358" si="8">0.52*O351</f>
        <v>33.28</v>
      </c>
      <c r="AF351" s="15">
        <f t="shared" ref="AF351:AF358" si="9">0.68*O351</f>
        <v>43.52</v>
      </c>
      <c r="AG351" s="15">
        <v>0</v>
      </c>
      <c r="AH351" s="15">
        <v>0</v>
      </c>
      <c r="AI351" s="15">
        <v>6.5706660000000001</v>
      </c>
      <c r="AJ351" s="15">
        <v>6.9666670000000002</v>
      </c>
      <c r="AK351" s="16">
        <v>0.87083330000000003</v>
      </c>
      <c r="AL351" s="16">
        <v>0.94315789999999999</v>
      </c>
      <c r="AM351" s="16">
        <v>1</v>
      </c>
      <c r="AN351" s="16">
        <v>0.82133330000000004</v>
      </c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>
        <v>0.3333333358168602</v>
      </c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>
        <v>8.3333335816860199E-2</v>
      </c>
      <c r="BV351" s="26"/>
      <c r="BW351" s="26">
        <v>0.1666666716337204</v>
      </c>
      <c r="BX351" s="26"/>
      <c r="BY351" s="26">
        <v>8.3333335816860199E-2</v>
      </c>
      <c r="BZ351" s="26">
        <v>0.36666667461395264</v>
      </c>
      <c r="CA351" s="26"/>
      <c r="CB351" s="26"/>
      <c r="CC351" s="26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  <c r="CX351" s="18"/>
      <c r="CY351" s="27"/>
      <c r="CZ351" s="27"/>
      <c r="DA351" s="27"/>
    </row>
    <row r="352" spans="1:105" s="10" customFormat="1" ht="20.25" x14ac:dyDescent="0.3">
      <c r="A352" s="11" t="s">
        <v>221</v>
      </c>
      <c r="B352" s="11" t="s">
        <v>176</v>
      </c>
      <c r="C352" s="11" t="s">
        <v>192</v>
      </c>
      <c r="D352" s="11" t="s">
        <v>197</v>
      </c>
      <c r="E352" s="11" t="s">
        <v>85</v>
      </c>
      <c r="F352" s="12">
        <v>25488</v>
      </c>
      <c r="G352" s="12">
        <v>5357</v>
      </c>
      <c r="H352" s="12">
        <v>4231</v>
      </c>
      <c r="I352" s="11" t="s">
        <v>172</v>
      </c>
      <c r="J352" s="13">
        <v>20</v>
      </c>
      <c r="K352" s="11" t="s">
        <v>199</v>
      </c>
      <c r="L352" s="11" t="s">
        <v>205</v>
      </c>
      <c r="M352" s="11" t="s">
        <v>159</v>
      </c>
      <c r="N352" s="14">
        <v>66</v>
      </c>
      <c r="O352" s="14">
        <v>66</v>
      </c>
      <c r="P352" s="14">
        <v>0</v>
      </c>
      <c r="Q352" s="15">
        <v>0</v>
      </c>
      <c r="R352" s="15">
        <v>6.24</v>
      </c>
      <c r="S352" s="15">
        <v>8</v>
      </c>
      <c r="T352" s="15">
        <v>6.8639999999999999</v>
      </c>
      <c r="U352" s="15">
        <v>85.8</v>
      </c>
      <c r="V352" s="15">
        <v>1</v>
      </c>
      <c r="W352" s="15">
        <v>0</v>
      </c>
      <c r="X352" s="15">
        <v>0</v>
      </c>
      <c r="Y352" s="15">
        <v>0</v>
      </c>
      <c r="Z352" s="15">
        <v>7.4166670000000003</v>
      </c>
      <c r="AA352" s="15">
        <v>0.5833334</v>
      </c>
      <c r="AB352" s="15">
        <v>7.2916670000000003</v>
      </c>
      <c r="AC352" s="15">
        <v>0.55266680000000001</v>
      </c>
      <c r="AD352" s="15">
        <v>6.9083350000000001</v>
      </c>
      <c r="AE352" s="15">
        <f t="shared" si="8"/>
        <v>34.32</v>
      </c>
      <c r="AF352" s="15">
        <f t="shared" si="9"/>
        <v>44.88</v>
      </c>
      <c r="AG352" s="15">
        <v>0</v>
      </c>
      <c r="AH352" s="15">
        <v>0</v>
      </c>
      <c r="AI352" s="15">
        <v>6.8639999999999999</v>
      </c>
      <c r="AJ352" s="15">
        <v>7.4166670000000003</v>
      </c>
      <c r="AK352" s="16">
        <v>0.92708330000000005</v>
      </c>
      <c r="AL352" s="16">
        <v>0.92548319999999995</v>
      </c>
      <c r="AM352" s="16">
        <v>1</v>
      </c>
      <c r="AN352" s="16">
        <v>0.85799999999999998</v>
      </c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>
        <v>0.1666666716337204</v>
      </c>
      <c r="BO352" s="17"/>
      <c r="BP352" s="17"/>
      <c r="BQ352" s="17"/>
      <c r="BR352" s="17"/>
      <c r="BS352" s="17"/>
      <c r="BT352" s="17"/>
      <c r="BU352" s="17"/>
      <c r="BV352" s="26"/>
      <c r="BW352" s="26">
        <v>0.1666666716337204</v>
      </c>
      <c r="BX352" s="26"/>
      <c r="BY352" s="26"/>
      <c r="BZ352" s="26">
        <v>0.25</v>
      </c>
      <c r="CA352" s="26"/>
      <c r="CB352" s="26"/>
      <c r="CC352" s="26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  <c r="CW352" s="18"/>
      <c r="CX352" s="18"/>
      <c r="CY352" s="27"/>
      <c r="CZ352" s="27"/>
      <c r="DA352" s="27"/>
    </row>
    <row r="353" spans="1:105" s="10" customFormat="1" ht="20.25" x14ac:dyDescent="0.3">
      <c r="A353" s="11" t="s">
        <v>221</v>
      </c>
      <c r="B353" s="11" t="s">
        <v>176</v>
      </c>
      <c r="C353" s="11" t="s">
        <v>192</v>
      </c>
      <c r="D353" s="11" t="s">
        <v>204</v>
      </c>
      <c r="E353" s="11" t="s">
        <v>85</v>
      </c>
      <c r="F353" s="12">
        <v>25488</v>
      </c>
      <c r="G353" s="12">
        <v>4232</v>
      </c>
      <c r="H353" s="12">
        <v>4183</v>
      </c>
      <c r="I353" s="11" t="s">
        <v>172</v>
      </c>
      <c r="J353" s="13">
        <v>20</v>
      </c>
      <c r="K353" s="11" t="s">
        <v>199</v>
      </c>
      <c r="L353" s="11" t="s">
        <v>205</v>
      </c>
      <c r="M353" s="11" t="s">
        <v>159</v>
      </c>
      <c r="N353" s="14">
        <v>50</v>
      </c>
      <c r="O353" s="14">
        <v>50</v>
      </c>
      <c r="P353" s="14">
        <v>0</v>
      </c>
      <c r="Q353" s="15">
        <v>0</v>
      </c>
      <c r="R353" s="15">
        <v>6.63</v>
      </c>
      <c r="S353" s="15">
        <v>7.3333329999999997</v>
      </c>
      <c r="T353" s="15">
        <v>5.5250000000000004</v>
      </c>
      <c r="U353" s="15">
        <v>75.340909999999994</v>
      </c>
      <c r="V353" s="15">
        <v>0.91666669999999995</v>
      </c>
      <c r="W353" s="15">
        <v>0</v>
      </c>
      <c r="X353" s="15">
        <v>0</v>
      </c>
      <c r="Y353" s="15">
        <v>0</v>
      </c>
      <c r="Z353" s="15">
        <v>6.0833329999999997</v>
      </c>
      <c r="AA353" s="15">
        <v>1.25</v>
      </c>
      <c r="AB353" s="15">
        <v>17.045459999999999</v>
      </c>
      <c r="AC353" s="15">
        <v>0.55833339999999998</v>
      </c>
      <c r="AD353" s="15">
        <v>7.6136369999999998</v>
      </c>
      <c r="AE353" s="15">
        <f t="shared" si="8"/>
        <v>26</v>
      </c>
      <c r="AF353" s="15">
        <f t="shared" si="9"/>
        <v>34</v>
      </c>
      <c r="AG353" s="15">
        <v>0</v>
      </c>
      <c r="AH353" s="15">
        <v>0</v>
      </c>
      <c r="AI353" s="15">
        <v>5.5250000000000004</v>
      </c>
      <c r="AJ353" s="15">
        <v>6.0833329999999997</v>
      </c>
      <c r="AK353" s="16">
        <v>0.82954539999999999</v>
      </c>
      <c r="AL353" s="16">
        <v>0.9082192</v>
      </c>
      <c r="AM353" s="16">
        <v>1</v>
      </c>
      <c r="AN353" s="16">
        <v>0.75340910000000005</v>
      </c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>
        <v>0.5000000074505806</v>
      </c>
      <c r="BC353" s="17"/>
      <c r="BD353" s="17"/>
      <c r="BE353" s="17"/>
      <c r="BF353" s="17"/>
      <c r="BG353" s="17"/>
      <c r="BH353" s="17"/>
      <c r="BI353" s="17"/>
      <c r="BJ353" s="17"/>
      <c r="BK353" s="17"/>
      <c r="BL353" s="17">
        <v>0.25</v>
      </c>
      <c r="BM353" s="17"/>
      <c r="BN353" s="17">
        <v>0.25</v>
      </c>
      <c r="BO353" s="17"/>
      <c r="BP353" s="17"/>
      <c r="BQ353" s="17"/>
      <c r="BR353" s="17"/>
      <c r="BS353" s="17"/>
      <c r="BT353" s="17"/>
      <c r="BU353" s="17"/>
      <c r="BV353" s="26"/>
      <c r="BW353" s="26"/>
      <c r="BX353" s="26"/>
      <c r="BY353" s="26"/>
      <c r="BZ353" s="26">
        <v>0.25</v>
      </c>
      <c r="CA353" s="26"/>
      <c r="CB353" s="26"/>
      <c r="CC353" s="26">
        <v>0.66666668653488159</v>
      </c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  <c r="CW353" s="18"/>
      <c r="CX353" s="18"/>
      <c r="CY353" s="27"/>
      <c r="CZ353" s="27"/>
      <c r="DA353" s="27"/>
    </row>
    <row r="354" spans="1:105" s="10" customFormat="1" ht="20.25" x14ac:dyDescent="0.3">
      <c r="A354" s="11" t="s">
        <v>221</v>
      </c>
      <c r="B354" s="11" t="s">
        <v>176</v>
      </c>
      <c r="C354" s="11" t="s">
        <v>192</v>
      </c>
      <c r="D354" s="11" t="s">
        <v>211</v>
      </c>
      <c r="E354" s="11" t="s">
        <v>85</v>
      </c>
      <c r="F354" s="12">
        <v>25488</v>
      </c>
      <c r="G354" s="12">
        <v>4201</v>
      </c>
      <c r="H354" s="12">
        <v>4183</v>
      </c>
      <c r="I354" s="11" t="s">
        <v>172</v>
      </c>
      <c r="J354" s="13">
        <v>20</v>
      </c>
      <c r="K354" s="11" t="s">
        <v>199</v>
      </c>
      <c r="L354" s="11" t="s">
        <v>205</v>
      </c>
      <c r="M354" s="11" t="s">
        <v>159</v>
      </c>
      <c r="N354" s="14">
        <v>24</v>
      </c>
      <c r="O354" s="14">
        <v>24</v>
      </c>
      <c r="P354" s="14">
        <v>0</v>
      </c>
      <c r="Q354" s="15">
        <v>0</v>
      </c>
      <c r="R354" s="15">
        <v>6.63</v>
      </c>
      <c r="S354" s="15">
        <v>7.6833330000000002</v>
      </c>
      <c r="T354" s="15">
        <v>2.6520000000000001</v>
      </c>
      <c r="U354" s="15">
        <v>34.516269999999999</v>
      </c>
      <c r="V354" s="15">
        <v>0.96041670000000001</v>
      </c>
      <c r="W354" s="15">
        <v>0</v>
      </c>
      <c r="X354" s="15">
        <v>0</v>
      </c>
      <c r="Y354" s="15">
        <v>0</v>
      </c>
      <c r="Z354" s="15">
        <v>3.1833330000000002</v>
      </c>
      <c r="AA354" s="15">
        <v>4.5</v>
      </c>
      <c r="AB354" s="15">
        <v>58.568330000000003</v>
      </c>
      <c r="AC354" s="15">
        <v>0.53133339999999996</v>
      </c>
      <c r="AD354" s="15">
        <v>6.9154020000000003</v>
      </c>
      <c r="AE354" s="15">
        <f t="shared" si="8"/>
        <v>12.48</v>
      </c>
      <c r="AF354" s="15">
        <f t="shared" si="9"/>
        <v>16.32</v>
      </c>
      <c r="AG354" s="15">
        <v>0</v>
      </c>
      <c r="AH354" s="15">
        <v>0</v>
      </c>
      <c r="AI354" s="15">
        <v>2.6520000000000001</v>
      </c>
      <c r="AJ354" s="15">
        <v>3.1833330000000002</v>
      </c>
      <c r="AK354" s="16">
        <v>0.41431669999999998</v>
      </c>
      <c r="AL354" s="16">
        <v>0.83308899999999997</v>
      </c>
      <c r="AM354" s="16">
        <v>1</v>
      </c>
      <c r="AN354" s="16">
        <v>0.34516269999999999</v>
      </c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>
        <v>4</v>
      </c>
      <c r="AZ354" s="17"/>
      <c r="BA354" s="17"/>
      <c r="BB354" s="17">
        <v>8.3333335816860199E-2</v>
      </c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>
        <v>8.3333335816860199E-2</v>
      </c>
      <c r="BV354" s="26"/>
      <c r="BW354" s="26">
        <v>0.1666666716337204</v>
      </c>
      <c r="BX354" s="26"/>
      <c r="BY354" s="26"/>
      <c r="BZ354" s="26">
        <v>0.1666666716337204</v>
      </c>
      <c r="CA354" s="26"/>
      <c r="CB354" s="26"/>
      <c r="CC354" s="26">
        <v>0.31666666269302368</v>
      </c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  <c r="CW354" s="18"/>
      <c r="CX354" s="18"/>
      <c r="CY354" s="27"/>
      <c r="CZ354" s="27"/>
      <c r="DA354" s="27"/>
    </row>
    <row r="355" spans="1:105" s="10" customFormat="1" ht="20.25" x14ac:dyDescent="0.3">
      <c r="A355" s="11" t="s">
        <v>221</v>
      </c>
      <c r="B355" s="11" t="s">
        <v>191</v>
      </c>
      <c r="C355" s="11" t="s">
        <v>192</v>
      </c>
      <c r="D355" s="11" t="s">
        <v>213</v>
      </c>
      <c r="E355" s="11" t="s">
        <v>85</v>
      </c>
      <c r="F355" s="12">
        <v>25488</v>
      </c>
      <c r="G355" s="12">
        <v>4124</v>
      </c>
      <c r="H355" s="12">
        <v>4225</v>
      </c>
      <c r="I355" s="11" t="s">
        <v>172</v>
      </c>
      <c r="J355" s="13">
        <v>20</v>
      </c>
      <c r="K355" s="11" t="s">
        <v>199</v>
      </c>
      <c r="L355" s="11" t="s">
        <v>205</v>
      </c>
      <c r="M355" s="11" t="s">
        <v>159</v>
      </c>
      <c r="N355" s="14">
        <v>13</v>
      </c>
      <c r="O355" s="14">
        <v>13</v>
      </c>
      <c r="P355" s="14">
        <v>0</v>
      </c>
      <c r="Q355" s="15">
        <v>0</v>
      </c>
      <c r="R355" s="15">
        <v>6.16</v>
      </c>
      <c r="S355" s="15">
        <v>8</v>
      </c>
      <c r="T355" s="15">
        <v>1.334667</v>
      </c>
      <c r="U355" s="15">
        <v>16.683330000000002</v>
      </c>
      <c r="V355" s="15">
        <v>1</v>
      </c>
      <c r="W355" s="15">
        <v>0</v>
      </c>
      <c r="X355" s="15">
        <v>0</v>
      </c>
      <c r="Y355" s="15">
        <v>0</v>
      </c>
      <c r="Z355" s="15">
        <v>1.3333330000000001</v>
      </c>
      <c r="AA355" s="15">
        <v>6.6666670000000003</v>
      </c>
      <c r="AB355" s="15">
        <v>83.333340000000007</v>
      </c>
      <c r="AC355" s="15">
        <v>-1.3337139999999999E-3</v>
      </c>
      <c r="AD355" s="15">
        <v>-1.6671419999999999E-2</v>
      </c>
      <c r="AE355" s="15">
        <f t="shared" si="8"/>
        <v>6.76</v>
      </c>
      <c r="AF355" s="15">
        <f t="shared" si="9"/>
        <v>8.84</v>
      </c>
      <c r="AG355" s="15">
        <v>0</v>
      </c>
      <c r="AH355" s="15">
        <v>0</v>
      </c>
      <c r="AI355" s="15">
        <v>1.334667</v>
      </c>
      <c r="AJ355" s="15">
        <v>1.3333330000000001</v>
      </c>
      <c r="AK355" s="16">
        <v>0.1666666</v>
      </c>
      <c r="AL355" s="16">
        <v>1.0009999999999999</v>
      </c>
      <c r="AM355" s="16">
        <v>1</v>
      </c>
      <c r="AN355" s="16">
        <v>0.16683329999999999</v>
      </c>
      <c r="AO355" s="17"/>
      <c r="AP355" s="17"/>
      <c r="AQ355" s="17"/>
      <c r="AR355" s="17"/>
      <c r="AS355" s="17"/>
      <c r="AT355" s="17"/>
      <c r="AU355" s="17"/>
      <c r="AV355" s="17"/>
      <c r="AW355" s="17">
        <v>6.3333334922790527</v>
      </c>
      <c r="AX355" s="17"/>
      <c r="AY355" s="17"/>
      <c r="AZ355" s="17"/>
      <c r="BA355" s="17"/>
      <c r="BB355" s="17">
        <v>8.3333335816860199E-2</v>
      </c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>
        <v>8.3333335816860199E-2</v>
      </c>
      <c r="BV355" s="26"/>
      <c r="BW355" s="26">
        <v>0.1666666716337204</v>
      </c>
      <c r="BX355" s="26"/>
      <c r="BY355" s="26"/>
      <c r="BZ355" s="26"/>
      <c r="CA355" s="26"/>
      <c r="CB355" s="26"/>
      <c r="CC355" s="26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  <c r="CW355" s="18"/>
      <c r="CX355" s="18"/>
      <c r="CY355" s="27"/>
      <c r="CZ355" s="27"/>
      <c r="DA355" s="27"/>
    </row>
    <row r="356" spans="1:105" s="10" customFormat="1" ht="20.25" x14ac:dyDescent="0.3">
      <c r="A356" s="11" t="s">
        <v>221</v>
      </c>
      <c r="B356" s="11" t="s">
        <v>191</v>
      </c>
      <c r="C356" s="11" t="s">
        <v>192</v>
      </c>
      <c r="D356" s="11" t="s">
        <v>197</v>
      </c>
      <c r="E356" s="11" t="s">
        <v>85</v>
      </c>
      <c r="F356" s="12">
        <v>25488</v>
      </c>
      <c r="G356" s="12">
        <v>4005</v>
      </c>
      <c r="H356" s="12">
        <v>4225</v>
      </c>
      <c r="I356" s="11" t="s">
        <v>172</v>
      </c>
      <c r="J356" s="13">
        <v>20</v>
      </c>
      <c r="K356" s="11" t="s">
        <v>199</v>
      </c>
      <c r="L356" s="11" t="s">
        <v>205</v>
      </c>
      <c r="M356" s="11" t="s">
        <v>159</v>
      </c>
      <c r="N356" s="14">
        <v>11</v>
      </c>
      <c r="O356" s="14">
        <v>11</v>
      </c>
      <c r="P356" s="14">
        <v>0</v>
      </c>
      <c r="Q356" s="15">
        <v>0</v>
      </c>
      <c r="R356" s="15">
        <v>6.24</v>
      </c>
      <c r="S356" s="15">
        <v>8</v>
      </c>
      <c r="T356" s="15">
        <v>1.1439999999999999</v>
      </c>
      <c r="U356" s="15">
        <v>14.3</v>
      </c>
      <c r="V356" s="15">
        <v>1</v>
      </c>
      <c r="W356" s="15">
        <v>0</v>
      </c>
      <c r="X356" s="15">
        <v>0</v>
      </c>
      <c r="Y356" s="15">
        <v>0</v>
      </c>
      <c r="Z356" s="15">
        <v>1.0333330000000001</v>
      </c>
      <c r="AA356" s="15">
        <v>6.9666670000000002</v>
      </c>
      <c r="AB356" s="15">
        <v>87.083340000000007</v>
      </c>
      <c r="AC356" s="15">
        <v>-0.1106668</v>
      </c>
      <c r="AD356" s="15">
        <v>-1.3833340000000001</v>
      </c>
      <c r="AE356" s="15">
        <f t="shared" si="8"/>
        <v>5.7200000000000006</v>
      </c>
      <c r="AF356" s="15">
        <f t="shared" si="9"/>
        <v>7.48</v>
      </c>
      <c r="AG356" s="15">
        <v>0</v>
      </c>
      <c r="AH356" s="15">
        <v>0</v>
      </c>
      <c r="AI356" s="15">
        <v>1.1439999999999999</v>
      </c>
      <c r="AJ356" s="15">
        <v>1.0333330000000001</v>
      </c>
      <c r="AK356" s="16">
        <v>0.1291667</v>
      </c>
      <c r="AL356" s="16">
        <v>1.107097</v>
      </c>
      <c r="AM356" s="16">
        <v>1</v>
      </c>
      <c r="AN356" s="16">
        <v>0.14299999999999999</v>
      </c>
      <c r="AO356" s="17"/>
      <c r="AP356" s="17"/>
      <c r="AQ356" s="17"/>
      <c r="AR356" s="17"/>
      <c r="AS356" s="17"/>
      <c r="AT356" s="17"/>
      <c r="AU356" s="17"/>
      <c r="AV356" s="17"/>
      <c r="AW356" s="17">
        <v>6.3000001907348633</v>
      </c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>
        <v>8.3333335816860199E-2</v>
      </c>
      <c r="BO356" s="17"/>
      <c r="BP356" s="17"/>
      <c r="BQ356" s="17"/>
      <c r="BR356" s="17"/>
      <c r="BS356" s="17"/>
      <c r="BT356" s="17"/>
      <c r="BU356" s="17"/>
      <c r="BV356" s="26"/>
      <c r="BW356" s="26">
        <v>0.1666666716337204</v>
      </c>
      <c r="BX356" s="26"/>
      <c r="BY356" s="26">
        <v>0.4166666567325592</v>
      </c>
      <c r="BZ356" s="26"/>
      <c r="CA356" s="26"/>
      <c r="CB356" s="26"/>
      <c r="CC356" s="26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27"/>
      <c r="CZ356" s="27"/>
      <c r="DA356" s="27"/>
    </row>
    <row r="357" spans="1:105" s="10" customFormat="1" ht="20.25" x14ac:dyDescent="0.3">
      <c r="A357" s="11" t="s">
        <v>221</v>
      </c>
      <c r="B357" s="11" t="s">
        <v>191</v>
      </c>
      <c r="C357" s="11" t="s">
        <v>192</v>
      </c>
      <c r="D357" s="11" t="s">
        <v>204</v>
      </c>
      <c r="E357" s="11" t="s">
        <v>85</v>
      </c>
      <c r="F357" s="12">
        <v>25488</v>
      </c>
      <c r="G357" s="12">
        <v>4226</v>
      </c>
      <c r="H357" s="12">
        <v>4236</v>
      </c>
      <c r="I357" s="11" t="s">
        <v>172</v>
      </c>
      <c r="J357" s="13">
        <v>20</v>
      </c>
      <c r="K357" s="11" t="s">
        <v>199</v>
      </c>
      <c r="L357" s="11" t="s">
        <v>205</v>
      </c>
      <c r="M357" s="11" t="s">
        <v>159</v>
      </c>
      <c r="N357" s="14">
        <v>11</v>
      </c>
      <c r="O357" s="14">
        <v>11</v>
      </c>
      <c r="P357" s="14">
        <v>0</v>
      </c>
      <c r="Q357" s="15">
        <v>0</v>
      </c>
      <c r="R357" s="15">
        <v>6.63</v>
      </c>
      <c r="S357" s="15">
        <v>8</v>
      </c>
      <c r="T357" s="15">
        <v>1.2155</v>
      </c>
      <c r="U357" s="15">
        <v>15.19375</v>
      </c>
      <c r="V357" s="15">
        <v>1</v>
      </c>
      <c r="W357" s="15">
        <v>0</v>
      </c>
      <c r="X357" s="15">
        <v>0</v>
      </c>
      <c r="Y357" s="15">
        <v>0</v>
      </c>
      <c r="Z357" s="15">
        <v>1.4166669999999999</v>
      </c>
      <c r="AA357" s="15">
        <v>6.5833329999999997</v>
      </c>
      <c r="AB357" s="15">
        <v>82.291669999999996</v>
      </c>
      <c r="AC357" s="15">
        <v>0.2011666</v>
      </c>
      <c r="AD357" s="15">
        <v>2.514583</v>
      </c>
      <c r="AE357" s="15">
        <f t="shared" si="8"/>
        <v>5.7200000000000006</v>
      </c>
      <c r="AF357" s="15">
        <f t="shared" si="9"/>
        <v>7.48</v>
      </c>
      <c r="AG357" s="15">
        <v>0</v>
      </c>
      <c r="AH357" s="15">
        <v>0</v>
      </c>
      <c r="AI357" s="15">
        <v>1.2155</v>
      </c>
      <c r="AJ357" s="15">
        <v>1.4166669999999999</v>
      </c>
      <c r="AK357" s="16">
        <v>0.1770833</v>
      </c>
      <c r="AL357" s="16">
        <v>0.85800010000000004</v>
      </c>
      <c r="AM357" s="16">
        <v>1</v>
      </c>
      <c r="AN357" s="16">
        <v>0.1519375</v>
      </c>
      <c r="AO357" s="17"/>
      <c r="AP357" s="17"/>
      <c r="AQ357" s="17"/>
      <c r="AR357" s="17"/>
      <c r="AS357" s="17"/>
      <c r="AT357" s="17"/>
      <c r="AU357" s="17"/>
      <c r="AV357" s="17"/>
      <c r="AW357" s="17">
        <v>6.3333334922790527</v>
      </c>
      <c r="AX357" s="17"/>
      <c r="AY357" s="17"/>
      <c r="AZ357" s="17"/>
      <c r="BA357" s="17"/>
      <c r="BB357" s="17">
        <v>8.3333335816860199E-2</v>
      </c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26"/>
      <c r="BW357" s="26">
        <v>0.1666666716337204</v>
      </c>
      <c r="BX357" s="26"/>
      <c r="BY357" s="26"/>
      <c r="BZ357" s="26"/>
      <c r="CA357" s="26"/>
      <c r="CB357" s="26"/>
      <c r="CC357" s="26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27"/>
      <c r="CZ357" s="27"/>
      <c r="DA357" s="27"/>
    </row>
    <row r="358" spans="1:105" s="10" customFormat="1" ht="20.25" x14ac:dyDescent="0.3">
      <c r="A358" s="11" t="s">
        <v>221</v>
      </c>
      <c r="B358" s="11" t="s">
        <v>191</v>
      </c>
      <c r="C358" s="11" t="s">
        <v>192</v>
      </c>
      <c r="D358" s="11" t="s">
        <v>211</v>
      </c>
      <c r="E358" s="11" t="s">
        <v>85</v>
      </c>
      <c r="F358" s="12">
        <v>25488</v>
      </c>
      <c r="G358" s="12">
        <v>4230</v>
      </c>
      <c r="H358" s="12">
        <v>4236</v>
      </c>
      <c r="I358" s="11" t="s">
        <v>172</v>
      </c>
      <c r="J358" s="13">
        <v>20</v>
      </c>
      <c r="K358" s="11" t="s">
        <v>199</v>
      </c>
      <c r="L358" s="11" t="s">
        <v>205</v>
      </c>
      <c r="M358" s="11" t="s">
        <v>159</v>
      </c>
      <c r="N358" s="14">
        <v>10</v>
      </c>
      <c r="O358" s="14">
        <v>10</v>
      </c>
      <c r="P358" s="14">
        <v>0</v>
      </c>
      <c r="Q358" s="15">
        <v>0</v>
      </c>
      <c r="R358" s="15">
        <v>6.63</v>
      </c>
      <c r="S358" s="15">
        <v>8</v>
      </c>
      <c r="T358" s="15">
        <v>1.105</v>
      </c>
      <c r="U358" s="15">
        <v>13.8125</v>
      </c>
      <c r="V358" s="15">
        <v>1</v>
      </c>
      <c r="W358" s="15">
        <v>0</v>
      </c>
      <c r="X358" s="15">
        <v>0</v>
      </c>
      <c r="Y358" s="15">
        <v>0</v>
      </c>
      <c r="Z358" s="15">
        <v>1.25</v>
      </c>
      <c r="AA358" s="15">
        <v>6.75</v>
      </c>
      <c r="AB358" s="15">
        <v>84.375</v>
      </c>
      <c r="AC358" s="15">
        <v>0.14499999999999999</v>
      </c>
      <c r="AD358" s="15">
        <v>1.8125</v>
      </c>
      <c r="AE358" s="15">
        <f t="shared" si="8"/>
        <v>5.2</v>
      </c>
      <c r="AF358" s="15">
        <f t="shared" si="9"/>
        <v>6.8000000000000007</v>
      </c>
      <c r="AG358" s="15">
        <v>0</v>
      </c>
      <c r="AH358" s="15">
        <v>0</v>
      </c>
      <c r="AI358" s="15">
        <v>1.105</v>
      </c>
      <c r="AJ358" s="15">
        <v>1.25</v>
      </c>
      <c r="AK358" s="16">
        <v>0.15625</v>
      </c>
      <c r="AL358" s="16">
        <v>0.88400000000000001</v>
      </c>
      <c r="AM358" s="16">
        <v>1</v>
      </c>
      <c r="AN358" s="16">
        <v>0.138125</v>
      </c>
      <c r="AO358" s="17"/>
      <c r="AP358" s="17"/>
      <c r="AQ358" s="17"/>
      <c r="AR358" s="17"/>
      <c r="AS358" s="17"/>
      <c r="AT358" s="17"/>
      <c r="AU358" s="17"/>
      <c r="AV358" s="17"/>
      <c r="AW358" s="17">
        <v>6.3333334922790527</v>
      </c>
      <c r="AX358" s="17"/>
      <c r="AY358" s="17"/>
      <c r="AZ358" s="17"/>
      <c r="BA358" s="17"/>
      <c r="BB358" s="17">
        <v>8.3333335816860199E-2</v>
      </c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26"/>
      <c r="BW358" s="26">
        <v>0.1666666716337204</v>
      </c>
      <c r="BX358" s="26"/>
      <c r="BY358" s="26"/>
      <c r="BZ358" s="26">
        <v>0.1666666716337204</v>
      </c>
      <c r="CA358" s="26"/>
      <c r="CB358" s="26"/>
      <c r="CC358" s="26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27"/>
      <c r="CZ358" s="27"/>
      <c r="DA358" s="27"/>
    </row>
    <row r="359" spans="1:105" s="10" customFormat="1" ht="20.25" x14ac:dyDescent="0.3">
      <c r="A359" s="11" t="s">
        <v>175</v>
      </c>
      <c r="B359" s="11" t="s">
        <v>171</v>
      </c>
      <c r="C359" s="11" t="s">
        <v>192</v>
      </c>
      <c r="D359" s="11" t="s">
        <v>193</v>
      </c>
      <c r="E359" s="11" t="s">
        <v>85</v>
      </c>
      <c r="F359" s="12">
        <v>25400</v>
      </c>
      <c r="G359" s="12">
        <v>3802</v>
      </c>
      <c r="H359" s="12">
        <v>4235</v>
      </c>
      <c r="I359" s="11" t="s">
        <v>172</v>
      </c>
      <c r="J359" s="13">
        <v>23</v>
      </c>
      <c r="K359" s="11" t="s">
        <v>199</v>
      </c>
      <c r="L359" s="11" t="s">
        <v>217</v>
      </c>
      <c r="M359" s="11" t="s">
        <v>159</v>
      </c>
      <c r="N359" s="14">
        <v>44</v>
      </c>
      <c r="O359" s="14">
        <v>44</v>
      </c>
      <c r="P359" s="14">
        <v>0</v>
      </c>
      <c r="Q359" s="15">
        <v>0</v>
      </c>
      <c r="R359" s="15">
        <v>8.6</v>
      </c>
      <c r="S359" s="15">
        <v>8</v>
      </c>
      <c r="T359" s="15">
        <v>6.306667</v>
      </c>
      <c r="U359" s="15">
        <v>78.833340000000007</v>
      </c>
      <c r="V359" s="15">
        <v>1</v>
      </c>
      <c r="W359" s="15">
        <v>33</v>
      </c>
      <c r="X359" s="15">
        <v>0</v>
      </c>
      <c r="Y359" s="15">
        <v>0</v>
      </c>
      <c r="Z359" s="15">
        <v>6.7833329999999998</v>
      </c>
      <c r="AA359" s="15">
        <v>1.2166669999999999</v>
      </c>
      <c r="AB359" s="15">
        <v>15.20833</v>
      </c>
      <c r="AC359" s="15">
        <v>0.47666649999999999</v>
      </c>
      <c r="AD359" s="15">
        <v>5.9583310000000003</v>
      </c>
      <c r="AE359" s="15">
        <v>33</v>
      </c>
      <c r="AF359" s="15">
        <v>0</v>
      </c>
      <c r="AG359" s="15">
        <v>0</v>
      </c>
      <c r="AH359" s="15">
        <v>0</v>
      </c>
      <c r="AI359" s="15">
        <v>6.306667</v>
      </c>
      <c r="AJ359" s="15">
        <v>6.7833329999999998</v>
      </c>
      <c r="AK359" s="16">
        <v>0.84791669999999997</v>
      </c>
      <c r="AL359" s="16">
        <v>0.92972980000000005</v>
      </c>
      <c r="AM359" s="16">
        <v>1</v>
      </c>
      <c r="AN359" s="16">
        <v>0.78833339999999996</v>
      </c>
      <c r="AO359" s="17"/>
      <c r="AP359" s="17"/>
      <c r="AQ359" s="17"/>
      <c r="AR359" s="17"/>
      <c r="AS359" s="17"/>
      <c r="AT359" s="17"/>
      <c r="AU359" s="17"/>
      <c r="AV359" s="17"/>
      <c r="AW359" s="17">
        <v>0.25</v>
      </c>
      <c r="AX359" s="17"/>
      <c r="AY359" s="17"/>
      <c r="AZ359" s="17"/>
      <c r="BA359" s="17"/>
      <c r="BB359" s="17">
        <v>0.30000001192092896</v>
      </c>
      <c r="BC359" s="17"/>
      <c r="BD359" s="17"/>
      <c r="BE359" s="17"/>
      <c r="BF359" s="17"/>
      <c r="BG359" s="17"/>
      <c r="BH359" s="17"/>
      <c r="BI359" s="17"/>
      <c r="BJ359" s="17"/>
      <c r="BK359" s="17"/>
      <c r="BL359" s="17">
        <v>0.13333334028720856</v>
      </c>
      <c r="BM359" s="17"/>
      <c r="BN359" s="17"/>
      <c r="BO359" s="17"/>
      <c r="BP359" s="17"/>
      <c r="BQ359" s="17"/>
      <c r="BR359" s="17"/>
      <c r="BS359" s="17"/>
      <c r="BT359" s="17"/>
      <c r="BU359" s="17"/>
      <c r="BV359" s="26"/>
      <c r="BW359" s="26">
        <v>0.25</v>
      </c>
      <c r="BX359" s="26"/>
      <c r="BY359" s="26">
        <v>8.3333335816860199E-2</v>
      </c>
      <c r="BZ359" s="26">
        <v>0.20000000298023224</v>
      </c>
      <c r="CA359" s="26"/>
      <c r="CB359" s="26"/>
      <c r="CC359" s="26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27"/>
      <c r="CZ359" s="27"/>
      <c r="DA359" s="27"/>
    </row>
    <row r="360" spans="1:105" s="10" customFormat="1" ht="20.25" x14ac:dyDescent="0.3">
      <c r="A360" s="11" t="s">
        <v>175</v>
      </c>
      <c r="B360" s="11" t="s">
        <v>171</v>
      </c>
      <c r="C360" s="11" t="s">
        <v>192</v>
      </c>
      <c r="D360" s="11" t="s">
        <v>208</v>
      </c>
      <c r="E360" s="11" t="s">
        <v>85</v>
      </c>
      <c r="F360" s="12">
        <v>25400</v>
      </c>
      <c r="G360" s="12">
        <v>4069</v>
      </c>
      <c r="H360" s="12">
        <v>4072</v>
      </c>
      <c r="I360" s="11" t="s">
        <v>172</v>
      </c>
      <c r="J360" s="13">
        <v>23</v>
      </c>
      <c r="K360" s="11" t="s">
        <v>199</v>
      </c>
      <c r="L360" s="11" t="s">
        <v>217</v>
      </c>
      <c r="M360" s="11" t="s">
        <v>159</v>
      </c>
      <c r="N360" s="14">
        <v>45</v>
      </c>
      <c r="O360" s="14">
        <v>45</v>
      </c>
      <c r="P360" s="14">
        <v>0</v>
      </c>
      <c r="Q360" s="15">
        <v>0</v>
      </c>
      <c r="R360" s="15">
        <v>8.6</v>
      </c>
      <c r="S360" s="15">
        <v>8</v>
      </c>
      <c r="T360" s="15">
        <v>6.45</v>
      </c>
      <c r="U360" s="15">
        <v>80.625</v>
      </c>
      <c r="V360" s="15">
        <v>1</v>
      </c>
      <c r="W360" s="15">
        <v>33.75</v>
      </c>
      <c r="X360" s="15">
        <v>0</v>
      </c>
      <c r="Y360" s="15">
        <v>0</v>
      </c>
      <c r="Z360" s="15">
        <v>7.0333329999999998</v>
      </c>
      <c r="AA360" s="15">
        <v>0.96666669999999999</v>
      </c>
      <c r="AB360" s="15">
        <v>12.08333</v>
      </c>
      <c r="AC360" s="15">
        <v>0.58333299999999999</v>
      </c>
      <c r="AD360" s="15">
        <v>7.2916629999999998</v>
      </c>
      <c r="AE360" s="15">
        <v>33.75</v>
      </c>
      <c r="AF360" s="15">
        <v>0</v>
      </c>
      <c r="AG360" s="15">
        <v>0</v>
      </c>
      <c r="AH360" s="15">
        <v>0</v>
      </c>
      <c r="AI360" s="15">
        <v>6.45</v>
      </c>
      <c r="AJ360" s="15">
        <v>7.0333329999999998</v>
      </c>
      <c r="AK360" s="16">
        <v>0.87916669999999997</v>
      </c>
      <c r="AL360" s="16">
        <v>0.91706160000000003</v>
      </c>
      <c r="AM360" s="16">
        <v>1</v>
      </c>
      <c r="AN360" s="16">
        <v>0.80625000000000002</v>
      </c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>
        <v>0.1666666716337204</v>
      </c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>
        <v>8.3333335816860199E-2</v>
      </c>
      <c r="BV360" s="26"/>
      <c r="BW360" s="26">
        <v>0.25</v>
      </c>
      <c r="BX360" s="26"/>
      <c r="BY360" s="26">
        <v>0.1666666716337204</v>
      </c>
      <c r="BZ360" s="26">
        <v>0.30000001192092896</v>
      </c>
      <c r="CA360" s="26"/>
      <c r="CB360" s="26"/>
      <c r="CC360" s="26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27"/>
      <c r="CZ360" s="27"/>
      <c r="DA360" s="27"/>
    </row>
    <row r="361" spans="1:105" s="10" customFormat="1" ht="20.25" x14ac:dyDescent="0.3">
      <c r="A361" s="11" t="s">
        <v>175</v>
      </c>
      <c r="B361" s="11" t="s">
        <v>176</v>
      </c>
      <c r="C361" s="11" t="s">
        <v>192</v>
      </c>
      <c r="D361" s="11" t="s">
        <v>193</v>
      </c>
      <c r="E361" s="11" t="s">
        <v>85</v>
      </c>
      <c r="F361" s="12">
        <v>25400</v>
      </c>
      <c r="G361" s="12">
        <v>4065</v>
      </c>
      <c r="H361" s="12">
        <v>4198</v>
      </c>
      <c r="I361" s="11" t="s">
        <v>172</v>
      </c>
      <c r="J361" s="13">
        <v>23</v>
      </c>
      <c r="K361" s="11" t="s">
        <v>199</v>
      </c>
      <c r="L361" s="11" t="s">
        <v>217</v>
      </c>
      <c r="M361" s="11" t="s">
        <v>159</v>
      </c>
      <c r="N361" s="14">
        <v>45</v>
      </c>
      <c r="O361" s="14">
        <v>45</v>
      </c>
      <c r="P361" s="14">
        <v>0</v>
      </c>
      <c r="Q361" s="15">
        <v>0</v>
      </c>
      <c r="R361" s="15">
        <v>8.6</v>
      </c>
      <c r="S361" s="15">
        <v>8</v>
      </c>
      <c r="T361" s="15">
        <v>6.45</v>
      </c>
      <c r="U361" s="15">
        <v>80.625</v>
      </c>
      <c r="V361" s="15">
        <v>1</v>
      </c>
      <c r="W361" s="15">
        <v>33.75</v>
      </c>
      <c r="X361" s="15">
        <v>0</v>
      </c>
      <c r="Y361" s="15">
        <v>0</v>
      </c>
      <c r="Z361" s="15">
        <v>7.0833329999999997</v>
      </c>
      <c r="AA361" s="15">
        <v>0.91666669999999995</v>
      </c>
      <c r="AB361" s="15">
        <v>11.45833</v>
      </c>
      <c r="AC361" s="15">
        <v>0.63333300000000003</v>
      </c>
      <c r="AD361" s="15">
        <v>7.9166629999999998</v>
      </c>
      <c r="AE361" s="15">
        <v>33.75</v>
      </c>
      <c r="AF361" s="15">
        <v>0</v>
      </c>
      <c r="AG361" s="15">
        <v>0</v>
      </c>
      <c r="AH361" s="15">
        <v>0</v>
      </c>
      <c r="AI361" s="15">
        <v>6.45</v>
      </c>
      <c r="AJ361" s="15">
        <v>7.0833329999999997</v>
      </c>
      <c r="AK361" s="16">
        <v>0.88541669999999995</v>
      </c>
      <c r="AL361" s="16">
        <v>0.91058830000000002</v>
      </c>
      <c r="AM361" s="16">
        <v>1</v>
      </c>
      <c r="AN361" s="16">
        <v>0.80625000000000002</v>
      </c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>
        <v>0.2500000074505806</v>
      </c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26"/>
      <c r="BW361" s="26">
        <v>0.25</v>
      </c>
      <c r="BX361" s="26"/>
      <c r="BY361" s="26">
        <v>0.1666666716337204</v>
      </c>
      <c r="BZ361" s="26">
        <v>0.25</v>
      </c>
      <c r="CA361" s="26"/>
      <c r="CB361" s="26"/>
      <c r="CC361" s="26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27"/>
      <c r="CZ361" s="27"/>
      <c r="DA361" s="27"/>
    </row>
    <row r="362" spans="1:105" s="10" customFormat="1" ht="20.25" x14ac:dyDescent="0.3">
      <c r="A362" s="11" t="s">
        <v>175</v>
      </c>
      <c r="B362" s="11" t="s">
        <v>176</v>
      </c>
      <c r="C362" s="11" t="s">
        <v>192</v>
      </c>
      <c r="D362" s="11" t="s">
        <v>208</v>
      </c>
      <c r="E362" s="11" t="s">
        <v>85</v>
      </c>
      <c r="F362" s="12">
        <v>25400</v>
      </c>
      <c r="G362" s="12">
        <v>3808</v>
      </c>
      <c r="H362" s="12">
        <v>4148</v>
      </c>
      <c r="I362" s="11" t="s">
        <v>172</v>
      </c>
      <c r="J362" s="13">
        <v>23</v>
      </c>
      <c r="K362" s="11" t="s">
        <v>199</v>
      </c>
      <c r="L362" s="11" t="s">
        <v>217</v>
      </c>
      <c r="M362" s="11" t="s">
        <v>159</v>
      </c>
      <c r="N362" s="14">
        <v>45</v>
      </c>
      <c r="O362" s="14">
        <v>45</v>
      </c>
      <c r="P362" s="14">
        <v>0</v>
      </c>
      <c r="Q362" s="15">
        <v>0</v>
      </c>
      <c r="R362" s="15">
        <v>8.6</v>
      </c>
      <c r="S362" s="15">
        <v>8</v>
      </c>
      <c r="T362" s="15">
        <v>6.45</v>
      </c>
      <c r="U362" s="15">
        <v>80.625</v>
      </c>
      <c r="V362" s="15">
        <v>1</v>
      </c>
      <c r="W362" s="15">
        <v>33.75</v>
      </c>
      <c r="X362" s="15">
        <v>0</v>
      </c>
      <c r="Y362" s="15">
        <v>0</v>
      </c>
      <c r="Z362" s="15">
        <v>7.1666670000000003</v>
      </c>
      <c r="AA362" s="15">
        <v>0.8333334</v>
      </c>
      <c r="AB362" s="15">
        <v>10.41667</v>
      </c>
      <c r="AC362" s="15">
        <v>0.71666629999999998</v>
      </c>
      <c r="AD362" s="15">
        <v>8.9583290000000009</v>
      </c>
      <c r="AE362" s="15">
        <v>33.75</v>
      </c>
      <c r="AF362" s="15">
        <v>0</v>
      </c>
      <c r="AG362" s="15">
        <v>0</v>
      </c>
      <c r="AH362" s="15">
        <v>0</v>
      </c>
      <c r="AI362" s="15">
        <v>6.45</v>
      </c>
      <c r="AJ362" s="15">
        <v>7.1666670000000003</v>
      </c>
      <c r="AK362" s="16">
        <v>0.89583330000000005</v>
      </c>
      <c r="AL362" s="16">
        <v>0.9</v>
      </c>
      <c r="AM362" s="16">
        <v>1</v>
      </c>
      <c r="AN362" s="16">
        <v>0.80625000000000002</v>
      </c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>
        <v>0.1666666716337204</v>
      </c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26"/>
      <c r="BW362" s="26">
        <v>0.25</v>
      </c>
      <c r="BX362" s="26"/>
      <c r="BY362" s="26">
        <v>8.3333335816860199E-2</v>
      </c>
      <c r="BZ362" s="26">
        <v>0.3333333432674408</v>
      </c>
      <c r="CA362" s="26"/>
      <c r="CB362" s="26"/>
      <c r="CC362" s="26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27"/>
      <c r="CZ362" s="27"/>
      <c r="DA362" s="27"/>
    </row>
    <row r="363" spans="1:105" s="10" customFormat="1" ht="20.25" x14ac:dyDescent="0.3">
      <c r="A363" s="11" t="s">
        <v>175</v>
      </c>
      <c r="B363" s="11" t="s">
        <v>191</v>
      </c>
      <c r="C363" s="11" t="s">
        <v>192</v>
      </c>
      <c r="D363" s="11" t="s">
        <v>193</v>
      </c>
      <c r="E363" s="11" t="s">
        <v>85</v>
      </c>
      <c r="F363" s="12">
        <v>25400</v>
      </c>
      <c r="G363" s="12">
        <v>5353</v>
      </c>
      <c r="H363" s="12">
        <v>3981</v>
      </c>
      <c r="I363" s="11" t="s">
        <v>172</v>
      </c>
      <c r="J363" s="13">
        <v>23</v>
      </c>
      <c r="K363" s="11" t="s">
        <v>199</v>
      </c>
      <c r="L363" s="11" t="s">
        <v>217</v>
      </c>
      <c r="M363" s="11" t="s">
        <v>159</v>
      </c>
      <c r="N363" s="14">
        <v>44</v>
      </c>
      <c r="O363" s="14">
        <v>44</v>
      </c>
      <c r="P363" s="14">
        <v>0</v>
      </c>
      <c r="Q363" s="15">
        <v>0</v>
      </c>
      <c r="R363" s="15">
        <v>8.6</v>
      </c>
      <c r="S363" s="15">
        <v>8</v>
      </c>
      <c r="T363" s="15">
        <v>6.306667</v>
      </c>
      <c r="U363" s="15">
        <v>78.833340000000007</v>
      </c>
      <c r="V363" s="15">
        <v>1</v>
      </c>
      <c r="W363" s="15">
        <v>33</v>
      </c>
      <c r="X363" s="15">
        <v>0</v>
      </c>
      <c r="Y363" s="15">
        <v>0</v>
      </c>
      <c r="Z363" s="15">
        <v>6.9333330000000002</v>
      </c>
      <c r="AA363" s="15">
        <v>1.066667</v>
      </c>
      <c r="AB363" s="15">
        <v>13.33333</v>
      </c>
      <c r="AC363" s="15">
        <v>0.62666639999999996</v>
      </c>
      <c r="AD363" s="15">
        <v>7.8333300000000001</v>
      </c>
      <c r="AE363" s="15">
        <v>33</v>
      </c>
      <c r="AF363" s="15">
        <v>0</v>
      </c>
      <c r="AG363" s="15">
        <v>0</v>
      </c>
      <c r="AH363" s="15">
        <v>0</v>
      </c>
      <c r="AI363" s="15">
        <v>6.306667</v>
      </c>
      <c r="AJ363" s="15">
        <v>6.9333330000000002</v>
      </c>
      <c r="AK363" s="16">
        <v>0.86666670000000001</v>
      </c>
      <c r="AL363" s="16">
        <v>0.90961539999999996</v>
      </c>
      <c r="AM363" s="16">
        <v>1</v>
      </c>
      <c r="AN363" s="16">
        <v>0.78833339999999996</v>
      </c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>
        <v>0.43333334475755692</v>
      </c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>
        <v>8.3333335816860199E-2</v>
      </c>
      <c r="BV363" s="26"/>
      <c r="BW363" s="26">
        <v>0.25</v>
      </c>
      <c r="BX363" s="26"/>
      <c r="BY363" s="26">
        <v>8.3333335816860199E-2</v>
      </c>
      <c r="BZ363" s="26">
        <v>0.21666666865348816</v>
      </c>
      <c r="CA363" s="26"/>
      <c r="CB363" s="26"/>
      <c r="CC363" s="26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27"/>
      <c r="CZ363" s="27"/>
      <c r="DA363" s="27"/>
    </row>
    <row r="364" spans="1:105" s="10" customFormat="1" ht="20.25" x14ac:dyDescent="0.3">
      <c r="A364" s="11" t="s">
        <v>175</v>
      </c>
      <c r="B364" s="11" t="s">
        <v>191</v>
      </c>
      <c r="C364" s="11" t="s">
        <v>192</v>
      </c>
      <c r="D364" s="11" t="s">
        <v>208</v>
      </c>
      <c r="E364" s="11" t="s">
        <v>85</v>
      </c>
      <c r="F364" s="12">
        <v>25400</v>
      </c>
      <c r="G364" s="12">
        <v>4003</v>
      </c>
      <c r="H364" s="12">
        <v>3964</v>
      </c>
      <c r="I364" s="11" t="s">
        <v>172</v>
      </c>
      <c r="J364" s="13">
        <v>23</v>
      </c>
      <c r="K364" s="11" t="s">
        <v>199</v>
      </c>
      <c r="L364" s="11" t="s">
        <v>217</v>
      </c>
      <c r="M364" s="11" t="s">
        <v>159</v>
      </c>
      <c r="N364" s="14">
        <v>44</v>
      </c>
      <c r="O364" s="14">
        <v>44</v>
      </c>
      <c r="P364" s="14">
        <v>0</v>
      </c>
      <c r="Q364" s="15">
        <v>0</v>
      </c>
      <c r="R364" s="15">
        <v>8.6</v>
      </c>
      <c r="S364" s="15">
        <v>8</v>
      </c>
      <c r="T364" s="15">
        <v>6.306667</v>
      </c>
      <c r="U364" s="15">
        <v>78.833340000000007</v>
      </c>
      <c r="V364" s="15">
        <v>1</v>
      </c>
      <c r="W364" s="15">
        <v>33</v>
      </c>
      <c r="X364" s="15">
        <v>0</v>
      </c>
      <c r="Y364" s="15">
        <v>0</v>
      </c>
      <c r="Z364" s="15">
        <v>7</v>
      </c>
      <c r="AA364" s="15">
        <v>1</v>
      </c>
      <c r="AB364" s="15">
        <v>12.5</v>
      </c>
      <c r="AC364" s="15">
        <v>0.69333310000000004</v>
      </c>
      <c r="AD364" s="15">
        <v>8.6666640000000008</v>
      </c>
      <c r="AE364" s="15">
        <v>33</v>
      </c>
      <c r="AF364" s="15">
        <v>0</v>
      </c>
      <c r="AG364" s="15">
        <v>0</v>
      </c>
      <c r="AH364" s="15">
        <v>0</v>
      </c>
      <c r="AI364" s="15">
        <v>6.306667</v>
      </c>
      <c r="AJ364" s="15">
        <v>7</v>
      </c>
      <c r="AK364" s="16">
        <v>0.875</v>
      </c>
      <c r="AL364" s="16">
        <v>0.90095239999999999</v>
      </c>
      <c r="AM364" s="16">
        <v>1</v>
      </c>
      <c r="AN364" s="16">
        <v>0.78833339999999996</v>
      </c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>
        <v>0.2500000074505806</v>
      </c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>
        <v>8.3333335816860199E-2</v>
      </c>
      <c r="BV364" s="26"/>
      <c r="BW364" s="26">
        <v>0.25</v>
      </c>
      <c r="BX364" s="26"/>
      <c r="BY364" s="26">
        <v>0.1666666716337204</v>
      </c>
      <c r="BZ364" s="26">
        <v>0.25</v>
      </c>
      <c r="CA364" s="26"/>
      <c r="CB364" s="26"/>
      <c r="CC364" s="26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27"/>
      <c r="CZ364" s="27"/>
      <c r="DA364" s="27"/>
    </row>
    <row r="365" spans="1:105" s="10" customFormat="1" ht="20.25" x14ac:dyDescent="0.3">
      <c r="A365" s="11" t="s">
        <v>175</v>
      </c>
      <c r="B365" s="11" t="s">
        <v>171</v>
      </c>
      <c r="C365" s="11" t="s">
        <v>192</v>
      </c>
      <c r="D365" s="11" t="s">
        <v>206</v>
      </c>
      <c r="E365" s="11" t="s">
        <v>85</v>
      </c>
      <c r="F365" s="12">
        <v>25462</v>
      </c>
      <c r="G365" s="12">
        <v>4200</v>
      </c>
      <c r="H365" s="12">
        <v>4152</v>
      </c>
      <c r="I365" s="11" t="s">
        <v>172</v>
      </c>
      <c r="J365" s="13">
        <v>20</v>
      </c>
      <c r="K365" s="11" t="s">
        <v>199</v>
      </c>
      <c r="L365" s="11" t="s">
        <v>220</v>
      </c>
      <c r="M365" s="11" t="s">
        <v>159</v>
      </c>
      <c r="N365" s="14">
        <v>47</v>
      </c>
      <c r="O365" s="14">
        <v>45</v>
      </c>
      <c r="P365" s="14">
        <v>2</v>
      </c>
      <c r="Q365" s="15">
        <v>4.2553190000000001</v>
      </c>
      <c r="R365" s="15">
        <v>8.31</v>
      </c>
      <c r="S365" s="15">
        <v>8</v>
      </c>
      <c r="T365" s="15">
        <v>6.2324999999999999</v>
      </c>
      <c r="U365" s="15">
        <v>77.90625</v>
      </c>
      <c r="V365" s="15">
        <v>1</v>
      </c>
      <c r="W365" s="15">
        <v>29.7</v>
      </c>
      <c r="X365" s="15">
        <v>0</v>
      </c>
      <c r="Y365" s="15">
        <v>0</v>
      </c>
      <c r="Z365" s="15">
        <v>7.0833329999999997</v>
      </c>
      <c r="AA365" s="15">
        <v>0.91666669999999995</v>
      </c>
      <c r="AB365" s="15">
        <v>11.45833</v>
      </c>
      <c r="AC365" s="15">
        <v>0.57383320000000004</v>
      </c>
      <c r="AD365" s="15">
        <v>7.1729149999999997</v>
      </c>
      <c r="AE365" s="15">
        <v>29.7</v>
      </c>
      <c r="AF365" s="15">
        <v>20.7</v>
      </c>
      <c r="AG365" s="15">
        <v>0.27700000000000002</v>
      </c>
      <c r="AH365" s="15">
        <v>3.4624999999999999</v>
      </c>
      <c r="AI365" s="15">
        <v>6.5095000000000001</v>
      </c>
      <c r="AJ365" s="15">
        <v>7.0833329999999997</v>
      </c>
      <c r="AK365" s="16">
        <v>0.88541669999999995</v>
      </c>
      <c r="AL365" s="16">
        <v>0.91898820000000003</v>
      </c>
      <c r="AM365" s="16">
        <v>0.95744680000000004</v>
      </c>
      <c r="AN365" s="16">
        <v>0.77906249999999999</v>
      </c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>
        <v>0.2500000074505806</v>
      </c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>
        <v>8.3333335816860199E-2</v>
      </c>
      <c r="BV365" s="26"/>
      <c r="BW365" s="26">
        <v>0.25</v>
      </c>
      <c r="BX365" s="26"/>
      <c r="BY365" s="26">
        <v>8.3333335816860199E-2</v>
      </c>
      <c r="BZ365" s="26">
        <v>0.25</v>
      </c>
      <c r="CA365" s="26"/>
      <c r="CB365" s="26"/>
      <c r="CC365" s="26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>
        <v>1</v>
      </c>
      <c r="CV365" s="18">
        <v>1</v>
      </c>
      <c r="CW365" s="18"/>
      <c r="CX365" s="18"/>
      <c r="CY365" s="27"/>
      <c r="CZ365" s="27"/>
      <c r="DA365" s="27"/>
    </row>
    <row r="366" spans="1:105" s="10" customFormat="1" ht="20.25" x14ac:dyDescent="0.3">
      <c r="A366" s="11" t="s">
        <v>175</v>
      </c>
      <c r="B366" s="11" t="s">
        <v>171</v>
      </c>
      <c r="C366" s="11" t="s">
        <v>192</v>
      </c>
      <c r="D366" s="11" t="s">
        <v>207</v>
      </c>
      <c r="E366" s="11" t="s">
        <v>85</v>
      </c>
      <c r="F366" s="12">
        <v>25462</v>
      </c>
      <c r="G366" s="12">
        <v>4066</v>
      </c>
      <c r="H366" s="12">
        <v>4109</v>
      </c>
      <c r="I366" s="11" t="s">
        <v>172</v>
      </c>
      <c r="J366" s="13">
        <v>20</v>
      </c>
      <c r="K366" s="11" t="s">
        <v>199</v>
      </c>
      <c r="L366" s="11" t="s">
        <v>220</v>
      </c>
      <c r="M366" s="11" t="s">
        <v>159</v>
      </c>
      <c r="N366" s="14">
        <v>47</v>
      </c>
      <c r="O366" s="14">
        <v>47</v>
      </c>
      <c r="P366" s="14">
        <v>0</v>
      </c>
      <c r="Q366" s="15">
        <v>0</v>
      </c>
      <c r="R366" s="15">
        <v>8.31</v>
      </c>
      <c r="S366" s="15">
        <v>8</v>
      </c>
      <c r="T366" s="15">
        <v>6.5095000000000001</v>
      </c>
      <c r="U366" s="15">
        <v>81.368750000000006</v>
      </c>
      <c r="V366" s="15">
        <v>1</v>
      </c>
      <c r="W366" s="15">
        <v>31.02</v>
      </c>
      <c r="X366" s="15">
        <v>0</v>
      </c>
      <c r="Y366" s="15">
        <v>0</v>
      </c>
      <c r="Z366" s="15">
        <v>7.2</v>
      </c>
      <c r="AA366" s="15">
        <v>0.8</v>
      </c>
      <c r="AB366" s="15">
        <v>10</v>
      </c>
      <c r="AC366" s="15">
        <v>0.6905</v>
      </c>
      <c r="AD366" s="15">
        <v>8.6312490000000004</v>
      </c>
      <c r="AE366" s="15">
        <v>31.02</v>
      </c>
      <c r="AF366" s="15">
        <v>21.62</v>
      </c>
      <c r="AG366" s="15">
        <v>0</v>
      </c>
      <c r="AH366" s="15">
        <v>0</v>
      </c>
      <c r="AI366" s="15">
        <v>6.5095000000000001</v>
      </c>
      <c r="AJ366" s="15">
        <v>7.2</v>
      </c>
      <c r="AK366" s="16">
        <v>0.9</v>
      </c>
      <c r="AL366" s="16">
        <v>0.90409729999999999</v>
      </c>
      <c r="AM366" s="16">
        <v>1</v>
      </c>
      <c r="AN366" s="16">
        <v>0.81368750000000001</v>
      </c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>
        <v>0.18333333730697632</v>
      </c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>
        <v>5.000000074505806E-2</v>
      </c>
      <c r="BV366" s="26"/>
      <c r="BW366" s="26">
        <v>0.25</v>
      </c>
      <c r="BX366" s="26"/>
      <c r="BY366" s="26">
        <v>8.3333335816860199E-2</v>
      </c>
      <c r="BZ366" s="26">
        <v>0.23333333432674408</v>
      </c>
      <c r="CA366" s="26"/>
      <c r="CB366" s="26"/>
      <c r="CC366" s="26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27"/>
      <c r="CZ366" s="27"/>
      <c r="DA366" s="27"/>
    </row>
    <row r="367" spans="1:105" s="10" customFormat="1" ht="20.25" x14ac:dyDescent="0.3">
      <c r="A367" s="11" t="s">
        <v>175</v>
      </c>
      <c r="B367" s="11" t="s">
        <v>176</v>
      </c>
      <c r="C367" s="11" t="s">
        <v>192</v>
      </c>
      <c r="D367" s="11" t="s">
        <v>206</v>
      </c>
      <c r="E367" s="11" t="s">
        <v>85</v>
      </c>
      <c r="F367" s="12">
        <v>25462</v>
      </c>
      <c r="G367" s="12">
        <v>5281</v>
      </c>
      <c r="H367" s="12">
        <v>4233</v>
      </c>
      <c r="I367" s="11" t="s">
        <v>172</v>
      </c>
      <c r="J367" s="13">
        <v>20</v>
      </c>
      <c r="K367" s="11" t="s">
        <v>199</v>
      </c>
      <c r="L367" s="11" t="s">
        <v>220</v>
      </c>
      <c r="M367" s="11" t="s">
        <v>159</v>
      </c>
      <c r="N367" s="14">
        <v>47</v>
      </c>
      <c r="O367" s="14">
        <v>47</v>
      </c>
      <c r="P367" s="14">
        <v>0</v>
      </c>
      <c r="Q367" s="15">
        <v>0</v>
      </c>
      <c r="R367" s="15">
        <v>8.31</v>
      </c>
      <c r="S367" s="15">
        <v>8</v>
      </c>
      <c r="T367" s="15">
        <v>6.5095000000000001</v>
      </c>
      <c r="U367" s="15">
        <v>81.368750000000006</v>
      </c>
      <c r="V367" s="15">
        <v>1</v>
      </c>
      <c r="W367" s="15">
        <v>31.02</v>
      </c>
      <c r="X367" s="15">
        <v>0</v>
      </c>
      <c r="Y367" s="15">
        <v>0</v>
      </c>
      <c r="Z367" s="15">
        <v>7.0833329999999997</v>
      </c>
      <c r="AA367" s="15">
        <v>0.91666669999999995</v>
      </c>
      <c r="AB367" s="15">
        <v>11.45833</v>
      </c>
      <c r="AC367" s="15">
        <v>0.57383329999999999</v>
      </c>
      <c r="AD367" s="15">
        <v>7.1729159999999998</v>
      </c>
      <c r="AE367" s="15">
        <v>31.02</v>
      </c>
      <c r="AF367" s="15">
        <v>21.62</v>
      </c>
      <c r="AG367" s="15">
        <v>0</v>
      </c>
      <c r="AH367" s="15">
        <v>0</v>
      </c>
      <c r="AI367" s="15">
        <v>6.5095000000000001</v>
      </c>
      <c r="AJ367" s="15">
        <v>7.0833329999999997</v>
      </c>
      <c r="AK367" s="16">
        <v>0.88541669999999995</v>
      </c>
      <c r="AL367" s="16">
        <v>0.91898820000000003</v>
      </c>
      <c r="AM367" s="16">
        <v>1</v>
      </c>
      <c r="AN367" s="16">
        <v>0.81368750000000001</v>
      </c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>
        <v>0.1666666716337204</v>
      </c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>
        <v>8.3333335816860199E-2</v>
      </c>
      <c r="BV367" s="26"/>
      <c r="BW367" s="26">
        <v>0.25</v>
      </c>
      <c r="BX367" s="26"/>
      <c r="BY367" s="26">
        <v>8.3333335816860199E-2</v>
      </c>
      <c r="BZ367" s="26">
        <v>0.3333333432674408</v>
      </c>
      <c r="CA367" s="26"/>
      <c r="CB367" s="26"/>
      <c r="CC367" s="26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27"/>
      <c r="CZ367" s="27"/>
      <c r="DA367" s="27"/>
    </row>
    <row r="368" spans="1:105" s="10" customFormat="1" ht="20.25" x14ac:dyDescent="0.3">
      <c r="A368" s="11" t="s">
        <v>175</v>
      </c>
      <c r="B368" s="11" t="s">
        <v>176</v>
      </c>
      <c r="C368" s="11" t="s">
        <v>192</v>
      </c>
      <c r="D368" s="11" t="s">
        <v>207</v>
      </c>
      <c r="E368" s="11" t="s">
        <v>85</v>
      </c>
      <c r="F368" s="12">
        <v>25462</v>
      </c>
      <c r="G368" s="12">
        <v>4105</v>
      </c>
      <c r="H368" s="12">
        <v>3794</v>
      </c>
      <c r="I368" s="11" t="s">
        <v>172</v>
      </c>
      <c r="J368" s="13">
        <v>20</v>
      </c>
      <c r="K368" s="11" t="s">
        <v>199</v>
      </c>
      <c r="L368" s="11" t="s">
        <v>220</v>
      </c>
      <c r="M368" s="11" t="s">
        <v>159</v>
      </c>
      <c r="N368" s="14">
        <v>24</v>
      </c>
      <c r="O368" s="14">
        <v>24</v>
      </c>
      <c r="P368" s="14">
        <v>0</v>
      </c>
      <c r="Q368" s="15">
        <v>0</v>
      </c>
      <c r="R368" s="15">
        <v>8.31</v>
      </c>
      <c r="S368" s="15">
        <v>4</v>
      </c>
      <c r="T368" s="15">
        <v>3.3239999999999998</v>
      </c>
      <c r="U368" s="15">
        <v>83.100009999999997</v>
      </c>
      <c r="V368" s="15">
        <v>0.5</v>
      </c>
      <c r="W368" s="15">
        <v>31.68</v>
      </c>
      <c r="X368" s="15">
        <v>0</v>
      </c>
      <c r="Y368" s="15">
        <v>0</v>
      </c>
      <c r="Z368" s="15">
        <v>3.65</v>
      </c>
      <c r="AA368" s="15">
        <v>0.35</v>
      </c>
      <c r="AB368" s="15">
        <v>8.7500009999999993</v>
      </c>
      <c r="AC368" s="15">
        <v>0.32599990000000001</v>
      </c>
      <c r="AD368" s="15">
        <v>8.1499970000000008</v>
      </c>
      <c r="AE368" s="15">
        <v>15.84</v>
      </c>
      <c r="AF368" s="15">
        <v>11.04</v>
      </c>
      <c r="AG368" s="15">
        <v>0</v>
      </c>
      <c r="AH368" s="15">
        <v>0</v>
      </c>
      <c r="AI368" s="15">
        <v>3.3239999999999998</v>
      </c>
      <c r="AJ368" s="15">
        <v>3.65</v>
      </c>
      <c r="AK368" s="16">
        <v>0.91249999999999998</v>
      </c>
      <c r="AL368" s="16">
        <v>0.91068490000000002</v>
      </c>
      <c r="AM368" s="16">
        <v>1</v>
      </c>
      <c r="AN368" s="16">
        <v>0.83099999999999996</v>
      </c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>
        <v>8.3333335816860199E-2</v>
      </c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>
        <v>8.3333335816860199E-2</v>
      </c>
      <c r="BV368" s="26"/>
      <c r="BW368" s="26"/>
      <c r="BX368" s="26"/>
      <c r="BY368" s="26"/>
      <c r="BZ368" s="26">
        <v>0.18333333730697632</v>
      </c>
      <c r="CA368" s="26"/>
      <c r="CB368" s="26"/>
      <c r="CC368" s="26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27"/>
      <c r="CZ368" s="27"/>
      <c r="DA368" s="27"/>
    </row>
    <row r="369" spans="1:105" s="10" customFormat="1" ht="20.25" x14ac:dyDescent="0.3">
      <c r="A369" s="11" t="s">
        <v>175</v>
      </c>
      <c r="B369" s="11" t="s">
        <v>218</v>
      </c>
      <c r="C369" s="11" t="s">
        <v>192</v>
      </c>
      <c r="D369" s="11" t="s">
        <v>207</v>
      </c>
      <c r="E369" s="11" t="s">
        <v>85</v>
      </c>
      <c r="F369" s="12">
        <v>25462</v>
      </c>
      <c r="G369" s="12">
        <v>4066</v>
      </c>
      <c r="H369" s="12">
        <v>4228</v>
      </c>
      <c r="I369" s="11" t="s">
        <v>172</v>
      </c>
      <c r="J369" s="13">
        <v>20</v>
      </c>
      <c r="K369" s="11" t="s">
        <v>199</v>
      </c>
      <c r="L369" s="11" t="s">
        <v>220</v>
      </c>
      <c r="M369" s="11" t="s">
        <v>159</v>
      </c>
      <c r="N369" s="14">
        <v>24</v>
      </c>
      <c r="O369" s="14">
        <v>24</v>
      </c>
      <c r="P369" s="14">
        <v>0</v>
      </c>
      <c r="Q369" s="15">
        <v>0</v>
      </c>
      <c r="R369" s="15">
        <v>8.31</v>
      </c>
      <c r="S369" s="15">
        <v>4</v>
      </c>
      <c r="T369" s="15">
        <v>3.3239999999999998</v>
      </c>
      <c r="U369" s="15">
        <v>83.100009999999997</v>
      </c>
      <c r="V369" s="15">
        <v>0.5</v>
      </c>
      <c r="W369" s="15">
        <v>31.68</v>
      </c>
      <c r="X369" s="15">
        <v>0</v>
      </c>
      <c r="Y369" s="15">
        <v>0</v>
      </c>
      <c r="Z369" s="15">
        <v>3.6</v>
      </c>
      <c r="AA369" s="15">
        <v>0.4</v>
      </c>
      <c r="AB369" s="15">
        <v>10</v>
      </c>
      <c r="AC369" s="15">
        <v>0.27599990000000002</v>
      </c>
      <c r="AD369" s="15">
        <v>6.8999969999999999</v>
      </c>
      <c r="AE369" s="15">
        <v>15.84</v>
      </c>
      <c r="AF369" s="15">
        <v>11.04</v>
      </c>
      <c r="AG369" s="15">
        <v>0</v>
      </c>
      <c r="AH369" s="15">
        <v>0</v>
      </c>
      <c r="AI369" s="15">
        <v>3.3239999999999998</v>
      </c>
      <c r="AJ369" s="15">
        <v>3.6</v>
      </c>
      <c r="AK369" s="16">
        <v>0.9</v>
      </c>
      <c r="AL369" s="16">
        <v>0.92333339999999997</v>
      </c>
      <c r="AM369" s="16">
        <v>1</v>
      </c>
      <c r="AN369" s="16">
        <v>0.83099999999999996</v>
      </c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>
        <v>0.1666666716337204</v>
      </c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>
        <v>0.10000000149011612</v>
      </c>
      <c r="BV369" s="26"/>
      <c r="BW369" s="26"/>
      <c r="BX369" s="26"/>
      <c r="BY369" s="26"/>
      <c r="BZ369" s="26">
        <v>0.13333334028720856</v>
      </c>
      <c r="CA369" s="26"/>
      <c r="CB369" s="26"/>
      <c r="CC369" s="26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27"/>
      <c r="CZ369" s="27"/>
      <c r="DA369" s="27"/>
    </row>
    <row r="370" spans="1:105" s="10" customFormat="1" ht="20.25" x14ac:dyDescent="0.3">
      <c r="A370" s="11" t="s">
        <v>175</v>
      </c>
      <c r="B370" s="11" t="s">
        <v>191</v>
      </c>
      <c r="C370" s="11" t="s">
        <v>192</v>
      </c>
      <c r="D370" s="11" t="s">
        <v>206</v>
      </c>
      <c r="E370" s="11" t="s">
        <v>85</v>
      </c>
      <c r="F370" s="12">
        <v>25462</v>
      </c>
      <c r="G370" s="12">
        <v>4106</v>
      </c>
      <c r="H370" s="12">
        <v>4104</v>
      </c>
      <c r="I370" s="11" t="s">
        <v>172</v>
      </c>
      <c r="J370" s="13">
        <v>20</v>
      </c>
      <c r="K370" s="11" t="s">
        <v>199</v>
      </c>
      <c r="L370" s="11" t="s">
        <v>220</v>
      </c>
      <c r="M370" s="11" t="s">
        <v>159</v>
      </c>
      <c r="N370" s="14">
        <v>45</v>
      </c>
      <c r="O370" s="14">
        <v>45</v>
      </c>
      <c r="P370" s="14">
        <v>0</v>
      </c>
      <c r="Q370" s="15">
        <v>0</v>
      </c>
      <c r="R370" s="15">
        <v>8.31</v>
      </c>
      <c r="S370" s="15">
        <v>8</v>
      </c>
      <c r="T370" s="15">
        <v>6.2324999999999999</v>
      </c>
      <c r="U370" s="15">
        <v>77.90625</v>
      </c>
      <c r="V370" s="15">
        <v>1</v>
      </c>
      <c r="W370" s="15">
        <v>29.7</v>
      </c>
      <c r="X370" s="15">
        <v>0</v>
      </c>
      <c r="Y370" s="15">
        <v>0</v>
      </c>
      <c r="Z370" s="15">
        <v>6.25</v>
      </c>
      <c r="AA370" s="15">
        <v>1.75</v>
      </c>
      <c r="AB370" s="15">
        <v>21.875</v>
      </c>
      <c r="AC370" s="15">
        <v>1.7499919999999999E-2</v>
      </c>
      <c r="AD370" s="15">
        <v>0.218749</v>
      </c>
      <c r="AE370" s="15">
        <v>29.7</v>
      </c>
      <c r="AF370" s="15">
        <v>20.7</v>
      </c>
      <c r="AG370" s="15">
        <v>0</v>
      </c>
      <c r="AH370" s="15">
        <v>0</v>
      </c>
      <c r="AI370" s="15">
        <v>6.2324999999999999</v>
      </c>
      <c r="AJ370" s="15">
        <v>6.25</v>
      </c>
      <c r="AK370" s="16">
        <v>0.78125</v>
      </c>
      <c r="AL370" s="16">
        <v>0.99719999999999998</v>
      </c>
      <c r="AM370" s="16">
        <v>1</v>
      </c>
      <c r="AN370" s="16">
        <v>0.77906249999999999</v>
      </c>
      <c r="AO370" s="17">
        <v>0.5</v>
      </c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>
        <v>0.41666667908430099</v>
      </c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>
        <v>0.1666666716337204</v>
      </c>
      <c r="BO370" s="17"/>
      <c r="BP370" s="17"/>
      <c r="BQ370" s="17"/>
      <c r="BR370" s="17"/>
      <c r="BS370" s="17"/>
      <c r="BT370" s="17"/>
      <c r="BU370" s="17"/>
      <c r="BV370" s="26"/>
      <c r="BW370" s="26">
        <v>0.25</v>
      </c>
      <c r="BX370" s="26"/>
      <c r="BY370" s="26">
        <v>0.1666666716337204</v>
      </c>
      <c r="BZ370" s="26">
        <v>0.25</v>
      </c>
      <c r="CA370" s="26"/>
      <c r="CB370" s="26"/>
      <c r="CC370" s="26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27"/>
      <c r="CZ370" s="27"/>
      <c r="DA370" s="27"/>
    </row>
    <row r="371" spans="1:105" s="10" customFormat="1" ht="20.25" x14ac:dyDescent="0.3">
      <c r="A371" s="11" t="s">
        <v>175</v>
      </c>
      <c r="B371" s="11" t="s">
        <v>191</v>
      </c>
      <c r="C371" s="11" t="s">
        <v>192</v>
      </c>
      <c r="D371" s="11" t="s">
        <v>207</v>
      </c>
      <c r="E371" s="11" t="s">
        <v>85</v>
      </c>
      <c r="F371" s="12">
        <v>25462</v>
      </c>
      <c r="G371" s="12">
        <v>4105</v>
      </c>
      <c r="H371" s="12">
        <v>3794</v>
      </c>
      <c r="I371" s="11" t="s">
        <v>172</v>
      </c>
      <c r="J371" s="13">
        <v>20</v>
      </c>
      <c r="K371" s="11" t="s">
        <v>199</v>
      </c>
      <c r="L371" s="11" t="s">
        <v>220</v>
      </c>
      <c r="M371" s="11" t="s">
        <v>159</v>
      </c>
      <c r="N371" s="14">
        <v>47</v>
      </c>
      <c r="O371" s="14">
        <v>47</v>
      </c>
      <c r="P371" s="14">
        <v>0</v>
      </c>
      <c r="Q371" s="15">
        <v>0</v>
      </c>
      <c r="R371" s="15">
        <v>8.31</v>
      </c>
      <c r="S371" s="15">
        <v>8</v>
      </c>
      <c r="T371" s="15">
        <v>6.5095000000000001</v>
      </c>
      <c r="U371" s="15">
        <v>81.368750000000006</v>
      </c>
      <c r="V371" s="15">
        <v>1</v>
      </c>
      <c r="W371" s="15">
        <v>31.02</v>
      </c>
      <c r="X371" s="15">
        <v>0</v>
      </c>
      <c r="Y371" s="15">
        <v>0</v>
      </c>
      <c r="Z371" s="15">
        <v>7</v>
      </c>
      <c r="AA371" s="15">
        <v>1</v>
      </c>
      <c r="AB371" s="15">
        <v>12.5</v>
      </c>
      <c r="AC371" s="15">
        <v>0.49049999999999999</v>
      </c>
      <c r="AD371" s="15">
        <v>6.1312490000000004</v>
      </c>
      <c r="AE371" s="15">
        <v>31.02</v>
      </c>
      <c r="AF371" s="15">
        <v>21.62</v>
      </c>
      <c r="AG371" s="15">
        <v>0</v>
      </c>
      <c r="AH371" s="15">
        <v>0</v>
      </c>
      <c r="AI371" s="15">
        <v>6.5095000000000001</v>
      </c>
      <c r="AJ371" s="15">
        <v>7</v>
      </c>
      <c r="AK371" s="16">
        <v>0.875</v>
      </c>
      <c r="AL371" s="16">
        <v>0.92992859999999999</v>
      </c>
      <c r="AM371" s="16">
        <v>1</v>
      </c>
      <c r="AN371" s="16">
        <v>0.81368750000000001</v>
      </c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>
        <v>0.2500000074505806</v>
      </c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>
        <v>8.3333335816860199E-2</v>
      </c>
      <c r="BV371" s="26"/>
      <c r="BW371" s="26">
        <v>0.25</v>
      </c>
      <c r="BX371" s="26"/>
      <c r="BY371" s="26">
        <v>8.3333335816860199E-2</v>
      </c>
      <c r="BZ371" s="26">
        <v>0.3333333432674408</v>
      </c>
      <c r="CA371" s="26"/>
      <c r="CB371" s="26"/>
      <c r="CC371" s="26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27"/>
      <c r="CZ371" s="27"/>
      <c r="DA371" s="27"/>
    </row>
    <row r="372" spans="1:105" s="10" customFormat="1" ht="20.25" x14ac:dyDescent="0.3">
      <c r="A372" s="11" t="s">
        <v>175</v>
      </c>
      <c r="B372" s="11" t="s">
        <v>171</v>
      </c>
      <c r="C372" s="11" t="s">
        <v>192</v>
      </c>
      <c r="D372" s="11" t="s">
        <v>197</v>
      </c>
      <c r="E372" s="11" t="s">
        <v>85</v>
      </c>
      <c r="F372" s="12">
        <v>25488</v>
      </c>
      <c r="G372" s="12">
        <v>5357</v>
      </c>
      <c r="H372" s="12">
        <v>4153</v>
      </c>
      <c r="I372" s="11" t="s">
        <v>172</v>
      </c>
      <c r="J372" s="13">
        <v>20</v>
      </c>
      <c r="K372" s="11" t="s">
        <v>199</v>
      </c>
      <c r="L372" s="11" t="s">
        <v>205</v>
      </c>
      <c r="M372" s="11" t="s">
        <v>159</v>
      </c>
      <c r="N372" s="14">
        <v>54</v>
      </c>
      <c r="O372" s="14">
        <v>54</v>
      </c>
      <c r="P372" s="14">
        <v>0</v>
      </c>
      <c r="Q372" s="15">
        <v>0</v>
      </c>
      <c r="R372" s="15">
        <v>6.24</v>
      </c>
      <c r="S372" s="15">
        <v>8</v>
      </c>
      <c r="T372" s="15">
        <v>5.6159999999999997</v>
      </c>
      <c r="U372" s="15">
        <v>70.2</v>
      </c>
      <c r="V372" s="15">
        <v>1</v>
      </c>
      <c r="W372" s="15">
        <v>0</v>
      </c>
      <c r="X372" s="15">
        <v>0</v>
      </c>
      <c r="Y372" s="15">
        <v>0</v>
      </c>
      <c r="Z372" s="15">
        <v>6.3166669999999998</v>
      </c>
      <c r="AA372" s="15">
        <v>1.683333</v>
      </c>
      <c r="AB372" s="15">
        <v>21.04167</v>
      </c>
      <c r="AC372" s="15">
        <v>0.70066689999999998</v>
      </c>
      <c r="AD372" s="15">
        <v>8.7583359999999999</v>
      </c>
      <c r="AE372" s="15">
        <f t="shared" ref="AE372:AE383" si="10">0.52*O372</f>
        <v>28.080000000000002</v>
      </c>
      <c r="AF372" s="15">
        <f t="shared" ref="AF372:AF383" si="11">0.68*O372</f>
        <v>36.720000000000006</v>
      </c>
      <c r="AG372" s="15">
        <v>0</v>
      </c>
      <c r="AH372" s="15">
        <v>0</v>
      </c>
      <c r="AI372" s="15">
        <v>5.6159999999999997</v>
      </c>
      <c r="AJ372" s="15">
        <v>6.3166669999999998</v>
      </c>
      <c r="AK372" s="16">
        <v>0.78958329999999999</v>
      </c>
      <c r="AL372" s="16">
        <v>0.88907650000000005</v>
      </c>
      <c r="AM372" s="16">
        <v>1</v>
      </c>
      <c r="AN372" s="16">
        <v>0.70199999999999996</v>
      </c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>
        <v>0.13333334028720856</v>
      </c>
      <c r="BC372" s="17"/>
      <c r="BD372" s="17"/>
      <c r="BE372" s="17"/>
      <c r="BF372" s="17"/>
      <c r="BG372" s="17">
        <v>0.81666666269302368</v>
      </c>
      <c r="BH372" s="17"/>
      <c r="BI372" s="17"/>
      <c r="BJ372" s="17"/>
      <c r="BK372" s="17"/>
      <c r="BL372" s="17"/>
      <c r="BM372" s="17"/>
      <c r="BN372" s="17">
        <v>0.15000000596046448</v>
      </c>
      <c r="BO372" s="17"/>
      <c r="BP372" s="17"/>
      <c r="BQ372" s="17"/>
      <c r="BR372" s="17"/>
      <c r="BS372" s="17"/>
      <c r="BT372" s="17"/>
      <c r="BU372" s="17"/>
      <c r="BV372" s="26"/>
      <c r="BW372" s="26">
        <v>0.25</v>
      </c>
      <c r="BX372" s="26"/>
      <c r="BY372" s="26">
        <v>8.3333335816860199E-2</v>
      </c>
      <c r="BZ372" s="26">
        <v>0.25</v>
      </c>
      <c r="CA372" s="26"/>
      <c r="CB372" s="26"/>
      <c r="CC372" s="26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27"/>
      <c r="CZ372" s="27"/>
      <c r="DA372" s="27"/>
    </row>
    <row r="373" spans="1:105" s="10" customFormat="1" ht="20.25" x14ac:dyDescent="0.3">
      <c r="A373" s="11" t="s">
        <v>175</v>
      </c>
      <c r="B373" s="11" t="s">
        <v>171</v>
      </c>
      <c r="C373" s="11" t="s">
        <v>192</v>
      </c>
      <c r="D373" s="11" t="s">
        <v>204</v>
      </c>
      <c r="E373" s="11" t="s">
        <v>85</v>
      </c>
      <c r="F373" s="12">
        <v>25488</v>
      </c>
      <c r="G373" s="12">
        <v>4232</v>
      </c>
      <c r="H373" s="12">
        <v>4183</v>
      </c>
      <c r="I373" s="11" t="s">
        <v>172</v>
      </c>
      <c r="J373" s="13">
        <v>20</v>
      </c>
      <c r="K373" s="11" t="s">
        <v>199</v>
      </c>
      <c r="L373" s="11" t="s">
        <v>205</v>
      </c>
      <c r="M373" s="11" t="s">
        <v>159</v>
      </c>
      <c r="N373" s="14">
        <v>47</v>
      </c>
      <c r="O373" s="14">
        <v>47</v>
      </c>
      <c r="P373" s="14">
        <v>0</v>
      </c>
      <c r="Q373" s="15">
        <v>0</v>
      </c>
      <c r="R373" s="15">
        <v>6.63</v>
      </c>
      <c r="S373" s="15">
        <v>7.3333329999999997</v>
      </c>
      <c r="T373" s="15">
        <v>5.1935000000000002</v>
      </c>
      <c r="U373" s="15">
        <v>70.820449999999994</v>
      </c>
      <c r="V373" s="15">
        <v>0.91666669999999995</v>
      </c>
      <c r="W373" s="15">
        <v>0</v>
      </c>
      <c r="X373" s="15">
        <v>0</v>
      </c>
      <c r="Y373" s="15">
        <v>0</v>
      </c>
      <c r="Z373" s="15">
        <v>5.5333329999999998</v>
      </c>
      <c r="AA373" s="15">
        <v>1.8</v>
      </c>
      <c r="AB373" s="15">
        <v>24.545449999999999</v>
      </c>
      <c r="AC373" s="15">
        <v>0.33983350000000001</v>
      </c>
      <c r="AD373" s="15">
        <v>4.634093</v>
      </c>
      <c r="AE373" s="15">
        <f t="shared" si="10"/>
        <v>24.44</v>
      </c>
      <c r="AF373" s="15">
        <f t="shared" si="11"/>
        <v>31.96</v>
      </c>
      <c r="AG373" s="15">
        <v>0</v>
      </c>
      <c r="AH373" s="15">
        <v>0</v>
      </c>
      <c r="AI373" s="15">
        <v>5.1935000000000002</v>
      </c>
      <c r="AJ373" s="15">
        <v>5.533334</v>
      </c>
      <c r="AK373" s="16">
        <v>0.75454549999999998</v>
      </c>
      <c r="AL373" s="16">
        <v>0.93858430000000004</v>
      </c>
      <c r="AM373" s="16">
        <v>1</v>
      </c>
      <c r="AN373" s="16">
        <v>0.70820459999999996</v>
      </c>
      <c r="AO373" s="17">
        <v>0.5</v>
      </c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>
        <v>0.13333334028720856</v>
      </c>
      <c r="BB373" s="17">
        <v>0.4166666716337204</v>
      </c>
      <c r="BC373" s="17"/>
      <c r="BD373" s="17"/>
      <c r="BE373" s="17"/>
      <c r="BF373" s="17"/>
      <c r="BG373" s="17"/>
      <c r="BH373" s="17"/>
      <c r="BI373" s="17"/>
      <c r="BJ373" s="17"/>
      <c r="BK373" s="17"/>
      <c r="BL373" s="17">
        <v>0.25</v>
      </c>
      <c r="BM373" s="17"/>
      <c r="BN373" s="17"/>
      <c r="BO373" s="17"/>
      <c r="BP373" s="17"/>
      <c r="BQ373" s="17"/>
      <c r="BR373" s="17"/>
      <c r="BS373" s="17"/>
      <c r="BT373" s="17"/>
      <c r="BU373" s="17"/>
      <c r="BV373" s="26"/>
      <c r="BW373" s="26">
        <v>0.25</v>
      </c>
      <c r="BX373" s="26"/>
      <c r="BY373" s="26"/>
      <c r="BZ373" s="26">
        <v>0.25</v>
      </c>
      <c r="CA373" s="26"/>
      <c r="CB373" s="26"/>
      <c r="CC373" s="26">
        <v>0.66666668653488159</v>
      </c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27"/>
      <c r="CZ373" s="27"/>
      <c r="DA373" s="27"/>
    </row>
    <row r="374" spans="1:105" s="10" customFormat="1" ht="20.25" x14ac:dyDescent="0.3">
      <c r="A374" s="11" t="s">
        <v>175</v>
      </c>
      <c r="B374" s="11" t="s">
        <v>171</v>
      </c>
      <c r="C374" s="11" t="s">
        <v>192</v>
      </c>
      <c r="D374" s="11" t="s">
        <v>211</v>
      </c>
      <c r="E374" s="11" t="s">
        <v>85</v>
      </c>
      <c r="F374" s="12">
        <v>25488</v>
      </c>
      <c r="G374" s="12">
        <v>4189</v>
      </c>
      <c r="H374" s="12">
        <v>4183</v>
      </c>
      <c r="I374" s="11" t="s">
        <v>172</v>
      </c>
      <c r="J374" s="13">
        <v>20</v>
      </c>
      <c r="K374" s="11" t="s">
        <v>199</v>
      </c>
      <c r="L374" s="11" t="s">
        <v>205</v>
      </c>
      <c r="M374" s="11" t="s">
        <v>159</v>
      </c>
      <c r="N374" s="14">
        <v>40</v>
      </c>
      <c r="O374" s="14">
        <v>40</v>
      </c>
      <c r="P374" s="14">
        <v>0</v>
      </c>
      <c r="Q374" s="15">
        <v>0</v>
      </c>
      <c r="R374" s="15">
        <v>6.63</v>
      </c>
      <c r="S374" s="15">
        <v>7.3333329999999997</v>
      </c>
      <c r="T374" s="15">
        <v>4.42</v>
      </c>
      <c r="U374" s="15">
        <v>60.272730000000003</v>
      </c>
      <c r="V374" s="15">
        <v>0.91666669999999995</v>
      </c>
      <c r="W374" s="15">
        <v>0</v>
      </c>
      <c r="X374" s="15">
        <v>0</v>
      </c>
      <c r="Y374" s="15">
        <v>0</v>
      </c>
      <c r="Z374" s="15">
        <v>4.8833330000000004</v>
      </c>
      <c r="AA374" s="15">
        <v>2.4500000000000002</v>
      </c>
      <c r="AB374" s="15">
        <v>33.409089999999999</v>
      </c>
      <c r="AC374" s="15">
        <v>0.46333340000000001</v>
      </c>
      <c r="AD374" s="15">
        <v>6.3181820000000002</v>
      </c>
      <c r="AE374" s="15">
        <f t="shared" si="10"/>
        <v>20.8</v>
      </c>
      <c r="AF374" s="15">
        <f t="shared" si="11"/>
        <v>27.200000000000003</v>
      </c>
      <c r="AG374" s="15">
        <v>0</v>
      </c>
      <c r="AH374" s="15">
        <v>0</v>
      </c>
      <c r="AI374" s="15">
        <v>4.42</v>
      </c>
      <c r="AJ374" s="15">
        <v>4.8833330000000004</v>
      </c>
      <c r="AK374" s="16">
        <v>0.66590910000000003</v>
      </c>
      <c r="AL374" s="16">
        <v>0.90511949999999997</v>
      </c>
      <c r="AM374" s="16">
        <v>1</v>
      </c>
      <c r="AN374" s="16">
        <v>0.60272720000000002</v>
      </c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>
        <v>0.66666668653488159</v>
      </c>
      <c r="BC374" s="17"/>
      <c r="BD374" s="17"/>
      <c r="BE374" s="17"/>
      <c r="BF374" s="17"/>
      <c r="BG374" s="17"/>
      <c r="BH374" s="17"/>
      <c r="BI374" s="17"/>
      <c r="BJ374" s="17"/>
      <c r="BK374" s="17"/>
      <c r="BL374" s="17">
        <v>0.20000000298023224</v>
      </c>
      <c r="BM374" s="17"/>
      <c r="BN374" s="17"/>
      <c r="BO374" s="17"/>
      <c r="BP374" s="17"/>
      <c r="BQ374" s="17">
        <v>0.91666668653488159</v>
      </c>
      <c r="BR374" s="17"/>
      <c r="BS374" s="17"/>
      <c r="BT374" s="17"/>
      <c r="BU374" s="17">
        <v>0.1666666716337204</v>
      </c>
      <c r="BV374" s="26"/>
      <c r="BW374" s="26">
        <v>0.25</v>
      </c>
      <c r="BX374" s="26"/>
      <c r="BY374" s="26"/>
      <c r="BZ374" s="26">
        <v>0.25</v>
      </c>
      <c r="CA374" s="26"/>
      <c r="CB374" s="26"/>
      <c r="CC374" s="26">
        <v>0.66666668653488159</v>
      </c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27"/>
      <c r="CZ374" s="27"/>
      <c r="DA374" s="27"/>
    </row>
    <row r="375" spans="1:105" s="10" customFormat="1" ht="20.25" x14ac:dyDescent="0.3">
      <c r="A375" s="11" t="s">
        <v>175</v>
      </c>
      <c r="B375" s="11" t="s">
        <v>171</v>
      </c>
      <c r="C375" s="11" t="s">
        <v>192</v>
      </c>
      <c r="D375" s="11" t="s">
        <v>215</v>
      </c>
      <c r="E375" s="11" t="s">
        <v>85</v>
      </c>
      <c r="F375" s="12">
        <v>25488</v>
      </c>
      <c r="G375" s="12">
        <v>4201</v>
      </c>
      <c r="H375" s="12">
        <v>4234</v>
      </c>
      <c r="I375" s="11" t="s">
        <v>172</v>
      </c>
      <c r="J375" s="13">
        <v>20</v>
      </c>
      <c r="K375" s="11" t="s">
        <v>199</v>
      </c>
      <c r="L375" s="11" t="s">
        <v>205</v>
      </c>
      <c r="M375" s="11" t="s">
        <v>159</v>
      </c>
      <c r="N375" s="14">
        <v>43</v>
      </c>
      <c r="O375" s="14">
        <v>42</v>
      </c>
      <c r="P375" s="14">
        <v>1</v>
      </c>
      <c r="Q375" s="15">
        <v>2.3255810000000001</v>
      </c>
      <c r="R375" s="15">
        <v>7.83</v>
      </c>
      <c r="S375" s="15">
        <v>8</v>
      </c>
      <c r="T375" s="15">
        <v>5.4809999999999999</v>
      </c>
      <c r="U375" s="15">
        <v>68.512500000000003</v>
      </c>
      <c r="V375" s="15">
        <v>1</v>
      </c>
      <c r="W375" s="15">
        <v>0</v>
      </c>
      <c r="X375" s="15">
        <v>0</v>
      </c>
      <c r="Y375" s="15">
        <v>0</v>
      </c>
      <c r="Z375" s="15">
        <v>6.1333330000000004</v>
      </c>
      <c r="AA375" s="15">
        <v>1.8666670000000001</v>
      </c>
      <c r="AB375" s="15">
        <v>23.33333</v>
      </c>
      <c r="AC375" s="15">
        <v>0.5218334</v>
      </c>
      <c r="AD375" s="15">
        <v>6.5229169999999996</v>
      </c>
      <c r="AE375" s="15">
        <f t="shared" si="10"/>
        <v>21.84</v>
      </c>
      <c r="AF375" s="15">
        <f t="shared" si="11"/>
        <v>28.560000000000002</v>
      </c>
      <c r="AG375" s="15">
        <v>0.1305</v>
      </c>
      <c r="AH375" s="15">
        <v>1.6312500000000001</v>
      </c>
      <c r="AI375" s="15">
        <v>5.6115000000000004</v>
      </c>
      <c r="AJ375" s="15">
        <v>6.1333330000000004</v>
      </c>
      <c r="AK375" s="16">
        <v>0.76666670000000003</v>
      </c>
      <c r="AL375" s="16">
        <v>0.91491849999999997</v>
      </c>
      <c r="AM375" s="16">
        <v>0.97674419999999995</v>
      </c>
      <c r="AN375" s="16">
        <v>0.68512510000000004</v>
      </c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>
        <v>0.2500000074505806</v>
      </c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>
        <v>0.8333333432674408</v>
      </c>
      <c r="BQ375" s="17"/>
      <c r="BR375" s="17"/>
      <c r="BS375" s="17"/>
      <c r="BT375" s="17"/>
      <c r="BU375" s="17">
        <v>8.3333335816860199E-2</v>
      </c>
      <c r="BV375" s="26"/>
      <c r="BW375" s="26">
        <v>0.25</v>
      </c>
      <c r="BX375" s="26"/>
      <c r="BY375" s="26">
        <v>0.1666666716337204</v>
      </c>
      <c r="BZ375" s="26">
        <v>0.28333333134651184</v>
      </c>
      <c r="CA375" s="26"/>
      <c r="CB375" s="26"/>
      <c r="CC375" s="26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>
        <v>1</v>
      </c>
      <c r="CW375" s="18"/>
      <c r="CX375" s="18"/>
      <c r="CY375" s="27"/>
      <c r="CZ375" s="27"/>
      <c r="DA375" s="27"/>
    </row>
    <row r="376" spans="1:105" s="10" customFormat="1" ht="20.25" x14ac:dyDescent="0.3">
      <c r="A376" s="11" t="s">
        <v>175</v>
      </c>
      <c r="B376" s="11" t="s">
        <v>176</v>
      </c>
      <c r="C376" s="11" t="s">
        <v>192</v>
      </c>
      <c r="D376" s="11" t="s">
        <v>197</v>
      </c>
      <c r="E376" s="11" t="s">
        <v>85</v>
      </c>
      <c r="F376" s="12">
        <v>25488</v>
      </c>
      <c r="G376" s="12">
        <v>4005</v>
      </c>
      <c r="H376" s="12">
        <v>4225</v>
      </c>
      <c r="I376" s="11" t="s">
        <v>172</v>
      </c>
      <c r="J376" s="13">
        <v>20</v>
      </c>
      <c r="K376" s="11" t="s">
        <v>199</v>
      </c>
      <c r="L376" s="11" t="s">
        <v>205</v>
      </c>
      <c r="M376" s="11" t="s">
        <v>159</v>
      </c>
      <c r="N376" s="14">
        <v>61</v>
      </c>
      <c r="O376" s="14">
        <v>61</v>
      </c>
      <c r="P376" s="14">
        <v>0</v>
      </c>
      <c r="Q376" s="15">
        <v>0</v>
      </c>
      <c r="R376" s="15">
        <v>6.24</v>
      </c>
      <c r="S376" s="15">
        <v>8</v>
      </c>
      <c r="T376" s="15">
        <v>6.3440000000000003</v>
      </c>
      <c r="U376" s="15">
        <v>79.3</v>
      </c>
      <c r="V376" s="15">
        <v>1</v>
      </c>
      <c r="W376" s="15">
        <v>0</v>
      </c>
      <c r="X376" s="15">
        <v>0</v>
      </c>
      <c r="Y376" s="15">
        <v>0</v>
      </c>
      <c r="Z376" s="15">
        <v>5.9333330000000002</v>
      </c>
      <c r="AA376" s="15">
        <v>2.0666669999999998</v>
      </c>
      <c r="AB376" s="15">
        <v>25.83334</v>
      </c>
      <c r="AC376" s="15">
        <v>-0.4106667</v>
      </c>
      <c r="AD376" s="15">
        <v>-5.1333339999999996</v>
      </c>
      <c r="AE376" s="15">
        <f t="shared" si="10"/>
        <v>31.720000000000002</v>
      </c>
      <c r="AF376" s="15">
        <f t="shared" si="11"/>
        <v>41.480000000000004</v>
      </c>
      <c r="AG376" s="15">
        <v>0</v>
      </c>
      <c r="AH376" s="15">
        <v>0</v>
      </c>
      <c r="AI376" s="15">
        <v>6.3440000000000003</v>
      </c>
      <c r="AJ376" s="15">
        <v>5.9333330000000002</v>
      </c>
      <c r="AK376" s="16">
        <v>0.74166670000000001</v>
      </c>
      <c r="AL376" s="16">
        <v>1.069213</v>
      </c>
      <c r="AM376" s="16">
        <v>1</v>
      </c>
      <c r="AN376" s="16">
        <v>0.79299989999999998</v>
      </c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>
        <v>1.2500000447034836</v>
      </c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>
        <v>6.6666670143604279E-2</v>
      </c>
      <c r="BO376" s="17"/>
      <c r="BP376" s="17"/>
      <c r="BQ376" s="17"/>
      <c r="BR376" s="17"/>
      <c r="BS376" s="17"/>
      <c r="BT376" s="17"/>
      <c r="BU376" s="17">
        <v>8.3333335816860199E-2</v>
      </c>
      <c r="BV376" s="26"/>
      <c r="BW376" s="26">
        <v>0.25</v>
      </c>
      <c r="BX376" s="26"/>
      <c r="BY376" s="26">
        <v>8.3333335816860199E-2</v>
      </c>
      <c r="BZ376" s="26">
        <v>0.3333333432674408</v>
      </c>
      <c r="CA376" s="26"/>
      <c r="CB376" s="26"/>
      <c r="CC376" s="26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27"/>
      <c r="CZ376" s="27"/>
      <c r="DA376" s="27"/>
    </row>
    <row r="377" spans="1:105" s="10" customFormat="1" ht="20.25" x14ac:dyDescent="0.3">
      <c r="A377" s="11" t="s">
        <v>175</v>
      </c>
      <c r="B377" s="11" t="s">
        <v>176</v>
      </c>
      <c r="C377" s="11" t="s">
        <v>192</v>
      </c>
      <c r="D377" s="11" t="s">
        <v>204</v>
      </c>
      <c r="E377" s="11" t="s">
        <v>85</v>
      </c>
      <c r="F377" s="12">
        <v>25488</v>
      </c>
      <c r="G377" s="12">
        <v>4041</v>
      </c>
      <c r="H377" s="12">
        <v>4236</v>
      </c>
      <c r="I377" s="11" t="s">
        <v>172</v>
      </c>
      <c r="J377" s="13">
        <v>20</v>
      </c>
      <c r="K377" s="11" t="s">
        <v>199</v>
      </c>
      <c r="L377" s="11" t="s">
        <v>205</v>
      </c>
      <c r="M377" s="11" t="s">
        <v>159</v>
      </c>
      <c r="N377" s="14">
        <v>25</v>
      </c>
      <c r="O377" s="14">
        <v>25</v>
      </c>
      <c r="P377" s="14">
        <v>0</v>
      </c>
      <c r="Q377" s="15">
        <v>0</v>
      </c>
      <c r="R377" s="15">
        <v>6.63</v>
      </c>
      <c r="S377" s="15">
        <v>3.5666669999999998</v>
      </c>
      <c r="T377" s="15">
        <v>2.7625000000000002</v>
      </c>
      <c r="U377" s="15">
        <v>77.453270000000003</v>
      </c>
      <c r="V377" s="15">
        <v>0.44583329999999999</v>
      </c>
      <c r="W377" s="15">
        <v>0</v>
      </c>
      <c r="X377" s="15">
        <v>0</v>
      </c>
      <c r="Y377" s="15">
        <v>0</v>
      </c>
      <c r="Z377" s="15">
        <v>2.6</v>
      </c>
      <c r="AA377" s="15">
        <v>0.96666660000000004</v>
      </c>
      <c r="AB377" s="15">
        <v>27.102799999999998</v>
      </c>
      <c r="AC377" s="15">
        <v>-0.16250010000000001</v>
      </c>
      <c r="AD377" s="15">
        <v>-4.5560770000000002</v>
      </c>
      <c r="AE377" s="15">
        <f t="shared" si="10"/>
        <v>13</v>
      </c>
      <c r="AF377" s="15">
        <f t="shared" si="11"/>
        <v>17</v>
      </c>
      <c r="AG377" s="15">
        <v>0</v>
      </c>
      <c r="AH377" s="15">
        <v>0</v>
      </c>
      <c r="AI377" s="15">
        <v>2.7625000000000002</v>
      </c>
      <c r="AJ377" s="15">
        <v>2.6</v>
      </c>
      <c r="AK377" s="16">
        <v>0.72897199999999995</v>
      </c>
      <c r="AL377" s="16">
        <v>1.0625</v>
      </c>
      <c r="AM377" s="16">
        <v>1</v>
      </c>
      <c r="AN377" s="16">
        <v>0.77453269999999996</v>
      </c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>
        <v>8.3333335816860199E-2</v>
      </c>
      <c r="BC377" s="17"/>
      <c r="BD377" s="17"/>
      <c r="BE377" s="17"/>
      <c r="BF377" s="17"/>
      <c r="BG377" s="17"/>
      <c r="BH377" s="17"/>
      <c r="BI377" s="17">
        <v>0.21666666865348816</v>
      </c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>
        <v>8.3333335816860199E-2</v>
      </c>
      <c r="BV377" s="26"/>
      <c r="BW377" s="26">
        <v>0.3333333358168602</v>
      </c>
      <c r="BX377" s="26"/>
      <c r="BY377" s="26"/>
      <c r="BZ377" s="26">
        <v>0.25</v>
      </c>
      <c r="CA377" s="26"/>
      <c r="CB377" s="26"/>
      <c r="CC377" s="26">
        <v>0.43333333730697632</v>
      </c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27"/>
      <c r="CZ377" s="27"/>
      <c r="DA377" s="27"/>
    </row>
    <row r="378" spans="1:105" s="10" customFormat="1" ht="20.25" x14ac:dyDescent="0.3">
      <c r="A378" s="11" t="s">
        <v>175</v>
      </c>
      <c r="B378" s="11" t="s">
        <v>176</v>
      </c>
      <c r="C378" s="11" t="s">
        <v>192</v>
      </c>
      <c r="D378" s="11" t="s">
        <v>211</v>
      </c>
      <c r="E378" s="11" t="s">
        <v>85</v>
      </c>
      <c r="F378" s="12">
        <v>25488</v>
      </c>
      <c r="G378" s="12">
        <v>4230</v>
      </c>
      <c r="H378" s="12">
        <v>4236</v>
      </c>
      <c r="I378" s="11" t="s">
        <v>172</v>
      </c>
      <c r="J378" s="13">
        <v>20</v>
      </c>
      <c r="K378" s="11" t="s">
        <v>199</v>
      </c>
      <c r="L378" s="11" t="s">
        <v>205</v>
      </c>
      <c r="M378" s="11" t="s">
        <v>159</v>
      </c>
      <c r="N378" s="14">
        <v>39</v>
      </c>
      <c r="O378" s="14">
        <v>38</v>
      </c>
      <c r="P378" s="14">
        <v>1</v>
      </c>
      <c r="Q378" s="15">
        <v>2.5641029999999998</v>
      </c>
      <c r="R378" s="15">
        <v>6.63</v>
      </c>
      <c r="S378" s="15">
        <v>7.5</v>
      </c>
      <c r="T378" s="15">
        <v>4.1989999999999998</v>
      </c>
      <c r="U378" s="15">
        <v>55.986669999999997</v>
      </c>
      <c r="V378" s="15">
        <v>0.9375</v>
      </c>
      <c r="W378" s="15">
        <v>0</v>
      </c>
      <c r="X378" s="15">
        <v>0</v>
      </c>
      <c r="Y378" s="15">
        <v>0</v>
      </c>
      <c r="Z378" s="15">
        <v>4.8333329999999997</v>
      </c>
      <c r="AA378" s="15">
        <v>2.6666669999999999</v>
      </c>
      <c r="AB378" s="15">
        <v>35.55556</v>
      </c>
      <c r="AC378" s="15">
        <v>0.5238334</v>
      </c>
      <c r="AD378" s="15">
        <v>6.9844460000000002</v>
      </c>
      <c r="AE378" s="15">
        <f t="shared" si="10"/>
        <v>19.760000000000002</v>
      </c>
      <c r="AF378" s="15">
        <f t="shared" si="11"/>
        <v>25.840000000000003</v>
      </c>
      <c r="AG378" s="15">
        <v>0.1105</v>
      </c>
      <c r="AH378" s="15">
        <v>1.473333</v>
      </c>
      <c r="AI378" s="15">
        <v>4.3094999999999999</v>
      </c>
      <c r="AJ378" s="15">
        <v>4.8333329999999997</v>
      </c>
      <c r="AK378" s="16">
        <v>0.64444440000000003</v>
      </c>
      <c r="AL378" s="16">
        <v>0.89162079999999999</v>
      </c>
      <c r="AM378" s="16">
        <v>0.97435899999999998</v>
      </c>
      <c r="AN378" s="16">
        <v>0.55986670000000005</v>
      </c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>
        <v>8.3333335816860199E-2</v>
      </c>
      <c r="BB378" s="17">
        <v>0.3333333432674408</v>
      </c>
      <c r="BC378" s="17"/>
      <c r="BD378" s="17"/>
      <c r="BE378" s="17"/>
      <c r="BF378" s="17"/>
      <c r="BG378" s="17">
        <v>1.5</v>
      </c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>
        <v>8.3333335816860199E-2</v>
      </c>
      <c r="BV378" s="26"/>
      <c r="BW378" s="26">
        <v>0.25</v>
      </c>
      <c r="BX378" s="26"/>
      <c r="BY378" s="26">
        <v>8.3333335816860199E-2</v>
      </c>
      <c r="BZ378" s="26">
        <v>0.3333333432674408</v>
      </c>
      <c r="CA378" s="26"/>
      <c r="CB378" s="26"/>
      <c r="CC378" s="26">
        <v>0.5</v>
      </c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>
        <v>1</v>
      </c>
      <c r="CW378" s="18"/>
      <c r="CX378" s="18"/>
      <c r="CY378" s="27"/>
      <c r="CZ378" s="27"/>
      <c r="DA378" s="27"/>
    </row>
    <row r="379" spans="1:105" s="10" customFormat="1" ht="20.25" x14ac:dyDescent="0.3">
      <c r="A379" s="11" t="s">
        <v>175</v>
      </c>
      <c r="B379" s="11" t="s">
        <v>229</v>
      </c>
      <c r="C379" s="11" t="s">
        <v>192</v>
      </c>
      <c r="D379" s="11" t="s">
        <v>204</v>
      </c>
      <c r="E379" s="11" t="s">
        <v>85</v>
      </c>
      <c r="F379" s="12">
        <v>25488</v>
      </c>
      <c r="G379" s="12">
        <v>4232</v>
      </c>
      <c r="H379" s="12">
        <v>4236</v>
      </c>
      <c r="I379" s="11" t="s">
        <v>172</v>
      </c>
      <c r="J379" s="13">
        <v>20</v>
      </c>
      <c r="K379" s="11" t="s">
        <v>199</v>
      </c>
      <c r="L379" s="11" t="s">
        <v>205</v>
      </c>
      <c r="M379" s="11" t="s">
        <v>159</v>
      </c>
      <c r="N379" s="14">
        <v>25</v>
      </c>
      <c r="O379" s="14">
        <v>25</v>
      </c>
      <c r="P379" s="14">
        <v>0</v>
      </c>
      <c r="Q379" s="15">
        <v>0</v>
      </c>
      <c r="R379" s="15">
        <v>6.63</v>
      </c>
      <c r="S379" s="15">
        <v>3.6666669999999999</v>
      </c>
      <c r="T379" s="15">
        <v>2.7625000000000002</v>
      </c>
      <c r="U379" s="15">
        <v>75.340909999999994</v>
      </c>
      <c r="V379" s="15">
        <v>0.4583333</v>
      </c>
      <c r="W379" s="15">
        <v>0</v>
      </c>
      <c r="X379" s="15">
        <v>0</v>
      </c>
      <c r="Y379" s="15">
        <v>0</v>
      </c>
      <c r="Z379" s="15">
        <v>3.016667</v>
      </c>
      <c r="AA379" s="15">
        <v>0.65</v>
      </c>
      <c r="AB379" s="15">
        <v>17.727270000000001</v>
      </c>
      <c r="AC379" s="15">
        <v>0.25416670000000002</v>
      </c>
      <c r="AD379" s="15">
        <v>6.9318200000000001</v>
      </c>
      <c r="AE379" s="15">
        <f t="shared" si="10"/>
        <v>13</v>
      </c>
      <c r="AF379" s="15">
        <f t="shared" si="11"/>
        <v>17</v>
      </c>
      <c r="AG379" s="15">
        <v>0</v>
      </c>
      <c r="AH379" s="15">
        <v>0</v>
      </c>
      <c r="AI379" s="15">
        <v>2.7625000000000002</v>
      </c>
      <c r="AJ379" s="15">
        <v>3.016667</v>
      </c>
      <c r="AK379" s="16">
        <v>0.82272730000000005</v>
      </c>
      <c r="AL379" s="16">
        <v>0.91574580000000005</v>
      </c>
      <c r="AM379" s="16">
        <v>1</v>
      </c>
      <c r="AN379" s="16">
        <v>0.75340910000000005</v>
      </c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>
        <v>0.1666666716337204</v>
      </c>
      <c r="BC379" s="17"/>
      <c r="BD379" s="17"/>
      <c r="BE379" s="17"/>
      <c r="BF379" s="17"/>
      <c r="BG379" s="17"/>
      <c r="BH379" s="17"/>
      <c r="BI379" s="17"/>
      <c r="BJ379" s="17"/>
      <c r="BK379" s="17"/>
      <c r="BL379" s="17">
        <v>0.25</v>
      </c>
      <c r="BM379" s="17"/>
      <c r="BN379" s="17"/>
      <c r="BO379" s="17"/>
      <c r="BP379" s="17"/>
      <c r="BQ379" s="17"/>
      <c r="BR379" s="17"/>
      <c r="BS379" s="17"/>
      <c r="BT379" s="17"/>
      <c r="BU379" s="17"/>
      <c r="BV379" s="26"/>
      <c r="BW379" s="26"/>
      <c r="BX379" s="26"/>
      <c r="BY379" s="26"/>
      <c r="BZ379" s="26">
        <v>0.23333333432674408</v>
      </c>
      <c r="CA379" s="26"/>
      <c r="CB379" s="26"/>
      <c r="CC379" s="26">
        <v>0.3333333432674408</v>
      </c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27"/>
      <c r="CZ379" s="27"/>
      <c r="DA379" s="27"/>
    </row>
    <row r="380" spans="1:105" s="10" customFormat="1" ht="20.25" x14ac:dyDescent="0.3">
      <c r="A380" s="11" t="s">
        <v>175</v>
      </c>
      <c r="B380" s="11" t="s">
        <v>191</v>
      </c>
      <c r="C380" s="11" t="s">
        <v>192</v>
      </c>
      <c r="D380" s="11" t="s">
        <v>213</v>
      </c>
      <c r="E380" s="11" t="s">
        <v>85</v>
      </c>
      <c r="F380" s="12">
        <v>25488</v>
      </c>
      <c r="G380" s="12">
        <v>4229</v>
      </c>
      <c r="H380" s="12">
        <v>4107</v>
      </c>
      <c r="I380" s="11" t="s">
        <v>172</v>
      </c>
      <c r="J380" s="13">
        <v>20</v>
      </c>
      <c r="K380" s="11" t="s">
        <v>199</v>
      </c>
      <c r="L380" s="11" t="s">
        <v>205</v>
      </c>
      <c r="M380" s="11" t="s">
        <v>159</v>
      </c>
      <c r="N380" s="14">
        <v>57</v>
      </c>
      <c r="O380" s="14">
        <v>55</v>
      </c>
      <c r="P380" s="14">
        <v>2</v>
      </c>
      <c r="Q380" s="15">
        <v>3.508772</v>
      </c>
      <c r="R380" s="15">
        <v>6.16</v>
      </c>
      <c r="S380" s="15">
        <v>8</v>
      </c>
      <c r="T380" s="15">
        <v>5.6466669999999999</v>
      </c>
      <c r="U380" s="15">
        <v>70.583330000000004</v>
      </c>
      <c r="V380" s="15">
        <v>1</v>
      </c>
      <c r="W380" s="15">
        <v>0</v>
      </c>
      <c r="X380" s="15">
        <v>0</v>
      </c>
      <c r="Y380" s="15">
        <v>0</v>
      </c>
      <c r="Z380" s="15">
        <v>6.6</v>
      </c>
      <c r="AA380" s="15">
        <v>1.4</v>
      </c>
      <c r="AB380" s="15">
        <v>17.5</v>
      </c>
      <c r="AC380" s="15">
        <v>0.74800009999999995</v>
      </c>
      <c r="AD380" s="15">
        <v>9.3500019999999999</v>
      </c>
      <c r="AE380" s="15">
        <f t="shared" si="10"/>
        <v>28.6</v>
      </c>
      <c r="AF380" s="15">
        <f t="shared" si="11"/>
        <v>37.400000000000006</v>
      </c>
      <c r="AG380" s="15">
        <v>0.2053333</v>
      </c>
      <c r="AH380" s="15">
        <v>2.5666669999999998</v>
      </c>
      <c r="AI380" s="15">
        <v>5.8520000000000003</v>
      </c>
      <c r="AJ380" s="15">
        <v>6.6</v>
      </c>
      <c r="AK380" s="16">
        <v>0.82499999999999996</v>
      </c>
      <c r="AL380" s="16">
        <v>0.88666670000000003</v>
      </c>
      <c r="AM380" s="16">
        <v>0.96491229999999995</v>
      </c>
      <c r="AN380" s="16">
        <v>0.7058333</v>
      </c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>
        <v>8.3333335816860199E-2</v>
      </c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>
        <v>0.3333333432674408</v>
      </c>
      <c r="BO380" s="17"/>
      <c r="BP380" s="17">
        <v>0.1666666716337204</v>
      </c>
      <c r="BQ380" s="17"/>
      <c r="BR380" s="17"/>
      <c r="BS380" s="17"/>
      <c r="BT380" s="17"/>
      <c r="BU380" s="17">
        <v>8.3333335816860199E-2</v>
      </c>
      <c r="BV380" s="26"/>
      <c r="BW380" s="26">
        <v>0.25</v>
      </c>
      <c r="BX380" s="26"/>
      <c r="BY380" s="26">
        <v>0.1666666716337204</v>
      </c>
      <c r="BZ380" s="26">
        <v>0.31666666269302368</v>
      </c>
      <c r="CA380" s="26"/>
      <c r="CB380" s="26"/>
      <c r="CC380" s="26"/>
      <c r="CD380" s="18"/>
      <c r="CE380" s="18"/>
      <c r="CF380" s="18"/>
      <c r="CG380" s="18"/>
      <c r="CH380" s="18"/>
      <c r="CI380" s="18">
        <v>1</v>
      </c>
      <c r="CJ380" s="18"/>
      <c r="CK380" s="18"/>
      <c r="CL380" s="18">
        <v>1</v>
      </c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27"/>
      <c r="CZ380" s="27"/>
      <c r="DA380" s="27"/>
    </row>
    <row r="381" spans="1:105" s="10" customFormat="1" ht="20.25" x14ac:dyDescent="0.3">
      <c r="A381" s="11" t="s">
        <v>175</v>
      </c>
      <c r="B381" s="11" t="s">
        <v>191</v>
      </c>
      <c r="C381" s="11" t="s">
        <v>192</v>
      </c>
      <c r="D381" s="11" t="s">
        <v>197</v>
      </c>
      <c r="E381" s="11" t="s">
        <v>85</v>
      </c>
      <c r="F381" s="12">
        <v>25488</v>
      </c>
      <c r="G381" s="12">
        <v>4149</v>
      </c>
      <c r="H381" s="12">
        <v>4107</v>
      </c>
      <c r="I381" s="11" t="s">
        <v>172</v>
      </c>
      <c r="J381" s="13">
        <v>20</v>
      </c>
      <c r="K381" s="11" t="s">
        <v>199</v>
      </c>
      <c r="L381" s="11" t="s">
        <v>205</v>
      </c>
      <c r="M381" s="11" t="s">
        <v>159</v>
      </c>
      <c r="N381" s="14">
        <v>62</v>
      </c>
      <c r="O381" s="14">
        <v>62</v>
      </c>
      <c r="P381" s="14">
        <v>0</v>
      </c>
      <c r="Q381" s="15">
        <v>0</v>
      </c>
      <c r="R381" s="15">
        <v>6.24</v>
      </c>
      <c r="S381" s="15">
        <v>8</v>
      </c>
      <c r="T381" s="15">
        <v>6.4479990000000003</v>
      </c>
      <c r="U381" s="15">
        <v>80.599990000000005</v>
      </c>
      <c r="V381" s="15">
        <v>1</v>
      </c>
      <c r="W381" s="15">
        <v>0</v>
      </c>
      <c r="X381" s="15">
        <v>0</v>
      </c>
      <c r="Y381" s="15">
        <v>0</v>
      </c>
      <c r="Z381" s="15">
        <v>6.6666670000000003</v>
      </c>
      <c r="AA381" s="15">
        <v>1.3333330000000001</v>
      </c>
      <c r="AB381" s="15">
        <v>16.66667</v>
      </c>
      <c r="AC381" s="15">
        <v>0.2186671</v>
      </c>
      <c r="AD381" s="15">
        <v>2.733339</v>
      </c>
      <c r="AE381" s="15">
        <f t="shared" si="10"/>
        <v>32.24</v>
      </c>
      <c r="AF381" s="15">
        <f t="shared" si="11"/>
        <v>42.160000000000004</v>
      </c>
      <c r="AG381" s="15">
        <v>0</v>
      </c>
      <c r="AH381" s="15">
        <v>0</v>
      </c>
      <c r="AI381" s="15">
        <v>6.4479990000000003</v>
      </c>
      <c r="AJ381" s="15">
        <v>6.6666670000000003</v>
      </c>
      <c r="AK381" s="16">
        <v>0.83333330000000005</v>
      </c>
      <c r="AL381" s="16">
        <v>0.9671999</v>
      </c>
      <c r="AM381" s="16">
        <v>1</v>
      </c>
      <c r="AN381" s="16">
        <v>0.80599989999999999</v>
      </c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>
        <v>0.1666666716337204</v>
      </c>
      <c r="BB381" s="17">
        <v>0.3333333432674408</v>
      </c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>
        <v>0.1666666716337204</v>
      </c>
      <c r="BO381" s="17"/>
      <c r="BP381" s="17"/>
      <c r="BQ381" s="17"/>
      <c r="BR381" s="17"/>
      <c r="BS381" s="17"/>
      <c r="BT381" s="17"/>
      <c r="BU381" s="17">
        <v>0.1666666716337204</v>
      </c>
      <c r="BV381" s="26"/>
      <c r="BW381" s="26">
        <v>0.25</v>
      </c>
      <c r="BX381" s="26"/>
      <c r="BY381" s="26"/>
      <c r="BZ381" s="26">
        <v>0.25</v>
      </c>
      <c r="CA381" s="26"/>
      <c r="CB381" s="26"/>
      <c r="CC381" s="26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27"/>
      <c r="CZ381" s="27"/>
      <c r="DA381" s="27"/>
    </row>
    <row r="382" spans="1:105" s="10" customFormat="1" ht="20.25" x14ac:dyDescent="0.3">
      <c r="A382" s="11" t="s">
        <v>175</v>
      </c>
      <c r="B382" s="11" t="s">
        <v>191</v>
      </c>
      <c r="C382" s="11" t="s">
        <v>192</v>
      </c>
      <c r="D382" s="11" t="s">
        <v>204</v>
      </c>
      <c r="E382" s="11" t="s">
        <v>85</v>
      </c>
      <c r="F382" s="12">
        <v>25488</v>
      </c>
      <c r="G382" s="12">
        <v>4041</v>
      </c>
      <c r="H382" s="12">
        <v>3975</v>
      </c>
      <c r="I382" s="11" t="s">
        <v>172</v>
      </c>
      <c r="J382" s="13">
        <v>20</v>
      </c>
      <c r="K382" s="11" t="s">
        <v>199</v>
      </c>
      <c r="L382" s="11" t="s">
        <v>205</v>
      </c>
      <c r="M382" s="11" t="s">
        <v>159</v>
      </c>
      <c r="N382" s="14">
        <v>45</v>
      </c>
      <c r="O382" s="14">
        <v>45</v>
      </c>
      <c r="P382" s="14">
        <v>0</v>
      </c>
      <c r="Q382" s="15">
        <v>0</v>
      </c>
      <c r="R382" s="15">
        <v>6.63</v>
      </c>
      <c r="S382" s="15">
        <v>7.1666670000000003</v>
      </c>
      <c r="T382" s="15">
        <v>4.9725000000000001</v>
      </c>
      <c r="U382" s="15">
        <v>69.38373</v>
      </c>
      <c r="V382" s="15">
        <v>0.89583330000000005</v>
      </c>
      <c r="W382" s="15">
        <v>0</v>
      </c>
      <c r="X382" s="15">
        <v>0</v>
      </c>
      <c r="Y382" s="15">
        <v>0</v>
      </c>
      <c r="Z382" s="15">
        <v>5.8333329999999997</v>
      </c>
      <c r="AA382" s="15">
        <v>1.3333330000000001</v>
      </c>
      <c r="AB382" s="15">
        <v>18.604649999999999</v>
      </c>
      <c r="AC382" s="15">
        <v>0.86083270000000001</v>
      </c>
      <c r="AD382" s="15">
        <v>12.011620000000001</v>
      </c>
      <c r="AE382" s="15">
        <f t="shared" si="10"/>
        <v>23.400000000000002</v>
      </c>
      <c r="AF382" s="15">
        <f t="shared" si="11"/>
        <v>30.6</v>
      </c>
      <c r="AG382" s="15">
        <v>0</v>
      </c>
      <c r="AH382" s="15">
        <v>0</v>
      </c>
      <c r="AI382" s="15">
        <v>4.9725000000000001</v>
      </c>
      <c r="AJ382" s="15">
        <v>5.8333329999999997</v>
      </c>
      <c r="AK382" s="16">
        <v>0.8139535</v>
      </c>
      <c r="AL382" s="16">
        <v>0.85242870000000004</v>
      </c>
      <c r="AM382" s="16">
        <v>1</v>
      </c>
      <c r="AN382" s="16">
        <v>0.69383729999999999</v>
      </c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>
        <v>0.1666666716337204</v>
      </c>
      <c r="BC382" s="17"/>
      <c r="BD382" s="17"/>
      <c r="BE382" s="17"/>
      <c r="BF382" s="17"/>
      <c r="BG382" s="17"/>
      <c r="BH382" s="17"/>
      <c r="BI382" s="17">
        <v>0.66666668653488159</v>
      </c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>
        <v>8.3333335816860199E-2</v>
      </c>
      <c r="BV382" s="26"/>
      <c r="BW382" s="26"/>
      <c r="BX382" s="26"/>
      <c r="BY382" s="26">
        <v>8.3333335816860199E-2</v>
      </c>
      <c r="BZ382" s="26">
        <v>0.3333333432674408</v>
      </c>
      <c r="CA382" s="26"/>
      <c r="CB382" s="26"/>
      <c r="CC382" s="26">
        <v>0.83333331346511841</v>
      </c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27"/>
      <c r="CZ382" s="27"/>
      <c r="DA382" s="27"/>
    </row>
    <row r="383" spans="1:105" s="10" customFormat="1" ht="20.25" x14ac:dyDescent="0.3">
      <c r="A383" s="11" t="s">
        <v>175</v>
      </c>
      <c r="B383" s="11" t="s">
        <v>191</v>
      </c>
      <c r="C383" s="11" t="s">
        <v>192</v>
      </c>
      <c r="D383" s="11" t="s">
        <v>211</v>
      </c>
      <c r="E383" s="11" t="s">
        <v>85</v>
      </c>
      <c r="F383" s="12">
        <v>25488</v>
      </c>
      <c r="G383" s="12">
        <v>4190</v>
      </c>
      <c r="H383" s="12">
        <v>3975</v>
      </c>
      <c r="I383" s="11" t="s">
        <v>172</v>
      </c>
      <c r="J383" s="13">
        <v>20</v>
      </c>
      <c r="K383" s="11" t="s">
        <v>199</v>
      </c>
      <c r="L383" s="11" t="s">
        <v>205</v>
      </c>
      <c r="M383" s="11" t="s">
        <v>159</v>
      </c>
      <c r="N383" s="14">
        <v>48</v>
      </c>
      <c r="O383" s="14">
        <v>48</v>
      </c>
      <c r="P383" s="14">
        <v>0</v>
      </c>
      <c r="Q383" s="15">
        <v>0</v>
      </c>
      <c r="R383" s="15">
        <v>6.63</v>
      </c>
      <c r="S383" s="15">
        <v>7.3333329999999997</v>
      </c>
      <c r="T383" s="15">
        <v>5.3040000000000003</v>
      </c>
      <c r="U383" s="15">
        <v>72.327269999999999</v>
      </c>
      <c r="V383" s="15">
        <v>0.91666669999999995</v>
      </c>
      <c r="W383" s="15">
        <v>0</v>
      </c>
      <c r="X383" s="15">
        <v>0</v>
      </c>
      <c r="Y383" s="15">
        <v>0</v>
      </c>
      <c r="Z383" s="15">
        <v>6.0333329999999998</v>
      </c>
      <c r="AA383" s="15">
        <v>1.3</v>
      </c>
      <c r="AB383" s="15">
        <v>17.727270000000001</v>
      </c>
      <c r="AC383" s="15">
        <v>0.72933360000000003</v>
      </c>
      <c r="AD383" s="15">
        <v>9.9454580000000004</v>
      </c>
      <c r="AE383" s="15">
        <f t="shared" si="10"/>
        <v>24.96</v>
      </c>
      <c r="AF383" s="15">
        <f t="shared" si="11"/>
        <v>32.64</v>
      </c>
      <c r="AG383" s="15">
        <v>0</v>
      </c>
      <c r="AH383" s="15">
        <v>0</v>
      </c>
      <c r="AI383" s="15">
        <v>5.3040000000000003</v>
      </c>
      <c r="AJ383" s="15">
        <v>6.033334</v>
      </c>
      <c r="AK383" s="16">
        <v>0.82272730000000005</v>
      </c>
      <c r="AL383" s="16">
        <v>0.87911589999999995</v>
      </c>
      <c r="AM383" s="16">
        <v>1</v>
      </c>
      <c r="AN383" s="16">
        <v>0.72327269999999999</v>
      </c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>
        <v>0.26666667312383652</v>
      </c>
      <c r="BC383" s="17"/>
      <c r="BD383" s="17"/>
      <c r="BE383" s="17"/>
      <c r="BF383" s="17"/>
      <c r="BG383" s="17">
        <v>0.69999998807907104</v>
      </c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26"/>
      <c r="BW383" s="26"/>
      <c r="BX383" s="26"/>
      <c r="BY383" s="26">
        <v>8.3333335816860199E-2</v>
      </c>
      <c r="BZ383" s="26">
        <v>0.25</v>
      </c>
      <c r="CA383" s="26"/>
      <c r="CB383" s="26"/>
      <c r="CC383" s="26">
        <v>0.66666668653488159</v>
      </c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27"/>
      <c r="CZ383" s="27"/>
      <c r="DA383" s="27"/>
    </row>
    <row r="384" spans="1:105" s="10" customFormat="1" ht="20.25" x14ac:dyDescent="0.3">
      <c r="A384" s="11" t="s">
        <v>179</v>
      </c>
      <c r="B384" s="11" t="s">
        <v>171</v>
      </c>
      <c r="C384" s="11" t="s">
        <v>192</v>
      </c>
      <c r="D384" s="11" t="s">
        <v>193</v>
      </c>
      <c r="E384" s="11" t="s">
        <v>85</v>
      </c>
      <c r="F384" s="12">
        <v>25400</v>
      </c>
      <c r="G384" s="12">
        <v>3802</v>
      </c>
      <c r="H384" s="12">
        <v>4235</v>
      </c>
      <c r="I384" s="11" t="s">
        <v>172</v>
      </c>
      <c r="J384" s="13">
        <v>23</v>
      </c>
      <c r="K384" s="11" t="s">
        <v>199</v>
      </c>
      <c r="L384" s="11" t="s">
        <v>217</v>
      </c>
      <c r="M384" s="11" t="s">
        <v>159</v>
      </c>
      <c r="N384" s="14">
        <v>41</v>
      </c>
      <c r="O384" s="14">
        <v>41</v>
      </c>
      <c r="P384" s="14">
        <v>0</v>
      </c>
      <c r="Q384" s="15">
        <v>0</v>
      </c>
      <c r="R384" s="15">
        <v>8.6</v>
      </c>
      <c r="S384" s="15">
        <v>8</v>
      </c>
      <c r="T384" s="15">
        <v>5.8766670000000003</v>
      </c>
      <c r="U384" s="15">
        <v>73.458330000000004</v>
      </c>
      <c r="V384" s="15">
        <v>1</v>
      </c>
      <c r="W384" s="15">
        <v>30.75</v>
      </c>
      <c r="X384" s="15">
        <v>0</v>
      </c>
      <c r="Y384" s="15">
        <v>0</v>
      </c>
      <c r="Z384" s="15">
        <v>6.3666669999999996</v>
      </c>
      <c r="AA384" s="15">
        <v>1.6333329999999999</v>
      </c>
      <c r="AB384" s="15">
        <v>20.41667</v>
      </c>
      <c r="AC384" s="15">
        <v>0.49000009999999999</v>
      </c>
      <c r="AD384" s="15">
        <v>6.1250010000000001</v>
      </c>
      <c r="AE384" s="15">
        <v>30.75</v>
      </c>
      <c r="AF384" s="15">
        <v>0</v>
      </c>
      <c r="AG384" s="15">
        <v>0</v>
      </c>
      <c r="AH384" s="15">
        <v>0</v>
      </c>
      <c r="AI384" s="15">
        <v>5.8766670000000003</v>
      </c>
      <c r="AJ384" s="15">
        <v>6.3666669999999996</v>
      </c>
      <c r="AK384" s="16">
        <v>0.79583329999999997</v>
      </c>
      <c r="AL384" s="16">
        <v>0.92303659999999998</v>
      </c>
      <c r="AM384" s="16">
        <v>1</v>
      </c>
      <c r="AN384" s="16">
        <v>0.73458330000000005</v>
      </c>
      <c r="AO384" s="17"/>
      <c r="AP384" s="17"/>
      <c r="AQ384" s="17"/>
      <c r="AR384" s="17"/>
      <c r="AS384" s="17"/>
      <c r="AT384" s="17"/>
      <c r="AU384" s="17"/>
      <c r="AV384" s="17"/>
      <c r="AW384" s="17"/>
      <c r="AX384" s="17">
        <v>0.83333331346511841</v>
      </c>
      <c r="AY384" s="17"/>
      <c r="AZ384" s="17"/>
      <c r="BA384" s="17"/>
      <c r="BB384" s="17">
        <v>0.30000001192092896</v>
      </c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>
        <v>8.3333335816860199E-2</v>
      </c>
      <c r="BV384" s="26"/>
      <c r="BW384" s="26">
        <v>0.1666666716337204</v>
      </c>
      <c r="BX384" s="26"/>
      <c r="BY384" s="26">
        <v>8.3333335816860199E-2</v>
      </c>
      <c r="BZ384" s="26">
        <v>0.1666666716337204</v>
      </c>
      <c r="CA384" s="26"/>
      <c r="CB384" s="26"/>
      <c r="CC384" s="26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  <c r="CW384" s="18"/>
      <c r="CX384" s="18"/>
      <c r="CY384" s="27"/>
      <c r="CZ384" s="27"/>
      <c r="DA384" s="27"/>
    </row>
    <row r="385" spans="1:105" s="10" customFormat="1" ht="20.25" x14ac:dyDescent="0.3">
      <c r="A385" s="11" t="s">
        <v>179</v>
      </c>
      <c r="B385" s="11" t="s">
        <v>171</v>
      </c>
      <c r="C385" s="11" t="s">
        <v>192</v>
      </c>
      <c r="D385" s="11" t="s">
        <v>208</v>
      </c>
      <c r="E385" s="11" t="s">
        <v>85</v>
      </c>
      <c r="F385" s="12">
        <v>25400</v>
      </c>
      <c r="G385" s="12">
        <v>4069</v>
      </c>
      <c r="H385" s="12">
        <v>4072</v>
      </c>
      <c r="I385" s="11" t="s">
        <v>172</v>
      </c>
      <c r="J385" s="13">
        <v>23</v>
      </c>
      <c r="K385" s="11" t="s">
        <v>199</v>
      </c>
      <c r="L385" s="11" t="s">
        <v>217</v>
      </c>
      <c r="M385" s="11" t="s">
        <v>159</v>
      </c>
      <c r="N385" s="14">
        <v>41</v>
      </c>
      <c r="O385" s="14">
        <v>41</v>
      </c>
      <c r="P385" s="14">
        <v>0</v>
      </c>
      <c r="Q385" s="15">
        <v>0</v>
      </c>
      <c r="R385" s="15">
        <v>8.6</v>
      </c>
      <c r="S385" s="15">
        <v>8</v>
      </c>
      <c r="T385" s="15">
        <v>5.8766670000000003</v>
      </c>
      <c r="U385" s="15">
        <v>73.458330000000004</v>
      </c>
      <c r="V385" s="15">
        <v>1</v>
      </c>
      <c r="W385" s="15">
        <v>30.75</v>
      </c>
      <c r="X385" s="15">
        <v>0</v>
      </c>
      <c r="Y385" s="15">
        <v>0</v>
      </c>
      <c r="Z385" s="15">
        <v>6.4166670000000003</v>
      </c>
      <c r="AA385" s="15">
        <v>1.5833330000000001</v>
      </c>
      <c r="AB385" s="15">
        <v>19.79167</v>
      </c>
      <c r="AC385" s="15">
        <v>0.54000009999999998</v>
      </c>
      <c r="AD385" s="15">
        <v>6.7500010000000001</v>
      </c>
      <c r="AE385" s="15">
        <v>30.75</v>
      </c>
      <c r="AF385" s="15">
        <v>0</v>
      </c>
      <c r="AG385" s="15">
        <v>0</v>
      </c>
      <c r="AH385" s="15">
        <v>0</v>
      </c>
      <c r="AI385" s="15">
        <v>5.8766670000000003</v>
      </c>
      <c r="AJ385" s="15">
        <v>6.4166670000000003</v>
      </c>
      <c r="AK385" s="16">
        <v>0.80208330000000005</v>
      </c>
      <c r="AL385" s="16">
        <v>0.91584410000000005</v>
      </c>
      <c r="AM385" s="16">
        <v>1</v>
      </c>
      <c r="AN385" s="16">
        <v>0.73458330000000005</v>
      </c>
      <c r="AO385" s="17"/>
      <c r="AP385" s="17"/>
      <c r="AQ385" s="17"/>
      <c r="AR385" s="17"/>
      <c r="AS385" s="17"/>
      <c r="AT385" s="17"/>
      <c r="AU385" s="17"/>
      <c r="AV385" s="17"/>
      <c r="AW385" s="17"/>
      <c r="AX385" s="17">
        <v>0.75</v>
      </c>
      <c r="AY385" s="17"/>
      <c r="AZ385" s="17"/>
      <c r="BA385" s="17"/>
      <c r="BB385" s="17">
        <v>0.1666666716337204</v>
      </c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>
        <v>8.3333335816860199E-2</v>
      </c>
      <c r="BV385" s="26"/>
      <c r="BW385" s="26">
        <v>0.1666666716337204</v>
      </c>
      <c r="BX385" s="26"/>
      <c r="BY385" s="26">
        <v>0.1666666716337204</v>
      </c>
      <c r="BZ385" s="26">
        <v>0.25</v>
      </c>
      <c r="CA385" s="26"/>
      <c r="CB385" s="26"/>
      <c r="CC385" s="26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27"/>
      <c r="CZ385" s="27"/>
      <c r="DA385" s="27"/>
    </row>
    <row r="386" spans="1:105" s="10" customFormat="1" ht="20.25" x14ac:dyDescent="0.3">
      <c r="A386" s="11" t="s">
        <v>179</v>
      </c>
      <c r="B386" s="11" t="s">
        <v>176</v>
      </c>
      <c r="C386" s="11" t="s">
        <v>192</v>
      </c>
      <c r="D386" s="11" t="s">
        <v>193</v>
      </c>
      <c r="E386" s="11" t="s">
        <v>85</v>
      </c>
      <c r="F386" s="12">
        <v>25400</v>
      </c>
      <c r="G386" s="12">
        <v>4065</v>
      </c>
      <c r="H386" s="12">
        <v>4198</v>
      </c>
      <c r="I386" s="11" t="s">
        <v>172</v>
      </c>
      <c r="J386" s="13">
        <v>23</v>
      </c>
      <c r="K386" s="11" t="s">
        <v>199</v>
      </c>
      <c r="L386" s="11" t="s">
        <v>217</v>
      </c>
      <c r="M386" s="11" t="s">
        <v>159</v>
      </c>
      <c r="N386" s="14">
        <v>43</v>
      </c>
      <c r="O386" s="14">
        <v>43</v>
      </c>
      <c r="P386" s="14">
        <v>0</v>
      </c>
      <c r="Q386" s="15">
        <v>0</v>
      </c>
      <c r="R386" s="15">
        <v>8.6</v>
      </c>
      <c r="S386" s="15">
        <v>8</v>
      </c>
      <c r="T386" s="15">
        <v>6.1633329999999997</v>
      </c>
      <c r="U386" s="15">
        <v>77.041659999999993</v>
      </c>
      <c r="V386" s="15">
        <v>1</v>
      </c>
      <c r="W386" s="15">
        <v>32.25</v>
      </c>
      <c r="X386" s="15">
        <v>0</v>
      </c>
      <c r="Y386" s="15">
        <v>0</v>
      </c>
      <c r="Z386" s="15">
        <v>6.9166670000000003</v>
      </c>
      <c r="AA386" s="15">
        <v>1.0833330000000001</v>
      </c>
      <c r="AB386" s="15">
        <v>13.54167</v>
      </c>
      <c r="AC386" s="15">
        <v>0.75333320000000004</v>
      </c>
      <c r="AD386" s="15">
        <v>9.4166650000000001</v>
      </c>
      <c r="AE386" s="15">
        <v>32.25</v>
      </c>
      <c r="AF386" s="15">
        <v>0</v>
      </c>
      <c r="AG386" s="15">
        <v>0</v>
      </c>
      <c r="AH386" s="15">
        <v>0</v>
      </c>
      <c r="AI386" s="15">
        <v>6.1633329999999997</v>
      </c>
      <c r="AJ386" s="15">
        <v>6.9166670000000003</v>
      </c>
      <c r="AK386" s="16">
        <v>0.86458330000000005</v>
      </c>
      <c r="AL386" s="16">
        <v>0.8910844</v>
      </c>
      <c r="AM386" s="16">
        <v>1</v>
      </c>
      <c r="AN386" s="16">
        <v>0.77041669999999995</v>
      </c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>
        <v>8.3333335816860199E-2</v>
      </c>
      <c r="BB386" s="17">
        <v>8.3333335816860199E-2</v>
      </c>
      <c r="BC386" s="17"/>
      <c r="BD386" s="17"/>
      <c r="BE386" s="17"/>
      <c r="BF386" s="17"/>
      <c r="BG386" s="17"/>
      <c r="BH386" s="17"/>
      <c r="BI386" s="17"/>
      <c r="BJ386" s="17">
        <v>0.3333333432674408</v>
      </c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26"/>
      <c r="BW386" s="26">
        <v>0.1666666716337204</v>
      </c>
      <c r="BX386" s="26"/>
      <c r="BY386" s="26">
        <v>0.1666666716337204</v>
      </c>
      <c r="BZ386" s="26">
        <v>0.25</v>
      </c>
      <c r="CA386" s="26"/>
      <c r="CB386" s="26"/>
      <c r="CC386" s="26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27"/>
      <c r="CZ386" s="27"/>
      <c r="DA386" s="27"/>
    </row>
    <row r="387" spans="1:105" s="10" customFormat="1" ht="20.25" x14ac:dyDescent="0.3">
      <c r="A387" s="11" t="s">
        <v>179</v>
      </c>
      <c r="B387" s="11" t="s">
        <v>176</v>
      </c>
      <c r="C387" s="11" t="s">
        <v>192</v>
      </c>
      <c r="D387" s="11" t="s">
        <v>208</v>
      </c>
      <c r="E387" s="11" t="s">
        <v>85</v>
      </c>
      <c r="F387" s="12">
        <v>25400</v>
      </c>
      <c r="G387" s="12">
        <v>3808</v>
      </c>
      <c r="H387" s="12">
        <v>4148</v>
      </c>
      <c r="I387" s="11" t="s">
        <v>172</v>
      </c>
      <c r="J387" s="13">
        <v>23</v>
      </c>
      <c r="K387" s="11" t="s">
        <v>199</v>
      </c>
      <c r="L387" s="11" t="s">
        <v>217</v>
      </c>
      <c r="M387" s="11" t="s">
        <v>159</v>
      </c>
      <c r="N387" s="14">
        <v>42</v>
      </c>
      <c r="O387" s="14">
        <v>41</v>
      </c>
      <c r="P387" s="14">
        <v>1</v>
      </c>
      <c r="Q387" s="15">
        <v>2.3809520000000002</v>
      </c>
      <c r="R387" s="15">
        <v>8.6</v>
      </c>
      <c r="S387" s="15">
        <v>8</v>
      </c>
      <c r="T387" s="15">
        <v>5.8766670000000003</v>
      </c>
      <c r="U387" s="15">
        <v>73.458330000000004</v>
      </c>
      <c r="V387" s="15">
        <v>1</v>
      </c>
      <c r="W387" s="15">
        <v>30.75</v>
      </c>
      <c r="X387" s="15">
        <v>0</v>
      </c>
      <c r="Y387" s="15">
        <v>0</v>
      </c>
      <c r="Z387" s="15">
        <v>6.5333329999999998</v>
      </c>
      <c r="AA387" s="15">
        <v>1.4666669999999999</v>
      </c>
      <c r="AB387" s="15">
        <v>18.33333</v>
      </c>
      <c r="AC387" s="15">
        <v>0.51333340000000005</v>
      </c>
      <c r="AD387" s="15">
        <v>6.4166679999999996</v>
      </c>
      <c r="AE387" s="15">
        <v>30.75</v>
      </c>
      <c r="AF387" s="15">
        <v>0</v>
      </c>
      <c r="AG387" s="15">
        <v>0.1433333</v>
      </c>
      <c r="AH387" s="15">
        <v>1.7916669999999999</v>
      </c>
      <c r="AI387" s="15">
        <v>6.02</v>
      </c>
      <c r="AJ387" s="15">
        <v>6.5333329999999998</v>
      </c>
      <c r="AK387" s="16">
        <v>0.81666669999999997</v>
      </c>
      <c r="AL387" s="16">
        <v>0.92142860000000004</v>
      </c>
      <c r="AM387" s="16">
        <v>0.97619040000000001</v>
      </c>
      <c r="AN387" s="16">
        <v>0.73458330000000005</v>
      </c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>
        <v>0.58333331346511841</v>
      </c>
      <c r="BH387" s="17"/>
      <c r="BI387" s="17"/>
      <c r="BJ387" s="17">
        <v>0.3333333432674408</v>
      </c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26"/>
      <c r="BW387" s="26">
        <v>0.1666666716337204</v>
      </c>
      <c r="BX387" s="26"/>
      <c r="BY387" s="26"/>
      <c r="BZ387" s="26">
        <v>0.38333334028720856</v>
      </c>
      <c r="CA387" s="26"/>
      <c r="CB387" s="26"/>
      <c r="CC387" s="26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>
        <v>1</v>
      </c>
      <c r="CV387" s="18"/>
      <c r="CW387" s="18"/>
      <c r="CX387" s="18"/>
      <c r="CY387" s="27"/>
      <c r="CZ387" s="27"/>
      <c r="DA387" s="27"/>
    </row>
    <row r="388" spans="1:105" s="10" customFormat="1" ht="20.25" x14ac:dyDescent="0.3">
      <c r="A388" s="11" t="s">
        <v>179</v>
      </c>
      <c r="B388" s="11" t="s">
        <v>191</v>
      </c>
      <c r="C388" s="11" t="s">
        <v>192</v>
      </c>
      <c r="D388" s="11" t="s">
        <v>193</v>
      </c>
      <c r="E388" s="11" t="s">
        <v>85</v>
      </c>
      <c r="F388" s="12">
        <v>25400</v>
      </c>
      <c r="G388" s="12">
        <v>5353</v>
      </c>
      <c r="H388" s="12">
        <v>3981</v>
      </c>
      <c r="I388" s="11" t="s">
        <v>172</v>
      </c>
      <c r="J388" s="13">
        <v>23</v>
      </c>
      <c r="K388" s="11" t="s">
        <v>199</v>
      </c>
      <c r="L388" s="11" t="s">
        <v>217</v>
      </c>
      <c r="M388" s="11" t="s">
        <v>159</v>
      </c>
      <c r="N388" s="14">
        <v>45</v>
      </c>
      <c r="O388" s="14">
        <v>45</v>
      </c>
      <c r="P388" s="14">
        <v>0</v>
      </c>
      <c r="Q388" s="15">
        <v>0</v>
      </c>
      <c r="R388" s="15">
        <v>8.6</v>
      </c>
      <c r="S388" s="15">
        <v>8</v>
      </c>
      <c r="T388" s="15">
        <v>6.45</v>
      </c>
      <c r="U388" s="15">
        <v>80.625</v>
      </c>
      <c r="V388" s="15">
        <v>1</v>
      </c>
      <c r="W388" s="15">
        <v>33.75</v>
      </c>
      <c r="X388" s="15">
        <v>0</v>
      </c>
      <c r="Y388" s="15">
        <v>0</v>
      </c>
      <c r="Z388" s="15">
        <v>6.9666670000000002</v>
      </c>
      <c r="AA388" s="15">
        <v>1.0333330000000001</v>
      </c>
      <c r="AB388" s="15">
        <v>12.91667</v>
      </c>
      <c r="AC388" s="15">
        <v>0.51666639999999997</v>
      </c>
      <c r="AD388" s="15">
        <v>6.4583300000000001</v>
      </c>
      <c r="AE388" s="15">
        <v>33.75</v>
      </c>
      <c r="AF388" s="15">
        <v>0</v>
      </c>
      <c r="AG388" s="15">
        <v>0</v>
      </c>
      <c r="AH388" s="15">
        <v>0</v>
      </c>
      <c r="AI388" s="15">
        <v>6.45</v>
      </c>
      <c r="AJ388" s="15">
        <v>6.9666670000000002</v>
      </c>
      <c r="AK388" s="16">
        <v>0.87083330000000003</v>
      </c>
      <c r="AL388" s="16">
        <v>0.92583729999999997</v>
      </c>
      <c r="AM388" s="16">
        <v>1</v>
      </c>
      <c r="AN388" s="16">
        <v>0.80625000000000002</v>
      </c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>
        <v>0.45000001043081284</v>
      </c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>
        <v>8.3333335816860199E-2</v>
      </c>
      <c r="BV388" s="26"/>
      <c r="BW388" s="26">
        <v>0.1666666716337204</v>
      </c>
      <c r="BX388" s="26"/>
      <c r="BY388" s="26">
        <v>8.3333335816860199E-2</v>
      </c>
      <c r="BZ388" s="26">
        <v>0.25</v>
      </c>
      <c r="CA388" s="26"/>
      <c r="CB388" s="26"/>
      <c r="CC388" s="26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27"/>
      <c r="CZ388" s="27"/>
      <c r="DA388" s="27"/>
    </row>
    <row r="389" spans="1:105" s="10" customFormat="1" ht="20.25" x14ac:dyDescent="0.3">
      <c r="A389" s="11" t="s">
        <v>179</v>
      </c>
      <c r="B389" s="11" t="s">
        <v>191</v>
      </c>
      <c r="C389" s="11" t="s">
        <v>192</v>
      </c>
      <c r="D389" s="11" t="s">
        <v>208</v>
      </c>
      <c r="E389" s="11" t="s">
        <v>85</v>
      </c>
      <c r="F389" s="12">
        <v>25400</v>
      </c>
      <c r="G389" s="12">
        <v>4003</v>
      </c>
      <c r="H389" s="12">
        <v>3964</v>
      </c>
      <c r="I389" s="11" t="s">
        <v>172</v>
      </c>
      <c r="J389" s="13">
        <v>23</v>
      </c>
      <c r="K389" s="11" t="s">
        <v>199</v>
      </c>
      <c r="L389" s="11" t="s">
        <v>217</v>
      </c>
      <c r="M389" s="11" t="s">
        <v>159</v>
      </c>
      <c r="N389" s="14">
        <v>45</v>
      </c>
      <c r="O389" s="14">
        <v>45</v>
      </c>
      <c r="P389" s="14">
        <v>0</v>
      </c>
      <c r="Q389" s="15">
        <v>0</v>
      </c>
      <c r="R389" s="15">
        <v>8.6</v>
      </c>
      <c r="S389" s="15">
        <v>8</v>
      </c>
      <c r="T389" s="15">
        <v>6.45</v>
      </c>
      <c r="U389" s="15">
        <v>80.625</v>
      </c>
      <c r="V389" s="15">
        <v>1</v>
      </c>
      <c r="W389" s="15">
        <v>33.75</v>
      </c>
      <c r="X389" s="15">
        <v>0</v>
      </c>
      <c r="Y389" s="15">
        <v>0</v>
      </c>
      <c r="Z389" s="15">
        <v>7.15</v>
      </c>
      <c r="AA389" s="15">
        <v>0.85</v>
      </c>
      <c r="AB389" s="15">
        <v>10.625</v>
      </c>
      <c r="AC389" s="15">
        <v>0.6999997</v>
      </c>
      <c r="AD389" s="15">
        <v>8.7499959999999994</v>
      </c>
      <c r="AE389" s="15">
        <v>33.75</v>
      </c>
      <c r="AF389" s="15">
        <v>0</v>
      </c>
      <c r="AG389" s="15">
        <v>0</v>
      </c>
      <c r="AH389" s="15">
        <v>0</v>
      </c>
      <c r="AI389" s="15">
        <v>6.45</v>
      </c>
      <c r="AJ389" s="15">
        <v>7.15</v>
      </c>
      <c r="AK389" s="16">
        <v>0.89375000000000004</v>
      </c>
      <c r="AL389" s="16">
        <v>0.90209790000000001</v>
      </c>
      <c r="AM389" s="16">
        <v>1</v>
      </c>
      <c r="AN389" s="16">
        <v>0.80625000000000002</v>
      </c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>
        <v>0.1666666716337204</v>
      </c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>
        <v>8.3333335816860199E-2</v>
      </c>
      <c r="BV389" s="26"/>
      <c r="BW389" s="26">
        <v>0.1666666716337204</v>
      </c>
      <c r="BX389" s="26"/>
      <c r="BY389" s="26">
        <v>0.1666666716337204</v>
      </c>
      <c r="BZ389" s="26">
        <v>0.26666668057441711</v>
      </c>
      <c r="CA389" s="26"/>
      <c r="CB389" s="26"/>
      <c r="CC389" s="26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27"/>
      <c r="CZ389" s="27"/>
      <c r="DA389" s="27"/>
    </row>
    <row r="390" spans="1:105" s="10" customFormat="1" ht="20.25" x14ac:dyDescent="0.3">
      <c r="A390" s="11" t="s">
        <v>179</v>
      </c>
      <c r="B390" s="11" t="s">
        <v>171</v>
      </c>
      <c r="C390" s="11" t="s">
        <v>192</v>
      </c>
      <c r="D390" s="11" t="s">
        <v>206</v>
      </c>
      <c r="E390" s="11" t="s">
        <v>85</v>
      </c>
      <c r="F390" s="12">
        <v>25462</v>
      </c>
      <c r="G390" s="12">
        <v>4200</v>
      </c>
      <c r="H390" s="12">
        <v>4152</v>
      </c>
      <c r="I390" s="11" t="s">
        <v>172</v>
      </c>
      <c r="J390" s="13">
        <v>20</v>
      </c>
      <c r="K390" s="11" t="s">
        <v>199</v>
      </c>
      <c r="L390" s="11" t="s">
        <v>220</v>
      </c>
      <c r="M390" s="11" t="s">
        <v>159</v>
      </c>
      <c r="N390" s="14">
        <v>48</v>
      </c>
      <c r="O390" s="14">
        <v>48</v>
      </c>
      <c r="P390" s="14">
        <v>0</v>
      </c>
      <c r="Q390" s="15">
        <v>0</v>
      </c>
      <c r="R390" s="15">
        <v>8.31</v>
      </c>
      <c r="S390" s="15">
        <v>8</v>
      </c>
      <c r="T390" s="15">
        <v>6.6479999999999997</v>
      </c>
      <c r="U390" s="15">
        <v>83.100009999999997</v>
      </c>
      <c r="V390" s="15">
        <v>1</v>
      </c>
      <c r="W390" s="15">
        <v>31.68</v>
      </c>
      <c r="X390" s="15">
        <v>0</v>
      </c>
      <c r="Y390" s="15">
        <v>0</v>
      </c>
      <c r="Z390" s="15">
        <v>7.25</v>
      </c>
      <c r="AA390" s="15">
        <v>0.75</v>
      </c>
      <c r="AB390" s="15">
        <v>9.375</v>
      </c>
      <c r="AC390" s="15">
        <v>0.60199979999999997</v>
      </c>
      <c r="AD390" s="15">
        <v>7.5249969999999999</v>
      </c>
      <c r="AE390" s="15">
        <v>31.68</v>
      </c>
      <c r="AF390" s="15">
        <v>22.08</v>
      </c>
      <c r="AG390" s="15">
        <v>0</v>
      </c>
      <c r="AH390" s="15">
        <v>0</v>
      </c>
      <c r="AI390" s="15">
        <v>6.6479999999999997</v>
      </c>
      <c r="AJ390" s="15">
        <v>7.25</v>
      </c>
      <c r="AK390" s="16">
        <v>0.90625</v>
      </c>
      <c r="AL390" s="16">
        <v>0.91696549999999999</v>
      </c>
      <c r="AM390" s="16">
        <v>1</v>
      </c>
      <c r="AN390" s="16">
        <v>0.83099999999999996</v>
      </c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>
        <v>0.1666666716337204</v>
      </c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>
        <v>8.3333335816860199E-2</v>
      </c>
      <c r="BV390" s="26"/>
      <c r="BW390" s="26">
        <v>0.1666666716337204</v>
      </c>
      <c r="BX390" s="26"/>
      <c r="BY390" s="26">
        <v>8.3333335816860199E-2</v>
      </c>
      <c r="BZ390" s="26">
        <v>0.25</v>
      </c>
      <c r="CA390" s="26"/>
      <c r="CB390" s="26"/>
      <c r="CC390" s="26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27"/>
      <c r="CZ390" s="27"/>
      <c r="DA390" s="27"/>
    </row>
    <row r="391" spans="1:105" s="10" customFormat="1" ht="20.25" x14ac:dyDescent="0.3">
      <c r="A391" s="11" t="s">
        <v>179</v>
      </c>
      <c r="B391" s="11" t="s">
        <v>171</v>
      </c>
      <c r="C391" s="11" t="s">
        <v>192</v>
      </c>
      <c r="D391" s="11" t="s">
        <v>207</v>
      </c>
      <c r="E391" s="11" t="s">
        <v>85</v>
      </c>
      <c r="F391" s="12">
        <v>25462</v>
      </c>
      <c r="G391" s="12">
        <v>4066</v>
      </c>
      <c r="H391" s="12">
        <v>4109</v>
      </c>
      <c r="I391" s="11" t="s">
        <v>172</v>
      </c>
      <c r="J391" s="13">
        <v>20</v>
      </c>
      <c r="K391" s="11" t="s">
        <v>199</v>
      </c>
      <c r="L391" s="11" t="s">
        <v>220</v>
      </c>
      <c r="M391" s="11" t="s">
        <v>159</v>
      </c>
      <c r="N391" s="14">
        <v>48</v>
      </c>
      <c r="O391" s="14">
        <v>48</v>
      </c>
      <c r="P391" s="14">
        <v>0</v>
      </c>
      <c r="Q391" s="15">
        <v>0</v>
      </c>
      <c r="R391" s="15">
        <v>8.31</v>
      </c>
      <c r="S391" s="15">
        <v>8</v>
      </c>
      <c r="T391" s="15">
        <v>6.6479999999999997</v>
      </c>
      <c r="U391" s="15">
        <v>83.100009999999997</v>
      </c>
      <c r="V391" s="15">
        <v>1</v>
      </c>
      <c r="W391" s="15">
        <v>31.68</v>
      </c>
      <c r="X391" s="15">
        <v>0</v>
      </c>
      <c r="Y391" s="15">
        <v>0</v>
      </c>
      <c r="Z391" s="15">
        <v>7.0833329999999997</v>
      </c>
      <c r="AA391" s="15">
        <v>0.91666669999999995</v>
      </c>
      <c r="AB391" s="15">
        <v>11.45833</v>
      </c>
      <c r="AC391" s="15">
        <v>0.43533309999999997</v>
      </c>
      <c r="AD391" s="15">
        <v>5.4416630000000001</v>
      </c>
      <c r="AE391" s="15">
        <v>31.68</v>
      </c>
      <c r="AF391" s="15">
        <v>22.08</v>
      </c>
      <c r="AG391" s="15">
        <v>0</v>
      </c>
      <c r="AH391" s="15">
        <v>0</v>
      </c>
      <c r="AI391" s="15">
        <v>6.6479999999999997</v>
      </c>
      <c r="AJ391" s="15">
        <v>7.0833329999999997</v>
      </c>
      <c r="AK391" s="16">
        <v>0.88541669999999995</v>
      </c>
      <c r="AL391" s="16">
        <v>0.93854119999999996</v>
      </c>
      <c r="AM391" s="16">
        <v>1</v>
      </c>
      <c r="AN391" s="16">
        <v>0.83099999999999996</v>
      </c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>
        <v>0.28333333879709244</v>
      </c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>
        <v>0.10000000149011612</v>
      </c>
      <c r="BV391" s="26"/>
      <c r="BW391" s="26">
        <v>0.1666666716337204</v>
      </c>
      <c r="BX391" s="26"/>
      <c r="BY391" s="26">
        <v>8.3333335816860199E-2</v>
      </c>
      <c r="BZ391" s="26">
        <v>0.28333333134651184</v>
      </c>
      <c r="CA391" s="26"/>
      <c r="CB391" s="26"/>
      <c r="CC391" s="26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27"/>
      <c r="CZ391" s="27"/>
      <c r="DA391" s="27"/>
    </row>
    <row r="392" spans="1:105" s="10" customFormat="1" ht="20.25" x14ac:dyDescent="0.3">
      <c r="A392" s="11" t="s">
        <v>179</v>
      </c>
      <c r="B392" s="11" t="s">
        <v>176</v>
      </c>
      <c r="C392" s="11" t="s">
        <v>192</v>
      </c>
      <c r="D392" s="11" t="s">
        <v>206</v>
      </c>
      <c r="E392" s="11" t="s">
        <v>85</v>
      </c>
      <c r="F392" s="12">
        <v>25462</v>
      </c>
      <c r="G392" s="12">
        <v>5281</v>
      </c>
      <c r="H392" s="12">
        <v>4233</v>
      </c>
      <c r="I392" s="11" t="s">
        <v>172</v>
      </c>
      <c r="J392" s="13">
        <v>20</v>
      </c>
      <c r="K392" s="11" t="s">
        <v>199</v>
      </c>
      <c r="L392" s="11" t="s">
        <v>220</v>
      </c>
      <c r="M392" s="11" t="s">
        <v>159</v>
      </c>
      <c r="N392" s="14">
        <v>48</v>
      </c>
      <c r="O392" s="14">
        <v>47</v>
      </c>
      <c r="P392" s="14">
        <v>1</v>
      </c>
      <c r="Q392" s="15">
        <v>2.0833330000000001</v>
      </c>
      <c r="R392" s="15">
        <v>8.31</v>
      </c>
      <c r="S392" s="15">
        <v>8</v>
      </c>
      <c r="T392" s="15">
        <v>6.5095000000000001</v>
      </c>
      <c r="U392" s="15">
        <v>81.368750000000006</v>
      </c>
      <c r="V392" s="15">
        <v>1</v>
      </c>
      <c r="W392" s="15">
        <v>31.02</v>
      </c>
      <c r="X392" s="15">
        <v>0</v>
      </c>
      <c r="Y392" s="15">
        <v>0</v>
      </c>
      <c r="Z392" s="15">
        <v>7.1666670000000003</v>
      </c>
      <c r="AA392" s="15">
        <v>0.8333334</v>
      </c>
      <c r="AB392" s="15">
        <v>10.41667</v>
      </c>
      <c r="AC392" s="15">
        <v>0.51866659999999998</v>
      </c>
      <c r="AD392" s="15">
        <v>6.483333</v>
      </c>
      <c r="AE392" s="15">
        <v>31.02</v>
      </c>
      <c r="AF392" s="15">
        <v>21.62</v>
      </c>
      <c r="AG392" s="15">
        <v>0.13850000000000001</v>
      </c>
      <c r="AH392" s="15">
        <v>1.73125</v>
      </c>
      <c r="AI392" s="15">
        <v>6.6479999999999997</v>
      </c>
      <c r="AJ392" s="15">
        <v>7.1666670000000003</v>
      </c>
      <c r="AK392" s="16">
        <v>0.89583330000000005</v>
      </c>
      <c r="AL392" s="16">
        <v>0.92762800000000001</v>
      </c>
      <c r="AM392" s="16">
        <v>0.97916669999999995</v>
      </c>
      <c r="AN392" s="16">
        <v>0.81368759999999996</v>
      </c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>
        <v>0.1666666716337204</v>
      </c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>
        <v>8.3333335816860199E-2</v>
      </c>
      <c r="BV392" s="26"/>
      <c r="BW392" s="26">
        <v>0.1666666716337204</v>
      </c>
      <c r="BX392" s="26"/>
      <c r="BY392" s="26">
        <v>8.3333335816860199E-2</v>
      </c>
      <c r="BZ392" s="26">
        <v>0.3333333432674408</v>
      </c>
      <c r="CA392" s="26"/>
      <c r="CB392" s="26"/>
      <c r="CC392" s="26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>
        <v>1</v>
      </c>
      <c r="CW392" s="18"/>
      <c r="CX392" s="18"/>
      <c r="CY392" s="27"/>
      <c r="CZ392" s="27"/>
      <c r="DA392" s="27"/>
    </row>
    <row r="393" spans="1:105" s="10" customFormat="1" ht="20.25" x14ac:dyDescent="0.3">
      <c r="A393" s="11" t="s">
        <v>179</v>
      </c>
      <c r="B393" s="11" t="s">
        <v>176</v>
      </c>
      <c r="C393" s="11" t="s">
        <v>192</v>
      </c>
      <c r="D393" s="11" t="s">
        <v>207</v>
      </c>
      <c r="E393" s="11" t="s">
        <v>85</v>
      </c>
      <c r="F393" s="12">
        <v>25462</v>
      </c>
      <c r="G393" s="12">
        <v>4105</v>
      </c>
      <c r="H393" s="12">
        <v>3794</v>
      </c>
      <c r="I393" s="11" t="s">
        <v>172</v>
      </c>
      <c r="J393" s="13">
        <v>20</v>
      </c>
      <c r="K393" s="11" t="s">
        <v>199</v>
      </c>
      <c r="L393" s="11" t="s">
        <v>220</v>
      </c>
      <c r="M393" s="11" t="s">
        <v>159</v>
      </c>
      <c r="N393" s="14">
        <v>24</v>
      </c>
      <c r="O393" s="14">
        <v>24</v>
      </c>
      <c r="P393" s="14">
        <v>0</v>
      </c>
      <c r="Q393" s="15">
        <v>0</v>
      </c>
      <c r="R393" s="15">
        <v>8.31</v>
      </c>
      <c r="S393" s="15">
        <v>4</v>
      </c>
      <c r="T393" s="15">
        <v>3.3239999999999998</v>
      </c>
      <c r="U393" s="15">
        <v>83.100009999999997</v>
      </c>
      <c r="V393" s="15">
        <v>0.5</v>
      </c>
      <c r="W393" s="15">
        <v>31.68</v>
      </c>
      <c r="X393" s="15">
        <v>0</v>
      </c>
      <c r="Y393" s="15">
        <v>0</v>
      </c>
      <c r="Z393" s="15">
        <v>3.65</v>
      </c>
      <c r="AA393" s="15">
        <v>0.35</v>
      </c>
      <c r="AB393" s="15">
        <v>8.7500009999999993</v>
      </c>
      <c r="AC393" s="15">
        <v>0.32599990000000001</v>
      </c>
      <c r="AD393" s="15">
        <v>8.1499970000000008</v>
      </c>
      <c r="AE393" s="15">
        <v>15.84</v>
      </c>
      <c r="AF393" s="15">
        <v>11.04</v>
      </c>
      <c r="AG393" s="15">
        <v>0</v>
      </c>
      <c r="AH393" s="15">
        <v>0</v>
      </c>
      <c r="AI393" s="15">
        <v>3.3239999999999998</v>
      </c>
      <c r="AJ393" s="15">
        <v>3.65</v>
      </c>
      <c r="AK393" s="16">
        <v>0.91249999999999998</v>
      </c>
      <c r="AL393" s="16">
        <v>0.91068490000000002</v>
      </c>
      <c r="AM393" s="16">
        <v>1</v>
      </c>
      <c r="AN393" s="16">
        <v>0.83099999999999996</v>
      </c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>
        <v>8.3333335816860199E-2</v>
      </c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>
        <v>8.3333335816860199E-2</v>
      </c>
      <c r="BV393" s="26"/>
      <c r="BW393" s="26"/>
      <c r="BX393" s="26"/>
      <c r="BY393" s="26"/>
      <c r="BZ393" s="26">
        <v>0.18333333730697632</v>
      </c>
      <c r="CA393" s="26"/>
      <c r="CB393" s="26"/>
      <c r="CC393" s="26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27"/>
      <c r="CZ393" s="27"/>
      <c r="DA393" s="27"/>
    </row>
    <row r="394" spans="1:105" s="10" customFormat="1" ht="20.25" x14ac:dyDescent="0.3">
      <c r="A394" s="11" t="s">
        <v>179</v>
      </c>
      <c r="B394" s="11" t="s">
        <v>218</v>
      </c>
      <c r="C394" s="11" t="s">
        <v>192</v>
      </c>
      <c r="D394" s="11" t="s">
        <v>207</v>
      </c>
      <c r="E394" s="11" t="s">
        <v>85</v>
      </c>
      <c r="F394" s="12">
        <v>25462</v>
      </c>
      <c r="G394" s="12">
        <v>4066</v>
      </c>
      <c r="H394" s="12">
        <v>4228</v>
      </c>
      <c r="I394" s="11" t="s">
        <v>172</v>
      </c>
      <c r="J394" s="13">
        <v>20</v>
      </c>
      <c r="K394" s="11" t="s">
        <v>199</v>
      </c>
      <c r="L394" s="11" t="s">
        <v>220</v>
      </c>
      <c r="M394" s="11" t="s">
        <v>159</v>
      </c>
      <c r="N394" s="14">
        <v>24</v>
      </c>
      <c r="O394" s="14">
        <v>24</v>
      </c>
      <c r="P394" s="14">
        <v>0</v>
      </c>
      <c r="Q394" s="15">
        <v>0</v>
      </c>
      <c r="R394" s="15">
        <v>8.31</v>
      </c>
      <c r="S394" s="15">
        <v>4</v>
      </c>
      <c r="T394" s="15">
        <v>3.3239999999999998</v>
      </c>
      <c r="U394" s="15">
        <v>83.100009999999997</v>
      </c>
      <c r="V394" s="15">
        <v>0.5</v>
      </c>
      <c r="W394" s="15">
        <v>31.68</v>
      </c>
      <c r="X394" s="15">
        <v>0</v>
      </c>
      <c r="Y394" s="15">
        <v>0</v>
      </c>
      <c r="Z394" s="15">
        <v>3.55</v>
      </c>
      <c r="AA394" s="15">
        <v>0.45</v>
      </c>
      <c r="AB394" s="15">
        <v>11.25</v>
      </c>
      <c r="AC394" s="15">
        <v>0.2259999</v>
      </c>
      <c r="AD394" s="15">
        <v>5.6499969999999999</v>
      </c>
      <c r="AE394" s="15">
        <v>15.84</v>
      </c>
      <c r="AF394" s="15">
        <v>11.04</v>
      </c>
      <c r="AG394" s="15">
        <v>0</v>
      </c>
      <c r="AH394" s="15">
        <v>0</v>
      </c>
      <c r="AI394" s="15">
        <v>3.3239999999999998</v>
      </c>
      <c r="AJ394" s="15">
        <v>3.55</v>
      </c>
      <c r="AK394" s="16">
        <v>0.88749999999999996</v>
      </c>
      <c r="AL394" s="16">
        <v>0.93633809999999995</v>
      </c>
      <c r="AM394" s="16">
        <v>1</v>
      </c>
      <c r="AN394" s="16">
        <v>0.83099999999999996</v>
      </c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>
        <v>0.1666666716337204</v>
      </c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>
        <v>0.10000000149011612</v>
      </c>
      <c r="BV394" s="26"/>
      <c r="BW394" s="26"/>
      <c r="BX394" s="26"/>
      <c r="BY394" s="26"/>
      <c r="BZ394" s="26">
        <v>0.18333333730697632</v>
      </c>
      <c r="CA394" s="26"/>
      <c r="CB394" s="26"/>
      <c r="CC394" s="26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27"/>
      <c r="CZ394" s="27"/>
      <c r="DA394" s="27"/>
    </row>
    <row r="395" spans="1:105" s="10" customFormat="1" ht="20.25" x14ac:dyDescent="0.3">
      <c r="A395" s="11" t="s">
        <v>179</v>
      </c>
      <c r="B395" s="11" t="s">
        <v>191</v>
      </c>
      <c r="C395" s="11" t="s">
        <v>192</v>
      </c>
      <c r="D395" s="11" t="s">
        <v>206</v>
      </c>
      <c r="E395" s="11" t="s">
        <v>85</v>
      </c>
      <c r="F395" s="12">
        <v>25462</v>
      </c>
      <c r="G395" s="12">
        <v>4106</v>
      </c>
      <c r="H395" s="12">
        <v>4104</v>
      </c>
      <c r="I395" s="11" t="s">
        <v>172</v>
      </c>
      <c r="J395" s="13">
        <v>20</v>
      </c>
      <c r="K395" s="11" t="s">
        <v>199</v>
      </c>
      <c r="L395" s="11" t="s">
        <v>220</v>
      </c>
      <c r="M395" s="11" t="s">
        <v>159</v>
      </c>
      <c r="N395" s="14">
        <v>45</v>
      </c>
      <c r="O395" s="14">
        <v>45</v>
      </c>
      <c r="P395" s="14">
        <v>0</v>
      </c>
      <c r="Q395" s="15">
        <v>0</v>
      </c>
      <c r="R395" s="15">
        <v>8.31</v>
      </c>
      <c r="S395" s="15">
        <v>8</v>
      </c>
      <c r="T395" s="15">
        <v>6.2324999999999999</v>
      </c>
      <c r="U395" s="15">
        <v>77.90625</v>
      </c>
      <c r="V395" s="15">
        <v>1</v>
      </c>
      <c r="W395" s="15">
        <v>29.7</v>
      </c>
      <c r="X395" s="15">
        <v>0</v>
      </c>
      <c r="Y395" s="15">
        <v>0</v>
      </c>
      <c r="Z395" s="15">
        <v>6.3333329999999997</v>
      </c>
      <c r="AA395" s="15">
        <v>1.6666669999999999</v>
      </c>
      <c r="AB395" s="15">
        <v>20.83333</v>
      </c>
      <c r="AC395" s="15">
        <v>0.1008332</v>
      </c>
      <c r="AD395" s="15">
        <v>1.2604150000000001</v>
      </c>
      <c r="AE395" s="15">
        <v>29.7</v>
      </c>
      <c r="AF395" s="15">
        <v>20.7</v>
      </c>
      <c r="AG395" s="15">
        <v>0</v>
      </c>
      <c r="AH395" s="15">
        <v>0</v>
      </c>
      <c r="AI395" s="15">
        <v>6.2324999999999999</v>
      </c>
      <c r="AJ395" s="15">
        <v>6.3333329999999997</v>
      </c>
      <c r="AK395" s="16">
        <v>0.7916666</v>
      </c>
      <c r="AL395" s="16">
        <v>0.98407900000000004</v>
      </c>
      <c r="AM395" s="16">
        <v>1</v>
      </c>
      <c r="AN395" s="16">
        <v>0.77906249999999999</v>
      </c>
      <c r="AO395" s="17">
        <v>0.5</v>
      </c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>
        <v>0.3333333432674408</v>
      </c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>
        <v>0.1666666716337204</v>
      </c>
      <c r="BO395" s="17"/>
      <c r="BP395" s="17"/>
      <c r="BQ395" s="17"/>
      <c r="BR395" s="17"/>
      <c r="BS395" s="17"/>
      <c r="BT395" s="17"/>
      <c r="BU395" s="17"/>
      <c r="BV395" s="26"/>
      <c r="BW395" s="26">
        <v>0.1666666716337204</v>
      </c>
      <c r="BX395" s="26"/>
      <c r="BY395" s="26">
        <v>0.1666666716337204</v>
      </c>
      <c r="BZ395" s="26">
        <v>0.3333333432674408</v>
      </c>
      <c r="CA395" s="26"/>
      <c r="CB395" s="26"/>
      <c r="CC395" s="26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27"/>
      <c r="CZ395" s="27"/>
      <c r="DA395" s="27"/>
    </row>
    <row r="396" spans="1:105" s="10" customFormat="1" ht="20.25" x14ac:dyDescent="0.3">
      <c r="A396" s="11" t="s">
        <v>179</v>
      </c>
      <c r="B396" s="11" t="s">
        <v>191</v>
      </c>
      <c r="C396" s="11" t="s">
        <v>192</v>
      </c>
      <c r="D396" s="11" t="s">
        <v>207</v>
      </c>
      <c r="E396" s="11" t="s">
        <v>85</v>
      </c>
      <c r="F396" s="12">
        <v>25462</v>
      </c>
      <c r="G396" s="12">
        <v>4105</v>
      </c>
      <c r="H396" s="12">
        <v>3794</v>
      </c>
      <c r="I396" s="11" t="s">
        <v>172</v>
      </c>
      <c r="J396" s="13">
        <v>20</v>
      </c>
      <c r="K396" s="11" t="s">
        <v>199</v>
      </c>
      <c r="L396" s="11" t="s">
        <v>220</v>
      </c>
      <c r="M396" s="11" t="s">
        <v>159</v>
      </c>
      <c r="N396" s="14">
        <v>48</v>
      </c>
      <c r="O396" s="14">
        <v>48</v>
      </c>
      <c r="P396" s="14">
        <v>0</v>
      </c>
      <c r="Q396" s="15">
        <v>0</v>
      </c>
      <c r="R396" s="15">
        <v>8.31</v>
      </c>
      <c r="S396" s="15">
        <v>8</v>
      </c>
      <c r="T396" s="15">
        <v>6.6479999999999997</v>
      </c>
      <c r="U396" s="15">
        <v>83.100009999999997</v>
      </c>
      <c r="V396" s="15">
        <v>1</v>
      </c>
      <c r="W396" s="15">
        <v>31.68</v>
      </c>
      <c r="X396" s="15">
        <v>0</v>
      </c>
      <c r="Y396" s="15">
        <v>0</v>
      </c>
      <c r="Z396" s="15">
        <v>7.1666670000000003</v>
      </c>
      <c r="AA396" s="15">
        <v>0.8333334</v>
      </c>
      <c r="AB396" s="15">
        <v>10.41667</v>
      </c>
      <c r="AC396" s="15">
        <v>0.51866639999999997</v>
      </c>
      <c r="AD396" s="15">
        <v>6.4833299999999996</v>
      </c>
      <c r="AE396" s="15">
        <v>31.68</v>
      </c>
      <c r="AF396" s="15">
        <v>22.08</v>
      </c>
      <c r="AG396" s="15">
        <v>0</v>
      </c>
      <c r="AH396" s="15">
        <v>0</v>
      </c>
      <c r="AI396" s="15">
        <v>6.6479999999999997</v>
      </c>
      <c r="AJ396" s="15">
        <v>7.1666670000000003</v>
      </c>
      <c r="AK396" s="16">
        <v>0.89583330000000005</v>
      </c>
      <c r="AL396" s="16">
        <v>0.92762800000000001</v>
      </c>
      <c r="AM396" s="16">
        <v>1</v>
      </c>
      <c r="AN396" s="16">
        <v>0.83099999999999996</v>
      </c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>
        <v>0.1666666716337204</v>
      </c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>
        <v>8.3333335816860199E-2</v>
      </c>
      <c r="BV396" s="26"/>
      <c r="BW396" s="26">
        <v>0.1666666716337204</v>
      </c>
      <c r="BX396" s="26"/>
      <c r="BY396" s="26">
        <v>8.3333335816860199E-2</v>
      </c>
      <c r="BZ396" s="26">
        <v>0.3333333432674408</v>
      </c>
      <c r="CA396" s="26"/>
      <c r="CB396" s="26"/>
      <c r="CC396" s="26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27"/>
      <c r="CZ396" s="27"/>
      <c r="DA396" s="27"/>
    </row>
    <row r="397" spans="1:105" s="10" customFormat="1" ht="20.25" x14ac:dyDescent="0.3">
      <c r="A397" s="11" t="s">
        <v>179</v>
      </c>
      <c r="B397" s="11" t="s">
        <v>171</v>
      </c>
      <c r="C397" s="11" t="s">
        <v>192</v>
      </c>
      <c r="D397" s="11" t="s">
        <v>213</v>
      </c>
      <c r="E397" s="11" t="s">
        <v>85</v>
      </c>
      <c r="F397" s="12">
        <v>25488</v>
      </c>
      <c r="G397" s="12">
        <v>3999</v>
      </c>
      <c r="H397" s="12">
        <v>4153</v>
      </c>
      <c r="I397" s="11" t="s">
        <v>172</v>
      </c>
      <c r="J397" s="13">
        <v>20</v>
      </c>
      <c r="K397" s="11" t="s">
        <v>199</v>
      </c>
      <c r="L397" s="11" t="s">
        <v>205</v>
      </c>
      <c r="M397" s="11" t="s">
        <v>159</v>
      </c>
      <c r="N397" s="14">
        <v>47</v>
      </c>
      <c r="O397" s="14">
        <v>46</v>
      </c>
      <c r="P397" s="14">
        <v>1</v>
      </c>
      <c r="Q397" s="15">
        <v>2.1276600000000001</v>
      </c>
      <c r="R397" s="15">
        <v>6.16</v>
      </c>
      <c r="S397" s="15">
        <v>8</v>
      </c>
      <c r="T397" s="15">
        <v>4.7226660000000003</v>
      </c>
      <c r="U397" s="15">
        <v>59.033329999999999</v>
      </c>
      <c r="V397" s="15">
        <v>1</v>
      </c>
      <c r="W397" s="15">
        <v>0</v>
      </c>
      <c r="X397" s="15">
        <v>0</v>
      </c>
      <c r="Y397" s="15">
        <v>0</v>
      </c>
      <c r="Z397" s="15">
        <v>5.6</v>
      </c>
      <c r="AA397" s="15">
        <v>2.4</v>
      </c>
      <c r="AB397" s="15">
        <v>30</v>
      </c>
      <c r="AC397" s="15">
        <v>0.77466699999999999</v>
      </c>
      <c r="AD397" s="15">
        <v>9.6833369999999999</v>
      </c>
      <c r="AE397" s="15">
        <f t="shared" ref="AE397:AE410" si="12">0.52*O397</f>
        <v>23.92</v>
      </c>
      <c r="AF397" s="15">
        <f t="shared" ref="AF397:AF410" si="13">0.68*O397</f>
        <v>31.28</v>
      </c>
      <c r="AG397" s="15">
        <v>0.1026667</v>
      </c>
      <c r="AH397" s="15">
        <v>1.2833330000000001</v>
      </c>
      <c r="AI397" s="15">
        <v>4.8253329999999997</v>
      </c>
      <c r="AJ397" s="15">
        <v>5.6</v>
      </c>
      <c r="AK397" s="16">
        <v>0.7</v>
      </c>
      <c r="AL397" s="16">
        <v>0.86166659999999995</v>
      </c>
      <c r="AM397" s="16">
        <v>0.97872340000000002</v>
      </c>
      <c r="AN397" s="16">
        <v>0.59033329999999995</v>
      </c>
      <c r="AO397" s="17"/>
      <c r="AP397" s="17"/>
      <c r="AQ397" s="17"/>
      <c r="AR397" s="17"/>
      <c r="AS397" s="17"/>
      <c r="AT397" s="17"/>
      <c r="AU397" s="17"/>
      <c r="AV397" s="17"/>
      <c r="AW397" s="17"/>
      <c r="AX397" s="17">
        <v>0.89999997615814209</v>
      </c>
      <c r="AY397" s="17"/>
      <c r="AZ397" s="17"/>
      <c r="BA397" s="17"/>
      <c r="BB397" s="17">
        <v>0.8333333432674408</v>
      </c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>
        <v>8.3333335816860199E-2</v>
      </c>
      <c r="BV397" s="26"/>
      <c r="BW397" s="26">
        <v>0.1666666716337204</v>
      </c>
      <c r="BX397" s="26"/>
      <c r="BY397" s="26">
        <v>8.3333335816860199E-2</v>
      </c>
      <c r="BZ397" s="26">
        <v>0.3333333432674408</v>
      </c>
      <c r="CA397" s="26"/>
      <c r="CB397" s="26"/>
      <c r="CC397" s="26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>
        <v>1</v>
      </c>
      <c r="CV397" s="18"/>
      <c r="CW397" s="18"/>
      <c r="CX397" s="18"/>
      <c r="CY397" s="27"/>
      <c r="CZ397" s="27"/>
      <c r="DA397" s="27"/>
    </row>
    <row r="398" spans="1:105" s="10" customFormat="1" ht="20.25" x14ac:dyDescent="0.3">
      <c r="A398" s="11" t="s">
        <v>179</v>
      </c>
      <c r="B398" s="11" t="s">
        <v>171</v>
      </c>
      <c r="C398" s="11" t="s">
        <v>192</v>
      </c>
      <c r="D398" s="11" t="s">
        <v>197</v>
      </c>
      <c r="E398" s="11" t="s">
        <v>85</v>
      </c>
      <c r="F398" s="12">
        <v>25488</v>
      </c>
      <c r="G398" s="12">
        <v>5357</v>
      </c>
      <c r="H398" s="12">
        <v>4153</v>
      </c>
      <c r="I398" s="11" t="s">
        <v>172</v>
      </c>
      <c r="J398" s="13">
        <v>20</v>
      </c>
      <c r="K398" s="11" t="s">
        <v>199</v>
      </c>
      <c r="L398" s="11" t="s">
        <v>205</v>
      </c>
      <c r="M398" s="11" t="s">
        <v>159</v>
      </c>
      <c r="N398" s="14">
        <v>46</v>
      </c>
      <c r="O398" s="14">
        <v>46</v>
      </c>
      <c r="P398" s="14">
        <v>0</v>
      </c>
      <c r="Q398" s="15">
        <v>0</v>
      </c>
      <c r="R398" s="15">
        <v>6.24</v>
      </c>
      <c r="S398" s="15">
        <v>8</v>
      </c>
      <c r="T398" s="15">
        <v>4.7839989999999997</v>
      </c>
      <c r="U398" s="15">
        <v>59.799990000000001</v>
      </c>
      <c r="V398" s="15">
        <v>1</v>
      </c>
      <c r="W398" s="15">
        <v>0</v>
      </c>
      <c r="X398" s="15">
        <v>0</v>
      </c>
      <c r="Y398" s="15">
        <v>0</v>
      </c>
      <c r="Z398" s="15">
        <v>6.3666669999999996</v>
      </c>
      <c r="AA398" s="15">
        <v>1.6333329999999999</v>
      </c>
      <c r="AB398" s="15">
        <v>20.41667</v>
      </c>
      <c r="AC398" s="15">
        <v>1.582667</v>
      </c>
      <c r="AD398" s="15">
        <v>19.783339999999999</v>
      </c>
      <c r="AE398" s="15">
        <f t="shared" si="12"/>
        <v>23.92</v>
      </c>
      <c r="AF398" s="15">
        <f t="shared" si="13"/>
        <v>31.28</v>
      </c>
      <c r="AG398" s="15">
        <v>0</v>
      </c>
      <c r="AH398" s="15">
        <v>0</v>
      </c>
      <c r="AI398" s="15">
        <v>4.7839989999999997</v>
      </c>
      <c r="AJ398" s="15">
        <v>6.3666669999999996</v>
      </c>
      <c r="AK398" s="16">
        <v>0.79583329999999997</v>
      </c>
      <c r="AL398" s="16">
        <v>0.75141349999999996</v>
      </c>
      <c r="AM398" s="16">
        <v>1</v>
      </c>
      <c r="AN398" s="16">
        <v>0.59799990000000003</v>
      </c>
      <c r="AO398" s="17"/>
      <c r="AP398" s="17"/>
      <c r="AQ398" s="17"/>
      <c r="AR398" s="17"/>
      <c r="AS398" s="17"/>
      <c r="AT398" s="17"/>
      <c r="AU398" s="17"/>
      <c r="AV398" s="17">
        <v>0.15000000596046448</v>
      </c>
      <c r="AW398" s="17"/>
      <c r="AX398" s="17">
        <v>0.60000002384185791</v>
      </c>
      <c r="AY398" s="17"/>
      <c r="AZ398" s="17"/>
      <c r="BA398" s="17"/>
      <c r="BB398" s="17">
        <v>5.000000074505806E-2</v>
      </c>
      <c r="BC398" s="17"/>
      <c r="BD398" s="17"/>
      <c r="BE398" s="17"/>
      <c r="BF398" s="17"/>
      <c r="BG398" s="17"/>
      <c r="BH398" s="17"/>
      <c r="BI398" s="17">
        <v>0.1666666716337204</v>
      </c>
      <c r="BJ398" s="17"/>
      <c r="BK398" s="17"/>
      <c r="BL398" s="17"/>
      <c r="BM398" s="17"/>
      <c r="BN398" s="17">
        <v>0.1666666716337204</v>
      </c>
      <c r="BO398" s="17"/>
      <c r="BP398" s="17"/>
      <c r="BQ398" s="17"/>
      <c r="BR398" s="17"/>
      <c r="BS398" s="17"/>
      <c r="BT398" s="17"/>
      <c r="BU398" s="17"/>
      <c r="BV398" s="26"/>
      <c r="BW398" s="26">
        <v>0.1666666716337204</v>
      </c>
      <c r="BX398" s="26"/>
      <c r="BY398" s="26">
        <v>8.3333335816860199E-2</v>
      </c>
      <c r="BZ398" s="26">
        <v>0.25</v>
      </c>
      <c r="CA398" s="26"/>
      <c r="CB398" s="26"/>
      <c r="CC398" s="26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27"/>
      <c r="CZ398" s="27"/>
      <c r="DA398" s="27"/>
    </row>
    <row r="399" spans="1:105" s="10" customFormat="1" ht="20.25" x14ac:dyDescent="0.3">
      <c r="A399" s="11" t="s">
        <v>203</v>
      </c>
      <c r="B399" s="11" t="s">
        <v>176</v>
      </c>
      <c r="C399" s="11" t="s">
        <v>192</v>
      </c>
      <c r="D399" s="11" t="s">
        <v>197</v>
      </c>
      <c r="E399" s="11" t="s">
        <v>85</v>
      </c>
      <c r="F399" s="12">
        <v>25488</v>
      </c>
      <c r="G399" s="12">
        <v>5357</v>
      </c>
      <c r="H399" s="12">
        <v>4231</v>
      </c>
      <c r="I399" s="11" t="s">
        <v>172</v>
      </c>
      <c r="J399" s="13">
        <v>20</v>
      </c>
      <c r="K399" s="11" t="s">
        <v>199</v>
      </c>
      <c r="L399" s="11" t="s">
        <v>205</v>
      </c>
      <c r="M399" s="11" t="s">
        <v>159</v>
      </c>
      <c r="N399" s="14">
        <v>47</v>
      </c>
      <c r="O399" s="14">
        <v>47</v>
      </c>
      <c r="P399" s="14">
        <v>0</v>
      </c>
      <c r="Q399" s="15">
        <v>0</v>
      </c>
      <c r="R399" s="15">
        <v>6.24</v>
      </c>
      <c r="S399" s="15">
        <v>6.1666670000000003</v>
      </c>
      <c r="T399" s="15">
        <v>4.8879999999999999</v>
      </c>
      <c r="U399" s="15">
        <v>79.264859999999999</v>
      </c>
      <c r="V399" s="15">
        <v>0.7708334</v>
      </c>
      <c r="W399" s="15">
        <v>0</v>
      </c>
      <c r="X399" s="15">
        <v>0</v>
      </c>
      <c r="Y399" s="15">
        <v>0</v>
      </c>
      <c r="Z399" s="15">
        <v>5.7333340000000002</v>
      </c>
      <c r="AA399" s="15">
        <v>0.43333329999999998</v>
      </c>
      <c r="AB399" s="15">
        <v>7.0270270000000004</v>
      </c>
      <c r="AC399" s="15">
        <v>0.84533360000000002</v>
      </c>
      <c r="AD399" s="15">
        <v>13.70811</v>
      </c>
      <c r="AE399" s="15">
        <f t="shared" si="12"/>
        <v>24.44</v>
      </c>
      <c r="AF399" s="15">
        <f t="shared" si="13"/>
        <v>31.96</v>
      </c>
      <c r="AG399" s="15">
        <v>0</v>
      </c>
      <c r="AH399" s="15">
        <v>0</v>
      </c>
      <c r="AI399" s="15">
        <v>4.8879999999999999</v>
      </c>
      <c r="AJ399" s="15">
        <v>5.7333340000000002</v>
      </c>
      <c r="AK399" s="16">
        <v>0.92972969999999999</v>
      </c>
      <c r="AL399" s="16">
        <v>0.85255809999999999</v>
      </c>
      <c r="AM399" s="16">
        <v>1</v>
      </c>
      <c r="AN399" s="16">
        <v>0.79264860000000004</v>
      </c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>
        <v>0.26666668057441711</v>
      </c>
      <c r="BO399" s="17"/>
      <c r="BP399" s="17"/>
      <c r="BQ399" s="17"/>
      <c r="BR399" s="17"/>
      <c r="BS399" s="17"/>
      <c r="BT399" s="17">
        <v>0.1666666716337204</v>
      </c>
      <c r="BU399" s="17"/>
      <c r="BV399" s="26"/>
      <c r="BW399" s="26"/>
      <c r="BX399" s="26"/>
      <c r="BY399" s="26"/>
      <c r="BZ399" s="26"/>
      <c r="CA399" s="26"/>
      <c r="CB399" s="26"/>
      <c r="CC399" s="26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27"/>
      <c r="CZ399" s="27"/>
      <c r="DA399" s="27"/>
    </row>
    <row r="400" spans="1:105" s="10" customFormat="1" ht="20.25" x14ac:dyDescent="0.3">
      <c r="A400" s="11" t="s">
        <v>179</v>
      </c>
      <c r="B400" s="11" t="s">
        <v>171</v>
      </c>
      <c r="C400" s="11" t="s">
        <v>192</v>
      </c>
      <c r="D400" s="11" t="s">
        <v>204</v>
      </c>
      <c r="E400" s="11" t="s">
        <v>85</v>
      </c>
      <c r="F400" s="12">
        <v>25488</v>
      </c>
      <c r="G400" s="12">
        <v>4232</v>
      </c>
      <c r="H400" s="12">
        <v>4183</v>
      </c>
      <c r="I400" s="11" t="s">
        <v>172</v>
      </c>
      <c r="J400" s="13">
        <v>20</v>
      </c>
      <c r="K400" s="11" t="s">
        <v>199</v>
      </c>
      <c r="L400" s="11" t="s">
        <v>205</v>
      </c>
      <c r="M400" s="11" t="s">
        <v>159</v>
      </c>
      <c r="N400" s="14">
        <v>44</v>
      </c>
      <c r="O400" s="14">
        <v>44</v>
      </c>
      <c r="P400" s="14">
        <v>0</v>
      </c>
      <c r="Q400" s="15">
        <v>0</v>
      </c>
      <c r="R400" s="15">
        <v>6.63</v>
      </c>
      <c r="S400" s="15">
        <v>7.3333329999999997</v>
      </c>
      <c r="T400" s="15">
        <v>4.8620000000000001</v>
      </c>
      <c r="U400" s="15">
        <v>66.3</v>
      </c>
      <c r="V400" s="15">
        <v>0.91666669999999995</v>
      </c>
      <c r="W400" s="15">
        <v>0</v>
      </c>
      <c r="X400" s="15">
        <v>0</v>
      </c>
      <c r="Y400" s="15">
        <v>0</v>
      </c>
      <c r="Z400" s="15">
        <v>5.3666669999999996</v>
      </c>
      <c r="AA400" s="15">
        <v>1.9666669999999999</v>
      </c>
      <c r="AB400" s="15">
        <v>26.818180000000002</v>
      </c>
      <c r="AC400" s="15">
        <v>0.50466679999999997</v>
      </c>
      <c r="AD400" s="15">
        <v>6.8818200000000003</v>
      </c>
      <c r="AE400" s="15">
        <f t="shared" si="12"/>
        <v>22.880000000000003</v>
      </c>
      <c r="AF400" s="15">
        <f t="shared" si="13"/>
        <v>29.92</v>
      </c>
      <c r="AG400" s="15">
        <v>0</v>
      </c>
      <c r="AH400" s="15">
        <v>0</v>
      </c>
      <c r="AI400" s="15">
        <v>4.8620000000000001</v>
      </c>
      <c r="AJ400" s="15">
        <v>5.3666669999999996</v>
      </c>
      <c r="AK400" s="16">
        <v>0.73181819999999997</v>
      </c>
      <c r="AL400" s="16">
        <v>0.90596270000000001</v>
      </c>
      <c r="AM400" s="16">
        <v>1</v>
      </c>
      <c r="AN400" s="16">
        <v>0.66300000000000003</v>
      </c>
      <c r="AO400" s="17"/>
      <c r="AP400" s="17"/>
      <c r="AQ400" s="17"/>
      <c r="AR400" s="17"/>
      <c r="AS400" s="17"/>
      <c r="AT400" s="17"/>
      <c r="AU400" s="17"/>
      <c r="AV400" s="17"/>
      <c r="AW400" s="17"/>
      <c r="AX400" s="17">
        <v>0.83333331346511841</v>
      </c>
      <c r="AY400" s="17"/>
      <c r="AZ400" s="17"/>
      <c r="BA400" s="17"/>
      <c r="BB400" s="17">
        <v>0.3333333432674408</v>
      </c>
      <c r="BC400" s="17"/>
      <c r="BD400" s="17"/>
      <c r="BE400" s="17"/>
      <c r="BF400" s="17"/>
      <c r="BG400" s="17"/>
      <c r="BH400" s="17"/>
      <c r="BI400" s="17"/>
      <c r="BJ400" s="17"/>
      <c r="BK400" s="17"/>
      <c r="BL400" s="17">
        <v>0.25</v>
      </c>
      <c r="BM400" s="17"/>
      <c r="BN400" s="17"/>
      <c r="BO400" s="17"/>
      <c r="BP400" s="17"/>
      <c r="BQ400" s="17"/>
      <c r="BR400" s="17"/>
      <c r="BS400" s="17"/>
      <c r="BT400" s="17"/>
      <c r="BU400" s="17">
        <v>0.13333334028720856</v>
      </c>
      <c r="BV400" s="26"/>
      <c r="BW400" s="26"/>
      <c r="BX400" s="26"/>
      <c r="BY400" s="26">
        <v>0.1666666716337204</v>
      </c>
      <c r="BZ400" s="26">
        <v>0.25</v>
      </c>
      <c r="CA400" s="26"/>
      <c r="CB400" s="26"/>
      <c r="CC400" s="26">
        <v>0.66666668653488159</v>
      </c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27"/>
      <c r="CZ400" s="27"/>
      <c r="DA400" s="27"/>
    </row>
    <row r="401" spans="1:105" s="10" customFormat="1" ht="20.25" x14ac:dyDescent="0.3">
      <c r="A401" s="11" t="s">
        <v>179</v>
      </c>
      <c r="B401" s="11" t="s">
        <v>171</v>
      </c>
      <c r="C401" s="11" t="s">
        <v>192</v>
      </c>
      <c r="D401" s="11" t="s">
        <v>211</v>
      </c>
      <c r="E401" s="11" t="s">
        <v>85</v>
      </c>
      <c r="F401" s="12">
        <v>25488</v>
      </c>
      <c r="G401" s="12">
        <v>4189</v>
      </c>
      <c r="H401" s="12">
        <v>4183</v>
      </c>
      <c r="I401" s="11" t="s">
        <v>172</v>
      </c>
      <c r="J401" s="13">
        <v>20</v>
      </c>
      <c r="K401" s="11" t="s">
        <v>199</v>
      </c>
      <c r="L401" s="11" t="s">
        <v>205</v>
      </c>
      <c r="M401" s="11" t="s">
        <v>159</v>
      </c>
      <c r="N401" s="14">
        <v>43</v>
      </c>
      <c r="O401" s="14">
        <v>43</v>
      </c>
      <c r="P401" s="14">
        <v>0</v>
      </c>
      <c r="Q401" s="15">
        <v>0</v>
      </c>
      <c r="R401" s="15">
        <v>6.63</v>
      </c>
      <c r="S401" s="15">
        <v>7.3333329999999997</v>
      </c>
      <c r="T401" s="15">
        <v>4.7515000000000001</v>
      </c>
      <c r="U401" s="15">
        <v>64.793180000000007</v>
      </c>
      <c r="V401" s="15">
        <v>0.91666669999999995</v>
      </c>
      <c r="W401" s="15">
        <v>0</v>
      </c>
      <c r="X401" s="15">
        <v>0</v>
      </c>
      <c r="Y401" s="15">
        <v>0</v>
      </c>
      <c r="Z401" s="15">
        <v>5.3166669999999998</v>
      </c>
      <c r="AA401" s="15">
        <v>2.016667</v>
      </c>
      <c r="AB401" s="15">
        <v>27.5</v>
      </c>
      <c r="AC401" s="15">
        <v>0.56516670000000002</v>
      </c>
      <c r="AD401" s="15">
        <v>7.7068190000000003</v>
      </c>
      <c r="AE401" s="15">
        <f t="shared" si="12"/>
        <v>22.36</v>
      </c>
      <c r="AF401" s="15">
        <f t="shared" si="13"/>
        <v>29.240000000000002</v>
      </c>
      <c r="AG401" s="15">
        <v>0</v>
      </c>
      <c r="AH401" s="15">
        <v>0</v>
      </c>
      <c r="AI401" s="15">
        <v>4.7515000000000001</v>
      </c>
      <c r="AJ401" s="15">
        <v>5.3166669999999998</v>
      </c>
      <c r="AK401" s="16">
        <v>0.72499999999999998</v>
      </c>
      <c r="AL401" s="16">
        <v>0.89369909999999997</v>
      </c>
      <c r="AM401" s="16">
        <v>1</v>
      </c>
      <c r="AN401" s="16">
        <v>0.64793179999999995</v>
      </c>
      <c r="AO401" s="17"/>
      <c r="AP401" s="17"/>
      <c r="AQ401" s="17"/>
      <c r="AR401" s="17"/>
      <c r="AS401" s="17"/>
      <c r="AT401" s="17"/>
      <c r="AU401" s="17"/>
      <c r="AV401" s="17"/>
      <c r="AW401" s="17"/>
      <c r="AX401" s="17">
        <v>0.66666668653488159</v>
      </c>
      <c r="AY401" s="17"/>
      <c r="AZ401" s="17"/>
      <c r="BA401" s="17"/>
      <c r="BB401" s="17">
        <v>0.66666668653488159</v>
      </c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>
        <v>0.1666666716337204</v>
      </c>
      <c r="BV401" s="26">
        <v>8.3333335816860199E-2</v>
      </c>
      <c r="BW401" s="26">
        <v>0.1666666716337204</v>
      </c>
      <c r="BX401" s="26"/>
      <c r="BY401" s="26"/>
      <c r="BZ401" s="26">
        <v>0.26666668057441711</v>
      </c>
      <c r="CA401" s="26"/>
      <c r="CB401" s="26"/>
      <c r="CC401" s="26">
        <v>0.66666668653488159</v>
      </c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27"/>
      <c r="CZ401" s="27"/>
      <c r="DA401" s="27"/>
    </row>
    <row r="402" spans="1:105" s="10" customFormat="1" ht="20.25" x14ac:dyDescent="0.3">
      <c r="A402" s="11" t="s">
        <v>179</v>
      </c>
      <c r="B402" s="11" t="s">
        <v>171</v>
      </c>
      <c r="C402" s="11" t="s">
        <v>192</v>
      </c>
      <c r="D402" s="11" t="s">
        <v>215</v>
      </c>
      <c r="E402" s="11" t="s">
        <v>85</v>
      </c>
      <c r="F402" s="12">
        <v>25488</v>
      </c>
      <c r="G402" s="12">
        <v>4201</v>
      </c>
      <c r="H402" s="12">
        <v>4234</v>
      </c>
      <c r="I402" s="11" t="s">
        <v>172</v>
      </c>
      <c r="J402" s="13">
        <v>20</v>
      </c>
      <c r="K402" s="11" t="s">
        <v>199</v>
      </c>
      <c r="L402" s="11" t="s">
        <v>205</v>
      </c>
      <c r="M402" s="11" t="s">
        <v>159</v>
      </c>
      <c r="N402" s="14">
        <v>47</v>
      </c>
      <c r="O402" s="14">
        <v>47</v>
      </c>
      <c r="P402" s="14">
        <v>0</v>
      </c>
      <c r="Q402" s="15">
        <v>0</v>
      </c>
      <c r="R402" s="15">
        <v>7.83</v>
      </c>
      <c r="S402" s="15">
        <v>8</v>
      </c>
      <c r="T402" s="15">
        <v>6.1334999999999997</v>
      </c>
      <c r="U402" s="15">
        <v>76.668750000000003</v>
      </c>
      <c r="V402" s="15">
        <v>1</v>
      </c>
      <c r="W402" s="15">
        <v>0</v>
      </c>
      <c r="X402" s="15">
        <v>0</v>
      </c>
      <c r="Y402" s="15">
        <v>0</v>
      </c>
      <c r="Z402" s="15">
        <v>6.2833329999999998</v>
      </c>
      <c r="AA402" s="15">
        <v>1.7166669999999999</v>
      </c>
      <c r="AB402" s="15">
        <v>21.45833</v>
      </c>
      <c r="AC402" s="15">
        <v>0.1498332</v>
      </c>
      <c r="AD402" s="15">
        <v>1.8729150000000001</v>
      </c>
      <c r="AE402" s="15">
        <f t="shared" si="12"/>
        <v>24.44</v>
      </c>
      <c r="AF402" s="15">
        <f t="shared" si="13"/>
        <v>31.96</v>
      </c>
      <c r="AG402" s="15">
        <v>0</v>
      </c>
      <c r="AH402" s="15">
        <v>0</v>
      </c>
      <c r="AI402" s="15">
        <v>6.1334999999999997</v>
      </c>
      <c r="AJ402" s="15">
        <v>6.2833329999999998</v>
      </c>
      <c r="AK402" s="16">
        <v>0.78541669999999997</v>
      </c>
      <c r="AL402" s="16">
        <v>0.97615390000000002</v>
      </c>
      <c r="AM402" s="16">
        <v>1</v>
      </c>
      <c r="AN402" s="16">
        <v>0.76668749999999997</v>
      </c>
      <c r="AO402" s="17"/>
      <c r="AP402" s="17"/>
      <c r="AQ402" s="17"/>
      <c r="AR402" s="17"/>
      <c r="AS402" s="17"/>
      <c r="AT402" s="17"/>
      <c r="AU402" s="17"/>
      <c r="AV402" s="17"/>
      <c r="AW402" s="17"/>
      <c r="AX402" s="17">
        <v>0.83333331346511841</v>
      </c>
      <c r="AY402" s="17"/>
      <c r="AZ402" s="17"/>
      <c r="BA402" s="17"/>
      <c r="BB402" s="17">
        <v>8.3333335816860199E-2</v>
      </c>
      <c r="BC402" s="17"/>
      <c r="BD402" s="17"/>
      <c r="BE402" s="17"/>
      <c r="BF402" s="17"/>
      <c r="BG402" s="17"/>
      <c r="BH402" s="17"/>
      <c r="BI402" s="17"/>
      <c r="BJ402" s="17"/>
      <c r="BK402" s="17"/>
      <c r="BL402" s="17">
        <v>5.000000074505806E-2</v>
      </c>
      <c r="BM402" s="17"/>
      <c r="BN402" s="17"/>
      <c r="BO402" s="17"/>
      <c r="BP402" s="17"/>
      <c r="BQ402" s="17"/>
      <c r="BR402" s="17"/>
      <c r="BS402" s="17"/>
      <c r="BT402" s="17"/>
      <c r="BU402" s="17">
        <v>8.3333335816860199E-2</v>
      </c>
      <c r="BV402" s="26"/>
      <c r="BW402" s="26">
        <v>0.1666666716337204</v>
      </c>
      <c r="BX402" s="26"/>
      <c r="BY402" s="26">
        <v>0.1666666716337204</v>
      </c>
      <c r="BZ402" s="26">
        <v>0.3333333432674408</v>
      </c>
      <c r="CA402" s="26"/>
      <c r="CB402" s="26"/>
      <c r="CC402" s="26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27"/>
      <c r="CZ402" s="27"/>
      <c r="DA402" s="27"/>
    </row>
    <row r="403" spans="1:105" s="10" customFormat="1" ht="20.25" x14ac:dyDescent="0.3">
      <c r="A403" s="11" t="s">
        <v>179</v>
      </c>
      <c r="B403" s="11" t="s">
        <v>176</v>
      </c>
      <c r="C403" s="11" t="s">
        <v>192</v>
      </c>
      <c r="D403" s="11" t="s">
        <v>213</v>
      </c>
      <c r="E403" s="11" t="s">
        <v>85</v>
      </c>
      <c r="F403" s="12">
        <v>25488</v>
      </c>
      <c r="G403" s="12">
        <v>4124</v>
      </c>
      <c r="H403" s="12">
        <v>4225</v>
      </c>
      <c r="I403" s="11" t="s">
        <v>172</v>
      </c>
      <c r="J403" s="13">
        <v>20</v>
      </c>
      <c r="K403" s="11" t="s">
        <v>199</v>
      </c>
      <c r="L403" s="11" t="s">
        <v>205</v>
      </c>
      <c r="M403" s="11" t="s">
        <v>159</v>
      </c>
      <c r="N403" s="14">
        <v>56</v>
      </c>
      <c r="O403" s="14">
        <v>56</v>
      </c>
      <c r="P403" s="14">
        <v>0</v>
      </c>
      <c r="Q403" s="15">
        <v>0</v>
      </c>
      <c r="R403" s="15">
        <v>6.16</v>
      </c>
      <c r="S403" s="15">
        <v>8</v>
      </c>
      <c r="T403" s="15">
        <v>5.749333</v>
      </c>
      <c r="U403" s="15">
        <v>71.866669999999999</v>
      </c>
      <c r="V403" s="15">
        <v>1</v>
      </c>
      <c r="W403" s="15">
        <v>0</v>
      </c>
      <c r="X403" s="15">
        <v>0</v>
      </c>
      <c r="Y403" s="15">
        <v>0</v>
      </c>
      <c r="Z403" s="15">
        <v>6.3333329999999997</v>
      </c>
      <c r="AA403" s="15">
        <v>1.6666669999999999</v>
      </c>
      <c r="AB403" s="15">
        <v>20.83333</v>
      </c>
      <c r="AC403" s="15">
        <v>0.58399990000000002</v>
      </c>
      <c r="AD403" s="15">
        <v>7.2999980000000004</v>
      </c>
      <c r="AE403" s="15">
        <f t="shared" si="12"/>
        <v>29.12</v>
      </c>
      <c r="AF403" s="15">
        <f t="shared" si="13"/>
        <v>38.080000000000005</v>
      </c>
      <c r="AG403" s="15">
        <v>0</v>
      </c>
      <c r="AH403" s="15">
        <v>0</v>
      </c>
      <c r="AI403" s="15">
        <v>5.749333</v>
      </c>
      <c r="AJ403" s="15">
        <v>6.3333329999999997</v>
      </c>
      <c r="AK403" s="16">
        <v>0.7916666</v>
      </c>
      <c r="AL403" s="16">
        <v>0.90778950000000003</v>
      </c>
      <c r="AM403" s="16">
        <v>1</v>
      </c>
      <c r="AN403" s="16">
        <v>0.71866669999999999</v>
      </c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>
        <v>0.41666667908430099</v>
      </c>
      <c r="BC403" s="17"/>
      <c r="BD403" s="17"/>
      <c r="BE403" s="17"/>
      <c r="BF403" s="17"/>
      <c r="BG403" s="17"/>
      <c r="BH403" s="17"/>
      <c r="BI403" s="17">
        <v>0.1666666716337204</v>
      </c>
      <c r="BJ403" s="17"/>
      <c r="BK403" s="17"/>
      <c r="BL403" s="17">
        <v>0.1666666716337204</v>
      </c>
      <c r="BM403" s="17"/>
      <c r="BN403" s="17"/>
      <c r="BO403" s="17"/>
      <c r="BP403" s="17"/>
      <c r="BQ403" s="17"/>
      <c r="BR403" s="17"/>
      <c r="BS403" s="17"/>
      <c r="BT403" s="17"/>
      <c r="BU403" s="17">
        <v>8.3333335816860199E-2</v>
      </c>
      <c r="BV403" s="26"/>
      <c r="BW403" s="26">
        <v>0.1666666716337204</v>
      </c>
      <c r="BX403" s="26">
        <v>0.25</v>
      </c>
      <c r="BY403" s="26">
        <v>8.3333335816860199E-2</v>
      </c>
      <c r="BZ403" s="26">
        <v>0.3333333432674408</v>
      </c>
      <c r="CA403" s="26"/>
      <c r="CB403" s="26"/>
      <c r="CC403" s="26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27"/>
      <c r="CZ403" s="27"/>
      <c r="DA403" s="27"/>
    </row>
    <row r="404" spans="1:105" s="10" customFormat="1" ht="20.25" x14ac:dyDescent="0.3">
      <c r="A404" s="11" t="s">
        <v>179</v>
      </c>
      <c r="B404" s="11" t="s">
        <v>176</v>
      </c>
      <c r="C404" s="11" t="s">
        <v>192</v>
      </c>
      <c r="D404" s="11" t="s">
        <v>197</v>
      </c>
      <c r="E404" s="11" t="s">
        <v>85</v>
      </c>
      <c r="F404" s="12">
        <v>25488</v>
      </c>
      <c r="G404" s="12">
        <v>4005</v>
      </c>
      <c r="H404" s="12">
        <v>4225</v>
      </c>
      <c r="I404" s="11" t="s">
        <v>172</v>
      </c>
      <c r="J404" s="13">
        <v>20</v>
      </c>
      <c r="K404" s="11" t="s">
        <v>199</v>
      </c>
      <c r="L404" s="11" t="s">
        <v>205</v>
      </c>
      <c r="M404" s="11" t="s">
        <v>159</v>
      </c>
      <c r="N404" s="14">
        <v>55</v>
      </c>
      <c r="O404" s="14">
        <v>55</v>
      </c>
      <c r="P404" s="14">
        <v>0</v>
      </c>
      <c r="Q404" s="15">
        <v>0</v>
      </c>
      <c r="R404" s="15">
        <v>6.24</v>
      </c>
      <c r="S404" s="15">
        <v>8</v>
      </c>
      <c r="T404" s="15">
        <v>5.72</v>
      </c>
      <c r="U404" s="15">
        <v>71.5</v>
      </c>
      <c r="V404" s="15">
        <v>1</v>
      </c>
      <c r="W404" s="15">
        <v>0</v>
      </c>
      <c r="X404" s="15">
        <v>0</v>
      </c>
      <c r="Y404" s="15">
        <v>0</v>
      </c>
      <c r="Z404" s="15">
        <v>6.6</v>
      </c>
      <c r="AA404" s="15">
        <v>1.4</v>
      </c>
      <c r="AB404" s="15">
        <v>17.5</v>
      </c>
      <c r="AC404" s="15">
        <v>0.88000020000000001</v>
      </c>
      <c r="AD404" s="15">
        <v>11</v>
      </c>
      <c r="AE404" s="15">
        <f t="shared" si="12"/>
        <v>28.6</v>
      </c>
      <c r="AF404" s="15">
        <f t="shared" si="13"/>
        <v>37.400000000000006</v>
      </c>
      <c r="AG404" s="15">
        <v>0</v>
      </c>
      <c r="AH404" s="15">
        <v>0</v>
      </c>
      <c r="AI404" s="15">
        <v>5.72</v>
      </c>
      <c r="AJ404" s="15">
        <v>6.6</v>
      </c>
      <c r="AK404" s="16">
        <v>0.82499999999999996</v>
      </c>
      <c r="AL404" s="16">
        <v>0.86666670000000001</v>
      </c>
      <c r="AM404" s="16">
        <v>1</v>
      </c>
      <c r="AN404" s="16">
        <v>0.71499999999999997</v>
      </c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>
        <v>0.2500000074505806</v>
      </c>
      <c r="BC404" s="17"/>
      <c r="BD404" s="17"/>
      <c r="BE404" s="17"/>
      <c r="BF404" s="17"/>
      <c r="BG404" s="17"/>
      <c r="BH404" s="17"/>
      <c r="BI404" s="17"/>
      <c r="BJ404" s="17"/>
      <c r="BK404" s="17"/>
      <c r="BL404" s="17">
        <v>6.6666670143604279E-2</v>
      </c>
      <c r="BM404" s="17"/>
      <c r="BN404" s="17">
        <v>8.3333335816860199E-2</v>
      </c>
      <c r="BO404" s="17"/>
      <c r="BP404" s="17"/>
      <c r="BQ404" s="17"/>
      <c r="BR404" s="17"/>
      <c r="BS404" s="17"/>
      <c r="BT404" s="17"/>
      <c r="BU404" s="17">
        <v>0.11666666716337204</v>
      </c>
      <c r="BV404" s="26"/>
      <c r="BW404" s="26">
        <v>0.1666666716337204</v>
      </c>
      <c r="BX404" s="26">
        <v>0.25</v>
      </c>
      <c r="BY404" s="26">
        <v>8.3333335816860199E-2</v>
      </c>
      <c r="BZ404" s="26">
        <v>0.38333332538604736</v>
      </c>
      <c r="CA404" s="26"/>
      <c r="CB404" s="26"/>
      <c r="CC404" s="26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27"/>
      <c r="CZ404" s="27"/>
      <c r="DA404" s="27"/>
    </row>
    <row r="405" spans="1:105" s="10" customFormat="1" ht="20.25" x14ac:dyDescent="0.3">
      <c r="A405" s="11" t="s">
        <v>179</v>
      </c>
      <c r="B405" s="11" t="s">
        <v>176</v>
      </c>
      <c r="C405" s="11" t="s">
        <v>192</v>
      </c>
      <c r="D405" s="11" t="s">
        <v>204</v>
      </c>
      <c r="E405" s="11" t="s">
        <v>85</v>
      </c>
      <c r="F405" s="12">
        <v>25488</v>
      </c>
      <c r="G405" s="12">
        <v>4226</v>
      </c>
      <c r="H405" s="12">
        <v>4236</v>
      </c>
      <c r="I405" s="11" t="s">
        <v>172</v>
      </c>
      <c r="J405" s="13">
        <v>20</v>
      </c>
      <c r="K405" s="11" t="s">
        <v>199</v>
      </c>
      <c r="L405" s="11" t="s">
        <v>205</v>
      </c>
      <c r="M405" s="11" t="s">
        <v>159</v>
      </c>
      <c r="N405" s="14">
        <v>44</v>
      </c>
      <c r="O405" s="14">
        <v>44</v>
      </c>
      <c r="P405" s="14">
        <v>0</v>
      </c>
      <c r="Q405" s="15">
        <v>0</v>
      </c>
      <c r="R405" s="15">
        <v>6.63</v>
      </c>
      <c r="S405" s="15">
        <v>7.2333340000000002</v>
      </c>
      <c r="T405" s="15">
        <v>4.8620000000000001</v>
      </c>
      <c r="U405" s="15">
        <v>67.216579999999993</v>
      </c>
      <c r="V405" s="15">
        <v>0.90416669999999999</v>
      </c>
      <c r="W405" s="15">
        <v>0</v>
      </c>
      <c r="X405" s="15">
        <v>0</v>
      </c>
      <c r="Y405" s="15">
        <v>0</v>
      </c>
      <c r="Z405" s="15">
        <v>5.5666669999999998</v>
      </c>
      <c r="AA405" s="15">
        <v>1.6666669999999999</v>
      </c>
      <c r="AB405" s="15">
        <v>23.04148</v>
      </c>
      <c r="AC405" s="15">
        <v>0.70466689999999998</v>
      </c>
      <c r="AD405" s="15">
        <v>9.7419379999999993</v>
      </c>
      <c r="AE405" s="15">
        <f t="shared" si="12"/>
        <v>22.880000000000003</v>
      </c>
      <c r="AF405" s="15">
        <f t="shared" si="13"/>
        <v>29.92</v>
      </c>
      <c r="AG405" s="15">
        <v>0</v>
      </c>
      <c r="AH405" s="15">
        <v>0</v>
      </c>
      <c r="AI405" s="15">
        <v>4.8620000000000001</v>
      </c>
      <c r="AJ405" s="15">
        <v>5.5666669999999998</v>
      </c>
      <c r="AK405" s="16">
        <v>0.76958519999999997</v>
      </c>
      <c r="AL405" s="16">
        <v>0.8734132</v>
      </c>
      <c r="AM405" s="16">
        <v>1</v>
      </c>
      <c r="AN405" s="16">
        <v>0.67216589999999998</v>
      </c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>
        <v>0.21666667610406876</v>
      </c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>
        <v>8.3333335816860199E-2</v>
      </c>
      <c r="BV405" s="26"/>
      <c r="BW405" s="26">
        <v>0.1666666716337204</v>
      </c>
      <c r="BX405" s="26">
        <v>0.78333336114883423</v>
      </c>
      <c r="BY405" s="26">
        <v>8.3333335816860199E-2</v>
      </c>
      <c r="BZ405" s="26">
        <v>0.3333333432674408</v>
      </c>
      <c r="CA405" s="26"/>
      <c r="CB405" s="26"/>
      <c r="CC405" s="26">
        <v>0.76666665077209473</v>
      </c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27"/>
      <c r="CZ405" s="27"/>
      <c r="DA405" s="27"/>
    </row>
    <row r="406" spans="1:105" s="10" customFormat="1" ht="20.25" x14ac:dyDescent="0.3">
      <c r="A406" s="11" t="s">
        <v>179</v>
      </c>
      <c r="B406" s="11" t="s">
        <v>176</v>
      </c>
      <c r="C406" s="11" t="s">
        <v>192</v>
      </c>
      <c r="D406" s="11" t="s">
        <v>211</v>
      </c>
      <c r="E406" s="11" t="s">
        <v>85</v>
      </c>
      <c r="F406" s="12">
        <v>25488</v>
      </c>
      <c r="G406" s="12">
        <v>4230</v>
      </c>
      <c r="H406" s="12">
        <v>4236</v>
      </c>
      <c r="I406" s="11" t="s">
        <v>172</v>
      </c>
      <c r="J406" s="13">
        <v>20</v>
      </c>
      <c r="K406" s="11" t="s">
        <v>199</v>
      </c>
      <c r="L406" s="11" t="s">
        <v>205</v>
      </c>
      <c r="M406" s="11" t="s">
        <v>159</v>
      </c>
      <c r="N406" s="14">
        <v>42</v>
      </c>
      <c r="O406" s="14">
        <v>42</v>
      </c>
      <c r="P406" s="14">
        <v>0</v>
      </c>
      <c r="Q406" s="15">
        <v>0</v>
      </c>
      <c r="R406" s="15">
        <v>6.63</v>
      </c>
      <c r="S406" s="15">
        <v>7.3333329999999997</v>
      </c>
      <c r="T406" s="15">
        <v>4.641</v>
      </c>
      <c r="U406" s="15">
        <v>63.286360000000002</v>
      </c>
      <c r="V406" s="15">
        <v>0.91666669999999995</v>
      </c>
      <c r="W406" s="15">
        <v>0</v>
      </c>
      <c r="X406" s="15">
        <v>0</v>
      </c>
      <c r="Y406" s="15">
        <v>0</v>
      </c>
      <c r="Z406" s="15">
        <v>4.95</v>
      </c>
      <c r="AA406" s="15">
        <v>2.3833329999999999</v>
      </c>
      <c r="AB406" s="15">
        <v>32.5</v>
      </c>
      <c r="AC406" s="15">
        <v>0.30900050000000001</v>
      </c>
      <c r="AD406" s="15">
        <v>4.2136430000000002</v>
      </c>
      <c r="AE406" s="15">
        <f t="shared" si="12"/>
        <v>21.84</v>
      </c>
      <c r="AF406" s="15">
        <f t="shared" si="13"/>
        <v>28.560000000000002</v>
      </c>
      <c r="AG406" s="15">
        <v>0</v>
      </c>
      <c r="AH406" s="15">
        <v>0</v>
      </c>
      <c r="AI406" s="15">
        <v>4.641</v>
      </c>
      <c r="AJ406" s="15">
        <v>4.95</v>
      </c>
      <c r="AK406" s="16">
        <v>0.67500000000000004</v>
      </c>
      <c r="AL406" s="16">
        <v>0.93757559999999995</v>
      </c>
      <c r="AM406" s="16">
        <v>1</v>
      </c>
      <c r="AN406" s="16">
        <v>0.63286359999999997</v>
      </c>
      <c r="AO406" s="17">
        <v>0.5</v>
      </c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>
        <v>0.2500000074505806</v>
      </c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>
        <v>8.3333335816860199E-2</v>
      </c>
      <c r="BV406" s="26"/>
      <c r="BW406" s="26">
        <v>0.1666666716337204</v>
      </c>
      <c r="BX406" s="26">
        <v>1</v>
      </c>
      <c r="BY406" s="26">
        <v>8.3333335816860199E-2</v>
      </c>
      <c r="BZ406" s="26">
        <v>0.30000001192092896</v>
      </c>
      <c r="CA406" s="26"/>
      <c r="CB406" s="26"/>
      <c r="CC406" s="26">
        <v>0.66666668653488159</v>
      </c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27"/>
      <c r="CZ406" s="27"/>
      <c r="DA406" s="27"/>
    </row>
    <row r="407" spans="1:105" s="10" customFormat="1" ht="20.25" x14ac:dyDescent="0.3">
      <c r="A407" s="11" t="s">
        <v>179</v>
      </c>
      <c r="B407" s="11" t="s">
        <v>191</v>
      </c>
      <c r="C407" s="11" t="s">
        <v>192</v>
      </c>
      <c r="D407" s="11" t="s">
        <v>213</v>
      </c>
      <c r="E407" s="11" t="s">
        <v>85</v>
      </c>
      <c r="F407" s="12">
        <v>25488</v>
      </c>
      <c r="G407" s="12">
        <v>4229</v>
      </c>
      <c r="H407" s="12">
        <v>4107</v>
      </c>
      <c r="I407" s="11" t="s">
        <v>172</v>
      </c>
      <c r="J407" s="13">
        <v>20</v>
      </c>
      <c r="K407" s="11" t="s">
        <v>199</v>
      </c>
      <c r="L407" s="11" t="s">
        <v>205</v>
      </c>
      <c r="M407" s="11" t="s">
        <v>159</v>
      </c>
      <c r="N407" s="14">
        <v>63</v>
      </c>
      <c r="O407" s="14">
        <v>62</v>
      </c>
      <c r="P407" s="14">
        <v>1</v>
      </c>
      <c r="Q407" s="15">
        <v>1.587302</v>
      </c>
      <c r="R407" s="15">
        <v>6.16</v>
      </c>
      <c r="S407" s="15">
        <v>8</v>
      </c>
      <c r="T407" s="15">
        <v>6.3653329999999997</v>
      </c>
      <c r="U407" s="15">
        <v>79.566670000000002</v>
      </c>
      <c r="V407" s="15">
        <v>1</v>
      </c>
      <c r="W407" s="15">
        <v>0</v>
      </c>
      <c r="X407" s="15">
        <v>0</v>
      </c>
      <c r="Y407" s="15">
        <v>0</v>
      </c>
      <c r="Z407" s="15">
        <v>7.0166659999999998</v>
      </c>
      <c r="AA407" s="15">
        <v>0.98333329999999997</v>
      </c>
      <c r="AB407" s="15">
        <v>12.29167</v>
      </c>
      <c r="AC407" s="15">
        <v>0.54866689999999996</v>
      </c>
      <c r="AD407" s="15">
        <v>6.8583360000000004</v>
      </c>
      <c r="AE407" s="15">
        <f t="shared" si="12"/>
        <v>32.24</v>
      </c>
      <c r="AF407" s="15">
        <f t="shared" si="13"/>
        <v>42.160000000000004</v>
      </c>
      <c r="AG407" s="15">
        <v>0.1026667</v>
      </c>
      <c r="AH407" s="15">
        <v>1.2833330000000001</v>
      </c>
      <c r="AI407" s="15">
        <v>6.468</v>
      </c>
      <c r="AJ407" s="15">
        <v>7.0166659999999998</v>
      </c>
      <c r="AK407" s="16">
        <v>0.87708330000000001</v>
      </c>
      <c r="AL407" s="16">
        <v>0.92180530000000005</v>
      </c>
      <c r="AM407" s="16">
        <v>0.98412699999999997</v>
      </c>
      <c r="AN407" s="16">
        <v>0.7956666</v>
      </c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>
        <v>8.3333335816860199E-2</v>
      </c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>
        <v>0.13333334028720856</v>
      </c>
      <c r="BO407" s="17"/>
      <c r="BP407" s="17"/>
      <c r="BQ407" s="17"/>
      <c r="BR407" s="17"/>
      <c r="BS407" s="17"/>
      <c r="BT407" s="17"/>
      <c r="BU407" s="17">
        <v>8.3333335816860199E-2</v>
      </c>
      <c r="BV407" s="26"/>
      <c r="BW407" s="26">
        <v>0.1666666716337204</v>
      </c>
      <c r="BX407" s="26"/>
      <c r="BY407" s="26">
        <v>0.1666666716337204</v>
      </c>
      <c r="BZ407" s="26">
        <v>0.34999999403953552</v>
      </c>
      <c r="CA407" s="26"/>
      <c r="CB407" s="26"/>
      <c r="CC407" s="26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>
        <v>1</v>
      </c>
      <c r="CW407" s="18"/>
      <c r="CX407" s="18"/>
      <c r="CY407" s="27"/>
      <c r="CZ407" s="27"/>
      <c r="DA407" s="27"/>
    </row>
    <row r="408" spans="1:105" s="10" customFormat="1" ht="20.25" x14ac:dyDescent="0.3">
      <c r="A408" s="11" t="s">
        <v>179</v>
      </c>
      <c r="B408" s="11" t="s">
        <v>191</v>
      </c>
      <c r="C408" s="11" t="s">
        <v>192</v>
      </c>
      <c r="D408" s="11" t="s">
        <v>197</v>
      </c>
      <c r="E408" s="11" t="s">
        <v>85</v>
      </c>
      <c r="F408" s="12">
        <v>25488</v>
      </c>
      <c r="G408" s="12">
        <v>4149</v>
      </c>
      <c r="H408" s="12">
        <v>4107</v>
      </c>
      <c r="I408" s="11" t="s">
        <v>172</v>
      </c>
      <c r="J408" s="13">
        <v>20</v>
      </c>
      <c r="K408" s="11" t="s">
        <v>199</v>
      </c>
      <c r="L408" s="11" t="s">
        <v>205</v>
      </c>
      <c r="M408" s="11" t="s">
        <v>159</v>
      </c>
      <c r="N408" s="14">
        <v>63</v>
      </c>
      <c r="O408" s="14">
        <v>63</v>
      </c>
      <c r="P408" s="14">
        <v>0</v>
      </c>
      <c r="Q408" s="15">
        <v>0</v>
      </c>
      <c r="R408" s="15">
        <v>6.24</v>
      </c>
      <c r="S408" s="15">
        <v>8</v>
      </c>
      <c r="T408" s="15">
        <v>6.5519999999999996</v>
      </c>
      <c r="U408" s="15">
        <v>81.900000000000006</v>
      </c>
      <c r="V408" s="15">
        <v>1</v>
      </c>
      <c r="W408" s="15">
        <v>0</v>
      </c>
      <c r="X408" s="15">
        <v>0</v>
      </c>
      <c r="Y408" s="15">
        <v>0</v>
      </c>
      <c r="Z408" s="15">
        <v>6.8333329999999997</v>
      </c>
      <c r="AA408" s="15">
        <v>1.1666669999999999</v>
      </c>
      <c r="AB408" s="15">
        <v>14.58333</v>
      </c>
      <c r="AC408" s="15">
        <v>0.28133320000000001</v>
      </c>
      <c r="AD408" s="15">
        <v>3.5166650000000002</v>
      </c>
      <c r="AE408" s="15">
        <f t="shared" si="12"/>
        <v>32.76</v>
      </c>
      <c r="AF408" s="15">
        <f t="shared" si="13"/>
        <v>42.84</v>
      </c>
      <c r="AG408" s="15">
        <v>0</v>
      </c>
      <c r="AH408" s="15">
        <v>0</v>
      </c>
      <c r="AI408" s="15">
        <v>6.5519999999999996</v>
      </c>
      <c r="AJ408" s="15">
        <v>6.8333329999999997</v>
      </c>
      <c r="AK408" s="16">
        <v>0.8541666</v>
      </c>
      <c r="AL408" s="16">
        <v>0.9588293</v>
      </c>
      <c r="AM408" s="16">
        <v>1</v>
      </c>
      <c r="AN408" s="16">
        <v>0.81899999999999995</v>
      </c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>
        <v>0.1666666716337204</v>
      </c>
      <c r="BB408" s="17">
        <v>0.3333333432674408</v>
      </c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>
        <v>0.1666666716337204</v>
      </c>
      <c r="BV408" s="26"/>
      <c r="BW408" s="26">
        <v>0.1666666716337204</v>
      </c>
      <c r="BX408" s="26"/>
      <c r="BY408" s="26"/>
      <c r="BZ408" s="26">
        <v>0.3333333432674408</v>
      </c>
      <c r="CA408" s="26"/>
      <c r="CB408" s="26"/>
      <c r="CC408" s="26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27"/>
      <c r="CZ408" s="27"/>
      <c r="DA408" s="27"/>
    </row>
    <row r="409" spans="1:105" s="10" customFormat="1" ht="20.25" x14ac:dyDescent="0.3">
      <c r="A409" s="11" t="s">
        <v>179</v>
      </c>
      <c r="B409" s="11" t="s">
        <v>191</v>
      </c>
      <c r="C409" s="11" t="s">
        <v>192</v>
      </c>
      <c r="D409" s="11" t="s">
        <v>204</v>
      </c>
      <c r="E409" s="11" t="s">
        <v>85</v>
      </c>
      <c r="F409" s="12">
        <v>25488</v>
      </c>
      <c r="G409" s="12">
        <v>4041</v>
      </c>
      <c r="H409" s="12">
        <v>3975</v>
      </c>
      <c r="I409" s="11" t="s">
        <v>172</v>
      </c>
      <c r="J409" s="13">
        <v>20</v>
      </c>
      <c r="K409" s="11" t="s">
        <v>199</v>
      </c>
      <c r="L409" s="11" t="s">
        <v>205</v>
      </c>
      <c r="M409" s="11" t="s">
        <v>159</v>
      </c>
      <c r="N409" s="14">
        <v>42</v>
      </c>
      <c r="O409" s="14">
        <v>42</v>
      </c>
      <c r="P409" s="14">
        <v>0</v>
      </c>
      <c r="Q409" s="15">
        <v>0</v>
      </c>
      <c r="R409" s="15">
        <v>6.63</v>
      </c>
      <c r="S409" s="15">
        <v>7.25</v>
      </c>
      <c r="T409" s="15">
        <v>4.641</v>
      </c>
      <c r="U409" s="15">
        <v>64.01379</v>
      </c>
      <c r="V409" s="15">
        <v>0.90625</v>
      </c>
      <c r="W409" s="15">
        <v>0</v>
      </c>
      <c r="X409" s="15">
        <v>0</v>
      </c>
      <c r="Y409" s="15">
        <v>0</v>
      </c>
      <c r="Z409" s="15">
        <v>5.25</v>
      </c>
      <c r="AA409" s="15">
        <v>2</v>
      </c>
      <c r="AB409" s="15">
        <v>27.586210000000001</v>
      </c>
      <c r="AC409" s="15">
        <v>0.60900019999999999</v>
      </c>
      <c r="AD409" s="15">
        <v>8.4000020000000006</v>
      </c>
      <c r="AE409" s="15">
        <f t="shared" si="12"/>
        <v>21.84</v>
      </c>
      <c r="AF409" s="15">
        <f t="shared" si="13"/>
        <v>28.560000000000002</v>
      </c>
      <c r="AG409" s="15">
        <v>0</v>
      </c>
      <c r="AH409" s="15">
        <v>0</v>
      </c>
      <c r="AI409" s="15">
        <v>4.641</v>
      </c>
      <c r="AJ409" s="15">
        <v>5.25</v>
      </c>
      <c r="AK409" s="16">
        <v>0.7241379</v>
      </c>
      <c r="AL409" s="16">
        <v>0.88399989999999995</v>
      </c>
      <c r="AM409" s="16">
        <v>1</v>
      </c>
      <c r="AN409" s="16">
        <v>0.64013790000000004</v>
      </c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>
        <v>8.3333335816860199E-2</v>
      </c>
      <c r="BC409" s="17"/>
      <c r="BD409" s="17"/>
      <c r="BE409" s="17"/>
      <c r="BF409" s="17"/>
      <c r="BG409" s="17"/>
      <c r="BH409" s="17"/>
      <c r="BI409" s="17">
        <v>1.1666666269302368</v>
      </c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>
        <v>8.3333335816860199E-2</v>
      </c>
      <c r="BV409" s="26"/>
      <c r="BW409" s="26">
        <v>0.1666666716337204</v>
      </c>
      <c r="BX409" s="26"/>
      <c r="BY409" s="26">
        <v>8.3333335816860199E-2</v>
      </c>
      <c r="BZ409" s="26">
        <v>0.4166666567325592</v>
      </c>
      <c r="CA409" s="26"/>
      <c r="CB409" s="26"/>
      <c r="CC409" s="26">
        <v>0.75</v>
      </c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27"/>
      <c r="CZ409" s="27"/>
      <c r="DA409" s="27"/>
    </row>
    <row r="410" spans="1:105" s="10" customFormat="1" ht="20.25" x14ac:dyDescent="0.3">
      <c r="A410" s="11" t="s">
        <v>179</v>
      </c>
      <c r="B410" s="11" t="s">
        <v>191</v>
      </c>
      <c r="C410" s="11" t="s">
        <v>192</v>
      </c>
      <c r="D410" s="11" t="s">
        <v>211</v>
      </c>
      <c r="E410" s="11" t="s">
        <v>85</v>
      </c>
      <c r="F410" s="12">
        <v>25488</v>
      </c>
      <c r="G410" s="12">
        <v>4190</v>
      </c>
      <c r="H410" s="12">
        <v>3975</v>
      </c>
      <c r="I410" s="11" t="s">
        <v>172</v>
      </c>
      <c r="J410" s="13">
        <v>20</v>
      </c>
      <c r="K410" s="11" t="s">
        <v>199</v>
      </c>
      <c r="L410" s="11" t="s">
        <v>205</v>
      </c>
      <c r="M410" s="11" t="s">
        <v>159</v>
      </c>
      <c r="N410" s="14">
        <v>50</v>
      </c>
      <c r="O410" s="14">
        <v>50</v>
      </c>
      <c r="P410" s="14">
        <v>0</v>
      </c>
      <c r="Q410" s="15">
        <v>0</v>
      </c>
      <c r="R410" s="15">
        <v>6.63</v>
      </c>
      <c r="S410" s="15">
        <v>7.25</v>
      </c>
      <c r="T410" s="15">
        <v>5.5250000000000004</v>
      </c>
      <c r="U410" s="15">
        <v>76.206900000000005</v>
      </c>
      <c r="V410" s="15">
        <v>0.90625</v>
      </c>
      <c r="W410" s="15">
        <v>0</v>
      </c>
      <c r="X410" s="15">
        <v>0</v>
      </c>
      <c r="Y410" s="15">
        <v>0</v>
      </c>
      <c r="Z410" s="15">
        <v>5.9166670000000003</v>
      </c>
      <c r="AA410" s="15">
        <v>1.3333330000000001</v>
      </c>
      <c r="AB410" s="15">
        <v>18.390799999999999</v>
      </c>
      <c r="AC410" s="15">
        <v>0.39166669999999998</v>
      </c>
      <c r="AD410" s="15">
        <v>5.402298</v>
      </c>
      <c r="AE410" s="15">
        <f t="shared" si="12"/>
        <v>26</v>
      </c>
      <c r="AF410" s="15">
        <f t="shared" si="13"/>
        <v>34</v>
      </c>
      <c r="AG410" s="15">
        <v>0</v>
      </c>
      <c r="AH410" s="15">
        <v>0</v>
      </c>
      <c r="AI410" s="15">
        <v>5.5250000000000004</v>
      </c>
      <c r="AJ410" s="15">
        <v>5.9166670000000003</v>
      </c>
      <c r="AK410" s="16">
        <v>0.81609200000000004</v>
      </c>
      <c r="AL410" s="16">
        <v>0.93380280000000004</v>
      </c>
      <c r="AM410" s="16">
        <v>1</v>
      </c>
      <c r="AN410" s="16">
        <v>0.762069</v>
      </c>
      <c r="AO410" s="17">
        <v>0.5</v>
      </c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>
        <v>0.1666666716337204</v>
      </c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26"/>
      <c r="BW410" s="26">
        <v>0.1666666716337204</v>
      </c>
      <c r="BX410" s="26"/>
      <c r="BY410" s="26">
        <v>8.3333335816860199E-2</v>
      </c>
      <c r="BZ410" s="26">
        <v>0.4166666567325592</v>
      </c>
      <c r="CA410" s="26"/>
      <c r="CB410" s="26"/>
      <c r="CC410" s="26">
        <v>0.75</v>
      </c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27"/>
      <c r="CZ410" s="27"/>
      <c r="DA410" s="27"/>
    </row>
    <row r="411" spans="1:105" s="10" customFormat="1" ht="20.25" x14ac:dyDescent="0.3">
      <c r="A411" s="11" t="s">
        <v>189</v>
      </c>
      <c r="B411" s="11" t="s">
        <v>171</v>
      </c>
      <c r="C411" s="11" t="s">
        <v>192</v>
      </c>
      <c r="D411" s="11" t="s">
        <v>193</v>
      </c>
      <c r="E411" s="11" t="s">
        <v>85</v>
      </c>
      <c r="F411" s="12">
        <v>25400</v>
      </c>
      <c r="G411" s="12">
        <v>3802</v>
      </c>
      <c r="H411" s="12">
        <v>4103</v>
      </c>
      <c r="I411" s="11" t="s">
        <v>172</v>
      </c>
      <c r="J411" s="13">
        <v>23</v>
      </c>
      <c r="K411" s="11" t="s">
        <v>199</v>
      </c>
      <c r="L411" s="11" t="s">
        <v>217</v>
      </c>
      <c r="M411" s="11" t="s">
        <v>159</v>
      </c>
      <c r="N411" s="14">
        <v>45</v>
      </c>
      <c r="O411" s="14">
        <v>45</v>
      </c>
      <c r="P411" s="14">
        <v>0</v>
      </c>
      <c r="Q411" s="15">
        <v>0</v>
      </c>
      <c r="R411" s="15">
        <v>8.6</v>
      </c>
      <c r="S411" s="15">
        <v>8</v>
      </c>
      <c r="T411" s="15">
        <v>6.45</v>
      </c>
      <c r="U411" s="15">
        <v>80.625</v>
      </c>
      <c r="V411" s="15">
        <v>1</v>
      </c>
      <c r="W411" s="15">
        <v>33.75</v>
      </c>
      <c r="X411" s="15">
        <v>0</v>
      </c>
      <c r="Y411" s="15">
        <v>0</v>
      </c>
      <c r="Z411" s="15">
        <v>6.8333329999999997</v>
      </c>
      <c r="AA411" s="15">
        <v>1.1666669999999999</v>
      </c>
      <c r="AB411" s="15">
        <v>14.58333</v>
      </c>
      <c r="AC411" s="15">
        <v>0.38333299999999998</v>
      </c>
      <c r="AD411" s="15">
        <v>4.7916619999999996</v>
      </c>
      <c r="AE411" s="15">
        <v>33.75</v>
      </c>
      <c r="AF411" s="15">
        <v>0</v>
      </c>
      <c r="AG411" s="15">
        <v>0</v>
      </c>
      <c r="AH411" s="15">
        <v>0</v>
      </c>
      <c r="AI411" s="15">
        <v>6.45</v>
      </c>
      <c r="AJ411" s="15">
        <v>6.8333329999999997</v>
      </c>
      <c r="AK411" s="16">
        <v>0.8541666</v>
      </c>
      <c r="AL411" s="16">
        <v>0.94390260000000004</v>
      </c>
      <c r="AM411" s="16">
        <v>1</v>
      </c>
      <c r="AN411" s="16">
        <v>0.80625000000000002</v>
      </c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>
        <v>0.38333334773778915</v>
      </c>
      <c r="BC411" s="17"/>
      <c r="BD411" s="17"/>
      <c r="BE411" s="17"/>
      <c r="BF411" s="17"/>
      <c r="BG411" s="17"/>
      <c r="BH411" s="17"/>
      <c r="BI411" s="17"/>
      <c r="BJ411" s="17"/>
      <c r="BK411" s="17"/>
      <c r="BL411" s="17">
        <v>0.13333334028720856</v>
      </c>
      <c r="BM411" s="17"/>
      <c r="BN411" s="17"/>
      <c r="BO411" s="17"/>
      <c r="BP411" s="17">
        <v>0.1666666716337204</v>
      </c>
      <c r="BQ411" s="17"/>
      <c r="BR411" s="17"/>
      <c r="BS411" s="17"/>
      <c r="BT411" s="17"/>
      <c r="BU411" s="17">
        <v>8.3333335816860199E-2</v>
      </c>
      <c r="BV411" s="26"/>
      <c r="BW411" s="26">
        <v>0.1666666716337204</v>
      </c>
      <c r="BX411" s="26"/>
      <c r="BY411" s="26">
        <v>8.3333335816860199E-2</v>
      </c>
      <c r="BZ411" s="26">
        <v>0.15000000596046448</v>
      </c>
      <c r="CA411" s="26"/>
      <c r="CB411" s="26"/>
      <c r="CC411" s="26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27"/>
      <c r="CZ411" s="27"/>
      <c r="DA411" s="27"/>
    </row>
    <row r="412" spans="1:105" s="10" customFormat="1" ht="20.25" x14ac:dyDescent="0.3">
      <c r="A412" s="11" t="s">
        <v>189</v>
      </c>
      <c r="B412" s="11" t="s">
        <v>171</v>
      </c>
      <c r="C412" s="11" t="s">
        <v>192</v>
      </c>
      <c r="D412" s="11" t="s">
        <v>208</v>
      </c>
      <c r="E412" s="11" t="s">
        <v>85</v>
      </c>
      <c r="F412" s="12">
        <v>25400</v>
      </c>
      <c r="G412" s="12">
        <v>4069</v>
      </c>
      <c r="H412" s="12">
        <v>4072</v>
      </c>
      <c r="I412" s="11" t="s">
        <v>172</v>
      </c>
      <c r="J412" s="13">
        <v>23</v>
      </c>
      <c r="K412" s="11" t="s">
        <v>199</v>
      </c>
      <c r="L412" s="11" t="s">
        <v>217</v>
      </c>
      <c r="M412" s="11" t="s">
        <v>159</v>
      </c>
      <c r="N412" s="14">
        <v>45</v>
      </c>
      <c r="O412" s="14">
        <v>45</v>
      </c>
      <c r="P412" s="14">
        <v>0</v>
      </c>
      <c r="Q412" s="15">
        <v>0</v>
      </c>
      <c r="R412" s="15">
        <v>8.6</v>
      </c>
      <c r="S412" s="15">
        <v>8</v>
      </c>
      <c r="T412" s="15">
        <v>6.45</v>
      </c>
      <c r="U412" s="15">
        <v>80.625</v>
      </c>
      <c r="V412" s="15">
        <v>1</v>
      </c>
      <c r="W412" s="15">
        <v>33.75</v>
      </c>
      <c r="X412" s="15">
        <v>0</v>
      </c>
      <c r="Y412" s="15">
        <v>0</v>
      </c>
      <c r="Z412" s="15">
        <v>7.1166669999999996</v>
      </c>
      <c r="AA412" s="15">
        <v>0.88333340000000005</v>
      </c>
      <c r="AB412" s="15">
        <v>11.04167</v>
      </c>
      <c r="AC412" s="15">
        <v>0.66666630000000004</v>
      </c>
      <c r="AD412" s="15">
        <v>8.3333290000000009</v>
      </c>
      <c r="AE412" s="15">
        <v>33.75</v>
      </c>
      <c r="AF412" s="15">
        <v>0</v>
      </c>
      <c r="AG412" s="15">
        <v>0</v>
      </c>
      <c r="AH412" s="15">
        <v>0</v>
      </c>
      <c r="AI412" s="15">
        <v>6.45</v>
      </c>
      <c r="AJ412" s="15">
        <v>7.1166669999999996</v>
      </c>
      <c r="AK412" s="16">
        <v>0.88958329999999997</v>
      </c>
      <c r="AL412" s="16">
        <v>0.9063232</v>
      </c>
      <c r="AM412" s="16">
        <v>1</v>
      </c>
      <c r="AN412" s="16">
        <v>0.80625000000000002</v>
      </c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>
        <v>0.1666666716337204</v>
      </c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>
        <v>8.3333335816860199E-2</v>
      </c>
      <c r="BV412" s="26"/>
      <c r="BW412" s="26">
        <v>0.1666666716337204</v>
      </c>
      <c r="BX412" s="26"/>
      <c r="BY412" s="26">
        <v>0.1666666716337204</v>
      </c>
      <c r="BZ412" s="26">
        <v>0.30000001192092896</v>
      </c>
      <c r="CA412" s="26"/>
      <c r="CB412" s="26"/>
      <c r="CC412" s="26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27"/>
      <c r="CZ412" s="27"/>
      <c r="DA412" s="27"/>
    </row>
    <row r="413" spans="1:105" s="10" customFormat="1" ht="20.25" x14ac:dyDescent="0.3">
      <c r="A413" s="11" t="s">
        <v>189</v>
      </c>
      <c r="B413" s="11" t="s">
        <v>176</v>
      </c>
      <c r="C413" s="11" t="s">
        <v>192</v>
      </c>
      <c r="D413" s="11" t="s">
        <v>193</v>
      </c>
      <c r="E413" s="11" t="s">
        <v>85</v>
      </c>
      <c r="F413" s="12">
        <v>25400</v>
      </c>
      <c r="G413" s="12">
        <v>4065</v>
      </c>
      <c r="H413" s="12">
        <v>4198</v>
      </c>
      <c r="I413" s="11" t="s">
        <v>172</v>
      </c>
      <c r="J413" s="13">
        <v>23</v>
      </c>
      <c r="K413" s="11" t="s">
        <v>199</v>
      </c>
      <c r="L413" s="11" t="s">
        <v>217</v>
      </c>
      <c r="M413" s="11" t="s">
        <v>159</v>
      </c>
      <c r="N413" s="14">
        <v>45</v>
      </c>
      <c r="O413" s="14">
        <v>45</v>
      </c>
      <c r="P413" s="14">
        <v>0</v>
      </c>
      <c r="Q413" s="15">
        <v>0</v>
      </c>
      <c r="R413" s="15">
        <v>8.6</v>
      </c>
      <c r="S413" s="15">
        <v>8</v>
      </c>
      <c r="T413" s="15">
        <v>6.45</v>
      </c>
      <c r="U413" s="15">
        <v>80.625</v>
      </c>
      <c r="V413" s="15">
        <v>1</v>
      </c>
      <c r="W413" s="15">
        <v>33.75</v>
      </c>
      <c r="X413" s="15">
        <v>0</v>
      </c>
      <c r="Y413" s="15">
        <v>0</v>
      </c>
      <c r="Z413" s="15">
        <v>7.1166669999999996</v>
      </c>
      <c r="AA413" s="15">
        <v>0.88333340000000005</v>
      </c>
      <c r="AB413" s="15">
        <v>11.04167</v>
      </c>
      <c r="AC413" s="15">
        <v>0.66666630000000004</v>
      </c>
      <c r="AD413" s="15">
        <v>8.3333290000000009</v>
      </c>
      <c r="AE413" s="15">
        <v>33.75</v>
      </c>
      <c r="AF413" s="15">
        <v>0</v>
      </c>
      <c r="AG413" s="15">
        <v>0</v>
      </c>
      <c r="AH413" s="15">
        <v>0</v>
      </c>
      <c r="AI413" s="15">
        <v>6.45</v>
      </c>
      <c r="AJ413" s="15">
        <v>7.1166669999999996</v>
      </c>
      <c r="AK413" s="16">
        <v>0.88958329999999997</v>
      </c>
      <c r="AL413" s="16">
        <v>0.9063232</v>
      </c>
      <c r="AM413" s="16">
        <v>1</v>
      </c>
      <c r="AN413" s="16">
        <v>0.80625000000000002</v>
      </c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>
        <v>8.3333335816860199E-2</v>
      </c>
      <c r="BB413" s="17">
        <v>0.1666666716337204</v>
      </c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26"/>
      <c r="BW413" s="26">
        <v>0.1666666716337204</v>
      </c>
      <c r="BX413" s="26"/>
      <c r="BY413" s="26">
        <v>0.1666666716337204</v>
      </c>
      <c r="BZ413" s="26">
        <v>0.30000001192092896</v>
      </c>
      <c r="CA413" s="26"/>
      <c r="CB413" s="26"/>
      <c r="CC413" s="26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27"/>
      <c r="CZ413" s="27"/>
      <c r="DA413" s="27"/>
    </row>
    <row r="414" spans="1:105" s="10" customFormat="1" ht="20.25" x14ac:dyDescent="0.3">
      <c r="A414" s="11" t="s">
        <v>189</v>
      </c>
      <c r="B414" s="11" t="s">
        <v>176</v>
      </c>
      <c r="C414" s="11" t="s">
        <v>192</v>
      </c>
      <c r="D414" s="11" t="s">
        <v>208</v>
      </c>
      <c r="E414" s="11" t="s">
        <v>85</v>
      </c>
      <c r="F414" s="12">
        <v>25400</v>
      </c>
      <c r="G414" s="12">
        <v>3808</v>
      </c>
      <c r="H414" s="12">
        <v>4148</v>
      </c>
      <c r="I414" s="11" t="s">
        <v>172</v>
      </c>
      <c r="J414" s="13">
        <v>23</v>
      </c>
      <c r="K414" s="11" t="s">
        <v>199</v>
      </c>
      <c r="L414" s="11" t="s">
        <v>217</v>
      </c>
      <c r="M414" s="11" t="s">
        <v>159</v>
      </c>
      <c r="N414" s="14">
        <v>45</v>
      </c>
      <c r="O414" s="14">
        <v>45</v>
      </c>
      <c r="P414" s="14">
        <v>0</v>
      </c>
      <c r="Q414" s="15">
        <v>0</v>
      </c>
      <c r="R414" s="15">
        <v>8.6</v>
      </c>
      <c r="S414" s="15">
        <v>8</v>
      </c>
      <c r="T414" s="15">
        <v>6.45</v>
      </c>
      <c r="U414" s="15">
        <v>80.625</v>
      </c>
      <c r="V414" s="15">
        <v>1</v>
      </c>
      <c r="W414" s="15">
        <v>33.75</v>
      </c>
      <c r="X414" s="15">
        <v>0</v>
      </c>
      <c r="Y414" s="15">
        <v>0</v>
      </c>
      <c r="Z414" s="15">
        <v>7.3333329999999997</v>
      </c>
      <c r="AA414" s="15">
        <v>0.66666669999999995</v>
      </c>
      <c r="AB414" s="15">
        <v>8.3333340000000007</v>
      </c>
      <c r="AC414" s="15">
        <v>0.88333300000000003</v>
      </c>
      <c r="AD414" s="15">
        <v>11.04166</v>
      </c>
      <c r="AE414" s="15">
        <v>33.75</v>
      </c>
      <c r="AF414" s="15">
        <v>0</v>
      </c>
      <c r="AG414" s="15">
        <v>0</v>
      </c>
      <c r="AH414" s="15">
        <v>0</v>
      </c>
      <c r="AI414" s="15">
        <v>6.45</v>
      </c>
      <c r="AJ414" s="15">
        <v>7.3333329999999997</v>
      </c>
      <c r="AK414" s="16">
        <v>0.91666669999999995</v>
      </c>
      <c r="AL414" s="16">
        <v>0.87954549999999998</v>
      </c>
      <c r="AM414" s="16">
        <v>1</v>
      </c>
      <c r="AN414" s="16">
        <v>0.80625000000000002</v>
      </c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>
        <v>0.1666666716337204</v>
      </c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26"/>
      <c r="BW414" s="26">
        <v>0.1666666716337204</v>
      </c>
      <c r="BX414" s="26"/>
      <c r="BY414" s="26"/>
      <c r="BZ414" s="26">
        <v>0.3333333432674408</v>
      </c>
      <c r="CA414" s="26"/>
      <c r="CB414" s="26"/>
      <c r="CC414" s="26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  <c r="CW414" s="18"/>
      <c r="CX414" s="18"/>
      <c r="CY414" s="27"/>
      <c r="CZ414" s="27"/>
      <c r="DA414" s="27"/>
    </row>
    <row r="415" spans="1:105" s="10" customFormat="1" ht="20.25" x14ac:dyDescent="0.3">
      <c r="A415" s="11" t="s">
        <v>189</v>
      </c>
      <c r="B415" s="11" t="s">
        <v>191</v>
      </c>
      <c r="C415" s="11" t="s">
        <v>192</v>
      </c>
      <c r="D415" s="11" t="s">
        <v>193</v>
      </c>
      <c r="E415" s="11" t="s">
        <v>85</v>
      </c>
      <c r="F415" s="12">
        <v>25400</v>
      </c>
      <c r="G415" s="12">
        <v>5353</v>
      </c>
      <c r="H415" s="12">
        <v>3981</v>
      </c>
      <c r="I415" s="11" t="s">
        <v>172</v>
      </c>
      <c r="J415" s="13">
        <v>23</v>
      </c>
      <c r="K415" s="11" t="s">
        <v>199</v>
      </c>
      <c r="L415" s="11" t="s">
        <v>217</v>
      </c>
      <c r="M415" s="11" t="s">
        <v>159</v>
      </c>
      <c r="N415" s="14">
        <v>45</v>
      </c>
      <c r="O415" s="14">
        <v>45</v>
      </c>
      <c r="P415" s="14">
        <v>0</v>
      </c>
      <c r="Q415" s="15">
        <v>0</v>
      </c>
      <c r="R415" s="15">
        <v>8.6</v>
      </c>
      <c r="S415" s="15">
        <v>8</v>
      </c>
      <c r="T415" s="15">
        <v>6.45</v>
      </c>
      <c r="U415" s="15">
        <v>80.625</v>
      </c>
      <c r="V415" s="15">
        <v>1</v>
      </c>
      <c r="W415" s="15">
        <v>33.75</v>
      </c>
      <c r="X415" s="15">
        <v>0</v>
      </c>
      <c r="Y415" s="15">
        <v>0</v>
      </c>
      <c r="Z415" s="15">
        <v>6.95</v>
      </c>
      <c r="AA415" s="15">
        <v>1.05</v>
      </c>
      <c r="AB415" s="15">
        <v>13.125</v>
      </c>
      <c r="AC415" s="15">
        <v>0.49999959999999999</v>
      </c>
      <c r="AD415" s="15">
        <v>6.2499960000000003</v>
      </c>
      <c r="AE415" s="15">
        <v>33.75</v>
      </c>
      <c r="AF415" s="15">
        <v>0</v>
      </c>
      <c r="AG415" s="15">
        <v>0</v>
      </c>
      <c r="AH415" s="15">
        <v>0</v>
      </c>
      <c r="AI415" s="15">
        <v>6.45</v>
      </c>
      <c r="AJ415" s="15">
        <v>6.95</v>
      </c>
      <c r="AK415" s="16">
        <v>0.86875000000000002</v>
      </c>
      <c r="AL415" s="16">
        <v>0.92805760000000004</v>
      </c>
      <c r="AM415" s="16">
        <v>1</v>
      </c>
      <c r="AN415" s="16">
        <v>0.80625000000000002</v>
      </c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>
        <v>0.41666667908430099</v>
      </c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>
        <v>8.3333335816860199E-2</v>
      </c>
      <c r="BV415" s="26"/>
      <c r="BW415" s="26">
        <v>0.1666666716337204</v>
      </c>
      <c r="BX415" s="26"/>
      <c r="BY415" s="26">
        <v>0.1666666716337204</v>
      </c>
      <c r="BZ415" s="26">
        <v>0.21666666865348816</v>
      </c>
      <c r="CA415" s="26"/>
      <c r="CB415" s="26"/>
      <c r="CC415" s="26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  <c r="CW415" s="18"/>
      <c r="CX415" s="18"/>
      <c r="CY415" s="27"/>
      <c r="CZ415" s="27"/>
      <c r="DA415" s="27"/>
    </row>
    <row r="416" spans="1:105" s="10" customFormat="1" ht="20.25" x14ac:dyDescent="0.3">
      <c r="A416" s="11" t="s">
        <v>189</v>
      </c>
      <c r="B416" s="11" t="s">
        <v>191</v>
      </c>
      <c r="C416" s="11" t="s">
        <v>192</v>
      </c>
      <c r="D416" s="11" t="s">
        <v>208</v>
      </c>
      <c r="E416" s="11" t="s">
        <v>85</v>
      </c>
      <c r="F416" s="12">
        <v>25400</v>
      </c>
      <c r="G416" s="12">
        <v>4003</v>
      </c>
      <c r="H416" s="12">
        <v>4003</v>
      </c>
      <c r="I416" s="11" t="s">
        <v>172</v>
      </c>
      <c r="J416" s="13">
        <v>23</v>
      </c>
      <c r="K416" s="11" t="s">
        <v>199</v>
      </c>
      <c r="L416" s="11" t="s">
        <v>217</v>
      </c>
      <c r="M416" s="11" t="s">
        <v>159</v>
      </c>
      <c r="N416" s="14">
        <v>45</v>
      </c>
      <c r="O416" s="14">
        <v>44</v>
      </c>
      <c r="P416" s="14">
        <v>1</v>
      </c>
      <c r="Q416" s="15">
        <v>2.2222219999999999</v>
      </c>
      <c r="R416" s="15">
        <v>8.6</v>
      </c>
      <c r="S416" s="15">
        <v>8</v>
      </c>
      <c r="T416" s="15">
        <v>6.306667</v>
      </c>
      <c r="U416" s="15">
        <v>78.833340000000007</v>
      </c>
      <c r="V416" s="15">
        <v>1</v>
      </c>
      <c r="W416" s="15">
        <v>33</v>
      </c>
      <c r="X416" s="15">
        <v>0</v>
      </c>
      <c r="Y416" s="15">
        <v>0</v>
      </c>
      <c r="Z416" s="15">
        <v>7.1166669999999996</v>
      </c>
      <c r="AA416" s="15">
        <v>0.88333340000000005</v>
      </c>
      <c r="AB416" s="15">
        <v>11.04167</v>
      </c>
      <c r="AC416" s="15">
        <v>0.66666639999999999</v>
      </c>
      <c r="AD416" s="15">
        <v>8.3333300000000001</v>
      </c>
      <c r="AE416" s="15">
        <v>33</v>
      </c>
      <c r="AF416" s="15">
        <v>0</v>
      </c>
      <c r="AG416" s="15">
        <v>0.1433333</v>
      </c>
      <c r="AH416" s="15">
        <v>1.7916669999999999</v>
      </c>
      <c r="AI416" s="15">
        <v>6.45</v>
      </c>
      <c r="AJ416" s="15">
        <v>7.1166669999999996</v>
      </c>
      <c r="AK416" s="16">
        <v>0.88958329999999997</v>
      </c>
      <c r="AL416" s="16">
        <v>0.9063232</v>
      </c>
      <c r="AM416" s="16">
        <v>0.97777780000000003</v>
      </c>
      <c r="AN416" s="16">
        <v>0.78833339999999996</v>
      </c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>
        <v>0.1666666716337204</v>
      </c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>
        <v>8.3333335816860199E-2</v>
      </c>
      <c r="BV416" s="26"/>
      <c r="BW416" s="26">
        <v>0.1666666716337204</v>
      </c>
      <c r="BX416" s="26"/>
      <c r="BY416" s="26">
        <v>0.1666666716337204</v>
      </c>
      <c r="BZ416" s="26">
        <v>0.30000001192092896</v>
      </c>
      <c r="CA416" s="26"/>
      <c r="CB416" s="26"/>
      <c r="CC416" s="26"/>
      <c r="CD416" s="18"/>
      <c r="CE416" s="18"/>
      <c r="CF416" s="18"/>
      <c r="CG416" s="18"/>
      <c r="CH416" s="18"/>
      <c r="CI416" s="18"/>
      <c r="CJ416" s="18">
        <v>1</v>
      </c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  <c r="CW416" s="18"/>
      <c r="CX416" s="18"/>
      <c r="CY416" s="27"/>
      <c r="CZ416" s="27"/>
      <c r="DA416" s="27"/>
    </row>
    <row r="417" spans="1:105" s="10" customFormat="1" ht="20.25" x14ac:dyDescent="0.3">
      <c r="A417" s="11" t="s">
        <v>189</v>
      </c>
      <c r="B417" s="11" t="s">
        <v>171</v>
      </c>
      <c r="C417" s="11" t="s">
        <v>192</v>
      </c>
      <c r="D417" s="11" t="s">
        <v>207</v>
      </c>
      <c r="E417" s="11" t="s">
        <v>85</v>
      </c>
      <c r="F417" s="12">
        <v>25462</v>
      </c>
      <c r="G417" s="12">
        <v>4066</v>
      </c>
      <c r="H417" s="12">
        <v>4109</v>
      </c>
      <c r="I417" s="11" t="s">
        <v>172</v>
      </c>
      <c r="J417" s="13">
        <v>20</v>
      </c>
      <c r="K417" s="11" t="s">
        <v>199</v>
      </c>
      <c r="L417" s="11" t="s">
        <v>220</v>
      </c>
      <c r="M417" s="11" t="s">
        <v>159</v>
      </c>
      <c r="N417" s="14">
        <v>48</v>
      </c>
      <c r="O417" s="14">
        <v>48</v>
      </c>
      <c r="P417" s="14">
        <v>0</v>
      </c>
      <c r="Q417" s="15">
        <v>0</v>
      </c>
      <c r="R417" s="15">
        <v>8.31</v>
      </c>
      <c r="S417" s="15">
        <v>8</v>
      </c>
      <c r="T417" s="15">
        <v>6.6479999999999997</v>
      </c>
      <c r="U417" s="15">
        <v>83.100009999999997</v>
      </c>
      <c r="V417" s="15">
        <v>1</v>
      </c>
      <c r="W417" s="15">
        <v>31.68</v>
      </c>
      <c r="X417" s="15">
        <v>0</v>
      </c>
      <c r="Y417" s="15">
        <v>0</v>
      </c>
      <c r="Z417" s="15">
        <v>7.1166669999999996</v>
      </c>
      <c r="AA417" s="15">
        <v>0.88333329999999999</v>
      </c>
      <c r="AB417" s="15">
        <v>11.04167</v>
      </c>
      <c r="AC417" s="15">
        <v>0.46866639999999998</v>
      </c>
      <c r="AD417" s="15">
        <v>5.8583299999999996</v>
      </c>
      <c r="AE417" s="15">
        <v>31.68</v>
      </c>
      <c r="AF417" s="15">
        <v>22.08</v>
      </c>
      <c r="AG417" s="15">
        <v>0</v>
      </c>
      <c r="AH417" s="15">
        <v>0</v>
      </c>
      <c r="AI417" s="15">
        <v>6.6479999999999997</v>
      </c>
      <c r="AJ417" s="15">
        <v>7.1166669999999996</v>
      </c>
      <c r="AK417" s="16">
        <v>0.88958329999999997</v>
      </c>
      <c r="AL417" s="16">
        <v>0.93414520000000001</v>
      </c>
      <c r="AM417" s="16">
        <v>1</v>
      </c>
      <c r="AN417" s="16">
        <v>0.83099999999999996</v>
      </c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>
        <v>0.2500000074505806</v>
      </c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>
        <v>0.10000000149011612</v>
      </c>
      <c r="BV417" s="26"/>
      <c r="BW417" s="26">
        <v>0.1666666716337204</v>
      </c>
      <c r="BX417" s="26"/>
      <c r="BY417" s="26">
        <v>8.3333335816860199E-2</v>
      </c>
      <c r="BZ417" s="26">
        <v>0.28333333134651184</v>
      </c>
      <c r="CA417" s="26"/>
      <c r="CB417" s="26"/>
      <c r="CC417" s="26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  <c r="CW417" s="18"/>
      <c r="CX417" s="18"/>
      <c r="CY417" s="27"/>
      <c r="CZ417" s="27"/>
      <c r="DA417" s="27"/>
    </row>
    <row r="418" spans="1:105" s="10" customFormat="1" ht="20.25" x14ac:dyDescent="0.3">
      <c r="A418" s="11" t="s">
        <v>189</v>
      </c>
      <c r="B418" s="11" t="s">
        <v>176</v>
      </c>
      <c r="C418" s="11" t="s">
        <v>192</v>
      </c>
      <c r="D418" s="11" t="s">
        <v>206</v>
      </c>
      <c r="E418" s="11" t="s">
        <v>85</v>
      </c>
      <c r="F418" s="12">
        <v>25462</v>
      </c>
      <c r="G418" s="12">
        <v>5281</v>
      </c>
      <c r="H418" s="12">
        <v>4233</v>
      </c>
      <c r="I418" s="11" t="s">
        <v>172</v>
      </c>
      <c r="J418" s="13">
        <v>20</v>
      </c>
      <c r="K418" s="11" t="s">
        <v>199</v>
      </c>
      <c r="L418" s="11" t="s">
        <v>220</v>
      </c>
      <c r="M418" s="11" t="s">
        <v>159</v>
      </c>
      <c r="N418" s="14">
        <v>48</v>
      </c>
      <c r="O418" s="14">
        <v>48</v>
      </c>
      <c r="P418" s="14">
        <v>0</v>
      </c>
      <c r="Q418" s="15">
        <v>0</v>
      </c>
      <c r="R418" s="15">
        <v>8.31</v>
      </c>
      <c r="S418" s="15">
        <v>8</v>
      </c>
      <c r="T418" s="15">
        <v>6.6479999999999997</v>
      </c>
      <c r="U418" s="15">
        <v>83.100009999999997</v>
      </c>
      <c r="V418" s="15">
        <v>1</v>
      </c>
      <c r="W418" s="15">
        <v>31.68</v>
      </c>
      <c r="X418" s="15">
        <v>0</v>
      </c>
      <c r="Y418" s="15">
        <v>0</v>
      </c>
      <c r="Z418" s="15">
        <v>7.1666670000000003</v>
      </c>
      <c r="AA418" s="15">
        <v>0.8333334</v>
      </c>
      <c r="AB418" s="15">
        <v>10.41667</v>
      </c>
      <c r="AC418" s="15">
        <v>0.51866639999999997</v>
      </c>
      <c r="AD418" s="15">
        <v>6.4833299999999996</v>
      </c>
      <c r="AE418" s="15">
        <v>31.68</v>
      </c>
      <c r="AF418" s="15">
        <v>22.08</v>
      </c>
      <c r="AG418" s="15">
        <v>0</v>
      </c>
      <c r="AH418" s="15">
        <v>0</v>
      </c>
      <c r="AI418" s="15">
        <v>6.6479999999999997</v>
      </c>
      <c r="AJ418" s="15">
        <v>7.1666670000000003</v>
      </c>
      <c r="AK418" s="16">
        <v>0.89583330000000005</v>
      </c>
      <c r="AL418" s="16">
        <v>0.92762800000000001</v>
      </c>
      <c r="AM418" s="16">
        <v>1</v>
      </c>
      <c r="AN418" s="16">
        <v>0.83099999999999996</v>
      </c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>
        <v>0.1666666716337204</v>
      </c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>
        <v>8.3333335816860199E-2</v>
      </c>
      <c r="BV418" s="26"/>
      <c r="BW418" s="26">
        <v>0.1666666716337204</v>
      </c>
      <c r="BX418" s="26"/>
      <c r="BY418" s="26">
        <v>8.3333335816860199E-2</v>
      </c>
      <c r="BZ418" s="26">
        <v>0.3333333432674408</v>
      </c>
      <c r="CA418" s="26"/>
      <c r="CB418" s="26"/>
      <c r="CC418" s="26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27"/>
      <c r="CZ418" s="27"/>
      <c r="DA418" s="27"/>
    </row>
    <row r="419" spans="1:105" s="10" customFormat="1" ht="20.25" x14ac:dyDescent="0.3">
      <c r="A419" s="11" t="s">
        <v>189</v>
      </c>
      <c r="B419" s="11" t="s">
        <v>176</v>
      </c>
      <c r="C419" s="11" t="s">
        <v>192</v>
      </c>
      <c r="D419" s="11" t="s">
        <v>207</v>
      </c>
      <c r="E419" s="11" t="s">
        <v>85</v>
      </c>
      <c r="F419" s="12">
        <v>25462</v>
      </c>
      <c r="G419" s="12">
        <v>4066</v>
      </c>
      <c r="H419" s="12">
        <v>4228</v>
      </c>
      <c r="I419" s="11" t="s">
        <v>172</v>
      </c>
      <c r="J419" s="13">
        <v>20</v>
      </c>
      <c r="K419" s="11" t="s">
        <v>199</v>
      </c>
      <c r="L419" s="11" t="s">
        <v>220</v>
      </c>
      <c r="M419" s="11" t="s">
        <v>159</v>
      </c>
      <c r="N419" s="14">
        <v>24</v>
      </c>
      <c r="O419" s="14">
        <v>24</v>
      </c>
      <c r="P419" s="14">
        <v>0</v>
      </c>
      <c r="Q419" s="15">
        <v>0</v>
      </c>
      <c r="R419" s="15">
        <v>8.31</v>
      </c>
      <c r="S419" s="15">
        <v>4</v>
      </c>
      <c r="T419" s="15">
        <v>3.3239999999999998</v>
      </c>
      <c r="U419" s="15">
        <v>83.100009999999997</v>
      </c>
      <c r="V419" s="15">
        <v>0.5</v>
      </c>
      <c r="W419" s="15">
        <v>31.68</v>
      </c>
      <c r="X419" s="15">
        <v>0</v>
      </c>
      <c r="Y419" s="15">
        <v>0</v>
      </c>
      <c r="Z419" s="15">
        <v>3.6</v>
      </c>
      <c r="AA419" s="15">
        <v>0.4</v>
      </c>
      <c r="AB419" s="15">
        <v>10</v>
      </c>
      <c r="AC419" s="15">
        <v>0.27599990000000002</v>
      </c>
      <c r="AD419" s="15">
        <v>6.8999969999999999</v>
      </c>
      <c r="AE419" s="15">
        <v>15.84</v>
      </c>
      <c r="AF419" s="15">
        <v>11.04</v>
      </c>
      <c r="AG419" s="15">
        <v>0</v>
      </c>
      <c r="AH419" s="15">
        <v>0</v>
      </c>
      <c r="AI419" s="15">
        <v>3.3239999999999998</v>
      </c>
      <c r="AJ419" s="15">
        <v>3.6</v>
      </c>
      <c r="AK419" s="16">
        <v>0.9</v>
      </c>
      <c r="AL419" s="16">
        <v>0.92333339999999997</v>
      </c>
      <c r="AM419" s="16">
        <v>1</v>
      </c>
      <c r="AN419" s="16">
        <v>0.83099999999999996</v>
      </c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>
        <v>0.1666666716337204</v>
      </c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>
        <v>8.3333335816860199E-2</v>
      </c>
      <c r="BV419" s="26"/>
      <c r="BW419" s="26"/>
      <c r="BX419" s="26"/>
      <c r="BY419" s="26"/>
      <c r="BZ419" s="26">
        <v>0.15000000596046448</v>
      </c>
      <c r="CA419" s="26"/>
      <c r="CB419" s="26"/>
      <c r="CC419" s="26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/>
      <c r="CY419" s="27"/>
      <c r="CZ419" s="27"/>
      <c r="DA419" s="27"/>
    </row>
    <row r="420" spans="1:105" s="10" customFormat="1" ht="20.25" x14ac:dyDescent="0.3">
      <c r="A420" s="11" t="s">
        <v>189</v>
      </c>
      <c r="B420" s="11" t="s">
        <v>218</v>
      </c>
      <c r="C420" s="11" t="s">
        <v>192</v>
      </c>
      <c r="D420" s="11" t="s">
        <v>207</v>
      </c>
      <c r="E420" s="11" t="s">
        <v>85</v>
      </c>
      <c r="F420" s="12">
        <v>25462</v>
      </c>
      <c r="G420" s="12">
        <v>4105</v>
      </c>
      <c r="H420" s="12">
        <v>3794</v>
      </c>
      <c r="I420" s="11" t="s">
        <v>172</v>
      </c>
      <c r="J420" s="13">
        <v>20</v>
      </c>
      <c r="K420" s="11" t="s">
        <v>199</v>
      </c>
      <c r="L420" s="11" t="s">
        <v>220</v>
      </c>
      <c r="M420" s="11" t="s">
        <v>159</v>
      </c>
      <c r="N420" s="14">
        <v>24</v>
      </c>
      <c r="O420" s="14">
        <v>24</v>
      </c>
      <c r="P420" s="14">
        <v>0</v>
      </c>
      <c r="Q420" s="15">
        <v>0</v>
      </c>
      <c r="R420" s="15">
        <v>8.31</v>
      </c>
      <c r="S420" s="15">
        <v>4</v>
      </c>
      <c r="T420" s="15">
        <v>3.3239999999999998</v>
      </c>
      <c r="U420" s="15">
        <v>83.100009999999997</v>
      </c>
      <c r="V420" s="15">
        <v>0.5</v>
      </c>
      <c r="W420" s="15">
        <v>31.68</v>
      </c>
      <c r="X420" s="15">
        <v>0</v>
      </c>
      <c r="Y420" s="15">
        <v>0</v>
      </c>
      <c r="Z420" s="15">
        <v>3.65</v>
      </c>
      <c r="AA420" s="15">
        <v>0.35</v>
      </c>
      <c r="AB420" s="15">
        <v>8.7500009999999993</v>
      </c>
      <c r="AC420" s="15">
        <v>0.32599990000000001</v>
      </c>
      <c r="AD420" s="15">
        <v>8.1499970000000008</v>
      </c>
      <c r="AE420" s="15">
        <v>15.84</v>
      </c>
      <c r="AF420" s="15">
        <v>11.04</v>
      </c>
      <c r="AG420" s="15">
        <v>0</v>
      </c>
      <c r="AH420" s="15">
        <v>0</v>
      </c>
      <c r="AI420" s="15">
        <v>3.3239999999999998</v>
      </c>
      <c r="AJ420" s="15">
        <v>3.65</v>
      </c>
      <c r="AK420" s="16">
        <v>0.91249999999999998</v>
      </c>
      <c r="AL420" s="16">
        <v>0.91068490000000002</v>
      </c>
      <c r="AM420" s="16">
        <v>1</v>
      </c>
      <c r="AN420" s="16">
        <v>0.83099999999999996</v>
      </c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>
        <v>8.3333335816860199E-2</v>
      </c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>
        <v>8.3333335816860199E-2</v>
      </c>
      <c r="BV420" s="26"/>
      <c r="BW420" s="26"/>
      <c r="BX420" s="26"/>
      <c r="BY420" s="26"/>
      <c r="BZ420" s="26">
        <v>0.18333333730697632</v>
      </c>
      <c r="CA420" s="26"/>
      <c r="CB420" s="26"/>
      <c r="CC420" s="26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27"/>
      <c r="CZ420" s="27"/>
      <c r="DA420" s="27"/>
    </row>
    <row r="421" spans="1:105" s="10" customFormat="1" ht="20.25" x14ac:dyDescent="0.3">
      <c r="A421" s="11" t="s">
        <v>189</v>
      </c>
      <c r="B421" s="11" t="s">
        <v>191</v>
      </c>
      <c r="C421" s="11" t="s">
        <v>192</v>
      </c>
      <c r="D421" s="11" t="s">
        <v>206</v>
      </c>
      <c r="E421" s="11" t="s">
        <v>85</v>
      </c>
      <c r="F421" s="12">
        <v>25462</v>
      </c>
      <c r="G421" s="12">
        <v>4106</v>
      </c>
      <c r="H421" s="12">
        <v>4104</v>
      </c>
      <c r="I421" s="11" t="s">
        <v>172</v>
      </c>
      <c r="J421" s="13">
        <v>20</v>
      </c>
      <c r="K421" s="11" t="s">
        <v>199</v>
      </c>
      <c r="L421" s="11" t="s">
        <v>220</v>
      </c>
      <c r="M421" s="11" t="s">
        <v>159</v>
      </c>
      <c r="N421" s="14">
        <v>46</v>
      </c>
      <c r="O421" s="14">
        <v>46</v>
      </c>
      <c r="P421" s="14">
        <v>0</v>
      </c>
      <c r="Q421" s="15">
        <v>0</v>
      </c>
      <c r="R421" s="15">
        <v>8.31</v>
      </c>
      <c r="S421" s="15">
        <v>8</v>
      </c>
      <c r="T421" s="15">
        <v>6.3710000000000004</v>
      </c>
      <c r="U421" s="15">
        <v>79.637500000000003</v>
      </c>
      <c r="V421" s="15">
        <v>1</v>
      </c>
      <c r="W421" s="15">
        <v>30.36</v>
      </c>
      <c r="X421" s="15">
        <v>0</v>
      </c>
      <c r="Y421" s="15">
        <v>0</v>
      </c>
      <c r="Z421" s="15">
        <v>6.3333329999999997</v>
      </c>
      <c r="AA421" s="15">
        <v>1.6666669999999999</v>
      </c>
      <c r="AB421" s="15">
        <v>20.83333</v>
      </c>
      <c r="AC421" s="15">
        <v>-3.7667039999999999E-2</v>
      </c>
      <c r="AD421" s="15">
        <v>-0.47083799999999998</v>
      </c>
      <c r="AE421" s="15">
        <v>30.36</v>
      </c>
      <c r="AF421" s="15">
        <v>21.16</v>
      </c>
      <c r="AG421" s="15">
        <v>0</v>
      </c>
      <c r="AH421" s="15">
        <v>0</v>
      </c>
      <c r="AI421" s="15">
        <v>6.3710000000000004</v>
      </c>
      <c r="AJ421" s="15">
        <v>6.3333329999999997</v>
      </c>
      <c r="AK421" s="16">
        <v>0.7916666</v>
      </c>
      <c r="AL421" s="16">
        <v>1.0059469999999999</v>
      </c>
      <c r="AM421" s="16">
        <v>1</v>
      </c>
      <c r="AN421" s="16">
        <v>0.79637500000000006</v>
      </c>
      <c r="AO421" s="17">
        <v>0.5</v>
      </c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>
        <v>0.3333333432674408</v>
      </c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>
        <v>0.1666666716337204</v>
      </c>
      <c r="BO421" s="17"/>
      <c r="BP421" s="17"/>
      <c r="BQ421" s="17"/>
      <c r="BR421" s="17"/>
      <c r="BS421" s="17"/>
      <c r="BT421" s="17"/>
      <c r="BU421" s="17"/>
      <c r="BV421" s="26"/>
      <c r="BW421" s="26">
        <v>0.1666666716337204</v>
      </c>
      <c r="BX421" s="26"/>
      <c r="BY421" s="26">
        <v>0.1666666716337204</v>
      </c>
      <c r="BZ421" s="26">
        <v>0.3333333432674408</v>
      </c>
      <c r="CA421" s="26"/>
      <c r="CB421" s="26"/>
      <c r="CC421" s="26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27"/>
      <c r="CZ421" s="27"/>
      <c r="DA421" s="27"/>
    </row>
    <row r="422" spans="1:105" s="10" customFormat="1" ht="20.25" x14ac:dyDescent="0.3">
      <c r="A422" s="11" t="s">
        <v>189</v>
      </c>
      <c r="B422" s="11" t="s">
        <v>191</v>
      </c>
      <c r="C422" s="11" t="s">
        <v>192</v>
      </c>
      <c r="D422" s="11" t="s">
        <v>207</v>
      </c>
      <c r="E422" s="11" t="s">
        <v>85</v>
      </c>
      <c r="F422" s="12">
        <v>25462</v>
      </c>
      <c r="G422" s="12">
        <v>4105</v>
      </c>
      <c r="H422" s="12">
        <v>3794</v>
      </c>
      <c r="I422" s="11" t="s">
        <v>172</v>
      </c>
      <c r="J422" s="13">
        <v>20</v>
      </c>
      <c r="K422" s="11" t="s">
        <v>199</v>
      </c>
      <c r="L422" s="11" t="s">
        <v>220</v>
      </c>
      <c r="M422" s="11" t="s">
        <v>159</v>
      </c>
      <c r="N422" s="14">
        <v>47</v>
      </c>
      <c r="O422" s="14">
        <v>46</v>
      </c>
      <c r="P422" s="14">
        <v>1</v>
      </c>
      <c r="Q422" s="15">
        <v>2.1276600000000001</v>
      </c>
      <c r="R422" s="15">
        <v>8.31</v>
      </c>
      <c r="S422" s="15">
        <v>8</v>
      </c>
      <c r="T422" s="15">
        <v>6.3710000000000004</v>
      </c>
      <c r="U422" s="15">
        <v>79.637500000000003</v>
      </c>
      <c r="V422" s="15">
        <v>1</v>
      </c>
      <c r="W422" s="15">
        <v>30.36</v>
      </c>
      <c r="X422" s="15">
        <v>0</v>
      </c>
      <c r="Y422" s="15">
        <v>0</v>
      </c>
      <c r="Z422" s="15">
        <v>6.9166670000000003</v>
      </c>
      <c r="AA422" s="15">
        <v>1.0833330000000001</v>
      </c>
      <c r="AB422" s="15">
        <v>13.54167</v>
      </c>
      <c r="AC422" s="15">
        <v>0.40716629999999998</v>
      </c>
      <c r="AD422" s="15">
        <v>5.0895789999999996</v>
      </c>
      <c r="AE422" s="15">
        <v>30.36</v>
      </c>
      <c r="AF422" s="15">
        <v>21.16</v>
      </c>
      <c r="AG422" s="15">
        <v>0.13850000000000001</v>
      </c>
      <c r="AH422" s="15">
        <v>1.73125</v>
      </c>
      <c r="AI422" s="15">
        <v>6.5095000000000001</v>
      </c>
      <c r="AJ422" s="15">
        <v>6.9166670000000003</v>
      </c>
      <c r="AK422" s="16">
        <v>0.86458330000000005</v>
      </c>
      <c r="AL422" s="16">
        <v>0.94113250000000004</v>
      </c>
      <c r="AM422" s="16">
        <v>0.97872340000000002</v>
      </c>
      <c r="AN422" s="16">
        <v>0.79637500000000006</v>
      </c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>
        <v>0.1666666716337204</v>
      </c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>
        <v>0.25</v>
      </c>
      <c r="BO422" s="17"/>
      <c r="BP422" s="17"/>
      <c r="BQ422" s="17"/>
      <c r="BR422" s="17"/>
      <c r="BS422" s="17"/>
      <c r="BT422" s="17"/>
      <c r="BU422" s="17">
        <v>8.3333335816860199E-2</v>
      </c>
      <c r="BV422" s="26"/>
      <c r="BW422" s="26">
        <v>0.1666666716337204</v>
      </c>
      <c r="BX422" s="26"/>
      <c r="BY422" s="26">
        <v>8.3333335816860199E-2</v>
      </c>
      <c r="BZ422" s="26">
        <v>0.3333333432674408</v>
      </c>
      <c r="CA422" s="26"/>
      <c r="CB422" s="26"/>
      <c r="CC422" s="26"/>
      <c r="CD422" s="18"/>
      <c r="CE422" s="18"/>
      <c r="CF422" s="18"/>
      <c r="CG422" s="18"/>
      <c r="CH422" s="18"/>
      <c r="CI422" s="18">
        <v>1</v>
      </c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27"/>
      <c r="CZ422" s="27"/>
      <c r="DA422" s="27"/>
    </row>
    <row r="423" spans="1:105" s="10" customFormat="1" ht="20.25" x14ac:dyDescent="0.3">
      <c r="A423" s="11" t="s">
        <v>189</v>
      </c>
      <c r="B423" s="11" t="s">
        <v>171</v>
      </c>
      <c r="C423" s="11" t="s">
        <v>192</v>
      </c>
      <c r="D423" s="11" t="s">
        <v>213</v>
      </c>
      <c r="E423" s="11" t="s">
        <v>85</v>
      </c>
      <c r="F423" s="12">
        <v>25488</v>
      </c>
      <c r="G423" s="12">
        <v>3999</v>
      </c>
      <c r="H423" s="12">
        <v>4153</v>
      </c>
      <c r="I423" s="11" t="s">
        <v>172</v>
      </c>
      <c r="J423" s="13">
        <v>20</v>
      </c>
      <c r="K423" s="11" t="s">
        <v>199</v>
      </c>
      <c r="L423" s="11" t="s">
        <v>205</v>
      </c>
      <c r="M423" s="11" t="s">
        <v>159</v>
      </c>
      <c r="N423" s="14">
        <v>50</v>
      </c>
      <c r="O423" s="14">
        <v>49</v>
      </c>
      <c r="P423" s="14">
        <v>1</v>
      </c>
      <c r="Q423" s="15">
        <v>2</v>
      </c>
      <c r="R423" s="15">
        <v>6.16</v>
      </c>
      <c r="S423" s="15">
        <v>8</v>
      </c>
      <c r="T423" s="15">
        <v>5.0306670000000002</v>
      </c>
      <c r="U423" s="15">
        <v>62.883339999999997</v>
      </c>
      <c r="V423" s="15">
        <v>1</v>
      </c>
      <c r="W423" s="15">
        <v>0</v>
      </c>
      <c r="X423" s="15">
        <v>0</v>
      </c>
      <c r="Y423" s="15">
        <v>0</v>
      </c>
      <c r="Z423" s="15">
        <v>5.7833329999999998</v>
      </c>
      <c r="AA423" s="15">
        <v>2.2166670000000002</v>
      </c>
      <c r="AB423" s="15">
        <v>27.70833</v>
      </c>
      <c r="AC423" s="15">
        <v>0.64999980000000002</v>
      </c>
      <c r="AD423" s="15">
        <v>8.1249970000000005</v>
      </c>
      <c r="AE423" s="15">
        <f t="shared" ref="AE423:AE434" si="14">0.52*O423</f>
        <v>25.48</v>
      </c>
      <c r="AF423" s="15">
        <f t="shared" ref="AF423:AF434" si="15">0.68*O423</f>
        <v>33.32</v>
      </c>
      <c r="AG423" s="15">
        <v>0.1026667</v>
      </c>
      <c r="AH423" s="15">
        <v>1.2833330000000001</v>
      </c>
      <c r="AI423" s="15">
        <v>5.1333330000000004</v>
      </c>
      <c r="AJ423" s="15">
        <v>5.7833329999999998</v>
      </c>
      <c r="AK423" s="16">
        <v>0.72291669999999997</v>
      </c>
      <c r="AL423" s="16">
        <v>0.88760810000000001</v>
      </c>
      <c r="AM423" s="16">
        <v>0.98</v>
      </c>
      <c r="AN423" s="16">
        <v>0.62883339999999999</v>
      </c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>
        <v>0.2500000074505806</v>
      </c>
      <c r="BC423" s="17"/>
      <c r="BD423" s="17"/>
      <c r="BE423" s="17"/>
      <c r="BF423" s="17"/>
      <c r="BG423" s="17"/>
      <c r="BH423" s="17">
        <v>1.2666666507720947</v>
      </c>
      <c r="BI423" s="17"/>
      <c r="BJ423" s="17"/>
      <c r="BK423" s="17"/>
      <c r="BL423" s="17">
        <v>8.3333335816860199E-2</v>
      </c>
      <c r="BM423" s="17"/>
      <c r="BN423" s="17"/>
      <c r="BO423" s="17"/>
      <c r="BP423" s="17"/>
      <c r="BQ423" s="17"/>
      <c r="BR423" s="17"/>
      <c r="BS423" s="17"/>
      <c r="BT423" s="17"/>
      <c r="BU423" s="17">
        <v>8.3333335816860199E-2</v>
      </c>
      <c r="BV423" s="26"/>
      <c r="BW423" s="26">
        <v>0.1666666716337204</v>
      </c>
      <c r="BX423" s="26"/>
      <c r="BY423" s="26"/>
      <c r="BZ423" s="26">
        <v>0.36666667461395264</v>
      </c>
      <c r="CA423" s="26"/>
      <c r="CB423" s="26"/>
      <c r="CC423" s="26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>
        <v>1</v>
      </c>
      <c r="CW423" s="18"/>
      <c r="CX423" s="18"/>
      <c r="CY423" s="27"/>
      <c r="CZ423" s="27"/>
      <c r="DA423" s="27"/>
    </row>
    <row r="424" spans="1:105" s="10" customFormat="1" ht="20.25" x14ac:dyDescent="0.3">
      <c r="A424" s="11" t="s">
        <v>189</v>
      </c>
      <c r="B424" s="11" t="s">
        <v>171</v>
      </c>
      <c r="C424" s="11" t="s">
        <v>192</v>
      </c>
      <c r="D424" s="11" t="s">
        <v>204</v>
      </c>
      <c r="E424" s="11" t="s">
        <v>85</v>
      </c>
      <c r="F424" s="12">
        <v>25488</v>
      </c>
      <c r="G424" s="12">
        <v>4232</v>
      </c>
      <c r="H424" s="12">
        <v>4183</v>
      </c>
      <c r="I424" s="11" t="s">
        <v>172</v>
      </c>
      <c r="J424" s="13">
        <v>20</v>
      </c>
      <c r="K424" s="11" t="s">
        <v>199</v>
      </c>
      <c r="L424" s="11" t="s">
        <v>205</v>
      </c>
      <c r="M424" s="11" t="s">
        <v>159</v>
      </c>
      <c r="N424" s="14">
        <v>50</v>
      </c>
      <c r="O424" s="14">
        <v>50</v>
      </c>
      <c r="P424" s="14">
        <v>0</v>
      </c>
      <c r="Q424" s="15">
        <v>0</v>
      </c>
      <c r="R424" s="15">
        <v>6.63</v>
      </c>
      <c r="S424" s="15">
        <v>7.1666670000000003</v>
      </c>
      <c r="T424" s="15">
        <v>5.5250000000000004</v>
      </c>
      <c r="U424" s="15">
        <v>77.093029999999999</v>
      </c>
      <c r="V424" s="15">
        <v>0.89583330000000005</v>
      </c>
      <c r="W424" s="15">
        <v>0</v>
      </c>
      <c r="X424" s="15">
        <v>0</v>
      </c>
      <c r="Y424" s="15">
        <v>0</v>
      </c>
      <c r="Z424" s="15">
        <v>5.8333329999999997</v>
      </c>
      <c r="AA424" s="15">
        <v>1.3333330000000001</v>
      </c>
      <c r="AB424" s="15">
        <v>18.604649999999999</v>
      </c>
      <c r="AC424" s="15">
        <v>0.30833290000000002</v>
      </c>
      <c r="AD424" s="15">
        <v>4.3023199999999999</v>
      </c>
      <c r="AE424" s="15">
        <f t="shared" si="14"/>
        <v>26</v>
      </c>
      <c r="AF424" s="15">
        <f t="shared" si="15"/>
        <v>34</v>
      </c>
      <c r="AG424" s="15">
        <v>0</v>
      </c>
      <c r="AH424" s="15">
        <v>0</v>
      </c>
      <c r="AI424" s="15">
        <v>5.5250000000000004</v>
      </c>
      <c r="AJ424" s="15">
        <v>5.8333329999999997</v>
      </c>
      <c r="AK424" s="16">
        <v>0.8139535</v>
      </c>
      <c r="AL424" s="16">
        <v>0.94714290000000001</v>
      </c>
      <c r="AM424" s="16">
        <v>1</v>
      </c>
      <c r="AN424" s="16">
        <v>0.77093020000000001</v>
      </c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>
        <v>0.3333333432674408</v>
      </c>
      <c r="BC424" s="17"/>
      <c r="BD424" s="17"/>
      <c r="BE424" s="17"/>
      <c r="BF424" s="17"/>
      <c r="BG424" s="17"/>
      <c r="BH424" s="17">
        <v>0.1666666716337204</v>
      </c>
      <c r="BI424" s="17"/>
      <c r="BJ424" s="17"/>
      <c r="BK424" s="17"/>
      <c r="BL424" s="17">
        <v>0.25</v>
      </c>
      <c r="BM424" s="17"/>
      <c r="BN424" s="17"/>
      <c r="BO424" s="17"/>
      <c r="BP424" s="17"/>
      <c r="BQ424" s="17"/>
      <c r="BR424" s="17"/>
      <c r="BS424" s="17"/>
      <c r="BT424" s="17"/>
      <c r="BU424" s="17">
        <v>0.1666666716337204</v>
      </c>
      <c r="BV424" s="26"/>
      <c r="BW424" s="26"/>
      <c r="BX424" s="26"/>
      <c r="BY424" s="26">
        <v>0.1666666716337204</v>
      </c>
      <c r="BZ424" s="26">
        <v>0.25</v>
      </c>
      <c r="CA424" s="26"/>
      <c r="CB424" s="26"/>
      <c r="CC424" s="26">
        <v>0.83333331346511841</v>
      </c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27"/>
      <c r="CZ424" s="27"/>
      <c r="DA424" s="27"/>
    </row>
    <row r="425" spans="1:105" s="10" customFormat="1" ht="20.25" x14ac:dyDescent="0.3">
      <c r="A425" s="11" t="s">
        <v>189</v>
      </c>
      <c r="B425" s="11" t="s">
        <v>171</v>
      </c>
      <c r="C425" s="11" t="s">
        <v>192</v>
      </c>
      <c r="D425" s="11" t="s">
        <v>223</v>
      </c>
      <c r="E425" s="11" t="s">
        <v>85</v>
      </c>
      <c r="F425" s="12">
        <v>25488</v>
      </c>
      <c r="G425" s="12">
        <v>4189</v>
      </c>
      <c r="H425" s="12">
        <v>4183</v>
      </c>
      <c r="I425" s="11" t="s">
        <v>172</v>
      </c>
      <c r="J425" s="13">
        <v>20</v>
      </c>
      <c r="K425" s="11" t="s">
        <v>199</v>
      </c>
      <c r="L425" s="11" t="s">
        <v>205</v>
      </c>
      <c r="M425" s="11" t="s">
        <v>159</v>
      </c>
      <c r="N425" s="14">
        <v>42</v>
      </c>
      <c r="O425" s="14">
        <v>41</v>
      </c>
      <c r="P425" s="14">
        <v>1</v>
      </c>
      <c r="Q425" s="15">
        <v>2.3809520000000002</v>
      </c>
      <c r="R425" s="15">
        <v>6.63</v>
      </c>
      <c r="S425" s="15">
        <v>7.3333329999999997</v>
      </c>
      <c r="T425" s="15">
        <v>4.5305</v>
      </c>
      <c r="U425" s="15">
        <v>61.77955</v>
      </c>
      <c r="V425" s="15">
        <v>0.91666669999999995</v>
      </c>
      <c r="W425" s="15">
        <v>0</v>
      </c>
      <c r="X425" s="15">
        <v>0</v>
      </c>
      <c r="Y425" s="15">
        <v>0</v>
      </c>
      <c r="Z425" s="15">
        <v>5.2666659999999998</v>
      </c>
      <c r="AA425" s="15">
        <v>2.0666669999999998</v>
      </c>
      <c r="AB425" s="15">
        <v>28.181819999999998</v>
      </c>
      <c r="AC425" s="15">
        <v>0.62566650000000001</v>
      </c>
      <c r="AD425" s="15">
        <v>8.5318159999999992</v>
      </c>
      <c r="AE425" s="15">
        <f t="shared" si="14"/>
        <v>21.32</v>
      </c>
      <c r="AF425" s="15">
        <f t="shared" si="15"/>
        <v>27.880000000000003</v>
      </c>
      <c r="AG425" s="15">
        <v>0.1105</v>
      </c>
      <c r="AH425" s="15">
        <v>1.506818</v>
      </c>
      <c r="AI425" s="15">
        <v>4.641</v>
      </c>
      <c r="AJ425" s="15">
        <v>5.266667</v>
      </c>
      <c r="AK425" s="16">
        <v>0.71818179999999998</v>
      </c>
      <c r="AL425" s="16">
        <v>0.8812025</v>
      </c>
      <c r="AM425" s="16">
        <v>0.97619040000000001</v>
      </c>
      <c r="AN425" s="16">
        <v>0.61779550000000005</v>
      </c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>
        <v>0.66666668653488159</v>
      </c>
      <c r="BC425" s="17"/>
      <c r="BD425" s="17"/>
      <c r="BE425" s="17"/>
      <c r="BF425" s="17"/>
      <c r="BG425" s="17">
        <v>0.48333331942558289</v>
      </c>
      <c r="BH425" s="17"/>
      <c r="BI425" s="17"/>
      <c r="BJ425" s="17"/>
      <c r="BK425" s="17"/>
      <c r="BL425" s="17">
        <v>0.25</v>
      </c>
      <c r="BM425" s="17"/>
      <c r="BN425" s="17"/>
      <c r="BO425" s="17"/>
      <c r="BP425" s="17"/>
      <c r="BQ425" s="17"/>
      <c r="BR425" s="17"/>
      <c r="BS425" s="17"/>
      <c r="BT425" s="17"/>
      <c r="BU425" s="17">
        <v>0.1666666716337204</v>
      </c>
      <c r="BV425" s="26">
        <v>8.3333335816860199E-2</v>
      </c>
      <c r="BW425" s="26">
        <v>0.1666666716337204</v>
      </c>
      <c r="BX425" s="26"/>
      <c r="BY425" s="26"/>
      <c r="BZ425" s="26">
        <v>0.25</v>
      </c>
      <c r="CA425" s="26"/>
      <c r="CB425" s="26"/>
      <c r="CC425" s="26">
        <v>0.66666668653488159</v>
      </c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>
        <v>1</v>
      </c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27"/>
      <c r="CZ425" s="27"/>
      <c r="DA425" s="27"/>
    </row>
    <row r="426" spans="1:105" s="10" customFormat="1" ht="20.25" x14ac:dyDescent="0.3">
      <c r="A426" s="11" t="s">
        <v>189</v>
      </c>
      <c r="B426" s="11" t="s">
        <v>171</v>
      </c>
      <c r="C426" s="11" t="s">
        <v>192</v>
      </c>
      <c r="D426" s="11" t="s">
        <v>215</v>
      </c>
      <c r="E426" s="11" t="s">
        <v>85</v>
      </c>
      <c r="F426" s="12">
        <v>25488</v>
      </c>
      <c r="G426" s="12">
        <v>4201</v>
      </c>
      <c r="H426" s="12">
        <v>4234</v>
      </c>
      <c r="I426" s="11" t="s">
        <v>172</v>
      </c>
      <c r="J426" s="13">
        <v>20</v>
      </c>
      <c r="K426" s="11" t="s">
        <v>199</v>
      </c>
      <c r="L426" s="11" t="s">
        <v>205</v>
      </c>
      <c r="M426" s="11" t="s">
        <v>159</v>
      </c>
      <c r="N426" s="14">
        <v>54</v>
      </c>
      <c r="O426" s="14">
        <v>54</v>
      </c>
      <c r="P426" s="14">
        <v>0</v>
      </c>
      <c r="Q426" s="15">
        <v>0</v>
      </c>
      <c r="R426" s="15">
        <v>7.83</v>
      </c>
      <c r="S426" s="15">
        <v>8</v>
      </c>
      <c r="T426" s="15">
        <v>7.0469999999999997</v>
      </c>
      <c r="U426" s="15">
        <v>88.087500000000006</v>
      </c>
      <c r="V426" s="15">
        <v>1</v>
      </c>
      <c r="W426" s="15">
        <v>0</v>
      </c>
      <c r="X426" s="15">
        <v>0</v>
      </c>
      <c r="Y426" s="15">
        <v>0</v>
      </c>
      <c r="Z426" s="15">
        <v>7.0666669999999998</v>
      </c>
      <c r="AA426" s="15">
        <v>0.93333330000000003</v>
      </c>
      <c r="AB426" s="15">
        <v>11.66667</v>
      </c>
      <c r="AC426" s="15">
        <v>1.966673E-2</v>
      </c>
      <c r="AD426" s="15">
        <v>0.2458341</v>
      </c>
      <c r="AE426" s="15">
        <f t="shared" si="14"/>
        <v>28.080000000000002</v>
      </c>
      <c r="AF426" s="15">
        <f t="shared" si="15"/>
        <v>36.720000000000006</v>
      </c>
      <c r="AG426" s="15">
        <v>0</v>
      </c>
      <c r="AH426" s="15">
        <v>0</v>
      </c>
      <c r="AI426" s="15">
        <v>7.0469999999999997</v>
      </c>
      <c r="AJ426" s="15">
        <v>7.0666669999999998</v>
      </c>
      <c r="AK426" s="16">
        <v>0.88333329999999999</v>
      </c>
      <c r="AL426" s="16">
        <v>0.99721700000000002</v>
      </c>
      <c r="AM426" s="16">
        <v>1</v>
      </c>
      <c r="AN426" s="16">
        <v>0.88087499999999996</v>
      </c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>
        <v>0.1666666716337204</v>
      </c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>
        <v>8.3333335816860199E-2</v>
      </c>
      <c r="BV426" s="26"/>
      <c r="BW426" s="26">
        <v>0.1666666716337204</v>
      </c>
      <c r="BX426" s="26"/>
      <c r="BY426" s="26">
        <v>0.1666666716337204</v>
      </c>
      <c r="BZ426" s="26">
        <v>0.34999999403953552</v>
      </c>
      <c r="CA426" s="26"/>
      <c r="CB426" s="26"/>
      <c r="CC426" s="26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  <c r="CW426" s="18"/>
      <c r="CX426" s="18"/>
      <c r="CY426" s="27"/>
      <c r="CZ426" s="27"/>
      <c r="DA426" s="27"/>
    </row>
    <row r="427" spans="1:105" s="10" customFormat="1" ht="20.25" x14ac:dyDescent="0.3">
      <c r="A427" s="11" t="s">
        <v>189</v>
      </c>
      <c r="B427" s="11" t="s">
        <v>176</v>
      </c>
      <c r="C427" s="11" t="s">
        <v>192</v>
      </c>
      <c r="D427" s="11" t="s">
        <v>213</v>
      </c>
      <c r="E427" s="11" t="s">
        <v>85</v>
      </c>
      <c r="F427" s="12">
        <v>25488</v>
      </c>
      <c r="G427" s="12">
        <v>4124</v>
      </c>
      <c r="H427" s="12">
        <v>4225</v>
      </c>
      <c r="I427" s="11" t="s">
        <v>172</v>
      </c>
      <c r="J427" s="13">
        <v>20</v>
      </c>
      <c r="K427" s="11" t="s">
        <v>199</v>
      </c>
      <c r="L427" s="11" t="s">
        <v>205</v>
      </c>
      <c r="M427" s="11" t="s">
        <v>159</v>
      </c>
      <c r="N427" s="14">
        <v>61</v>
      </c>
      <c r="O427" s="14">
        <v>61</v>
      </c>
      <c r="P427" s="14">
        <v>0</v>
      </c>
      <c r="Q427" s="15">
        <v>0</v>
      </c>
      <c r="R427" s="15">
        <v>6.16</v>
      </c>
      <c r="S427" s="15">
        <v>8</v>
      </c>
      <c r="T427" s="15">
        <v>6.2626660000000003</v>
      </c>
      <c r="U427" s="15">
        <v>78.283330000000007</v>
      </c>
      <c r="V427" s="15">
        <v>1</v>
      </c>
      <c r="W427" s="15">
        <v>0</v>
      </c>
      <c r="X427" s="15">
        <v>0</v>
      </c>
      <c r="Y427" s="15">
        <v>0</v>
      </c>
      <c r="Z427" s="15">
        <v>6.6333330000000004</v>
      </c>
      <c r="AA427" s="15">
        <v>1.3666670000000001</v>
      </c>
      <c r="AB427" s="15">
        <v>17.08333</v>
      </c>
      <c r="AC427" s="15">
        <v>0.37066710000000003</v>
      </c>
      <c r="AD427" s="15">
        <v>4.6333390000000003</v>
      </c>
      <c r="AE427" s="15">
        <f t="shared" si="14"/>
        <v>31.720000000000002</v>
      </c>
      <c r="AF427" s="15">
        <f t="shared" si="15"/>
        <v>41.480000000000004</v>
      </c>
      <c r="AG427" s="15">
        <v>0</v>
      </c>
      <c r="AH427" s="15">
        <v>0</v>
      </c>
      <c r="AI427" s="15">
        <v>6.2626660000000003</v>
      </c>
      <c r="AJ427" s="15">
        <v>6.6333330000000004</v>
      </c>
      <c r="AK427" s="16">
        <v>0.82916670000000003</v>
      </c>
      <c r="AL427" s="16">
        <v>0.94412050000000003</v>
      </c>
      <c r="AM427" s="16">
        <v>1</v>
      </c>
      <c r="AN427" s="16">
        <v>0.78283329999999995</v>
      </c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>
        <v>0.41666667908430099</v>
      </c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>
        <v>8.3333335816860199E-2</v>
      </c>
      <c r="BO427" s="17"/>
      <c r="BP427" s="17"/>
      <c r="BQ427" s="17"/>
      <c r="BR427" s="17"/>
      <c r="BS427" s="17"/>
      <c r="BT427" s="17"/>
      <c r="BU427" s="17">
        <v>0.1666666716337204</v>
      </c>
      <c r="BV427" s="26"/>
      <c r="BW427" s="26">
        <v>0.1666666716337204</v>
      </c>
      <c r="BX427" s="26"/>
      <c r="BY427" s="26">
        <v>8.3333335816860199E-2</v>
      </c>
      <c r="BZ427" s="26">
        <v>0.44999998807907104</v>
      </c>
      <c r="CA427" s="26"/>
      <c r="CB427" s="26"/>
      <c r="CC427" s="26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  <c r="CW427" s="18"/>
      <c r="CX427" s="18"/>
      <c r="CY427" s="27"/>
      <c r="CZ427" s="27"/>
      <c r="DA427" s="27"/>
    </row>
    <row r="428" spans="1:105" s="10" customFormat="1" ht="20.25" x14ac:dyDescent="0.3">
      <c r="A428" s="11" t="s">
        <v>189</v>
      </c>
      <c r="B428" s="11" t="s">
        <v>176</v>
      </c>
      <c r="C428" s="11" t="s">
        <v>192</v>
      </c>
      <c r="D428" s="11" t="s">
        <v>197</v>
      </c>
      <c r="E428" s="11" t="s">
        <v>85</v>
      </c>
      <c r="F428" s="12">
        <v>25488</v>
      </c>
      <c r="G428" s="12">
        <v>4005</v>
      </c>
      <c r="H428" s="12">
        <v>4225</v>
      </c>
      <c r="I428" s="11" t="s">
        <v>172</v>
      </c>
      <c r="J428" s="13">
        <v>20</v>
      </c>
      <c r="K428" s="11" t="s">
        <v>199</v>
      </c>
      <c r="L428" s="11" t="s">
        <v>205</v>
      </c>
      <c r="M428" s="11" t="s">
        <v>159</v>
      </c>
      <c r="N428" s="14">
        <v>50</v>
      </c>
      <c r="O428" s="14">
        <v>50</v>
      </c>
      <c r="P428" s="14">
        <v>0</v>
      </c>
      <c r="Q428" s="15">
        <v>0</v>
      </c>
      <c r="R428" s="15">
        <v>6.24</v>
      </c>
      <c r="S428" s="15">
        <v>8</v>
      </c>
      <c r="T428" s="15">
        <v>5.2</v>
      </c>
      <c r="U428" s="15">
        <v>65</v>
      </c>
      <c r="V428" s="15">
        <v>1</v>
      </c>
      <c r="W428" s="15">
        <v>0</v>
      </c>
      <c r="X428" s="15">
        <v>0</v>
      </c>
      <c r="Y428" s="15">
        <v>0</v>
      </c>
      <c r="Z428" s="15">
        <v>5.4833340000000002</v>
      </c>
      <c r="AA428" s="15">
        <v>2.516667</v>
      </c>
      <c r="AB428" s="15">
        <v>31.45833</v>
      </c>
      <c r="AC428" s="15">
        <v>0.28333350000000002</v>
      </c>
      <c r="AD428" s="15">
        <v>3.5416690000000002</v>
      </c>
      <c r="AE428" s="15">
        <f t="shared" si="14"/>
        <v>26</v>
      </c>
      <c r="AF428" s="15">
        <f t="shared" si="15"/>
        <v>34</v>
      </c>
      <c r="AG428" s="15">
        <v>0</v>
      </c>
      <c r="AH428" s="15">
        <v>0</v>
      </c>
      <c r="AI428" s="15">
        <v>5.2</v>
      </c>
      <c r="AJ428" s="15">
        <v>5.4833340000000002</v>
      </c>
      <c r="AK428" s="16">
        <v>0.68541669999999999</v>
      </c>
      <c r="AL428" s="16">
        <v>0.94832819999999995</v>
      </c>
      <c r="AM428" s="16">
        <v>1</v>
      </c>
      <c r="AN428" s="16">
        <v>0.65</v>
      </c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>
        <v>0.2500000074505806</v>
      </c>
      <c r="BC428" s="17"/>
      <c r="BD428" s="17"/>
      <c r="BE428" s="17"/>
      <c r="BF428" s="17"/>
      <c r="BG428" s="17"/>
      <c r="BH428" s="17">
        <v>1.3999999761581421</v>
      </c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>
        <v>0.3333333358168602</v>
      </c>
      <c r="BV428" s="26"/>
      <c r="BW428" s="26">
        <v>0.1666666716337204</v>
      </c>
      <c r="BX428" s="26"/>
      <c r="BY428" s="26"/>
      <c r="BZ428" s="26">
        <v>0.36666667461395264</v>
      </c>
      <c r="CA428" s="26"/>
      <c r="CB428" s="26"/>
      <c r="CC428" s="26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  <c r="CW428" s="18"/>
      <c r="CX428" s="18"/>
      <c r="CY428" s="27"/>
      <c r="CZ428" s="27"/>
      <c r="DA428" s="27"/>
    </row>
    <row r="429" spans="1:105" s="10" customFormat="1" ht="20.25" x14ac:dyDescent="0.3">
      <c r="A429" s="11" t="s">
        <v>189</v>
      </c>
      <c r="B429" s="11" t="s">
        <v>176</v>
      </c>
      <c r="C429" s="11" t="s">
        <v>192</v>
      </c>
      <c r="D429" s="11" t="s">
        <v>204</v>
      </c>
      <c r="E429" s="11" t="s">
        <v>85</v>
      </c>
      <c r="F429" s="12">
        <v>25488</v>
      </c>
      <c r="G429" s="12">
        <v>4226</v>
      </c>
      <c r="H429" s="12">
        <v>4236</v>
      </c>
      <c r="I429" s="11" t="s">
        <v>172</v>
      </c>
      <c r="J429" s="13">
        <v>20</v>
      </c>
      <c r="K429" s="11" t="s">
        <v>199</v>
      </c>
      <c r="L429" s="11" t="s">
        <v>205</v>
      </c>
      <c r="M429" s="11" t="s">
        <v>159</v>
      </c>
      <c r="N429" s="14">
        <v>50</v>
      </c>
      <c r="O429" s="14">
        <v>50</v>
      </c>
      <c r="P429" s="14">
        <v>0</v>
      </c>
      <c r="Q429" s="15">
        <v>0</v>
      </c>
      <c r="R429" s="15">
        <v>6.63</v>
      </c>
      <c r="S429" s="15">
        <v>6.3833330000000004</v>
      </c>
      <c r="T429" s="15">
        <v>5.5250000000000004</v>
      </c>
      <c r="U429" s="15">
        <v>86.553529999999995</v>
      </c>
      <c r="V429" s="15">
        <v>0.79791670000000003</v>
      </c>
      <c r="W429" s="15">
        <v>0</v>
      </c>
      <c r="X429" s="15">
        <v>0</v>
      </c>
      <c r="Y429" s="15">
        <v>0</v>
      </c>
      <c r="Z429" s="15">
        <v>5.55</v>
      </c>
      <c r="AA429" s="15">
        <v>0.8333334</v>
      </c>
      <c r="AB429" s="15">
        <v>13.054830000000001</v>
      </c>
      <c r="AC429" s="15">
        <v>2.4999739999999999E-2</v>
      </c>
      <c r="AD429" s="15">
        <v>0.39164080000000001</v>
      </c>
      <c r="AE429" s="15">
        <f t="shared" si="14"/>
        <v>26</v>
      </c>
      <c r="AF429" s="15">
        <f t="shared" si="15"/>
        <v>34</v>
      </c>
      <c r="AG429" s="15">
        <v>0</v>
      </c>
      <c r="AH429" s="15">
        <v>0</v>
      </c>
      <c r="AI429" s="15">
        <v>5.5250000000000004</v>
      </c>
      <c r="AJ429" s="15">
        <v>5.55</v>
      </c>
      <c r="AK429" s="16">
        <v>0.86945159999999999</v>
      </c>
      <c r="AL429" s="16">
        <v>0.99549560000000004</v>
      </c>
      <c r="AM429" s="16">
        <v>1</v>
      </c>
      <c r="AN429" s="16">
        <v>0.86553530000000001</v>
      </c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>
        <v>0.1666666716337204</v>
      </c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>
        <v>8.3333335816860199E-2</v>
      </c>
      <c r="BV429" s="26"/>
      <c r="BW429" s="26">
        <v>0.1666666716337204</v>
      </c>
      <c r="BX429" s="26"/>
      <c r="BY429" s="26">
        <v>8.3333335816860199E-2</v>
      </c>
      <c r="BZ429" s="26">
        <v>0.3333333432674408</v>
      </c>
      <c r="CA429" s="26"/>
      <c r="CB429" s="26"/>
      <c r="CC429" s="26">
        <v>1.6166666746139526</v>
      </c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  <c r="CW429" s="18"/>
      <c r="CX429" s="18"/>
      <c r="CY429" s="27"/>
      <c r="CZ429" s="27"/>
      <c r="DA429" s="27"/>
    </row>
    <row r="430" spans="1:105" s="10" customFormat="1" ht="20.25" x14ac:dyDescent="0.3">
      <c r="A430" s="11" t="s">
        <v>189</v>
      </c>
      <c r="B430" s="11" t="s">
        <v>176</v>
      </c>
      <c r="C430" s="11" t="s">
        <v>192</v>
      </c>
      <c r="D430" s="11" t="s">
        <v>211</v>
      </c>
      <c r="E430" s="11" t="s">
        <v>85</v>
      </c>
      <c r="F430" s="12">
        <v>25488</v>
      </c>
      <c r="G430" s="12">
        <v>4230</v>
      </c>
      <c r="H430" s="12">
        <v>4236</v>
      </c>
      <c r="I430" s="11" t="s">
        <v>172</v>
      </c>
      <c r="J430" s="13">
        <v>20</v>
      </c>
      <c r="K430" s="11" t="s">
        <v>199</v>
      </c>
      <c r="L430" s="11" t="s">
        <v>205</v>
      </c>
      <c r="M430" s="11" t="s">
        <v>159</v>
      </c>
      <c r="N430" s="14">
        <v>50</v>
      </c>
      <c r="O430" s="14">
        <v>50</v>
      </c>
      <c r="P430" s="14">
        <v>0</v>
      </c>
      <c r="Q430" s="15">
        <v>0</v>
      </c>
      <c r="R430" s="15">
        <v>6.63</v>
      </c>
      <c r="S430" s="15">
        <v>7.25</v>
      </c>
      <c r="T430" s="15">
        <v>5.5250000000000004</v>
      </c>
      <c r="U430" s="15">
        <v>76.206900000000005</v>
      </c>
      <c r="V430" s="15">
        <v>0.90625</v>
      </c>
      <c r="W430" s="15">
        <v>0</v>
      </c>
      <c r="X430" s="15">
        <v>0</v>
      </c>
      <c r="Y430" s="15">
        <v>0</v>
      </c>
      <c r="Z430" s="15">
        <v>6.1666670000000003</v>
      </c>
      <c r="AA430" s="15">
        <v>1.0833330000000001</v>
      </c>
      <c r="AB430" s="15">
        <v>14.94253</v>
      </c>
      <c r="AC430" s="15">
        <v>0.64166650000000003</v>
      </c>
      <c r="AD430" s="15">
        <v>8.8505730000000007</v>
      </c>
      <c r="AE430" s="15">
        <f t="shared" si="14"/>
        <v>26</v>
      </c>
      <c r="AF430" s="15">
        <f t="shared" si="15"/>
        <v>34</v>
      </c>
      <c r="AG430" s="15">
        <v>0</v>
      </c>
      <c r="AH430" s="15">
        <v>0</v>
      </c>
      <c r="AI430" s="15">
        <v>5.5250000000000004</v>
      </c>
      <c r="AJ430" s="15">
        <v>6.1666670000000003</v>
      </c>
      <c r="AK430" s="16">
        <v>0.85057470000000002</v>
      </c>
      <c r="AL430" s="16">
        <v>0.89594600000000002</v>
      </c>
      <c r="AM430" s="16">
        <v>1</v>
      </c>
      <c r="AN430" s="16">
        <v>0.76206890000000005</v>
      </c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>
        <v>0.1666666716337204</v>
      </c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>
        <v>8.3333335816860199E-2</v>
      </c>
      <c r="BO430" s="17"/>
      <c r="BP430" s="17"/>
      <c r="BQ430" s="17"/>
      <c r="BR430" s="17"/>
      <c r="BS430" s="17"/>
      <c r="BT430" s="17"/>
      <c r="BU430" s="17">
        <v>0.1666666716337204</v>
      </c>
      <c r="BV430" s="26"/>
      <c r="BW430" s="26">
        <v>0.1666666716337204</v>
      </c>
      <c r="BX430" s="26"/>
      <c r="BY430" s="26">
        <v>0.1666666716337204</v>
      </c>
      <c r="BZ430" s="26">
        <v>0.3333333432674408</v>
      </c>
      <c r="CA430" s="26"/>
      <c r="CB430" s="26"/>
      <c r="CC430" s="26">
        <v>0.75</v>
      </c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27"/>
      <c r="CZ430" s="27"/>
      <c r="DA430" s="27"/>
    </row>
    <row r="431" spans="1:105" s="10" customFormat="1" ht="20.25" x14ac:dyDescent="0.3">
      <c r="A431" s="11" t="s">
        <v>189</v>
      </c>
      <c r="B431" s="11" t="s">
        <v>191</v>
      </c>
      <c r="C431" s="11" t="s">
        <v>192</v>
      </c>
      <c r="D431" s="11" t="s">
        <v>213</v>
      </c>
      <c r="E431" s="11" t="s">
        <v>85</v>
      </c>
      <c r="F431" s="12">
        <v>25488</v>
      </c>
      <c r="G431" s="12">
        <v>4229</v>
      </c>
      <c r="H431" s="12">
        <v>4107</v>
      </c>
      <c r="I431" s="11" t="s">
        <v>172</v>
      </c>
      <c r="J431" s="13">
        <v>20</v>
      </c>
      <c r="K431" s="11" t="s">
        <v>199</v>
      </c>
      <c r="L431" s="11" t="s">
        <v>205</v>
      </c>
      <c r="M431" s="11" t="s">
        <v>159</v>
      </c>
      <c r="N431" s="14">
        <v>64</v>
      </c>
      <c r="O431" s="14">
        <v>64</v>
      </c>
      <c r="P431" s="14">
        <v>0</v>
      </c>
      <c r="Q431" s="15">
        <v>0</v>
      </c>
      <c r="R431" s="15">
        <v>6.16</v>
      </c>
      <c r="S431" s="15">
        <v>8</v>
      </c>
      <c r="T431" s="15">
        <v>6.5706660000000001</v>
      </c>
      <c r="U431" s="15">
        <v>82.133330000000001</v>
      </c>
      <c r="V431" s="15">
        <v>1</v>
      </c>
      <c r="W431" s="15">
        <v>0</v>
      </c>
      <c r="X431" s="15">
        <v>0</v>
      </c>
      <c r="Y431" s="15">
        <v>0</v>
      </c>
      <c r="Z431" s="15">
        <v>7.1666670000000003</v>
      </c>
      <c r="AA431" s="15">
        <v>0.8333334</v>
      </c>
      <c r="AB431" s="15">
        <v>10.41667</v>
      </c>
      <c r="AC431" s="15">
        <v>0.59600030000000004</v>
      </c>
      <c r="AD431" s="15">
        <v>7.4500039999999998</v>
      </c>
      <c r="AE431" s="15">
        <f t="shared" si="14"/>
        <v>33.28</v>
      </c>
      <c r="AF431" s="15">
        <f t="shared" si="15"/>
        <v>43.52</v>
      </c>
      <c r="AG431" s="15">
        <v>0</v>
      </c>
      <c r="AH431" s="15">
        <v>0</v>
      </c>
      <c r="AI431" s="15">
        <v>6.5706660000000001</v>
      </c>
      <c r="AJ431" s="15">
        <v>7.1666670000000003</v>
      </c>
      <c r="AK431" s="16">
        <v>0.89583330000000005</v>
      </c>
      <c r="AL431" s="16">
        <v>0.91683720000000002</v>
      </c>
      <c r="AM431" s="16">
        <v>1</v>
      </c>
      <c r="AN431" s="16">
        <v>0.82133330000000004</v>
      </c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>
        <v>8.3333335816860199E-2</v>
      </c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>
        <v>8.3333335816860199E-2</v>
      </c>
      <c r="BV431" s="26"/>
      <c r="BW431" s="26">
        <v>0.1666666716337204</v>
      </c>
      <c r="BX431" s="26"/>
      <c r="BY431" s="26">
        <v>0.1666666716337204</v>
      </c>
      <c r="BZ431" s="26">
        <v>0.3333333432674408</v>
      </c>
      <c r="CA431" s="26"/>
      <c r="CB431" s="26"/>
      <c r="CC431" s="26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27"/>
      <c r="CZ431" s="27"/>
      <c r="DA431" s="27"/>
    </row>
    <row r="432" spans="1:105" s="10" customFormat="1" ht="20.25" x14ac:dyDescent="0.3">
      <c r="A432" s="11" t="s">
        <v>189</v>
      </c>
      <c r="B432" s="11" t="s">
        <v>191</v>
      </c>
      <c r="C432" s="11" t="s">
        <v>192</v>
      </c>
      <c r="D432" s="11" t="s">
        <v>197</v>
      </c>
      <c r="E432" s="11" t="s">
        <v>85</v>
      </c>
      <c r="F432" s="12">
        <v>25488</v>
      </c>
      <c r="G432" s="12">
        <v>4149</v>
      </c>
      <c r="H432" s="12">
        <v>4107</v>
      </c>
      <c r="I432" s="11" t="s">
        <v>172</v>
      </c>
      <c r="J432" s="13">
        <v>20</v>
      </c>
      <c r="K432" s="11" t="s">
        <v>199</v>
      </c>
      <c r="L432" s="11" t="s">
        <v>205</v>
      </c>
      <c r="M432" s="11" t="s">
        <v>159</v>
      </c>
      <c r="N432" s="14">
        <v>45</v>
      </c>
      <c r="O432" s="14">
        <v>44</v>
      </c>
      <c r="P432" s="14">
        <v>1</v>
      </c>
      <c r="Q432" s="15">
        <v>2.2222219999999999</v>
      </c>
      <c r="R432" s="15">
        <v>6.24</v>
      </c>
      <c r="S432" s="15">
        <v>8</v>
      </c>
      <c r="T432" s="15">
        <v>4.5759999999999996</v>
      </c>
      <c r="U432" s="15">
        <v>57.2</v>
      </c>
      <c r="V432" s="15">
        <v>1</v>
      </c>
      <c r="W432" s="15">
        <v>0</v>
      </c>
      <c r="X432" s="15">
        <v>0</v>
      </c>
      <c r="Y432" s="15">
        <v>0</v>
      </c>
      <c r="Z432" s="15">
        <v>4.4166670000000003</v>
      </c>
      <c r="AA432" s="15">
        <v>3.5833330000000001</v>
      </c>
      <c r="AB432" s="15">
        <v>44.79166</v>
      </c>
      <c r="AC432" s="15">
        <v>-0.26333299999999998</v>
      </c>
      <c r="AD432" s="15">
        <v>-3.2916620000000001</v>
      </c>
      <c r="AE432" s="15">
        <f t="shared" si="14"/>
        <v>22.880000000000003</v>
      </c>
      <c r="AF432" s="15">
        <f t="shared" si="15"/>
        <v>29.92</v>
      </c>
      <c r="AG432" s="15">
        <v>0.104</v>
      </c>
      <c r="AH432" s="15">
        <v>1.3</v>
      </c>
      <c r="AI432" s="15">
        <v>4.68</v>
      </c>
      <c r="AJ432" s="15">
        <v>4.4166670000000003</v>
      </c>
      <c r="AK432" s="16">
        <v>0.5520834</v>
      </c>
      <c r="AL432" s="16">
        <v>1.059623</v>
      </c>
      <c r="AM432" s="16">
        <v>0.97777780000000003</v>
      </c>
      <c r="AN432" s="16">
        <v>0.57199999999999995</v>
      </c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>
        <v>0.3333333432674408</v>
      </c>
      <c r="BC432" s="17">
        <v>2.4166666269302368</v>
      </c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>
        <v>0.25</v>
      </c>
      <c r="BU432" s="17">
        <v>0.1666666716337204</v>
      </c>
      <c r="BV432" s="26"/>
      <c r="BW432" s="26">
        <v>0.1666666716337204</v>
      </c>
      <c r="BX432" s="26"/>
      <c r="BY432" s="26"/>
      <c r="BZ432" s="26">
        <v>0.25</v>
      </c>
      <c r="CA432" s="26"/>
      <c r="CB432" s="26"/>
      <c r="CC432" s="26"/>
      <c r="CD432" s="18"/>
      <c r="CE432" s="18"/>
      <c r="CF432" s="18">
        <v>1</v>
      </c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  <c r="CW432" s="18"/>
      <c r="CX432" s="18"/>
      <c r="CY432" s="27"/>
      <c r="CZ432" s="27"/>
      <c r="DA432" s="27"/>
    </row>
    <row r="433" spans="1:105" s="10" customFormat="1" ht="20.25" x14ac:dyDescent="0.3">
      <c r="A433" s="11" t="s">
        <v>189</v>
      </c>
      <c r="B433" s="11" t="s">
        <v>191</v>
      </c>
      <c r="C433" s="11" t="s">
        <v>192</v>
      </c>
      <c r="D433" s="11" t="s">
        <v>204</v>
      </c>
      <c r="E433" s="11" t="s">
        <v>85</v>
      </c>
      <c r="F433" s="12">
        <v>25488</v>
      </c>
      <c r="G433" s="12">
        <v>4041</v>
      </c>
      <c r="H433" s="12">
        <v>3975</v>
      </c>
      <c r="I433" s="11" t="s">
        <v>172</v>
      </c>
      <c r="J433" s="13">
        <v>20</v>
      </c>
      <c r="K433" s="11" t="s">
        <v>199</v>
      </c>
      <c r="L433" s="11" t="s">
        <v>205</v>
      </c>
      <c r="M433" s="11" t="s">
        <v>159</v>
      </c>
      <c r="N433" s="14">
        <v>32</v>
      </c>
      <c r="O433" s="14">
        <v>32</v>
      </c>
      <c r="P433" s="14">
        <v>0</v>
      </c>
      <c r="Q433" s="15">
        <v>0</v>
      </c>
      <c r="R433" s="15">
        <v>6.63</v>
      </c>
      <c r="S433" s="15">
        <v>7</v>
      </c>
      <c r="T433" s="15">
        <v>3.536</v>
      </c>
      <c r="U433" s="15">
        <v>50.514290000000003</v>
      </c>
      <c r="V433" s="15">
        <v>0.875</v>
      </c>
      <c r="W433" s="15">
        <v>0</v>
      </c>
      <c r="X433" s="15">
        <v>0</v>
      </c>
      <c r="Y433" s="15">
        <v>0</v>
      </c>
      <c r="Z433" s="15">
        <v>3.483333</v>
      </c>
      <c r="AA433" s="15">
        <v>3.516667</v>
      </c>
      <c r="AB433" s="15">
        <v>50.238100000000003</v>
      </c>
      <c r="AC433" s="15">
        <v>-5.2666900000000003E-2</v>
      </c>
      <c r="AD433" s="15">
        <v>-0.75238430000000001</v>
      </c>
      <c r="AE433" s="15">
        <f t="shared" si="14"/>
        <v>16.64</v>
      </c>
      <c r="AF433" s="15">
        <f t="shared" si="15"/>
        <v>21.76</v>
      </c>
      <c r="AG433" s="15">
        <v>0</v>
      </c>
      <c r="AH433" s="15">
        <v>0</v>
      </c>
      <c r="AI433" s="15">
        <v>3.536</v>
      </c>
      <c r="AJ433" s="15">
        <v>3.483333</v>
      </c>
      <c r="AK433" s="16">
        <v>0.49761899999999998</v>
      </c>
      <c r="AL433" s="16">
        <v>1.01512</v>
      </c>
      <c r="AM433" s="16">
        <v>1</v>
      </c>
      <c r="AN433" s="16">
        <v>0.50514289999999995</v>
      </c>
      <c r="AO433" s="17">
        <v>0.5</v>
      </c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>
        <v>8.3333335816860199E-2</v>
      </c>
      <c r="BC433" s="17"/>
      <c r="BD433" s="17"/>
      <c r="BE433" s="17"/>
      <c r="BF433" s="17"/>
      <c r="BG433" s="17"/>
      <c r="BH433" s="17"/>
      <c r="BI433" s="17">
        <v>2.1833333224058151</v>
      </c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>
        <v>8.3333335816860199E-2</v>
      </c>
      <c r="BV433" s="26"/>
      <c r="BW433" s="26">
        <v>0.2500000074505806</v>
      </c>
      <c r="BX433" s="26"/>
      <c r="BY433" s="26"/>
      <c r="BZ433" s="26">
        <v>0.4166666567325592</v>
      </c>
      <c r="CA433" s="26"/>
      <c r="CB433" s="26"/>
      <c r="CC433" s="26">
        <v>1</v>
      </c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  <c r="CW433" s="18"/>
      <c r="CX433" s="18"/>
      <c r="CY433" s="27"/>
      <c r="CZ433" s="27"/>
      <c r="DA433" s="27"/>
    </row>
    <row r="434" spans="1:105" s="10" customFormat="1" ht="20.25" x14ac:dyDescent="0.3">
      <c r="A434" s="11" t="s">
        <v>189</v>
      </c>
      <c r="B434" s="11" t="s">
        <v>191</v>
      </c>
      <c r="C434" s="11" t="s">
        <v>192</v>
      </c>
      <c r="D434" s="11" t="s">
        <v>211</v>
      </c>
      <c r="E434" s="11" t="s">
        <v>85</v>
      </c>
      <c r="F434" s="12">
        <v>25488</v>
      </c>
      <c r="G434" s="12">
        <v>3733</v>
      </c>
      <c r="H434" s="12">
        <v>3975</v>
      </c>
      <c r="I434" s="11" t="s">
        <v>172</v>
      </c>
      <c r="J434" s="13">
        <v>20</v>
      </c>
      <c r="K434" s="11" t="s">
        <v>199</v>
      </c>
      <c r="L434" s="11" t="s">
        <v>205</v>
      </c>
      <c r="M434" s="11" t="s">
        <v>159</v>
      </c>
      <c r="N434" s="14">
        <v>53</v>
      </c>
      <c r="O434" s="14">
        <v>53</v>
      </c>
      <c r="P434" s="14">
        <v>0</v>
      </c>
      <c r="Q434" s="15">
        <v>0</v>
      </c>
      <c r="R434" s="15">
        <v>6.63</v>
      </c>
      <c r="S434" s="15">
        <v>7.25</v>
      </c>
      <c r="T434" s="15">
        <v>5.8564999999999996</v>
      </c>
      <c r="U434" s="15">
        <v>80.779309999999995</v>
      </c>
      <c r="V434" s="15">
        <v>0.90625</v>
      </c>
      <c r="W434" s="15">
        <v>0</v>
      </c>
      <c r="X434" s="15">
        <v>0</v>
      </c>
      <c r="Y434" s="15">
        <v>0</v>
      </c>
      <c r="Z434" s="15">
        <v>6</v>
      </c>
      <c r="AA434" s="15">
        <v>1.25</v>
      </c>
      <c r="AB434" s="15">
        <v>17.241379999999999</v>
      </c>
      <c r="AC434" s="15">
        <v>0.14349990000000001</v>
      </c>
      <c r="AD434" s="15">
        <v>1.9793080000000001</v>
      </c>
      <c r="AE434" s="15">
        <f t="shared" si="14"/>
        <v>27.560000000000002</v>
      </c>
      <c r="AF434" s="15">
        <f t="shared" si="15"/>
        <v>36.04</v>
      </c>
      <c r="AG434" s="15">
        <v>0</v>
      </c>
      <c r="AH434" s="15">
        <v>0</v>
      </c>
      <c r="AI434" s="15">
        <v>5.8564999999999996</v>
      </c>
      <c r="AJ434" s="15">
        <v>6</v>
      </c>
      <c r="AK434" s="16">
        <v>0.82758620000000005</v>
      </c>
      <c r="AL434" s="16">
        <v>0.97608329999999999</v>
      </c>
      <c r="AM434" s="16">
        <v>1</v>
      </c>
      <c r="AN434" s="16">
        <v>0.80779310000000004</v>
      </c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>
        <v>0.3333333432674408</v>
      </c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>
        <v>0.1666666716337204</v>
      </c>
      <c r="BV434" s="26"/>
      <c r="BW434" s="26">
        <v>0.1666666716337204</v>
      </c>
      <c r="BX434" s="26"/>
      <c r="BY434" s="26">
        <v>0.1666666716337204</v>
      </c>
      <c r="BZ434" s="26">
        <v>0.4166666567325592</v>
      </c>
      <c r="CA434" s="26"/>
      <c r="CB434" s="26"/>
      <c r="CC434" s="26">
        <v>0.75</v>
      </c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27"/>
      <c r="CZ434" s="27"/>
      <c r="DA434" s="27"/>
    </row>
    <row r="435" spans="1:105" s="10" customFormat="1" ht="20.25" x14ac:dyDescent="0.3">
      <c r="A435" s="11" t="s">
        <v>190</v>
      </c>
      <c r="B435" s="11" t="s">
        <v>171</v>
      </c>
      <c r="C435" s="11" t="s">
        <v>192</v>
      </c>
      <c r="D435" s="11" t="s">
        <v>193</v>
      </c>
      <c r="E435" s="11" t="s">
        <v>85</v>
      </c>
      <c r="F435" s="12">
        <v>25400</v>
      </c>
      <c r="G435" s="12">
        <v>3802</v>
      </c>
      <c r="H435" s="12">
        <v>4235</v>
      </c>
      <c r="I435" s="11" t="s">
        <v>172</v>
      </c>
      <c r="J435" s="13">
        <v>23</v>
      </c>
      <c r="K435" s="11" t="s">
        <v>199</v>
      </c>
      <c r="L435" s="11" t="s">
        <v>217</v>
      </c>
      <c r="M435" s="11" t="s">
        <v>159</v>
      </c>
      <c r="N435" s="14">
        <v>34</v>
      </c>
      <c r="O435" s="14">
        <v>32</v>
      </c>
      <c r="P435" s="14">
        <v>2</v>
      </c>
      <c r="Q435" s="15">
        <v>5.8823530000000002</v>
      </c>
      <c r="R435" s="15">
        <v>8.6</v>
      </c>
      <c r="S435" s="15">
        <v>8</v>
      </c>
      <c r="T435" s="15">
        <v>4.5866670000000003</v>
      </c>
      <c r="U435" s="15">
        <v>57.33334</v>
      </c>
      <c r="V435" s="15">
        <v>1</v>
      </c>
      <c r="W435" s="15">
        <v>24</v>
      </c>
      <c r="X435" s="15">
        <v>0</v>
      </c>
      <c r="Y435" s="15">
        <v>0</v>
      </c>
      <c r="Z435" s="15">
        <v>5.2166670000000002</v>
      </c>
      <c r="AA435" s="15">
        <v>2.7833329999999998</v>
      </c>
      <c r="AB435" s="15">
        <v>34.791670000000003</v>
      </c>
      <c r="AC435" s="15">
        <v>0.3433329</v>
      </c>
      <c r="AD435" s="15">
        <v>4.2916619999999996</v>
      </c>
      <c r="AE435" s="15">
        <v>24</v>
      </c>
      <c r="AF435" s="15">
        <v>0</v>
      </c>
      <c r="AG435" s="15">
        <v>0.2866667</v>
      </c>
      <c r="AH435" s="15">
        <v>3.5833339999999998</v>
      </c>
      <c r="AI435" s="15">
        <v>4.8733339999999998</v>
      </c>
      <c r="AJ435" s="15">
        <v>5.2166670000000002</v>
      </c>
      <c r="AK435" s="16">
        <v>0.65208330000000003</v>
      </c>
      <c r="AL435" s="16">
        <v>0.93418540000000005</v>
      </c>
      <c r="AM435" s="16">
        <v>0.94117649999999997</v>
      </c>
      <c r="AN435" s="16">
        <v>0.57333339999999999</v>
      </c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>
        <v>2.300000011920929</v>
      </c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>
        <v>8.3333335816860199E-2</v>
      </c>
      <c r="BV435" s="26"/>
      <c r="BW435" s="26">
        <v>0.1666666716337204</v>
      </c>
      <c r="BX435" s="26"/>
      <c r="BY435" s="26">
        <v>8.3333335816860199E-2</v>
      </c>
      <c r="BZ435" s="26">
        <v>0.15000000596046448</v>
      </c>
      <c r="CA435" s="26"/>
      <c r="CB435" s="26"/>
      <c r="CC435" s="26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>
        <v>1</v>
      </c>
      <c r="CV435" s="18"/>
      <c r="CW435" s="18"/>
      <c r="CX435" s="18"/>
      <c r="CY435" s="27"/>
      <c r="CZ435" s="27"/>
      <c r="DA435" s="27">
        <v>1</v>
      </c>
    </row>
    <row r="436" spans="1:105" s="10" customFormat="1" ht="20.25" x14ac:dyDescent="0.3">
      <c r="A436" s="11" t="s">
        <v>190</v>
      </c>
      <c r="B436" s="11" t="s">
        <v>171</v>
      </c>
      <c r="C436" s="11" t="s">
        <v>192</v>
      </c>
      <c r="D436" s="11" t="s">
        <v>208</v>
      </c>
      <c r="E436" s="11" t="s">
        <v>85</v>
      </c>
      <c r="F436" s="12">
        <v>25400</v>
      </c>
      <c r="G436" s="12">
        <v>4069</v>
      </c>
      <c r="H436" s="12">
        <v>4072</v>
      </c>
      <c r="I436" s="11" t="s">
        <v>172</v>
      </c>
      <c r="J436" s="13">
        <v>23</v>
      </c>
      <c r="K436" s="11" t="s">
        <v>199</v>
      </c>
      <c r="L436" s="11" t="s">
        <v>217</v>
      </c>
      <c r="M436" s="11" t="s">
        <v>159</v>
      </c>
      <c r="N436" s="14">
        <v>34</v>
      </c>
      <c r="O436" s="14">
        <v>34</v>
      </c>
      <c r="P436" s="14">
        <v>0</v>
      </c>
      <c r="Q436" s="15">
        <v>0</v>
      </c>
      <c r="R436" s="15">
        <v>8.6</v>
      </c>
      <c r="S436" s="15">
        <v>8</v>
      </c>
      <c r="T436" s="15">
        <v>4.8733339999999998</v>
      </c>
      <c r="U436" s="15">
        <v>60.916679999999999</v>
      </c>
      <c r="V436" s="15">
        <v>1</v>
      </c>
      <c r="W436" s="15">
        <v>25.5</v>
      </c>
      <c r="X436" s="15">
        <v>0</v>
      </c>
      <c r="Y436" s="15">
        <v>0</v>
      </c>
      <c r="Z436" s="15">
        <v>5.1333330000000004</v>
      </c>
      <c r="AA436" s="15">
        <v>2.8666670000000001</v>
      </c>
      <c r="AB436" s="15">
        <v>35.83334</v>
      </c>
      <c r="AC436" s="15">
        <v>0.25999929999999999</v>
      </c>
      <c r="AD436" s="15">
        <v>3.2499910000000001</v>
      </c>
      <c r="AE436" s="15">
        <v>25.5</v>
      </c>
      <c r="AF436" s="15">
        <v>0</v>
      </c>
      <c r="AG436" s="15">
        <v>0</v>
      </c>
      <c r="AH436" s="15">
        <v>0</v>
      </c>
      <c r="AI436" s="15">
        <v>4.8733339999999998</v>
      </c>
      <c r="AJ436" s="15">
        <v>5.1333330000000004</v>
      </c>
      <c r="AK436" s="16">
        <v>0.64166670000000003</v>
      </c>
      <c r="AL436" s="16">
        <v>0.94935080000000005</v>
      </c>
      <c r="AM436" s="16">
        <v>1</v>
      </c>
      <c r="AN436" s="16">
        <v>0.60916669999999995</v>
      </c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>
        <v>2.1666666716337204</v>
      </c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>
        <v>8.3333335816860199E-2</v>
      </c>
      <c r="BV436" s="26"/>
      <c r="BW436" s="26">
        <v>0.2500000074505806</v>
      </c>
      <c r="BX436" s="26"/>
      <c r="BY436" s="26">
        <v>8.3333335816860199E-2</v>
      </c>
      <c r="BZ436" s="26">
        <v>0.28333333134651184</v>
      </c>
      <c r="CA436" s="26"/>
      <c r="CB436" s="26"/>
      <c r="CC436" s="26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  <c r="CW436" s="18"/>
      <c r="CX436" s="18"/>
      <c r="CY436" s="27"/>
      <c r="CZ436" s="27"/>
      <c r="DA436" s="27"/>
    </row>
    <row r="437" spans="1:105" s="10" customFormat="1" ht="20.25" x14ac:dyDescent="0.3">
      <c r="A437" s="11" t="s">
        <v>190</v>
      </c>
      <c r="B437" s="11" t="s">
        <v>176</v>
      </c>
      <c r="C437" s="11" t="s">
        <v>192</v>
      </c>
      <c r="D437" s="11" t="s">
        <v>193</v>
      </c>
      <c r="E437" s="11" t="s">
        <v>85</v>
      </c>
      <c r="F437" s="12">
        <v>25400</v>
      </c>
      <c r="G437" s="12">
        <v>4065</v>
      </c>
      <c r="H437" s="12">
        <v>4198</v>
      </c>
      <c r="I437" s="11" t="s">
        <v>172</v>
      </c>
      <c r="J437" s="13">
        <v>23</v>
      </c>
      <c r="K437" s="11" t="s">
        <v>199</v>
      </c>
      <c r="L437" s="11" t="s">
        <v>217</v>
      </c>
      <c r="M437" s="11" t="s">
        <v>159</v>
      </c>
      <c r="N437" s="14">
        <v>45</v>
      </c>
      <c r="O437" s="14">
        <v>45</v>
      </c>
      <c r="P437" s="14">
        <v>0</v>
      </c>
      <c r="Q437" s="15">
        <v>0</v>
      </c>
      <c r="R437" s="15">
        <v>8.6</v>
      </c>
      <c r="S437" s="15">
        <v>8</v>
      </c>
      <c r="T437" s="15">
        <v>6.45</v>
      </c>
      <c r="U437" s="15">
        <v>80.625</v>
      </c>
      <c r="V437" s="15">
        <v>1</v>
      </c>
      <c r="W437" s="15">
        <v>33.75</v>
      </c>
      <c r="X437" s="15">
        <v>0</v>
      </c>
      <c r="Y437" s="15">
        <v>0</v>
      </c>
      <c r="Z437" s="15">
        <v>7.1666670000000003</v>
      </c>
      <c r="AA437" s="15">
        <v>0.8333334</v>
      </c>
      <c r="AB437" s="15">
        <v>10.41667</v>
      </c>
      <c r="AC437" s="15">
        <v>0.71666629999999998</v>
      </c>
      <c r="AD437" s="15">
        <v>8.9583290000000009</v>
      </c>
      <c r="AE437" s="15">
        <v>33.75</v>
      </c>
      <c r="AF437" s="15">
        <v>0</v>
      </c>
      <c r="AG437" s="15">
        <v>0</v>
      </c>
      <c r="AH437" s="15">
        <v>0</v>
      </c>
      <c r="AI437" s="15">
        <v>6.45</v>
      </c>
      <c r="AJ437" s="15">
        <v>7.1666670000000003</v>
      </c>
      <c r="AK437" s="16">
        <v>0.89583330000000005</v>
      </c>
      <c r="AL437" s="16">
        <v>0.9</v>
      </c>
      <c r="AM437" s="16">
        <v>1</v>
      </c>
      <c r="AN437" s="16">
        <v>0.80625000000000002</v>
      </c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>
        <v>8.3333335816860199E-2</v>
      </c>
      <c r="BB437" s="17">
        <v>0.1666666716337204</v>
      </c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26"/>
      <c r="BW437" s="26">
        <v>0.1666666716337204</v>
      </c>
      <c r="BX437" s="26"/>
      <c r="BY437" s="26">
        <v>0.1666666716337204</v>
      </c>
      <c r="BZ437" s="26">
        <v>0.25</v>
      </c>
      <c r="CA437" s="26"/>
      <c r="CB437" s="26"/>
      <c r="CC437" s="26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  <c r="CW437" s="18"/>
      <c r="CX437" s="18"/>
      <c r="CY437" s="27"/>
      <c r="CZ437" s="27"/>
      <c r="DA437" s="27"/>
    </row>
    <row r="438" spans="1:105" s="10" customFormat="1" ht="20.25" x14ac:dyDescent="0.3">
      <c r="A438" s="11" t="s">
        <v>190</v>
      </c>
      <c r="B438" s="11" t="s">
        <v>191</v>
      </c>
      <c r="C438" s="11" t="s">
        <v>192</v>
      </c>
      <c r="D438" s="11" t="s">
        <v>193</v>
      </c>
      <c r="E438" s="11" t="s">
        <v>85</v>
      </c>
      <c r="F438" s="12">
        <v>25400</v>
      </c>
      <c r="G438" s="12">
        <v>5353</v>
      </c>
      <c r="H438" s="12">
        <v>3981</v>
      </c>
      <c r="I438" s="11" t="s">
        <v>172</v>
      </c>
      <c r="J438" s="13">
        <v>23</v>
      </c>
      <c r="K438" s="11" t="s">
        <v>199</v>
      </c>
      <c r="L438" s="11" t="s">
        <v>217</v>
      </c>
      <c r="M438" s="11" t="s">
        <v>159</v>
      </c>
      <c r="N438" s="14">
        <v>45</v>
      </c>
      <c r="O438" s="14">
        <v>45</v>
      </c>
      <c r="P438" s="14">
        <v>0</v>
      </c>
      <c r="Q438" s="15">
        <v>0</v>
      </c>
      <c r="R438" s="15">
        <v>8.6</v>
      </c>
      <c r="S438" s="15">
        <v>8</v>
      </c>
      <c r="T438" s="15">
        <v>6.45</v>
      </c>
      <c r="U438" s="15">
        <v>80.625</v>
      </c>
      <c r="V438" s="15">
        <v>1</v>
      </c>
      <c r="W438" s="15">
        <v>33.75</v>
      </c>
      <c r="X438" s="15">
        <v>0</v>
      </c>
      <c r="Y438" s="15">
        <v>0</v>
      </c>
      <c r="Z438" s="15">
        <v>7.0333329999999998</v>
      </c>
      <c r="AA438" s="15">
        <v>0.96666669999999999</v>
      </c>
      <c r="AB438" s="15">
        <v>12.08333</v>
      </c>
      <c r="AC438" s="15">
        <v>0.58333299999999999</v>
      </c>
      <c r="AD438" s="15">
        <v>7.2916629999999998</v>
      </c>
      <c r="AE438" s="15">
        <v>33.75</v>
      </c>
      <c r="AF438" s="15">
        <v>0</v>
      </c>
      <c r="AG438" s="15">
        <v>0</v>
      </c>
      <c r="AH438" s="15">
        <v>0</v>
      </c>
      <c r="AI438" s="15">
        <v>6.45</v>
      </c>
      <c r="AJ438" s="15">
        <v>7.0333329999999998</v>
      </c>
      <c r="AK438" s="16">
        <v>0.87916669999999997</v>
      </c>
      <c r="AL438" s="16">
        <v>0.91706160000000003</v>
      </c>
      <c r="AM438" s="16">
        <v>1</v>
      </c>
      <c r="AN438" s="16">
        <v>0.80625000000000002</v>
      </c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>
        <v>0.3333333432674408</v>
      </c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>
        <v>8.3333335816860199E-2</v>
      </c>
      <c r="BV438" s="26"/>
      <c r="BW438" s="26">
        <v>0.1666666716337204</v>
      </c>
      <c r="BX438" s="26"/>
      <c r="BY438" s="26">
        <v>0.1666666716337204</v>
      </c>
      <c r="BZ438" s="26">
        <v>0.21666666865348816</v>
      </c>
      <c r="CA438" s="26"/>
      <c r="CB438" s="26"/>
      <c r="CC438" s="26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  <c r="CW438" s="18"/>
      <c r="CX438" s="18"/>
      <c r="CY438" s="27"/>
      <c r="CZ438" s="27"/>
      <c r="DA438" s="27"/>
    </row>
    <row r="439" spans="1:105" s="10" customFormat="1" ht="20.25" x14ac:dyDescent="0.3">
      <c r="A439" s="11" t="s">
        <v>190</v>
      </c>
      <c r="B439" s="11" t="s">
        <v>191</v>
      </c>
      <c r="C439" s="11" t="s">
        <v>192</v>
      </c>
      <c r="D439" s="11" t="s">
        <v>208</v>
      </c>
      <c r="E439" s="11" t="s">
        <v>85</v>
      </c>
      <c r="F439" s="12">
        <v>25400</v>
      </c>
      <c r="G439" s="12">
        <v>4003</v>
      </c>
      <c r="H439" s="12">
        <v>3964</v>
      </c>
      <c r="I439" s="11" t="s">
        <v>172</v>
      </c>
      <c r="J439" s="13">
        <v>23</v>
      </c>
      <c r="K439" s="11" t="s">
        <v>199</v>
      </c>
      <c r="L439" s="11" t="s">
        <v>217</v>
      </c>
      <c r="M439" s="11" t="s">
        <v>159</v>
      </c>
      <c r="N439" s="14">
        <v>45</v>
      </c>
      <c r="O439" s="14">
        <v>45</v>
      </c>
      <c r="P439" s="14">
        <v>0</v>
      </c>
      <c r="Q439" s="15">
        <v>0</v>
      </c>
      <c r="R439" s="15">
        <v>8.6</v>
      </c>
      <c r="S439" s="15">
        <v>8</v>
      </c>
      <c r="T439" s="15">
        <v>6.45</v>
      </c>
      <c r="U439" s="15">
        <v>80.625</v>
      </c>
      <c r="V439" s="15">
        <v>1</v>
      </c>
      <c r="W439" s="15">
        <v>33.75</v>
      </c>
      <c r="X439" s="15">
        <v>0</v>
      </c>
      <c r="Y439" s="15">
        <v>0</v>
      </c>
      <c r="Z439" s="15">
        <v>7.1666670000000003</v>
      </c>
      <c r="AA439" s="15">
        <v>0.8333334</v>
      </c>
      <c r="AB439" s="15">
        <v>10.41667</v>
      </c>
      <c r="AC439" s="15">
        <v>0.71666629999999998</v>
      </c>
      <c r="AD439" s="15">
        <v>8.9583290000000009</v>
      </c>
      <c r="AE439" s="15">
        <v>33.75</v>
      </c>
      <c r="AF439" s="15">
        <v>0</v>
      </c>
      <c r="AG439" s="15">
        <v>0</v>
      </c>
      <c r="AH439" s="15">
        <v>0</v>
      </c>
      <c r="AI439" s="15">
        <v>6.45</v>
      </c>
      <c r="AJ439" s="15">
        <v>7.1666670000000003</v>
      </c>
      <c r="AK439" s="16">
        <v>0.89583330000000005</v>
      </c>
      <c r="AL439" s="16">
        <v>0.9</v>
      </c>
      <c r="AM439" s="16">
        <v>1</v>
      </c>
      <c r="AN439" s="16">
        <v>0.80625000000000002</v>
      </c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>
        <v>0.1666666716337204</v>
      </c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>
        <v>8.3333335816860199E-2</v>
      </c>
      <c r="BV439" s="26"/>
      <c r="BW439" s="26">
        <v>0.1666666716337204</v>
      </c>
      <c r="BX439" s="26"/>
      <c r="BY439" s="26">
        <v>0.1666666716337204</v>
      </c>
      <c r="BZ439" s="26">
        <v>0.25</v>
      </c>
      <c r="CA439" s="26"/>
      <c r="CB439" s="26"/>
      <c r="CC439" s="26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  <c r="CW439" s="18"/>
      <c r="CX439" s="18"/>
      <c r="CY439" s="27"/>
      <c r="CZ439" s="27"/>
      <c r="DA439" s="27"/>
    </row>
    <row r="440" spans="1:105" s="10" customFormat="1" ht="20.25" x14ac:dyDescent="0.3">
      <c r="A440" s="11" t="s">
        <v>190</v>
      </c>
      <c r="B440" s="11" t="s">
        <v>171</v>
      </c>
      <c r="C440" s="11" t="s">
        <v>192</v>
      </c>
      <c r="D440" s="11" t="s">
        <v>206</v>
      </c>
      <c r="E440" s="11" t="s">
        <v>85</v>
      </c>
      <c r="F440" s="12">
        <v>25462</v>
      </c>
      <c r="G440" s="12">
        <v>4200</v>
      </c>
      <c r="H440" s="12">
        <v>4152</v>
      </c>
      <c r="I440" s="11" t="s">
        <v>172</v>
      </c>
      <c r="J440" s="13">
        <v>20</v>
      </c>
      <c r="K440" s="11" t="s">
        <v>199</v>
      </c>
      <c r="L440" s="11" t="s">
        <v>220</v>
      </c>
      <c r="M440" s="11" t="s">
        <v>159</v>
      </c>
      <c r="N440" s="14">
        <v>30</v>
      </c>
      <c r="O440" s="14">
        <v>30</v>
      </c>
      <c r="P440" s="14">
        <v>0</v>
      </c>
      <c r="Q440" s="15">
        <v>0</v>
      </c>
      <c r="R440" s="15">
        <v>8.31</v>
      </c>
      <c r="S440" s="15">
        <v>5</v>
      </c>
      <c r="T440" s="15">
        <v>4.1550000000000002</v>
      </c>
      <c r="U440" s="15">
        <v>83.100009999999997</v>
      </c>
      <c r="V440" s="15">
        <v>0.625</v>
      </c>
      <c r="W440" s="15">
        <v>31.68</v>
      </c>
      <c r="X440" s="15">
        <v>0</v>
      </c>
      <c r="Y440" s="15">
        <v>0</v>
      </c>
      <c r="Z440" s="15">
        <v>4.25</v>
      </c>
      <c r="AA440" s="15">
        <v>0.75</v>
      </c>
      <c r="AB440" s="15">
        <v>15</v>
      </c>
      <c r="AC440" s="15">
        <v>9.4999790000000001E-2</v>
      </c>
      <c r="AD440" s="15">
        <v>1.899996</v>
      </c>
      <c r="AE440" s="15">
        <v>19.8</v>
      </c>
      <c r="AF440" s="15">
        <v>13.8</v>
      </c>
      <c r="AG440" s="15">
        <v>0</v>
      </c>
      <c r="AH440" s="15">
        <v>0</v>
      </c>
      <c r="AI440" s="15">
        <v>4.1550000000000002</v>
      </c>
      <c r="AJ440" s="15">
        <v>4.25</v>
      </c>
      <c r="AK440" s="16">
        <v>0.85</v>
      </c>
      <c r="AL440" s="16">
        <v>0.97764709999999999</v>
      </c>
      <c r="AM440" s="16">
        <v>1</v>
      </c>
      <c r="AN440" s="16">
        <v>0.83100010000000002</v>
      </c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>
        <v>0.1666666716337204</v>
      </c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>
        <v>8.3333335816860199E-2</v>
      </c>
      <c r="BV440" s="26"/>
      <c r="BW440" s="26">
        <v>0.1666666716337204</v>
      </c>
      <c r="BX440" s="26"/>
      <c r="BY440" s="26"/>
      <c r="BZ440" s="26">
        <v>0.3333333432674408</v>
      </c>
      <c r="CA440" s="26"/>
      <c r="CB440" s="26">
        <v>3</v>
      </c>
      <c r="CC440" s="26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27"/>
      <c r="CZ440" s="27"/>
      <c r="DA440" s="27"/>
    </row>
    <row r="441" spans="1:105" s="10" customFormat="1" ht="20.25" x14ac:dyDescent="0.3">
      <c r="A441" s="11" t="s">
        <v>190</v>
      </c>
      <c r="B441" s="11" t="s">
        <v>171</v>
      </c>
      <c r="C441" s="11" t="s">
        <v>192</v>
      </c>
      <c r="D441" s="11" t="s">
        <v>207</v>
      </c>
      <c r="E441" s="11" t="s">
        <v>85</v>
      </c>
      <c r="F441" s="12">
        <v>25462</v>
      </c>
      <c r="G441" s="12">
        <v>4066</v>
      </c>
      <c r="H441" s="12">
        <v>4109</v>
      </c>
      <c r="I441" s="11" t="s">
        <v>172</v>
      </c>
      <c r="J441" s="13">
        <v>20</v>
      </c>
      <c r="K441" s="11" t="s">
        <v>199</v>
      </c>
      <c r="L441" s="11" t="s">
        <v>220</v>
      </c>
      <c r="M441" s="11" t="s">
        <v>159</v>
      </c>
      <c r="N441" s="14">
        <v>36</v>
      </c>
      <c r="O441" s="14">
        <v>36</v>
      </c>
      <c r="P441" s="14">
        <v>0</v>
      </c>
      <c r="Q441" s="15">
        <v>0</v>
      </c>
      <c r="R441" s="15">
        <v>8.31</v>
      </c>
      <c r="S441" s="15">
        <v>8</v>
      </c>
      <c r="T441" s="15">
        <v>4.9859999999999998</v>
      </c>
      <c r="U441" s="15">
        <v>62.325000000000003</v>
      </c>
      <c r="V441" s="15">
        <v>1</v>
      </c>
      <c r="W441" s="15">
        <v>23.76</v>
      </c>
      <c r="X441" s="15">
        <v>0</v>
      </c>
      <c r="Y441" s="15">
        <v>0</v>
      </c>
      <c r="Z441" s="15">
        <v>4.9666670000000002</v>
      </c>
      <c r="AA441" s="15">
        <v>3.0333329999999998</v>
      </c>
      <c r="AB441" s="15">
        <v>37.916670000000003</v>
      </c>
      <c r="AC441" s="15">
        <v>-1.9333360000000001E-2</v>
      </c>
      <c r="AD441" s="15">
        <v>-0.24166699999999999</v>
      </c>
      <c r="AE441" s="15">
        <v>23.76</v>
      </c>
      <c r="AF441" s="15">
        <v>16.559999999999999</v>
      </c>
      <c r="AG441" s="15">
        <v>0</v>
      </c>
      <c r="AH441" s="15">
        <v>0</v>
      </c>
      <c r="AI441" s="15">
        <v>4.9859999999999998</v>
      </c>
      <c r="AJ441" s="15">
        <v>4.9666670000000002</v>
      </c>
      <c r="AK441" s="16">
        <v>0.62083330000000003</v>
      </c>
      <c r="AL441" s="16">
        <v>1.0038929999999999</v>
      </c>
      <c r="AM441" s="16">
        <v>1</v>
      </c>
      <c r="AN441" s="16">
        <v>0.62324999999999997</v>
      </c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>
        <v>2.2333333417773247</v>
      </c>
      <c r="BC441" s="17"/>
      <c r="BD441" s="17"/>
      <c r="BE441" s="17"/>
      <c r="BF441" s="17"/>
      <c r="BG441" s="17"/>
      <c r="BH441" s="17"/>
      <c r="BI441" s="17"/>
      <c r="BJ441" s="17">
        <v>0.1666666716337204</v>
      </c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>
        <v>0.10000000149011612</v>
      </c>
      <c r="BV441" s="26"/>
      <c r="BW441" s="26">
        <v>0.1666666716337204</v>
      </c>
      <c r="BX441" s="26"/>
      <c r="BY441" s="26">
        <v>8.3333335816860199E-2</v>
      </c>
      <c r="BZ441" s="26">
        <v>0.28333333134651184</v>
      </c>
      <c r="CA441" s="26"/>
      <c r="CB441" s="26"/>
      <c r="CC441" s="26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  <c r="CW441" s="18"/>
      <c r="CX441" s="18"/>
      <c r="CY441" s="27"/>
      <c r="CZ441" s="27"/>
      <c r="DA441" s="27"/>
    </row>
    <row r="442" spans="1:105" s="10" customFormat="1" ht="20.25" x14ac:dyDescent="0.3">
      <c r="A442" s="11" t="s">
        <v>190</v>
      </c>
      <c r="B442" s="11" t="s">
        <v>176</v>
      </c>
      <c r="C442" s="11" t="s">
        <v>192</v>
      </c>
      <c r="D442" s="11" t="s">
        <v>206</v>
      </c>
      <c r="E442" s="11" t="s">
        <v>85</v>
      </c>
      <c r="F442" s="12">
        <v>25462</v>
      </c>
      <c r="G442" s="12">
        <v>5281</v>
      </c>
      <c r="H442" s="12">
        <v>4233</v>
      </c>
      <c r="I442" s="11" t="s">
        <v>172</v>
      </c>
      <c r="J442" s="13">
        <v>20</v>
      </c>
      <c r="K442" s="11" t="s">
        <v>199</v>
      </c>
      <c r="L442" s="11" t="s">
        <v>220</v>
      </c>
      <c r="M442" s="11" t="s">
        <v>159</v>
      </c>
      <c r="N442" s="14">
        <v>48</v>
      </c>
      <c r="O442" s="14">
        <v>48</v>
      </c>
      <c r="P442" s="14">
        <v>0</v>
      </c>
      <c r="Q442" s="15">
        <v>0</v>
      </c>
      <c r="R442" s="15">
        <v>8.31</v>
      </c>
      <c r="S442" s="15">
        <v>8</v>
      </c>
      <c r="T442" s="15">
        <v>6.6479999999999997</v>
      </c>
      <c r="U442" s="15">
        <v>83.100009999999997</v>
      </c>
      <c r="V442" s="15">
        <v>1</v>
      </c>
      <c r="W442" s="15">
        <v>31.68</v>
      </c>
      <c r="X442" s="15">
        <v>0</v>
      </c>
      <c r="Y442" s="15">
        <v>0</v>
      </c>
      <c r="Z442" s="15">
        <v>7.1666670000000003</v>
      </c>
      <c r="AA442" s="15">
        <v>0.8333334</v>
      </c>
      <c r="AB442" s="15">
        <v>10.41667</v>
      </c>
      <c r="AC442" s="15">
        <v>0.51866639999999997</v>
      </c>
      <c r="AD442" s="15">
        <v>6.4833299999999996</v>
      </c>
      <c r="AE442" s="15">
        <v>31.68</v>
      </c>
      <c r="AF442" s="15">
        <v>22.08</v>
      </c>
      <c r="AG442" s="15">
        <v>0</v>
      </c>
      <c r="AH442" s="15">
        <v>0</v>
      </c>
      <c r="AI442" s="15">
        <v>6.6479999999999997</v>
      </c>
      <c r="AJ442" s="15">
        <v>7.1666670000000003</v>
      </c>
      <c r="AK442" s="16">
        <v>0.89583330000000005</v>
      </c>
      <c r="AL442" s="16">
        <v>0.92762800000000001</v>
      </c>
      <c r="AM442" s="16">
        <v>1</v>
      </c>
      <c r="AN442" s="16">
        <v>0.83099999999999996</v>
      </c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>
        <v>0.1666666716337204</v>
      </c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>
        <v>8.3333335816860199E-2</v>
      </c>
      <c r="BV442" s="26"/>
      <c r="BW442" s="26">
        <v>0.1666666716337204</v>
      </c>
      <c r="BX442" s="26"/>
      <c r="BY442" s="26">
        <v>8.3333335816860199E-2</v>
      </c>
      <c r="BZ442" s="26">
        <v>0.3333333432674408</v>
      </c>
      <c r="CA442" s="26"/>
      <c r="CB442" s="26"/>
      <c r="CC442" s="26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27"/>
      <c r="CZ442" s="27"/>
      <c r="DA442" s="27"/>
    </row>
    <row r="443" spans="1:105" s="10" customFormat="1" ht="20.25" x14ac:dyDescent="0.3">
      <c r="A443" s="11" t="s">
        <v>190</v>
      </c>
      <c r="B443" s="11" t="s">
        <v>176</v>
      </c>
      <c r="C443" s="11" t="s">
        <v>192</v>
      </c>
      <c r="D443" s="11" t="s">
        <v>207</v>
      </c>
      <c r="E443" s="11" t="s">
        <v>85</v>
      </c>
      <c r="F443" s="12">
        <v>25462</v>
      </c>
      <c r="G443" s="12">
        <v>4105</v>
      </c>
      <c r="H443" s="12">
        <v>3794</v>
      </c>
      <c r="I443" s="11" t="s">
        <v>172</v>
      </c>
      <c r="J443" s="13">
        <v>20</v>
      </c>
      <c r="K443" s="11" t="s">
        <v>199</v>
      </c>
      <c r="L443" s="11" t="s">
        <v>220</v>
      </c>
      <c r="M443" s="11" t="s">
        <v>159</v>
      </c>
      <c r="N443" s="14">
        <v>24</v>
      </c>
      <c r="O443" s="14">
        <v>24</v>
      </c>
      <c r="P443" s="14">
        <v>0</v>
      </c>
      <c r="Q443" s="15">
        <v>0</v>
      </c>
      <c r="R443" s="15">
        <v>8.31</v>
      </c>
      <c r="S443" s="15">
        <v>4</v>
      </c>
      <c r="T443" s="15">
        <v>3.3239999999999998</v>
      </c>
      <c r="U443" s="15">
        <v>83.100009999999997</v>
      </c>
      <c r="V443" s="15">
        <v>0.5</v>
      </c>
      <c r="W443" s="15">
        <v>31.68</v>
      </c>
      <c r="X443" s="15">
        <v>0</v>
      </c>
      <c r="Y443" s="15">
        <v>0</v>
      </c>
      <c r="Z443" s="15">
        <v>3.6333329999999999</v>
      </c>
      <c r="AA443" s="15">
        <v>0.36666670000000001</v>
      </c>
      <c r="AB443" s="15">
        <v>9.1666670000000003</v>
      </c>
      <c r="AC443" s="15">
        <v>0.30933319999999997</v>
      </c>
      <c r="AD443" s="15">
        <v>7.7333299999999996</v>
      </c>
      <c r="AE443" s="15">
        <v>15.84</v>
      </c>
      <c r="AF443" s="15">
        <v>11.04</v>
      </c>
      <c r="AG443" s="15">
        <v>0</v>
      </c>
      <c r="AH443" s="15">
        <v>0</v>
      </c>
      <c r="AI443" s="15">
        <v>3.3239999999999998</v>
      </c>
      <c r="AJ443" s="15">
        <v>3.6333329999999999</v>
      </c>
      <c r="AK443" s="16">
        <v>0.90833330000000001</v>
      </c>
      <c r="AL443" s="16">
        <v>0.91486250000000002</v>
      </c>
      <c r="AM443" s="16">
        <v>1</v>
      </c>
      <c r="AN443" s="16">
        <v>0.83099999999999996</v>
      </c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>
        <v>8.3333335816860199E-2</v>
      </c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>
        <v>8.3333335816860199E-2</v>
      </c>
      <c r="BV443" s="26"/>
      <c r="BW443" s="26"/>
      <c r="BX443" s="26"/>
      <c r="BY443" s="26"/>
      <c r="BZ443" s="26">
        <v>0.20000000298023224</v>
      </c>
      <c r="CA443" s="26"/>
      <c r="CB443" s="26"/>
      <c r="CC443" s="26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27"/>
      <c r="CZ443" s="27"/>
      <c r="DA443" s="27"/>
    </row>
    <row r="444" spans="1:105" s="10" customFormat="1" ht="20.25" x14ac:dyDescent="0.3">
      <c r="A444" s="11" t="s">
        <v>190</v>
      </c>
      <c r="B444" s="11" t="s">
        <v>218</v>
      </c>
      <c r="C444" s="11" t="s">
        <v>192</v>
      </c>
      <c r="D444" s="11" t="s">
        <v>207</v>
      </c>
      <c r="E444" s="11" t="s">
        <v>85</v>
      </c>
      <c r="F444" s="12">
        <v>25462</v>
      </c>
      <c r="G444" s="12">
        <v>4200</v>
      </c>
      <c r="H444" s="12">
        <v>4228</v>
      </c>
      <c r="I444" s="11" t="s">
        <v>172</v>
      </c>
      <c r="J444" s="13">
        <v>20</v>
      </c>
      <c r="K444" s="11" t="s">
        <v>199</v>
      </c>
      <c r="L444" s="11" t="s">
        <v>220</v>
      </c>
      <c r="M444" s="11" t="s">
        <v>159</v>
      </c>
      <c r="N444" s="14">
        <v>24</v>
      </c>
      <c r="O444" s="14">
        <v>24</v>
      </c>
      <c r="P444" s="14">
        <v>0</v>
      </c>
      <c r="Q444" s="15">
        <v>0</v>
      </c>
      <c r="R444" s="15">
        <v>8.31</v>
      </c>
      <c r="S444" s="15">
        <v>4</v>
      </c>
      <c r="T444" s="15">
        <v>3.3239999999999998</v>
      </c>
      <c r="U444" s="15">
        <v>83.100009999999997</v>
      </c>
      <c r="V444" s="15">
        <v>0.5</v>
      </c>
      <c r="W444" s="15">
        <v>31.68</v>
      </c>
      <c r="X444" s="15">
        <v>0</v>
      </c>
      <c r="Y444" s="15">
        <v>0</v>
      </c>
      <c r="Z444" s="15">
        <v>3.5833330000000001</v>
      </c>
      <c r="AA444" s="15">
        <v>0.4166667</v>
      </c>
      <c r="AB444" s="15">
        <v>10.41667</v>
      </c>
      <c r="AC444" s="15">
        <v>0.25933319999999999</v>
      </c>
      <c r="AD444" s="15">
        <v>6.4833299999999996</v>
      </c>
      <c r="AE444" s="15">
        <v>15.84</v>
      </c>
      <c r="AF444" s="15">
        <v>11.04</v>
      </c>
      <c r="AG444" s="15">
        <v>0</v>
      </c>
      <c r="AH444" s="15">
        <v>0</v>
      </c>
      <c r="AI444" s="15">
        <v>3.3239999999999998</v>
      </c>
      <c r="AJ444" s="15">
        <v>3.5833330000000001</v>
      </c>
      <c r="AK444" s="16">
        <v>0.89583330000000005</v>
      </c>
      <c r="AL444" s="16">
        <v>0.92762800000000001</v>
      </c>
      <c r="AM444" s="16">
        <v>1</v>
      </c>
      <c r="AN444" s="16">
        <v>0.83099999999999996</v>
      </c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>
        <v>8.3333335816860199E-2</v>
      </c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>
        <v>8.3333335816860199E-2</v>
      </c>
      <c r="BV444" s="26"/>
      <c r="BW444" s="26"/>
      <c r="BX444" s="26"/>
      <c r="BY444" s="26">
        <v>8.3333335816860199E-2</v>
      </c>
      <c r="BZ444" s="26">
        <v>0.1666666716337204</v>
      </c>
      <c r="CA444" s="26"/>
      <c r="CB444" s="26"/>
      <c r="CC444" s="26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27"/>
      <c r="CZ444" s="27"/>
      <c r="DA444" s="27"/>
    </row>
    <row r="445" spans="1:105" s="10" customFormat="1" ht="20.25" x14ac:dyDescent="0.3">
      <c r="A445" s="11" t="s">
        <v>190</v>
      </c>
      <c r="B445" s="11" t="s">
        <v>191</v>
      </c>
      <c r="C445" s="11" t="s">
        <v>192</v>
      </c>
      <c r="D445" s="11" t="s">
        <v>206</v>
      </c>
      <c r="E445" s="11" t="s">
        <v>85</v>
      </c>
      <c r="F445" s="12">
        <v>25462</v>
      </c>
      <c r="G445" s="12">
        <v>4106</v>
      </c>
      <c r="H445" s="12">
        <v>4104</v>
      </c>
      <c r="I445" s="11" t="s">
        <v>172</v>
      </c>
      <c r="J445" s="13">
        <v>20</v>
      </c>
      <c r="K445" s="11" t="s">
        <v>199</v>
      </c>
      <c r="L445" s="11" t="s">
        <v>220</v>
      </c>
      <c r="M445" s="11" t="s">
        <v>159</v>
      </c>
      <c r="N445" s="14">
        <v>33</v>
      </c>
      <c r="O445" s="14">
        <v>33</v>
      </c>
      <c r="P445" s="14">
        <v>0</v>
      </c>
      <c r="Q445" s="15">
        <v>0</v>
      </c>
      <c r="R445" s="15">
        <v>8.31</v>
      </c>
      <c r="S445" s="15">
        <v>8</v>
      </c>
      <c r="T445" s="15">
        <v>4.5705</v>
      </c>
      <c r="U445" s="15">
        <v>57.131259999999997</v>
      </c>
      <c r="V445" s="15">
        <v>1</v>
      </c>
      <c r="W445" s="15">
        <v>21.78</v>
      </c>
      <c r="X445" s="15">
        <v>0</v>
      </c>
      <c r="Y445" s="15">
        <v>0</v>
      </c>
      <c r="Z445" s="15">
        <v>4.5833329999999997</v>
      </c>
      <c r="AA445" s="15">
        <v>3.4166669999999999</v>
      </c>
      <c r="AB445" s="15">
        <v>42.70834</v>
      </c>
      <c r="AC445" s="15">
        <v>1.283288E-2</v>
      </c>
      <c r="AD445" s="15">
        <v>0.160411</v>
      </c>
      <c r="AE445" s="15">
        <v>21.78</v>
      </c>
      <c r="AF445" s="15">
        <v>15.18</v>
      </c>
      <c r="AG445" s="15">
        <v>0</v>
      </c>
      <c r="AH445" s="15">
        <v>0</v>
      </c>
      <c r="AI445" s="15">
        <v>4.5705</v>
      </c>
      <c r="AJ445" s="15">
        <v>4.5833329999999997</v>
      </c>
      <c r="AK445" s="16">
        <v>0.5729166</v>
      </c>
      <c r="AL445" s="16">
        <v>0.99720010000000003</v>
      </c>
      <c r="AM445" s="16">
        <v>1</v>
      </c>
      <c r="AN445" s="16">
        <v>0.5713125</v>
      </c>
      <c r="AO445" s="17">
        <v>0.5</v>
      </c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>
        <v>0.3333333432674408</v>
      </c>
      <c r="BC445" s="17"/>
      <c r="BD445" s="17"/>
      <c r="BE445" s="17"/>
      <c r="BF445" s="17"/>
      <c r="BG445" s="17"/>
      <c r="BH445" s="17"/>
      <c r="BI445" s="17"/>
      <c r="BJ445" s="17">
        <v>2</v>
      </c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26"/>
      <c r="BW445" s="26">
        <v>0.1666666716337204</v>
      </c>
      <c r="BX445" s="26"/>
      <c r="BY445" s="26">
        <v>0.1666666716337204</v>
      </c>
      <c r="BZ445" s="26">
        <v>0.25</v>
      </c>
      <c r="CA445" s="26"/>
      <c r="CB445" s="26"/>
      <c r="CC445" s="26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  <c r="CW445" s="18"/>
      <c r="CX445" s="18"/>
      <c r="CY445" s="27"/>
      <c r="CZ445" s="27"/>
      <c r="DA445" s="27"/>
    </row>
    <row r="446" spans="1:105" s="10" customFormat="1" ht="20.25" x14ac:dyDescent="0.3">
      <c r="A446" s="11" t="s">
        <v>190</v>
      </c>
      <c r="B446" s="11" t="s">
        <v>191</v>
      </c>
      <c r="C446" s="11" t="s">
        <v>192</v>
      </c>
      <c r="D446" s="11" t="s">
        <v>207</v>
      </c>
      <c r="E446" s="11" t="s">
        <v>85</v>
      </c>
      <c r="F446" s="12">
        <v>25462</v>
      </c>
      <c r="G446" s="12">
        <v>4105</v>
      </c>
      <c r="H446" s="12">
        <v>3794</v>
      </c>
      <c r="I446" s="11" t="s">
        <v>172</v>
      </c>
      <c r="J446" s="13">
        <v>20</v>
      </c>
      <c r="K446" s="11" t="s">
        <v>199</v>
      </c>
      <c r="L446" s="11" t="s">
        <v>220</v>
      </c>
      <c r="M446" s="11" t="s">
        <v>159</v>
      </c>
      <c r="N446" s="14">
        <v>35</v>
      </c>
      <c r="O446" s="14">
        <v>34</v>
      </c>
      <c r="P446" s="14">
        <v>1</v>
      </c>
      <c r="Q446" s="15">
        <v>2.8571430000000002</v>
      </c>
      <c r="R446" s="15">
        <v>8.31</v>
      </c>
      <c r="S446" s="15">
        <v>8</v>
      </c>
      <c r="T446" s="15">
        <v>4.7089999999999996</v>
      </c>
      <c r="U446" s="15">
        <v>58.862499999999997</v>
      </c>
      <c r="V446" s="15">
        <v>1</v>
      </c>
      <c r="W446" s="15">
        <v>22.44</v>
      </c>
      <c r="X446" s="15">
        <v>0</v>
      </c>
      <c r="Y446" s="15">
        <v>0</v>
      </c>
      <c r="Z446" s="15">
        <v>5.0833329999999997</v>
      </c>
      <c r="AA446" s="15">
        <v>2.9166669999999999</v>
      </c>
      <c r="AB446" s="15">
        <v>36.45834</v>
      </c>
      <c r="AC446" s="15">
        <v>0.23583309999999999</v>
      </c>
      <c r="AD446" s="15">
        <v>2.9479139999999999</v>
      </c>
      <c r="AE446" s="15">
        <v>22.44</v>
      </c>
      <c r="AF446" s="15">
        <v>15.64</v>
      </c>
      <c r="AG446" s="15">
        <v>0.13850000000000001</v>
      </c>
      <c r="AH446" s="15">
        <v>1.73125</v>
      </c>
      <c r="AI446" s="15">
        <v>4.8475000000000001</v>
      </c>
      <c r="AJ446" s="15">
        <v>5.0833329999999997</v>
      </c>
      <c r="AK446" s="16">
        <v>0.6354166</v>
      </c>
      <c r="AL446" s="16">
        <v>0.95360670000000003</v>
      </c>
      <c r="AM446" s="16">
        <v>0.97142859999999998</v>
      </c>
      <c r="AN446" s="16">
        <v>0.58862499999999995</v>
      </c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>
        <v>0.1666666716337204</v>
      </c>
      <c r="BC446" s="17"/>
      <c r="BD446" s="17"/>
      <c r="BE446" s="17"/>
      <c r="BF446" s="17"/>
      <c r="BG446" s="17"/>
      <c r="BH446" s="17"/>
      <c r="BI446" s="17"/>
      <c r="BJ446" s="17">
        <v>2</v>
      </c>
      <c r="BK446" s="17"/>
      <c r="BL446" s="17">
        <v>0.1666666716337204</v>
      </c>
      <c r="BM446" s="17"/>
      <c r="BN446" s="17"/>
      <c r="BO446" s="17"/>
      <c r="BP446" s="17"/>
      <c r="BQ446" s="17"/>
      <c r="BR446" s="17"/>
      <c r="BS446" s="17"/>
      <c r="BT446" s="17"/>
      <c r="BU446" s="17">
        <v>8.3333335816860199E-2</v>
      </c>
      <c r="BV446" s="26"/>
      <c r="BW446" s="26">
        <v>0.1666666716337204</v>
      </c>
      <c r="BX446" s="26"/>
      <c r="BY446" s="26">
        <v>8.3333335816860199E-2</v>
      </c>
      <c r="BZ446" s="26">
        <v>0.25</v>
      </c>
      <c r="CA446" s="26"/>
      <c r="CB446" s="26"/>
      <c r="CC446" s="26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>
        <v>1</v>
      </c>
      <c r="CP446" s="18"/>
      <c r="CQ446" s="18"/>
      <c r="CR446" s="18"/>
      <c r="CS446" s="18"/>
      <c r="CT446" s="18"/>
      <c r="CU446" s="18"/>
      <c r="CV446" s="18"/>
      <c r="CW446" s="18"/>
      <c r="CX446" s="18"/>
      <c r="CY446" s="27"/>
      <c r="CZ446" s="27"/>
      <c r="DA446" s="27"/>
    </row>
    <row r="447" spans="1:105" s="10" customFormat="1" ht="20.25" x14ac:dyDescent="0.3">
      <c r="A447" s="11" t="s">
        <v>230</v>
      </c>
      <c r="B447" s="11" t="s">
        <v>171</v>
      </c>
      <c r="C447" s="11" t="s">
        <v>192</v>
      </c>
      <c r="D447" s="11" t="s">
        <v>204</v>
      </c>
      <c r="E447" s="11" t="s">
        <v>85</v>
      </c>
      <c r="F447" s="12">
        <v>25457</v>
      </c>
      <c r="G447" s="12">
        <v>4106</v>
      </c>
      <c r="H447" s="12">
        <v>4233</v>
      </c>
      <c r="I447" s="11" t="s">
        <v>198</v>
      </c>
      <c r="J447" s="13">
        <v>22.3</v>
      </c>
      <c r="K447" s="11" t="s">
        <v>199</v>
      </c>
      <c r="L447" s="11" t="s">
        <v>202</v>
      </c>
      <c r="M447" s="11" t="s">
        <v>159</v>
      </c>
      <c r="N447" s="14">
        <v>45</v>
      </c>
      <c r="O447" s="14">
        <v>45</v>
      </c>
      <c r="P447" s="14">
        <v>0</v>
      </c>
      <c r="Q447" s="15">
        <v>0</v>
      </c>
      <c r="R447" s="15">
        <v>9.0399999999999991</v>
      </c>
      <c r="S447" s="15">
        <v>8</v>
      </c>
      <c r="T447" s="15">
        <v>6.78</v>
      </c>
      <c r="U447" s="15">
        <v>84.75</v>
      </c>
      <c r="V447" s="15">
        <v>1</v>
      </c>
      <c r="W447" s="15">
        <v>24.75</v>
      </c>
      <c r="X447" s="15">
        <v>0</v>
      </c>
      <c r="Y447" s="15">
        <v>0</v>
      </c>
      <c r="Z447" s="15">
        <v>6.8</v>
      </c>
      <c r="AA447" s="15">
        <v>1.2</v>
      </c>
      <c r="AB447" s="15">
        <v>15</v>
      </c>
      <c r="AC447" s="15">
        <v>2.0000219999999999E-2</v>
      </c>
      <c r="AD447" s="15">
        <v>0.25000270000000002</v>
      </c>
      <c r="AE447" s="15">
        <v>24.75</v>
      </c>
      <c r="AF447" s="15">
        <v>33.75</v>
      </c>
      <c r="AG447" s="15">
        <v>0</v>
      </c>
      <c r="AH447" s="15">
        <v>0</v>
      </c>
      <c r="AI447" s="15">
        <v>6.78</v>
      </c>
      <c r="AJ447" s="15">
        <v>6.8</v>
      </c>
      <c r="AK447" s="16">
        <v>0.85</v>
      </c>
      <c r="AL447" s="16">
        <v>0.99705869999999996</v>
      </c>
      <c r="AM447" s="16">
        <v>1</v>
      </c>
      <c r="AN447" s="16">
        <v>0.84750000000000003</v>
      </c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>
        <v>0.3333333432674408</v>
      </c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>
        <v>0.1666666716337204</v>
      </c>
      <c r="BO447" s="17"/>
      <c r="BP447" s="17"/>
      <c r="BQ447" s="17"/>
      <c r="BR447" s="17"/>
      <c r="BS447" s="17"/>
      <c r="BT447" s="17"/>
      <c r="BU447" s="17"/>
      <c r="BV447" s="26"/>
      <c r="BW447" s="26">
        <v>0.1666666716337204</v>
      </c>
      <c r="BX447" s="26"/>
      <c r="BY447" s="26">
        <v>0.1666666716337204</v>
      </c>
      <c r="BZ447" s="26">
        <v>0.36666667461395264</v>
      </c>
      <c r="CA447" s="26"/>
      <c r="CB447" s="26"/>
      <c r="CC447" s="26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27"/>
      <c r="CZ447" s="27"/>
      <c r="DA447" s="27"/>
    </row>
    <row r="448" spans="1:105" s="10" customFormat="1" ht="20.25" x14ac:dyDescent="0.3">
      <c r="A448" s="11" t="s">
        <v>230</v>
      </c>
      <c r="B448" s="11" t="s">
        <v>171</v>
      </c>
      <c r="C448" s="11" t="s">
        <v>192</v>
      </c>
      <c r="D448" s="11" t="s">
        <v>211</v>
      </c>
      <c r="E448" s="11" t="s">
        <v>85</v>
      </c>
      <c r="F448" s="12">
        <v>25457</v>
      </c>
      <c r="G448" s="12">
        <v>3733</v>
      </c>
      <c r="H448" s="12">
        <v>4233</v>
      </c>
      <c r="I448" s="11" t="s">
        <v>198</v>
      </c>
      <c r="J448" s="13">
        <v>22.3</v>
      </c>
      <c r="K448" s="11" t="s">
        <v>199</v>
      </c>
      <c r="L448" s="11" t="s">
        <v>202</v>
      </c>
      <c r="M448" s="11" t="s">
        <v>159</v>
      </c>
      <c r="N448" s="14">
        <v>45</v>
      </c>
      <c r="O448" s="14">
        <v>45</v>
      </c>
      <c r="P448" s="14">
        <v>0</v>
      </c>
      <c r="Q448" s="15">
        <v>0</v>
      </c>
      <c r="R448" s="15">
        <v>9.0399999999999991</v>
      </c>
      <c r="S448" s="15">
        <v>7.9166670000000003</v>
      </c>
      <c r="T448" s="15">
        <v>6.78</v>
      </c>
      <c r="U448" s="15">
        <v>85.642110000000002</v>
      </c>
      <c r="V448" s="15">
        <v>0.98958330000000005</v>
      </c>
      <c r="W448" s="15">
        <v>25.010529999999999</v>
      </c>
      <c r="X448" s="15">
        <v>0</v>
      </c>
      <c r="Y448" s="15">
        <v>0</v>
      </c>
      <c r="Z448" s="15">
        <v>6.9166670000000003</v>
      </c>
      <c r="AA448" s="15">
        <v>1</v>
      </c>
      <c r="AB448" s="15">
        <v>12.63158</v>
      </c>
      <c r="AC448" s="15">
        <v>0.1366668</v>
      </c>
      <c r="AD448" s="15">
        <v>1.7263170000000001</v>
      </c>
      <c r="AE448" s="15">
        <v>24.75</v>
      </c>
      <c r="AF448" s="15">
        <v>33.75</v>
      </c>
      <c r="AG448" s="15">
        <v>0</v>
      </c>
      <c r="AH448" s="15">
        <v>0</v>
      </c>
      <c r="AI448" s="15">
        <v>6.78</v>
      </c>
      <c r="AJ448" s="15">
        <v>6.9166670000000003</v>
      </c>
      <c r="AK448" s="16">
        <v>0.87368420000000002</v>
      </c>
      <c r="AL448" s="16">
        <v>0.98024089999999997</v>
      </c>
      <c r="AM448" s="16">
        <v>1</v>
      </c>
      <c r="AN448" s="16">
        <v>0.85642110000000005</v>
      </c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>
        <v>0.2500000074505806</v>
      </c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26"/>
      <c r="BW448" s="26">
        <v>0.3333333432674408</v>
      </c>
      <c r="BX448" s="26"/>
      <c r="BY448" s="26">
        <v>0.1666666716337204</v>
      </c>
      <c r="BZ448" s="26">
        <v>0.25</v>
      </c>
      <c r="CA448" s="26">
        <v>8.3333335816860199E-2</v>
      </c>
      <c r="CB448" s="26"/>
      <c r="CC448" s="26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27"/>
      <c r="CZ448" s="27"/>
      <c r="DA448" s="27"/>
    </row>
    <row r="449" spans="1:105" s="10" customFormat="1" ht="20.25" x14ac:dyDescent="0.3">
      <c r="A449" s="11" t="s">
        <v>230</v>
      </c>
      <c r="B449" s="11" t="s">
        <v>171</v>
      </c>
      <c r="C449" s="11" t="s">
        <v>192</v>
      </c>
      <c r="D449" s="11" t="s">
        <v>201</v>
      </c>
      <c r="E449" s="11" t="s">
        <v>85</v>
      </c>
      <c r="F449" s="12">
        <v>25457</v>
      </c>
      <c r="G449" s="12">
        <v>4041</v>
      </c>
      <c r="H449" s="12">
        <v>4152</v>
      </c>
      <c r="I449" s="11" t="s">
        <v>198</v>
      </c>
      <c r="J449" s="13">
        <v>22.3</v>
      </c>
      <c r="K449" s="11" t="s">
        <v>199</v>
      </c>
      <c r="L449" s="11" t="s">
        <v>202</v>
      </c>
      <c r="M449" s="11" t="s">
        <v>159</v>
      </c>
      <c r="N449" s="14">
        <v>18</v>
      </c>
      <c r="O449" s="14">
        <v>18</v>
      </c>
      <c r="P449" s="14">
        <v>0</v>
      </c>
      <c r="Q449" s="15">
        <v>0</v>
      </c>
      <c r="R449" s="15">
        <v>8.76</v>
      </c>
      <c r="S449" s="15">
        <v>3.1666669999999999</v>
      </c>
      <c r="T449" s="15">
        <v>2.6280000000000001</v>
      </c>
      <c r="U449" s="15">
        <v>82.989459999999994</v>
      </c>
      <c r="V449" s="15">
        <v>0.3958334</v>
      </c>
      <c r="W449" s="15">
        <v>25.01052</v>
      </c>
      <c r="X449" s="15">
        <v>0</v>
      </c>
      <c r="Y449" s="15">
        <v>0</v>
      </c>
      <c r="Z449" s="15">
        <v>2.75</v>
      </c>
      <c r="AA449" s="15">
        <v>0.4166667</v>
      </c>
      <c r="AB449" s="15">
        <v>13.15789</v>
      </c>
      <c r="AC449" s="15">
        <v>0.12200030000000001</v>
      </c>
      <c r="AD449" s="15">
        <v>3.8526400000000001</v>
      </c>
      <c r="AE449" s="15">
        <v>9.9000009999999996</v>
      </c>
      <c r="AF449" s="15">
        <v>13.5</v>
      </c>
      <c r="AG449" s="15">
        <v>0</v>
      </c>
      <c r="AH449" s="15">
        <v>0</v>
      </c>
      <c r="AI449" s="15">
        <v>2.6280000000000001</v>
      </c>
      <c r="AJ449" s="15">
        <v>2.75</v>
      </c>
      <c r="AK449" s="16">
        <v>0.868421</v>
      </c>
      <c r="AL449" s="16">
        <v>0.95563629999999999</v>
      </c>
      <c r="AM449" s="16">
        <v>1</v>
      </c>
      <c r="AN449" s="16">
        <v>0.82989460000000004</v>
      </c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26"/>
      <c r="BW449" s="26">
        <v>0.1666666716337204</v>
      </c>
      <c r="BX449" s="26"/>
      <c r="BY449" s="26">
        <v>8.3333335816860199E-2</v>
      </c>
      <c r="BZ449" s="26">
        <v>0.1666666716337204</v>
      </c>
      <c r="CA449" s="26"/>
      <c r="CB449" s="26"/>
      <c r="CC449" s="26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27"/>
      <c r="CZ449" s="27"/>
      <c r="DA449" s="27"/>
    </row>
    <row r="450" spans="1:105" s="10" customFormat="1" ht="20.25" x14ac:dyDescent="0.3">
      <c r="A450" s="11" t="s">
        <v>230</v>
      </c>
      <c r="B450" s="11" t="s">
        <v>176</v>
      </c>
      <c r="C450" s="11" t="s">
        <v>192</v>
      </c>
      <c r="D450" s="11" t="s">
        <v>204</v>
      </c>
      <c r="E450" s="11" t="s">
        <v>85</v>
      </c>
      <c r="F450" s="12">
        <v>25457</v>
      </c>
      <c r="G450" s="12">
        <v>4201</v>
      </c>
      <c r="H450" s="12">
        <v>3975</v>
      </c>
      <c r="I450" s="11" t="s">
        <v>198</v>
      </c>
      <c r="J450" s="13">
        <v>22.3</v>
      </c>
      <c r="K450" s="11" t="s">
        <v>199</v>
      </c>
      <c r="L450" s="11" t="s">
        <v>202</v>
      </c>
      <c r="M450" s="11" t="s">
        <v>159</v>
      </c>
      <c r="N450" s="14">
        <v>41</v>
      </c>
      <c r="O450" s="14">
        <v>41</v>
      </c>
      <c r="P450" s="14">
        <v>0</v>
      </c>
      <c r="Q450" s="15">
        <v>0</v>
      </c>
      <c r="R450" s="15">
        <v>9.0399999999999991</v>
      </c>
      <c r="S450" s="15">
        <v>8</v>
      </c>
      <c r="T450" s="15">
        <v>6.177333</v>
      </c>
      <c r="U450" s="15">
        <v>77.216660000000005</v>
      </c>
      <c r="V450" s="15">
        <v>1</v>
      </c>
      <c r="W450" s="15">
        <v>22.55</v>
      </c>
      <c r="X450" s="15">
        <v>0</v>
      </c>
      <c r="Y450" s="15">
        <v>0</v>
      </c>
      <c r="Z450" s="15">
        <v>6.9833340000000002</v>
      </c>
      <c r="AA450" s="15">
        <v>1.016667</v>
      </c>
      <c r="AB450" s="15">
        <v>12.70833</v>
      </c>
      <c r="AC450" s="15">
        <v>0.80600050000000001</v>
      </c>
      <c r="AD450" s="15">
        <v>10.075010000000001</v>
      </c>
      <c r="AE450" s="15">
        <v>22.55</v>
      </c>
      <c r="AF450" s="15">
        <v>30.75</v>
      </c>
      <c r="AG450" s="15">
        <v>0</v>
      </c>
      <c r="AH450" s="15">
        <v>0</v>
      </c>
      <c r="AI450" s="15">
        <v>6.177333</v>
      </c>
      <c r="AJ450" s="15">
        <v>6.9833340000000002</v>
      </c>
      <c r="AK450" s="16">
        <v>0.87291669999999999</v>
      </c>
      <c r="AL450" s="16">
        <v>0.88458219999999999</v>
      </c>
      <c r="AM450" s="16">
        <v>1</v>
      </c>
      <c r="AN450" s="16">
        <v>0.77216660000000004</v>
      </c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>
        <v>0.30000000819563866</v>
      </c>
      <c r="BC450" s="17"/>
      <c r="BD450" s="17"/>
      <c r="BE450" s="17"/>
      <c r="BF450" s="17"/>
      <c r="BG450" s="17"/>
      <c r="BH450" s="17"/>
      <c r="BI450" s="17"/>
      <c r="BJ450" s="17"/>
      <c r="BK450" s="17"/>
      <c r="BL450" s="17">
        <v>8.3333335816860199E-2</v>
      </c>
      <c r="BM450" s="17"/>
      <c r="BN450" s="17"/>
      <c r="BO450" s="17"/>
      <c r="BP450" s="17"/>
      <c r="BQ450" s="17"/>
      <c r="BR450" s="17"/>
      <c r="BS450" s="17"/>
      <c r="BT450" s="17"/>
      <c r="BU450" s="17">
        <v>8.3333335816860199E-2</v>
      </c>
      <c r="BV450" s="26"/>
      <c r="BW450" s="26">
        <v>0.1666666716337204</v>
      </c>
      <c r="BX450" s="26"/>
      <c r="BY450" s="26">
        <v>8.3333335816860199E-2</v>
      </c>
      <c r="BZ450" s="26">
        <v>0.30000001192092896</v>
      </c>
      <c r="CA450" s="26"/>
      <c r="CB450" s="26"/>
      <c r="CC450" s="26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27"/>
      <c r="CZ450" s="27"/>
      <c r="DA450" s="27"/>
    </row>
    <row r="451" spans="1:105" s="10" customFormat="1" ht="20.25" x14ac:dyDescent="0.3">
      <c r="A451" s="11" t="s">
        <v>230</v>
      </c>
      <c r="B451" s="11" t="s">
        <v>176</v>
      </c>
      <c r="C451" s="11" t="s">
        <v>192</v>
      </c>
      <c r="D451" s="11" t="s">
        <v>211</v>
      </c>
      <c r="E451" s="11" t="s">
        <v>85</v>
      </c>
      <c r="F451" s="12">
        <v>25457</v>
      </c>
      <c r="G451" s="12">
        <v>4189</v>
      </c>
      <c r="H451" s="12">
        <v>3975</v>
      </c>
      <c r="I451" s="11" t="s">
        <v>198</v>
      </c>
      <c r="J451" s="13">
        <v>22.3</v>
      </c>
      <c r="K451" s="11" t="s">
        <v>199</v>
      </c>
      <c r="L451" s="11" t="s">
        <v>202</v>
      </c>
      <c r="M451" s="11" t="s">
        <v>159</v>
      </c>
      <c r="N451" s="14">
        <v>32</v>
      </c>
      <c r="O451" s="14">
        <v>32</v>
      </c>
      <c r="P451" s="14">
        <v>0</v>
      </c>
      <c r="Q451" s="15">
        <v>0</v>
      </c>
      <c r="R451" s="15">
        <v>9.0399999999999991</v>
      </c>
      <c r="S451" s="15">
        <v>8</v>
      </c>
      <c r="T451" s="15">
        <v>4.8213330000000001</v>
      </c>
      <c r="U451" s="15">
        <v>60.266669999999998</v>
      </c>
      <c r="V451" s="15">
        <v>1</v>
      </c>
      <c r="W451" s="15">
        <v>17.600000000000001</v>
      </c>
      <c r="X451" s="15">
        <v>0</v>
      </c>
      <c r="Y451" s="15">
        <v>0</v>
      </c>
      <c r="Z451" s="15">
        <v>6.3833330000000004</v>
      </c>
      <c r="AA451" s="15">
        <v>1.6166670000000001</v>
      </c>
      <c r="AB451" s="15">
        <v>20.20833</v>
      </c>
      <c r="AC451" s="15">
        <v>1.5620000000000001</v>
      </c>
      <c r="AD451" s="15">
        <v>19.524999999999999</v>
      </c>
      <c r="AE451" s="15">
        <v>17.600000000000001</v>
      </c>
      <c r="AF451" s="15">
        <v>24</v>
      </c>
      <c r="AG451" s="15">
        <v>0</v>
      </c>
      <c r="AH451" s="15">
        <v>0</v>
      </c>
      <c r="AI451" s="15">
        <v>4.8213330000000001</v>
      </c>
      <c r="AJ451" s="15">
        <v>6.3833330000000004</v>
      </c>
      <c r="AK451" s="16">
        <v>0.79791670000000003</v>
      </c>
      <c r="AL451" s="16">
        <v>0.75530030000000004</v>
      </c>
      <c r="AM451" s="16">
        <v>1</v>
      </c>
      <c r="AN451" s="16">
        <v>0.6026667</v>
      </c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>
        <v>0.45000001043081284</v>
      </c>
      <c r="BC451" s="17"/>
      <c r="BD451" s="17"/>
      <c r="BE451" s="17"/>
      <c r="BF451" s="17"/>
      <c r="BG451" s="17"/>
      <c r="BH451" s="17"/>
      <c r="BI451" s="17"/>
      <c r="BJ451" s="17"/>
      <c r="BK451" s="17"/>
      <c r="BL451" s="17">
        <v>0.1666666716337204</v>
      </c>
      <c r="BM451" s="17"/>
      <c r="BN451" s="17"/>
      <c r="BO451" s="17"/>
      <c r="BP451" s="17"/>
      <c r="BQ451" s="17"/>
      <c r="BR451" s="17"/>
      <c r="BS451" s="17"/>
      <c r="BT451" s="17"/>
      <c r="BU451" s="17">
        <v>0.1666666716337204</v>
      </c>
      <c r="BV451" s="26">
        <v>0.5</v>
      </c>
      <c r="BW451" s="26">
        <v>0.1666666716337204</v>
      </c>
      <c r="BX451" s="26"/>
      <c r="BY451" s="26"/>
      <c r="BZ451" s="26">
        <v>0.1666666716337204</v>
      </c>
      <c r="CA451" s="26"/>
      <c r="CB451" s="26"/>
      <c r="CC451" s="26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27"/>
      <c r="CZ451" s="27"/>
      <c r="DA451" s="27"/>
    </row>
    <row r="452" spans="1:105" s="10" customFormat="1" ht="20.25" x14ac:dyDescent="0.3">
      <c r="A452" s="11" t="s">
        <v>230</v>
      </c>
      <c r="B452" s="11" t="s">
        <v>176</v>
      </c>
      <c r="C452" s="11" t="s">
        <v>192</v>
      </c>
      <c r="D452" s="11" t="s">
        <v>201</v>
      </c>
      <c r="E452" s="11" t="s">
        <v>85</v>
      </c>
      <c r="F452" s="12">
        <v>25457</v>
      </c>
      <c r="G452" s="12">
        <v>4062</v>
      </c>
      <c r="H452" s="12">
        <v>3981</v>
      </c>
      <c r="I452" s="11" t="s">
        <v>198</v>
      </c>
      <c r="J452" s="13">
        <v>22.3</v>
      </c>
      <c r="K452" s="11" t="s">
        <v>199</v>
      </c>
      <c r="L452" s="11" t="s">
        <v>202</v>
      </c>
      <c r="M452" s="11" t="s">
        <v>159</v>
      </c>
      <c r="N452" s="14">
        <v>42</v>
      </c>
      <c r="O452" s="14">
        <v>42</v>
      </c>
      <c r="P452" s="14">
        <v>0</v>
      </c>
      <c r="Q452" s="15">
        <v>0</v>
      </c>
      <c r="R452" s="15">
        <v>8.76</v>
      </c>
      <c r="S452" s="15">
        <v>8</v>
      </c>
      <c r="T452" s="15">
        <v>6.1319999999999997</v>
      </c>
      <c r="U452" s="15">
        <v>76.650009999999995</v>
      </c>
      <c r="V452" s="15">
        <v>1</v>
      </c>
      <c r="W452" s="15">
        <v>23.1</v>
      </c>
      <c r="X452" s="15">
        <v>0</v>
      </c>
      <c r="Y452" s="15">
        <v>0</v>
      </c>
      <c r="Z452" s="15">
        <v>6.9833340000000002</v>
      </c>
      <c r="AA452" s="15">
        <v>1.016667</v>
      </c>
      <c r="AB452" s="15">
        <v>12.70833</v>
      </c>
      <c r="AC452" s="15">
        <v>0.85133289999999995</v>
      </c>
      <c r="AD452" s="15">
        <v>10.64166</v>
      </c>
      <c r="AE452" s="15">
        <v>23.1</v>
      </c>
      <c r="AF452" s="15">
        <v>31.5</v>
      </c>
      <c r="AG452" s="15">
        <v>0</v>
      </c>
      <c r="AH452" s="15">
        <v>0</v>
      </c>
      <c r="AI452" s="15">
        <v>6.1319999999999997</v>
      </c>
      <c r="AJ452" s="15">
        <v>6.9833340000000002</v>
      </c>
      <c r="AK452" s="16">
        <v>0.87291669999999999</v>
      </c>
      <c r="AL452" s="16">
        <v>0.8780907</v>
      </c>
      <c r="AM452" s="16">
        <v>1</v>
      </c>
      <c r="AN452" s="16">
        <v>0.76650010000000002</v>
      </c>
      <c r="AO452" s="17">
        <v>0.5</v>
      </c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>
        <v>0.26666667312383652</v>
      </c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>
        <v>8.3333335816860199E-2</v>
      </c>
      <c r="BV452" s="26"/>
      <c r="BW452" s="26">
        <v>0.1666666716337204</v>
      </c>
      <c r="BX452" s="26"/>
      <c r="BY452" s="26"/>
      <c r="BZ452" s="26"/>
      <c r="CA452" s="26"/>
      <c r="CB452" s="26"/>
      <c r="CC452" s="26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27"/>
      <c r="CZ452" s="27"/>
      <c r="DA452" s="27"/>
    </row>
    <row r="453" spans="1:105" s="10" customFormat="1" ht="20.25" x14ac:dyDescent="0.3">
      <c r="A453" s="11" t="s">
        <v>230</v>
      </c>
      <c r="B453" s="11" t="s">
        <v>191</v>
      </c>
      <c r="C453" s="11" t="s">
        <v>192</v>
      </c>
      <c r="D453" s="11" t="s">
        <v>204</v>
      </c>
      <c r="E453" s="11" t="s">
        <v>85</v>
      </c>
      <c r="F453" s="12">
        <v>25457</v>
      </c>
      <c r="G453" s="12">
        <v>3866</v>
      </c>
      <c r="H453" s="12">
        <v>4231</v>
      </c>
      <c r="I453" s="11" t="s">
        <v>198</v>
      </c>
      <c r="J453" s="13">
        <v>22.3</v>
      </c>
      <c r="K453" s="11" t="s">
        <v>199</v>
      </c>
      <c r="L453" s="11" t="s">
        <v>202</v>
      </c>
      <c r="M453" s="11" t="s">
        <v>159</v>
      </c>
      <c r="N453" s="14">
        <v>43</v>
      </c>
      <c r="O453" s="14">
        <v>43</v>
      </c>
      <c r="P453" s="14">
        <v>0</v>
      </c>
      <c r="Q453" s="15">
        <v>0</v>
      </c>
      <c r="R453" s="15">
        <v>9.0399999999999991</v>
      </c>
      <c r="S453" s="15">
        <v>8</v>
      </c>
      <c r="T453" s="15">
        <v>6.4786669999999997</v>
      </c>
      <c r="U453" s="15">
        <v>80.983339999999998</v>
      </c>
      <c r="V453" s="15">
        <v>1</v>
      </c>
      <c r="W453" s="15">
        <v>23.65</v>
      </c>
      <c r="X453" s="15">
        <v>0</v>
      </c>
      <c r="Y453" s="15">
        <v>0</v>
      </c>
      <c r="Z453" s="15">
        <v>7.05</v>
      </c>
      <c r="AA453" s="15">
        <v>0.95</v>
      </c>
      <c r="AB453" s="15">
        <v>11.875</v>
      </c>
      <c r="AC453" s="15">
        <v>0.57133319999999999</v>
      </c>
      <c r="AD453" s="15">
        <v>7.1416649999999997</v>
      </c>
      <c r="AE453" s="15">
        <v>23.65</v>
      </c>
      <c r="AF453" s="15">
        <v>32.25</v>
      </c>
      <c r="AG453" s="15">
        <v>0</v>
      </c>
      <c r="AH453" s="15">
        <v>0</v>
      </c>
      <c r="AI453" s="15">
        <v>6.4786669999999997</v>
      </c>
      <c r="AJ453" s="15">
        <v>7.05</v>
      </c>
      <c r="AK453" s="16">
        <v>0.88124999999999998</v>
      </c>
      <c r="AL453" s="16">
        <v>0.91895979999999999</v>
      </c>
      <c r="AM453" s="16">
        <v>1</v>
      </c>
      <c r="AN453" s="16">
        <v>0.80983329999999998</v>
      </c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>
        <v>0.43333334475755692</v>
      </c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26"/>
      <c r="BW453" s="26">
        <v>0.1666666716337204</v>
      </c>
      <c r="BX453" s="26"/>
      <c r="BY453" s="26">
        <v>8.3333335816860199E-2</v>
      </c>
      <c r="BZ453" s="26">
        <v>0.26666668057441711</v>
      </c>
      <c r="CA453" s="26"/>
      <c r="CB453" s="26"/>
      <c r="CC453" s="26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27"/>
      <c r="CZ453" s="27"/>
      <c r="DA453" s="27"/>
    </row>
    <row r="454" spans="1:105" s="10" customFormat="1" ht="20.25" x14ac:dyDescent="0.3">
      <c r="A454" s="11" t="s">
        <v>230</v>
      </c>
      <c r="B454" s="11" t="s">
        <v>191</v>
      </c>
      <c r="C454" s="11" t="s">
        <v>192</v>
      </c>
      <c r="D454" s="11" t="s">
        <v>211</v>
      </c>
      <c r="E454" s="11" t="s">
        <v>85</v>
      </c>
      <c r="F454" s="12">
        <v>25457</v>
      </c>
      <c r="G454" s="12">
        <v>5281</v>
      </c>
      <c r="H454" s="12">
        <v>4231</v>
      </c>
      <c r="I454" s="11" t="s">
        <v>198</v>
      </c>
      <c r="J454" s="13">
        <v>22.3</v>
      </c>
      <c r="K454" s="11" t="s">
        <v>199</v>
      </c>
      <c r="L454" s="11" t="s">
        <v>202</v>
      </c>
      <c r="M454" s="11" t="s">
        <v>159</v>
      </c>
      <c r="N454" s="14">
        <v>43</v>
      </c>
      <c r="O454" s="14">
        <v>43</v>
      </c>
      <c r="P454" s="14">
        <v>0</v>
      </c>
      <c r="Q454" s="15">
        <v>0</v>
      </c>
      <c r="R454" s="15">
        <v>9.0399999999999991</v>
      </c>
      <c r="S454" s="15">
        <v>8</v>
      </c>
      <c r="T454" s="15">
        <v>6.4786669999999997</v>
      </c>
      <c r="U454" s="15">
        <v>80.983339999999998</v>
      </c>
      <c r="V454" s="15">
        <v>1</v>
      </c>
      <c r="W454" s="15">
        <v>23.65</v>
      </c>
      <c r="X454" s="15">
        <v>0</v>
      </c>
      <c r="Y454" s="15">
        <v>0</v>
      </c>
      <c r="Z454" s="15">
        <v>7.1666670000000003</v>
      </c>
      <c r="AA454" s="15">
        <v>0.8333334</v>
      </c>
      <c r="AB454" s="15">
        <v>10.41667</v>
      </c>
      <c r="AC454" s="15">
        <v>0.68799980000000005</v>
      </c>
      <c r="AD454" s="15">
        <v>8.5999979999999994</v>
      </c>
      <c r="AE454" s="15">
        <v>23.65</v>
      </c>
      <c r="AF454" s="15">
        <v>32.25</v>
      </c>
      <c r="AG454" s="15">
        <v>0</v>
      </c>
      <c r="AH454" s="15">
        <v>0</v>
      </c>
      <c r="AI454" s="15">
        <v>6.4786669999999997</v>
      </c>
      <c r="AJ454" s="15">
        <v>7.1666670000000003</v>
      </c>
      <c r="AK454" s="16">
        <v>0.89583330000000005</v>
      </c>
      <c r="AL454" s="16">
        <v>0.90400000000000003</v>
      </c>
      <c r="AM454" s="16">
        <v>1</v>
      </c>
      <c r="AN454" s="16">
        <v>0.80983329999999998</v>
      </c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>
        <v>0.2500000074505806</v>
      </c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26"/>
      <c r="BW454" s="26">
        <v>0.1666666716337204</v>
      </c>
      <c r="BX454" s="26"/>
      <c r="BY454" s="26">
        <v>8.3333335816860199E-2</v>
      </c>
      <c r="BZ454" s="26">
        <v>0.3333333432674408</v>
      </c>
      <c r="CA454" s="26"/>
      <c r="CB454" s="26"/>
      <c r="CC454" s="26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27"/>
      <c r="CZ454" s="27"/>
      <c r="DA454" s="27"/>
    </row>
    <row r="455" spans="1:105" s="10" customFormat="1" ht="20.25" x14ac:dyDescent="0.3">
      <c r="A455" s="11" t="s">
        <v>230</v>
      </c>
      <c r="B455" s="11" t="s">
        <v>191</v>
      </c>
      <c r="C455" s="11" t="s">
        <v>192</v>
      </c>
      <c r="D455" s="11" t="s">
        <v>201</v>
      </c>
      <c r="E455" s="11" t="s">
        <v>85</v>
      </c>
      <c r="F455" s="12">
        <v>25457</v>
      </c>
      <c r="G455" s="12">
        <v>4157</v>
      </c>
      <c r="H455" s="12">
        <v>4234</v>
      </c>
      <c r="I455" s="11" t="s">
        <v>198</v>
      </c>
      <c r="J455" s="13">
        <v>22.3</v>
      </c>
      <c r="K455" s="11" t="s">
        <v>199</v>
      </c>
      <c r="L455" s="11" t="s">
        <v>202</v>
      </c>
      <c r="M455" s="11" t="s">
        <v>159</v>
      </c>
      <c r="N455" s="14">
        <v>12</v>
      </c>
      <c r="O455" s="14">
        <v>12</v>
      </c>
      <c r="P455" s="14">
        <v>0</v>
      </c>
      <c r="Q455" s="15">
        <v>0</v>
      </c>
      <c r="R455" s="15">
        <v>8.76</v>
      </c>
      <c r="S455" s="15">
        <v>2</v>
      </c>
      <c r="T455" s="15">
        <v>1.752</v>
      </c>
      <c r="U455" s="15">
        <v>87.600009999999997</v>
      </c>
      <c r="V455" s="15">
        <v>0.25</v>
      </c>
      <c r="W455" s="15">
        <v>26.4</v>
      </c>
      <c r="X455" s="15">
        <v>0</v>
      </c>
      <c r="Y455" s="15">
        <v>0</v>
      </c>
      <c r="Z455" s="15">
        <v>1.7</v>
      </c>
      <c r="AA455" s="15">
        <v>0.3</v>
      </c>
      <c r="AB455" s="15">
        <v>15</v>
      </c>
      <c r="AC455" s="15">
        <v>-5.2000110000000002E-2</v>
      </c>
      <c r="AD455" s="15">
        <v>-2.6000049999999999</v>
      </c>
      <c r="AE455" s="15">
        <v>6.6</v>
      </c>
      <c r="AF455" s="15">
        <v>9</v>
      </c>
      <c r="AG455" s="15">
        <v>0</v>
      </c>
      <c r="AH455" s="15">
        <v>0</v>
      </c>
      <c r="AI455" s="15">
        <v>1.752</v>
      </c>
      <c r="AJ455" s="15">
        <v>1.7</v>
      </c>
      <c r="AK455" s="16">
        <v>0.85</v>
      </c>
      <c r="AL455" s="16">
        <v>1.0305880000000001</v>
      </c>
      <c r="AM455" s="16">
        <v>1</v>
      </c>
      <c r="AN455" s="16">
        <v>0.876</v>
      </c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>
        <v>0.13333334028720856</v>
      </c>
      <c r="BV455" s="26"/>
      <c r="BW455" s="26">
        <v>0.1666666716337204</v>
      </c>
      <c r="BX455" s="26"/>
      <c r="BY455" s="26"/>
      <c r="BZ455" s="26"/>
      <c r="CA455" s="26"/>
      <c r="CB455" s="26"/>
      <c r="CC455" s="26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  <c r="CW455" s="18"/>
      <c r="CX455" s="18"/>
      <c r="CY455" s="27"/>
      <c r="CZ455" s="27"/>
      <c r="DA455" s="27"/>
    </row>
    <row r="456" spans="1:105" s="10" customFormat="1" ht="20.25" x14ac:dyDescent="0.3">
      <c r="A456" s="11" t="s">
        <v>230</v>
      </c>
      <c r="B456" s="11" t="s">
        <v>171</v>
      </c>
      <c r="C456" s="11" t="s">
        <v>192</v>
      </c>
      <c r="D456" s="11" t="s">
        <v>213</v>
      </c>
      <c r="E456" s="11" t="s">
        <v>85</v>
      </c>
      <c r="F456" s="12">
        <v>25484</v>
      </c>
      <c r="G456" s="12">
        <v>4149</v>
      </c>
      <c r="H456" s="12">
        <v>4126</v>
      </c>
      <c r="I456" s="11" t="s">
        <v>198</v>
      </c>
      <c r="J456" s="13">
        <v>25.5</v>
      </c>
      <c r="K456" s="11" t="s">
        <v>199</v>
      </c>
      <c r="L456" s="11" t="s">
        <v>200</v>
      </c>
      <c r="M456" s="11" t="s">
        <v>159</v>
      </c>
      <c r="N456" s="14">
        <v>34</v>
      </c>
      <c r="O456" s="14">
        <v>34</v>
      </c>
      <c r="P456" s="14">
        <v>0</v>
      </c>
      <c r="Q456" s="15">
        <v>0</v>
      </c>
      <c r="R456" s="15">
        <v>10.36</v>
      </c>
      <c r="S456" s="15">
        <v>8</v>
      </c>
      <c r="T456" s="15">
        <v>5.8706670000000001</v>
      </c>
      <c r="U456" s="15">
        <v>73.383330000000001</v>
      </c>
      <c r="V456" s="15">
        <v>1</v>
      </c>
      <c r="W456" s="15">
        <v>25.16</v>
      </c>
      <c r="X456" s="15">
        <v>0</v>
      </c>
      <c r="Y456" s="15">
        <v>0</v>
      </c>
      <c r="Z456" s="15">
        <v>5.75</v>
      </c>
      <c r="AA456" s="15">
        <v>2.25</v>
      </c>
      <c r="AB456" s="15">
        <v>28.125</v>
      </c>
      <c r="AC456" s="15">
        <v>-0.1206665</v>
      </c>
      <c r="AD456" s="15">
        <v>-1.5083310000000001</v>
      </c>
      <c r="AE456" s="15">
        <v>25.16</v>
      </c>
      <c r="AF456" s="15">
        <v>27.88</v>
      </c>
      <c r="AG456" s="15">
        <v>0</v>
      </c>
      <c r="AH456" s="15">
        <v>0</v>
      </c>
      <c r="AI456" s="15">
        <v>5.8706670000000001</v>
      </c>
      <c r="AJ456" s="15">
        <v>5.75</v>
      </c>
      <c r="AK456" s="16">
        <v>0.71875</v>
      </c>
      <c r="AL456" s="16">
        <v>1.020985</v>
      </c>
      <c r="AM456" s="16">
        <v>1</v>
      </c>
      <c r="AN456" s="16">
        <v>0.73383330000000002</v>
      </c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>
        <v>0.1666666716337204</v>
      </c>
      <c r="BC456" s="17"/>
      <c r="BD456" s="17"/>
      <c r="BE456" s="17"/>
      <c r="BF456" s="17"/>
      <c r="BG456" s="17"/>
      <c r="BH456" s="17"/>
      <c r="BI456" s="17"/>
      <c r="BJ456" s="17">
        <v>1.1666666269302368</v>
      </c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>
        <v>0.1666666716337204</v>
      </c>
      <c r="BV456" s="26"/>
      <c r="BW456" s="26">
        <v>0.3333333432674408</v>
      </c>
      <c r="BX456" s="26"/>
      <c r="BY456" s="26">
        <v>0.1666666716337204</v>
      </c>
      <c r="BZ456" s="26">
        <v>0.25</v>
      </c>
      <c r="CA456" s="26"/>
      <c r="CB456" s="26"/>
      <c r="CC456" s="26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  <c r="CW456" s="18"/>
      <c r="CX456" s="18"/>
      <c r="CY456" s="27"/>
      <c r="CZ456" s="27"/>
      <c r="DA456" s="27"/>
    </row>
    <row r="457" spans="1:105" s="10" customFormat="1" ht="20.25" x14ac:dyDescent="0.3">
      <c r="A457" s="11" t="s">
        <v>230</v>
      </c>
      <c r="B457" s="11" t="s">
        <v>171</v>
      </c>
      <c r="C457" s="11" t="s">
        <v>192</v>
      </c>
      <c r="D457" s="11" t="s">
        <v>197</v>
      </c>
      <c r="E457" s="11" t="s">
        <v>85</v>
      </c>
      <c r="F457" s="12">
        <v>25484</v>
      </c>
      <c r="G457" s="12">
        <v>4124</v>
      </c>
      <c r="H457" s="12">
        <v>4225</v>
      </c>
      <c r="I457" s="11" t="s">
        <v>198</v>
      </c>
      <c r="J457" s="13">
        <v>25.5</v>
      </c>
      <c r="K457" s="11" t="s">
        <v>199</v>
      </c>
      <c r="L457" s="11" t="s">
        <v>200</v>
      </c>
      <c r="M457" s="11" t="s">
        <v>159</v>
      </c>
      <c r="N457" s="14">
        <v>33</v>
      </c>
      <c r="O457" s="14">
        <v>33</v>
      </c>
      <c r="P457" s="14">
        <v>0</v>
      </c>
      <c r="Q457" s="15">
        <v>0</v>
      </c>
      <c r="R457" s="15">
        <v>10.36</v>
      </c>
      <c r="S457" s="15">
        <v>8</v>
      </c>
      <c r="T457" s="15">
        <v>5.6979990000000003</v>
      </c>
      <c r="U457" s="15">
        <v>71.224990000000005</v>
      </c>
      <c r="V457" s="15">
        <v>1</v>
      </c>
      <c r="W457" s="15">
        <v>24.42</v>
      </c>
      <c r="X457" s="15">
        <v>0</v>
      </c>
      <c r="Y457" s="15">
        <v>0</v>
      </c>
      <c r="Z457" s="15">
        <v>5.9166670000000003</v>
      </c>
      <c r="AA457" s="15">
        <v>2.0833330000000001</v>
      </c>
      <c r="AB457" s="15">
        <v>26.04167</v>
      </c>
      <c r="AC457" s="15">
        <v>0.21866730000000001</v>
      </c>
      <c r="AD457" s="15">
        <v>2.7333409999999998</v>
      </c>
      <c r="AE457" s="15">
        <v>24.42</v>
      </c>
      <c r="AF457" s="15">
        <v>27.06</v>
      </c>
      <c r="AG457" s="15">
        <v>0</v>
      </c>
      <c r="AH457" s="15">
        <v>0</v>
      </c>
      <c r="AI457" s="15">
        <v>5.6979990000000003</v>
      </c>
      <c r="AJ457" s="15">
        <v>5.9166670000000003</v>
      </c>
      <c r="AK457" s="16">
        <v>0.7395834</v>
      </c>
      <c r="AL457" s="16">
        <v>0.96304210000000001</v>
      </c>
      <c r="AM457" s="16">
        <v>1</v>
      </c>
      <c r="AN457" s="16">
        <v>0.71224989999999999</v>
      </c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>
        <v>8.3333335816860199E-2</v>
      </c>
      <c r="BC457" s="17"/>
      <c r="BD457" s="17"/>
      <c r="BE457" s="17"/>
      <c r="BF457" s="17"/>
      <c r="BG457" s="17"/>
      <c r="BH457" s="17"/>
      <c r="BI457" s="17"/>
      <c r="BJ457" s="17">
        <v>1.1666666269302368</v>
      </c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>
        <v>0.1666666716337204</v>
      </c>
      <c r="BV457" s="26"/>
      <c r="BW457" s="26">
        <v>0.3333333432674408</v>
      </c>
      <c r="BX457" s="26"/>
      <c r="BY457" s="26">
        <v>8.3333335816860199E-2</v>
      </c>
      <c r="BZ457" s="26">
        <v>0.25</v>
      </c>
      <c r="CA457" s="26"/>
      <c r="CB457" s="26"/>
      <c r="CC457" s="26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  <c r="CW457" s="18"/>
      <c r="CX457" s="18"/>
      <c r="CY457" s="27"/>
      <c r="CZ457" s="27"/>
      <c r="DA457" s="27"/>
    </row>
    <row r="458" spans="1:105" s="10" customFormat="1" ht="20.25" x14ac:dyDescent="0.3">
      <c r="A458" s="11" t="s">
        <v>230</v>
      </c>
      <c r="B458" s="11" t="s">
        <v>171</v>
      </c>
      <c r="C458" s="11" t="s">
        <v>192</v>
      </c>
      <c r="D458" s="11" t="s">
        <v>206</v>
      </c>
      <c r="E458" s="11" t="s">
        <v>85</v>
      </c>
      <c r="F458" s="12">
        <v>25484</v>
      </c>
      <c r="G458" s="12">
        <v>4105</v>
      </c>
      <c r="H458" s="12">
        <v>3794</v>
      </c>
      <c r="I458" s="11" t="s">
        <v>198</v>
      </c>
      <c r="J458" s="13">
        <v>25.5</v>
      </c>
      <c r="K458" s="11" t="s">
        <v>199</v>
      </c>
      <c r="L458" s="11" t="s">
        <v>200</v>
      </c>
      <c r="M458" s="11" t="s">
        <v>159</v>
      </c>
      <c r="N458" s="14">
        <v>38</v>
      </c>
      <c r="O458" s="14">
        <v>38</v>
      </c>
      <c r="P458" s="14">
        <v>0</v>
      </c>
      <c r="Q458" s="15">
        <v>0</v>
      </c>
      <c r="R458" s="15">
        <v>10.62</v>
      </c>
      <c r="S458" s="15">
        <v>8</v>
      </c>
      <c r="T458" s="15">
        <v>6.726</v>
      </c>
      <c r="U458" s="15">
        <v>84.075000000000003</v>
      </c>
      <c r="V458" s="15">
        <v>1</v>
      </c>
      <c r="W458" s="15">
        <v>28.12</v>
      </c>
      <c r="X458" s="15">
        <v>0</v>
      </c>
      <c r="Y458" s="15">
        <v>0</v>
      </c>
      <c r="Z458" s="15">
        <v>7.1666670000000003</v>
      </c>
      <c r="AA458" s="15">
        <v>0.8333334</v>
      </c>
      <c r="AB458" s="15">
        <v>10.41667</v>
      </c>
      <c r="AC458" s="15">
        <v>0.44066680000000003</v>
      </c>
      <c r="AD458" s="15">
        <v>5.5083349999999998</v>
      </c>
      <c r="AE458" s="15">
        <v>28.12</v>
      </c>
      <c r="AF458" s="15">
        <v>31.16</v>
      </c>
      <c r="AG458" s="15">
        <v>0</v>
      </c>
      <c r="AH458" s="15">
        <v>0</v>
      </c>
      <c r="AI458" s="15">
        <v>6.726</v>
      </c>
      <c r="AJ458" s="15">
        <v>7.1666670000000003</v>
      </c>
      <c r="AK458" s="16">
        <v>0.89583330000000005</v>
      </c>
      <c r="AL458" s="16">
        <v>0.9385116</v>
      </c>
      <c r="AM458" s="16">
        <v>1</v>
      </c>
      <c r="AN458" s="16">
        <v>0.84075</v>
      </c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>
        <v>0.1666666716337204</v>
      </c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>
        <v>8.3333335816860199E-2</v>
      </c>
      <c r="BV458" s="26"/>
      <c r="BW458" s="26">
        <v>0.1666666716337204</v>
      </c>
      <c r="BX458" s="26"/>
      <c r="BY458" s="26">
        <v>8.3333335816860199E-2</v>
      </c>
      <c r="BZ458" s="26">
        <v>0.3333333432674408</v>
      </c>
      <c r="CA458" s="26"/>
      <c r="CB458" s="26"/>
      <c r="CC458" s="26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  <c r="CW458" s="18"/>
      <c r="CX458" s="18"/>
      <c r="CY458" s="27"/>
      <c r="CZ458" s="27"/>
      <c r="DA458" s="27"/>
    </row>
    <row r="459" spans="1:105" s="10" customFormat="1" ht="20.25" x14ac:dyDescent="0.3">
      <c r="A459" s="11" t="s">
        <v>230</v>
      </c>
      <c r="B459" s="11" t="s">
        <v>171</v>
      </c>
      <c r="C459" s="11" t="s">
        <v>192</v>
      </c>
      <c r="D459" s="11" t="s">
        <v>207</v>
      </c>
      <c r="E459" s="11" t="s">
        <v>85</v>
      </c>
      <c r="F459" s="12">
        <v>25484</v>
      </c>
      <c r="G459" s="12">
        <v>5353</v>
      </c>
      <c r="H459" s="12">
        <v>3964</v>
      </c>
      <c r="I459" s="11" t="s">
        <v>198</v>
      </c>
      <c r="J459" s="13">
        <v>25.5</v>
      </c>
      <c r="K459" s="11" t="s">
        <v>199</v>
      </c>
      <c r="L459" s="11" t="s">
        <v>200</v>
      </c>
      <c r="M459" s="11" t="s">
        <v>159</v>
      </c>
      <c r="N459" s="14">
        <v>37</v>
      </c>
      <c r="O459" s="14">
        <v>37</v>
      </c>
      <c r="P459" s="14">
        <v>0</v>
      </c>
      <c r="Q459" s="15">
        <v>0</v>
      </c>
      <c r="R459" s="15">
        <v>10.62</v>
      </c>
      <c r="S459" s="15">
        <v>8</v>
      </c>
      <c r="T459" s="15">
        <v>6.5490000000000004</v>
      </c>
      <c r="U459" s="15">
        <v>81.862499999999997</v>
      </c>
      <c r="V459" s="15">
        <v>1</v>
      </c>
      <c r="W459" s="15">
        <v>27.38</v>
      </c>
      <c r="X459" s="15">
        <v>0</v>
      </c>
      <c r="Y459" s="15">
        <v>0</v>
      </c>
      <c r="Z459" s="15">
        <v>7.0333329999999998</v>
      </c>
      <c r="AA459" s="15">
        <v>0.96666669999999999</v>
      </c>
      <c r="AB459" s="15">
        <v>12.08333</v>
      </c>
      <c r="AC459" s="15">
        <v>0.48433300000000001</v>
      </c>
      <c r="AD459" s="15">
        <v>6.054163</v>
      </c>
      <c r="AE459" s="15">
        <v>27.38</v>
      </c>
      <c r="AF459" s="15">
        <v>30.34</v>
      </c>
      <c r="AG459" s="15">
        <v>0</v>
      </c>
      <c r="AH459" s="15">
        <v>0</v>
      </c>
      <c r="AI459" s="15">
        <v>6.5490000000000004</v>
      </c>
      <c r="AJ459" s="15">
        <v>7.0333329999999998</v>
      </c>
      <c r="AK459" s="16">
        <v>0.87916669999999997</v>
      </c>
      <c r="AL459" s="16">
        <v>0.93113749999999995</v>
      </c>
      <c r="AM459" s="16">
        <v>1</v>
      </c>
      <c r="AN459" s="16">
        <v>0.81862500000000005</v>
      </c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>
        <v>0.2500000074505806</v>
      </c>
      <c r="BC459" s="17"/>
      <c r="BD459" s="17"/>
      <c r="BE459" s="17"/>
      <c r="BF459" s="17"/>
      <c r="BG459" s="17"/>
      <c r="BH459" s="17"/>
      <c r="BI459" s="17"/>
      <c r="BJ459" s="17"/>
      <c r="BK459" s="17"/>
      <c r="BL459" s="17">
        <v>0.1666666716337204</v>
      </c>
      <c r="BM459" s="17"/>
      <c r="BN459" s="17"/>
      <c r="BO459" s="17"/>
      <c r="BP459" s="17"/>
      <c r="BQ459" s="17"/>
      <c r="BR459" s="17"/>
      <c r="BS459" s="17"/>
      <c r="BT459" s="17"/>
      <c r="BU459" s="17">
        <v>8.3333335816860199E-2</v>
      </c>
      <c r="BV459" s="26"/>
      <c r="BW459" s="26">
        <v>0.1666666716337204</v>
      </c>
      <c r="BX459" s="26"/>
      <c r="BY459" s="26">
        <v>8.3333335816860199E-2</v>
      </c>
      <c r="BZ459" s="26">
        <v>0.21666666865348816</v>
      </c>
      <c r="CA459" s="26"/>
      <c r="CB459" s="26"/>
      <c r="CC459" s="26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  <c r="CW459" s="18"/>
      <c r="CX459" s="18"/>
      <c r="CY459" s="27"/>
      <c r="CZ459" s="27"/>
      <c r="DA459" s="27"/>
    </row>
    <row r="460" spans="1:105" s="10" customFormat="1" ht="20.25" x14ac:dyDescent="0.3">
      <c r="A460" s="11" t="s">
        <v>230</v>
      </c>
      <c r="B460" s="11" t="s">
        <v>176</v>
      </c>
      <c r="C460" s="11" t="s">
        <v>192</v>
      </c>
      <c r="D460" s="11" t="s">
        <v>213</v>
      </c>
      <c r="E460" s="11" t="s">
        <v>85</v>
      </c>
      <c r="F460" s="12">
        <v>25484</v>
      </c>
      <c r="G460" s="12">
        <v>5357</v>
      </c>
      <c r="H460" s="12">
        <v>4104</v>
      </c>
      <c r="I460" s="11" t="s">
        <v>198</v>
      </c>
      <c r="J460" s="13">
        <v>25.5</v>
      </c>
      <c r="K460" s="11" t="s">
        <v>199</v>
      </c>
      <c r="L460" s="11" t="s">
        <v>200</v>
      </c>
      <c r="M460" s="11" t="s">
        <v>159</v>
      </c>
      <c r="N460" s="14">
        <v>41</v>
      </c>
      <c r="O460" s="14">
        <v>41</v>
      </c>
      <c r="P460" s="14">
        <v>0</v>
      </c>
      <c r="Q460" s="15">
        <v>0</v>
      </c>
      <c r="R460" s="15">
        <v>10.36</v>
      </c>
      <c r="S460" s="15">
        <v>8</v>
      </c>
      <c r="T460" s="15">
        <v>7.0793330000000001</v>
      </c>
      <c r="U460" s="15">
        <v>88.491659999999996</v>
      </c>
      <c r="V460" s="15">
        <v>1</v>
      </c>
      <c r="W460" s="15">
        <v>30.34</v>
      </c>
      <c r="X460" s="15">
        <v>0</v>
      </c>
      <c r="Y460" s="15">
        <v>0</v>
      </c>
      <c r="Z460" s="15">
        <v>7.5666669999999998</v>
      </c>
      <c r="AA460" s="15">
        <v>0.43333329999999998</v>
      </c>
      <c r="AB460" s="15">
        <v>5.4166670000000003</v>
      </c>
      <c r="AC460" s="15">
        <v>0.48733379999999998</v>
      </c>
      <c r="AD460" s="15">
        <v>6.0916730000000001</v>
      </c>
      <c r="AE460" s="15">
        <v>30.34</v>
      </c>
      <c r="AF460" s="15">
        <v>33.619999999999997</v>
      </c>
      <c r="AG460" s="15">
        <v>0</v>
      </c>
      <c r="AH460" s="15">
        <v>0</v>
      </c>
      <c r="AI460" s="15">
        <v>7.0793330000000001</v>
      </c>
      <c r="AJ460" s="15">
        <v>7.5666669999999998</v>
      </c>
      <c r="AK460" s="16">
        <v>0.94583329999999999</v>
      </c>
      <c r="AL460" s="16">
        <v>0.9355947</v>
      </c>
      <c r="AM460" s="16">
        <v>1</v>
      </c>
      <c r="AN460" s="16">
        <v>0.88491660000000005</v>
      </c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>
        <v>8.3333335816860199E-2</v>
      </c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26"/>
      <c r="BW460" s="26">
        <v>0.1666666716337204</v>
      </c>
      <c r="BX460" s="26"/>
      <c r="BY460" s="26"/>
      <c r="BZ460" s="26">
        <v>0.18333333730697632</v>
      </c>
      <c r="CA460" s="26"/>
      <c r="CB460" s="26"/>
      <c r="CC460" s="26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  <c r="CW460" s="18"/>
      <c r="CX460" s="18"/>
      <c r="CY460" s="27"/>
      <c r="CZ460" s="27"/>
      <c r="DA460" s="27"/>
    </row>
    <row r="461" spans="1:105" s="10" customFormat="1" ht="20.25" x14ac:dyDescent="0.3">
      <c r="A461" s="11" t="s">
        <v>230</v>
      </c>
      <c r="B461" s="11" t="s">
        <v>176</v>
      </c>
      <c r="C461" s="11" t="s">
        <v>192</v>
      </c>
      <c r="D461" s="11" t="s">
        <v>197</v>
      </c>
      <c r="E461" s="11" t="s">
        <v>85</v>
      </c>
      <c r="F461" s="12">
        <v>25484</v>
      </c>
      <c r="G461" s="12">
        <v>3999</v>
      </c>
      <c r="H461" s="12">
        <v>4235</v>
      </c>
      <c r="I461" s="11" t="s">
        <v>198</v>
      </c>
      <c r="J461" s="13">
        <v>25.5</v>
      </c>
      <c r="K461" s="11" t="s">
        <v>199</v>
      </c>
      <c r="L461" s="11" t="s">
        <v>200</v>
      </c>
      <c r="M461" s="11" t="s">
        <v>159</v>
      </c>
      <c r="N461" s="14">
        <v>40</v>
      </c>
      <c r="O461" s="14">
        <v>40</v>
      </c>
      <c r="P461" s="14">
        <v>0</v>
      </c>
      <c r="Q461" s="15">
        <v>0</v>
      </c>
      <c r="R461" s="15">
        <v>10.36</v>
      </c>
      <c r="S461" s="15">
        <v>8</v>
      </c>
      <c r="T461" s="15">
        <v>6.9066669999999997</v>
      </c>
      <c r="U461" s="15">
        <v>86.333340000000007</v>
      </c>
      <c r="V461" s="15">
        <v>1</v>
      </c>
      <c r="W461" s="15">
        <v>29.6</v>
      </c>
      <c r="X461" s="15">
        <v>0</v>
      </c>
      <c r="Y461" s="15">
        <v>0</v>
      </c>
      <c r="Z461" s="15">
        <v>7.25</v>
      </c>
      <c r="AA461" s="15">
        <v>0.75</v>
      </c>
      <c r="AB461" s="15">
        <v>9.375</v>
      </c>
      <c r="AC461" s="15">
        <v>0.34333320000000001</v>
      </c>
      <c r="AD461" s="15">
        <v>4.2916660000000002</v>
      </c>
      <c r="AE461" s="15">
        <v>29.6</v>
      </c>
      <c r="AF461" s="15">
        <v>32.799999999999997</v>
      </c>
      <c r="AG461" s="15">
        <v>0</v>
      </c>
      <c r="AH461" s="15">
        <v>0</v>
      </c>
      <c r="AI461" s="15">
        <v>6.9066669999999997</v>
      </c>
      <c r="AJ461" s="15">
        <v>7.25</v>
      </c>
      <c r="AK461" s="16">
        <v>0.90625</v>
      </c>
      <c r="AL461" s="16">
        <v>0.95264369999999998</v>
      </c>
      <c r="AM461" s="16">
        <v>1</v>
      </c>
      <c r="AN461" s="16">
        <v>0.86333329999999997</v>
      </c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>
        <v>0.1666666716337204</v>
      </c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>
        <v>8.3333335816860199E-2</v>
      </c>
      <c r="BV461" s="26"/>
      <c r="BW461" s="26">
        <v>0.1666666716337204</v>
      </c>
      <c r="BX461" s="26"/>
      <c r="BY461" s="26">
        <v>8.3333335816860199E-2</v>
      </c>
      <c r="BZ461" s="26">
        <v>0.25</v>
      </c>
      <c r="CA461" s="26"/>
      <c r="CB461" s="26"/>
      <c r="CC461" s="26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  <c r="CW461" s="18"/>
      <c r="CX461" s="18"/>
      <c r="CY461" s="27"/>
      <c r="CZ461" s="27"/>
      <c r="DA461" s="27"/>
    </row>
    <row r="462" spans="1:105" s="10" customFormat="1" ht="20.25" x14ac:dyDescent="0.3">
      <c r="A462" s="11" t="s">
        <v>230</v>
      </c>
      <c r="B462" s="11" t="s">
        <v>176</v>
      </c>
      <c r="C462" s="11" t="s">
        <v>192</v>
      </c>
      <c r="D462" s="11" t="s">
        <v>206</v>
      </c>
      <c r="E462" s="11" t="s">
        <v>85</v>
      </c>
      <c r="F462" s="12">
        <v>25484</v>
      </c>
      <c r="G462" s="12">
        <v>4200</v>
      </c>
      <c r="H462" s="12">
        <v>4183</v>
      </c>
      <c r="I462" s="11" t="s">
        <v>198</v>
      </c>
      <c r="J462" s="13">
        <v>25.5</v>
      </c>
      <c r="K462" s="11" t="s">
        <v>199</v>
      </c>
      <c r="L462" s="11" t="s">
        <v>200</v>
      </c>
      <c r="M462" s="11" t="s">
        <v>159</v>
      </c>
      <c r="N462" s="14">
        <v>38</v>
      </c>
      <c r="O462" s="14">
        <v>37</v>
      </c>
      <c r="P462" s="14">
        <v>1</v>
      </c>
      <c r="Q462" s="15">
        <v>2.6315789999999999</v>
      </c>
      <c r="R462" s="15">
        <v>10.62</v>
      </c>
      <c r="S462" s="15">
        <v>8</v>
      </c>
      <c r="T462" s="15">
        <v>6.5490000000000004</v>
      </c>
      <c r="U462" s="15">
        <v>81.862499999999997</v>
      </c>
      <c r="V462" s="15">
        <v>1</v>
      </c>
      <c r="W462" s="15">
        <v>27.38</v>
      </c>
      <c r="X462" s="15">
        <v>0</v>
      </c>
      <c r="Y462" s="15">
        <v>0</v>
      </c>
      <c r="Z462" s="15">
        <v>7.25</v>
      </c>
      <c r="AA462" s="15">
        <v>0.75</v>
      </c>
      <c r="AB462" s="15">
        <v>9.375</v>
      </c>
      <c r="AC462" s="15">
        <v>0.52399980000000002</v>
      </c>
      <c r="AD462" s="15">
        <v>6.5499970000000003</v>
      </c>
      <c r="AE462" s="15">
        <v>27.38</v>
      </c>
      <c r="AF462" s="15">
        <v>30.34</v>
      </c>
      <c r="AG462" s="15">
        <v>0.17699999999999999</v>
      </c>
      <c r="AH462" s="15">
        <v>2.2124999999999999</v>
      </c>
      <c r="AI462" s="15">
        <v>6.726</v>
      </c>
      <c r="AJ462" s="15">
        <v>7.25</v>
      </c>
      <c r="AK462" s="16">
        <v>0.90625</v>
      </c>
      <c r="AL462" s="16">
        <v>0.92772410000000005</v>
      </c>
      <c r="AM462" s="16">
        <v>0.9736842</v>
      </c>
      <c r="AN462" s="16">
        <v>0.81862500000000005</v>
      </c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>
        <v>8.3333335816860199E-2</v>
      </c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>
        <v>8.3333335816860199E-2</v>
      </c>
      <c r="BV462" s="26"/>
      <c r="BW462" s="26">
        <v>0.1666666716337204</v>
      </c>
      <c r="BX462" s="26"/>
      <c r="BY462" s="26">
        <v>8.3333335816860199E-2</v>
      </c>
      <c r="BZ462" s="26">
        <v>0.3333333432674408</v>
      </c>
      <c r="CA462" s="26"/>
      <c r="CB462" s="26"/>
      <c r="CC462" s="26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>
        <v>1</v>
      </c>
      <c r="CO462" s="18"/>
      <c r="CP462" s="18"/>
      <c r="CQ462" s="18"/>
      <c r="CR462" s="18"/>
      <c r="CS462" s="18"/>
      <c r="CT462" s="18"/>
      <c r="CU462" s="18"/>
      <c r="CV462" s="18"/>
      <c r="CW462" s="18"/>
      <c r="CX462" s="18"/>
      <c r="CY462" s="27"/>
      <c r="CZ462" s="27"/>
      <c r="DA462" s="27"/>
    </row>
    <row r="463" spans="1:105" s="10" customFormat="1" ht="20.25" x14ac:dyDescent="0.3">
      <c r="A463" s="11" t="s">
        <v>230</v>
      </c>
      <c r="B463" s="11" t="s">
        <v>176</v>
      </c>
      <c r="C463" s="11" t="s">
        <v>192</v>
      </c>
      <c r="D463" s="11" t="s">
        <v>207</v>
      </c>
      <c r="E463" s="11" t="s">
        <v>85</v>
      </c>
      <c r="F463" s="12">
        <v>25484</v>
      </c>
      <c r="G463" s="12">
        <v>4061</v>
      </c>
      <c r="H463" s="12">
        <v>4109</v>
      </c>
      <c r="I463" s="11" t="s">
        <v>198</v>
      </c>
      <c r="J463" s="13">
        <v>25.5</v>
      </c>
      <c r="K463" s="11" t="s">
        <v>199</v>
      </c>
      <c r="L463" s="11" t="s">
        <v>200</v>
      </c>
      <c r="M463" s="11" t="s">
        <v>159</v>
      </c>
      <c r="N463" s="14">
        <v>37</v>
      </c>
      <c r="O463" s="14">
        <v>37</v>
      </c>
      <c r="P463" s="14">
        <v>0</v>
      </c>
      <c r="Q463" s="15">
        <v>0</v>
      </c>
      <c r="R463" s="15">
        <v>10.62</v>
      </c>
      <c r="S463" s="15">
        <v>8</v>
      </c>
      <c r="T463" s="15">
        <v>6.5490000000000004</v>
      </c>
      <c r="U463" s="15">
        <v>81.862499999999997</v>
      </c>
      <c r="V463" s="15">
        <v>1</v>
      </c>
      <c r="W463" s="15">
        <v>27.38</v>
      </c>
      <c r="X463" s="15">
        <v>0</v>
      </c>
      <c r="Y463" s="15">
        <v>0</v>
      </c>
      <c r="Z463" s="15">
        <v>7.0333329999999998</v>
      </c>
      <c r="AA463" s="15">
        <v>0.96666669999999999</v>
      </c>
      <c r="AB463" s="15">
        <v>12.08333</v>
      </c>
      <c r="AC463" s="15">
        <v>0.48433300000000001</v>
      </c>
      <c r="AD463" s="15">
        <v>6.054163</v>
      </c>
      <c r="AE463" s="15">
        <v>27.38</v>
      </c>
      <c r="AF463" s="15">
        <v>30.34</v>
      </c>
      <c r="AG463" s="15">
        <v>0</v>
      </c>
      <c r="AH463" s="15">
        <v>0</v>
      </c>
      <c r="AI463" s="15">
        <v>6.5490000000000004</v>
      </c>
      <c r="AJ463" s="15">
        <v>7.0333329999999998</v>
      </c>
      <c r="AK463" s="16">
        <v>0.87916669999999997</v>
      </c>
      <c r="AL463" s="16">
        <v>0.93113749999999995</v>
      </c>
      <c r="AM463" s="16">
        <v>1</v>
      </c>
      <c r="AN463" s="16">
        <v>0.81862500000000005</v>
      </c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>
        <v>0.2500000074505806</v>
      </c>
      <c r="BC463" s="17"/>
      <c r="BD463" s="17"/>
      <c r="BE463" s="17"/>
      <c r="BF463" s="17"/>
      <c r="BG463" s="17"/>
      <c r="BH463" s="17"/>
      <c r="BI463" s="17"/>
      <c r="BJ463" s="17"/>
      <c r="BK463" s="17"/>
      <c r="BL463" s="17">
        <v>0.30000001192092896</v>
      </c>
      <c r="BM463" s="17"/>
      <c r="BN463" s="17"/>
      <c r="BO463" s="17"/>
      <c r="BP463" s="17"/>
      <c r="BQ463" s="17"/>
      <c r="BR463" s="17"/>
      <c r="BS463" s="17"/>
      <c r="BT463" s="17"/>
      <c r="BU463" s="17">
        <v>8.3333335816860199E-2</v>
      </c>
      <c r="BV463" s="26"/>
      <c r="BW463" s="26"/>
      <c r="BX463" s="26"/>
      <c r="BY463" s="26">
        <v>8.3333335816860199E-2</v>
      </c>
      <c r="BZ463" s="26">
        <v>0.25</v>
      </c>
      <c r="CA463" s="26"/>
      <c r="CB463" s="26"/>
      <c r="CC463" s="26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  <c r="CW463" s="18"/>
      <c r="CX463" s="18"/>
      <c r="CY463" s="27"/>
      <c r="CZ463" s="27"/>
      <c r="DA463" s="27"/>
    </row>
    <row r="464" spans="1:105" s="10" customFormat="1" ht="20.25" x14ac:dyDescent="0.3">
      <c r="A464" s="11" t="s">
        <v>230</v>
      </c>
      <c r="B464" s="11" t="s">
        <v>191</v>
      </c>
      <c r="C464" s="11" t="s">
        <v>192</v>
      </c>
      <c r="D464" s="11" t="s">
        <v>213</v>
      </c>
      <c r="E464" s="11" t="s">
        <v>85</v>
      </c>
      <c r="F464" s="12">
        <v>25484</v>
      </c>
      <c r="G464" s="12">
        <v>4226</v>
      </c>
      <c r="H464" s="12">
        <v>4148</v>
      </c>
      <c r="I464" s="11" t="s">
        <v>198</v>
      </c>
      <c r="J464" s="13">
        <v>25.5</v>
      </c>
      <c r="K464" s="11" t="s">
        <v>199</v>
      </c>
      <c r="L464" s="11" t="s">
        <v>200</v>
      </c>
      <c r="M464" s="11" t="s">
        <v>159</v>
      </c>
      <c r="N464" s="14">
        <v>39</v>
      </c>
      <c r="O464" s="14">
        <v>39</v>
      </c>
      <c r="P464" s="14">
        <v>0</v>
      </c>
      <c r="Q464" s="15">
        <v>0</v>
      </c>
      <c r="R464" s="15">
        <v>10.36</v>
      </c>
      <c r="S464" s="15">
        <v>8</v>
      </c>
      <c r="T464" s="15">
        <v>6.734</v>
      </c>
      <c r="U464" s="15">
        <v>84.174999999999997</v>
      </c>
      <c r="V464" s="15">
        <v>1</v>
      </c>
      <c r="W464" s="15">
        <v>28.86</v>
      </c>
      <c r="X464" s="15">
        <v>0</v>
      </c>
      <c r="Y464" s="15">
        <v>0</v>
      </c>
      <c r="Z464" s="15">
        <v>7.2</v>
      </c>
      <c r="AA464" s="15">
        <v>0.8</v>
      </c>
      <c r="AB464" s="15">
        <v>10</v>
      </c>
      <c r="AC464" s="15">
        <v>0.46600029999999998</v>
      </c>
      <c r="AD464" s="15">
        <v>5.8250029999999997</v>
      </c>
      <c r="AE464" s="15">
        <v>28.86</v>
      </c>
      <c r="AF464" s="15">
        <v>31.98</v>
      </c>
      <c r="AG464" s="15">
        <v>0</v>
      </c>
      <c r="AH464" s="15">
        <v>0</v>
      </c>
      <c r="AI464" s="15">
        <v>6.734</v>
      </c>
      <c r="AJ464" s="15">
        <v>7.2</v>
      </c>
      <c r="AK464" s="16">
        <v>0.9</v>
      </c>
      <c r="AL464" s="16">
        <v>0.93527780000000005</v>
      </c>
      <c r="AM464" s="16">
        <v>1</v>
      </c>
      <c r="AN464" s="16">
        <v>0.84175</v>
      </c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>
        <v>0.1666666716337204</v>
      </c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>
        <v>0.11666666716337204</v>
      </c>
      <c r="BV464" s="26"/>
      <c r="BW464" s="26">
        <v>0.1666666716337204</v>
      </c>
      <c r="BX464" s="26"/>
      <c r="BY464" s="26">
        <v>8.3333335816860199E-2</v>
      </c>
      <c r="BZ464" s="26">
        <v>0.26666668057441711</v>
      </c>
      <c r="CA464" s="26"/>
      <c r="CB464" s="26"/>
      <c r="CC464" s="26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  <c r="CW464" s="18"/>
      <c r="CX464" s="18"/>
      <c r="CY464" s="27"/>
      <c r="CZ464" s="27"/>
      <c r="DA464" s="27"/>
    </row>
    <row r="465" spans="1:105" s="10" customFormat="1" ht="20.25" x14ac:dyDescent="0.3">
      <c r="A465" s="11" t="s">
        <v>230</v>
      </c>
      <c r="B465" s="11" t="s">
        <v>191</v>
      </c>
      <c r="C465" s="11" t="s">
        <v>192</v>
      </c>
      <c r="D465" s="11" t="s">
        <v>197</v>
      </c>
      <c r="E465" s="11" t="s">
        <v>85</v>
      </c>
      <c r="F465" s="12">
        <v>25484</v>
      </c>
      <c r="G465" s="12">
        <v>4005</v>
      </c>
      <c r="H465" s="12">
        <v>4228</v>
      </c>
      <c r="I465" s="11" t="s">
        <v>198</v>
      </c>
      <c r="J465" s="13">
        <v>25.5</v>
      </c>
      <c r="K465" s="11" t="s">
        <v>199</v>
      </c>
      <c r="L465" s="11" t="s">
        <v>200</v>
      </c>
      <c r="M465" s="11" t="s">
        <v>159</v>
      </c>
      <c r="N465" s="14">
        <v>40</v>
      </c>
      <c r="O465" s="14">
        <v>40</v>
      </c>
      <c r="P465" s="14">
        <v>0</v>
      </c>
      <c r="Q465" s="15">
        <v>0</v>
      </c>
      <c r="R465" s="15">
        <v>10.36</v>
      </c>
      <c r="S465" s="15">
        <v>8</v>
      </c>
      <c r="T465" s="15">
        <v>6.9066669999999997</v>
      </c>
      <c r="U465" s="15">
        <v>86.333340000000007</v>
      </c>
      <c r="V465" s="15">
        <v>1</v>
      </c>
      <c r="W465" s="15">
        <v>29.6</v>
      </c>
      <c r="X465" s="15">
        <v>0</v>
      </c>
      <c r="Y465" s="15">
        <v>0</v>
      </c>
      <c r="Z465" s="15">
        <v>7.25</v>
      </c>
      <c r="AA465" s="15">
        <v>0.75</v>
      </c>
      <c r="AB465" s="15">
        <v>9.375</v>
      </c>
      <c r="AC465" s="15">
        <v>0.34333320000000001</v>
      </c>
      <c r="AD465" s="15">
        <v>4.2916660000000002</v>
      </c>
      <c r="AE465" s="15">
        <v>29.6</v>
      </c>
      <c r="AF465" s="15">
        <v>32.799999999999997</v>
      </c>
      <c r="AG465" s="15">
        <v>0</v>
      </c>
      <c r="AH465" s="15">
        <v>0</v>
      </c>
      <c r="AI465" s="15">
        <v>6.9066669999999997</v>
      </c>
      <c r="AJ465" s="15">
        <v>7.25</v>
      </c>
      <c r="AK465" s="16">
        <v>0.90625</v>
      </c>
      <c r="AL465" s="16">
        <v>0.95264369999999998</v>
      </c>
      <c r="AM465" s="16">
        <v>1</v>
      </c>
      <c r="AN465" s="16">
        <v>0.86333329999999997</v>
      </c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>
        <v>0.1666666716337204</v>
      </c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>
        <v>8.3333335816860199E-2</v>
      </c>
      <c r="BV465" s="26">
        <v>8.3333335816860199E-2</v>
      </c>
      <c r="BW465" s="26">
        <v>0.1666666716337204</v>
      </c>
      <c r="BX465" s="26"/>
      <c r="BY465" s="26"/>
      <c r="BZ465" s="26">
        <v>0.25</v>
      </c>
      <c r="CA465" s="26"/>
      <c r="CB465" s="26"/>
      <c r="CC465" s="26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  <c r="CW465" s="18"/>
      <c r="CX465" s="18"/>
      <c r="CY465" s="27"/>
      <c r="CZ465" s="27"/>
      <c r="DA465" s="27"/>
    </row>
    <row r="466" spans="1:105" s="10" customFormat="1" ht="20.25" x14ac:dyDescent="0.3">
      <c r="A466" s="11" t="s">
        <v>230</v>
      </c>
      <c r="B466" s="11" t="s">
        <v>191</v>
      </c>
      <c r="C466" s="11" t="s">
        <v>192</v>
      </c>
      <c r="D466" s="11" t="s">
        <v>206</v>
      </c>
      <c r="E466" s="11" t="s">
        <v>85</v>
      </c>
      <c r="F466" s="12">
        <v>25484</v>
      </c>
      <c r="G466" s="12">
        <v>4003</v>
      </c>
      <c r="H466" s="12">
        <v>3981</v>
      </c>
      <c r="I466" s="11" t="s">
        <v>198</v>
      </c>
      <c r="J466" s="13">
        <v>25.5</v>
      </c>
      <c r="K466" s="11" t="s">
        <v>199</v>
      </c>
      <c r="L466" s="11" t="s">
        <v>200</v>
      </c>
      <c r="M466" s="11" t="s">
        <v>159</v>
      </c>
      <c r="N466" s="14">
        <v>38</v>
      </c>
      <c r="O466" s="14">
        <v>37</v>
      </c>
      <c r="P466" s="14">
        <v>1</v>
      </c>
      <c r="Q466" s="15">
        <v>2.6315789999999999</v>
      </c>
      <c r="R466" s="15">
        <v>10.62</v>
      </c>
      <c r="S466" s="15">
        <v>8</v>
      </c>
      <c r="T466" s="15">
        <v>6.5490000000000004</v>
      </c>
      <c r="U466" s="15">
        <v>81.862499999999997</v>
      </c>
      <c r="V466" s="15">
        <v>1</v>
      </c>
      <c r="W466" s="15">
        <v>27.38</v>
      </c>
      <c r="X466" s="15">
        <v>0</v>
      </c>
      <c r="Y466" s="15">
        <v>0</v>
      </c>
      <c r="Z466" s="15">
        <v>7.233333</v>
      </c>
      <c r="AA466" s="15">
        <v>0.76666670000000003</v>
      </c>
      <c r="AB466" s="15">
        <v>9.5833340000000007</v>
      </c>
      <c r="AC466" s="15">
        <v>0.50733300000000003</v>
      </c>
      <c r="AD466" s="15">
        <v>6.3416629999999996</v>
      </c>
      <c r="AE466" s="15">
        <v>27.38</v>
      </c>
      <c r="AF466" s="15">
        <v>30.34</v>
      </c>
      <c r="AG466" s="15">
        <v>0.17699999999999999</v>
      </c>
      <c r="AH466" s="15">
        <v>2.2124999999999999</v>
      </c>
      <c r="AI466" s="15">
        <v>6.726</v>
      </c>
      <c r="AJ466" s="15">
        <v>7.233333</v>
      </c>
      <c r="AK466" s="16">
        <v>0.90416660000000004</v>
      </c>
      <c r="AL466" s="16">
        <v>0.92986179999999996</v>
      </c>
      <c r="AM466" s="16">
        <v>0.9736842</v>
      </c>
      <c r="AN466" s="16">
        <v>0.81862500000000005</v>
      </c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>
        <v>8.3333335816860199E-2</v>
      </c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>
        <v>8.3333335816860199E-2</v>
      </c>
      <c r="BV466" s="26"/>
      <c r="BW466" s="26">
        <v>0.1666666716337204</v>
      </c>
      <c r="BX466" s="26"/>
      <c r="BY466" s="26">
        <v>0.1666666716337204</v>
      </c>
      <c r="BZ466" s="26">
        <v>0.26666668057441711</v>
      </c>
      <c r="CA466" s="26"/>
      <c r="CB466" s="26"/>
      <c r="CC466" s="26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>
        <v>1</v>
      </c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27"/>
      <c r="CZ466" s="27"/>
      <c r="DA466" s="27"/>
    </row>
    <row r="467" spans="1:105" s="10" customFormat="1" ht="20.25" x14ac:dyDescent="0.3">
      <c r="A467" s="11" t="s">
        <v>230</v>
      </c>
      <c r="B467" s="11" t="s">
        <v>191</v>
      </c>
      <c r="C467" s="11" t="s">
        <v>192</v>
      </c>
      <c r="D467" s="11" t="s">
        <v>207</v>
      </c>
      <c r="E467" s="11" t="s">
        <v>85</v>
      </c>
      <c r="F467" s="12">
        <v>25484</v>
      </c>
      <c r="G467" s="12">
        <v>4230</v>
      </c>
      <c r="H467" s="12">
        <v>4153</v>
      </c>
      <c r="I467" s="11" t="s">
        <v>198</v>
      </c>
      <c r="J467" s="13">
        <v>25.5</v>
      </c>
      <c r="K467" s="11" t="s">
        <v>199</v>
      </c>
      <c r="L467" s="11" t="s">
        <v>200</v>
      </c>
      <c r="M467" s="11" t="s">
        <v>159</v>
      </c>
      <c r="N467" s="14">
        <v>38</v>
      </c>
      <c r="O467" s="14">
        <v>37</v>
      </c>
      <c r="P467" s="14">
        <v>1</v>
      </c>
      <c r="Q467" s="15">
        <v>2.6315789999999999</v>
      </c>
      <c r="R467" s="15">
        <v>10.62</v>
      </c>
      <c r="S467" s="15">
        <v>8</v>
      </c>
      <c r="T467" s="15">
        <v>6.5490000000000004</v>
      </c>
      <c r="U467" s="15">
        <v>81.862499999999997</v>
      </c>
      <c r="V467" s="15">
        <v>1</v>
      </c>
      <c r="W467" s="15">
        <v>27.38</v>
      </c>
      <c r="X467" s="15">
        <v>0</v>
      </c>
      <c r="Y467" s="15">
        <v>0</v>
      </c>
      <c r="Z467" s="15">
        <v>7.0833329999999997</v>
      </c>
      <c r="AA467" s="15">
        <v>0.91666669999999995</v>
      </c>
      <c r="AB467" s="15">
        <v>11.45833</v>
      </c>
      <c r="AC467" s="15">
        <v>0.35733310000000001</v>
      </c>
      <c r="AD467" s="15">
        <v>4.4666629999999996</v>
      </c>
      <c r="AE467" s="15">
        <v>27.38</v>
      </c>
      <c r="AF467" s="15">
        <v>30.34</v>
      </c>
      <c r="AG467" s="15">
        <v>0.17699999999999999</v>
      </c>
      <c r="AH467" s="15">
        <v>2.2124999999999999</v>
      </c>
      <c r="AI467" s="15">
        <v>6.726</v>
      </c>
      <c r="AJ467" s="15">
        <v>7.0833329999999997</v>
      </c>
      <c r="AK467" s="16">
        <v>0.88541669999999995</v>
      </c>
      <c r="AL467" s="16">
        <v>0.94955290000000003</v>
      </c>
      <c r="AM467" s="16">
        <v>0.9736842</v>
      </c>
      <c r="AN467" s="16">
        <v>0.81862500000000005</v>
      </c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>
        <v>0.2500000074505806</v>
      </c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26"/>
      <c r="BW467" s="26">
        <v>0.1666666716337204</v>
      </c>
      <c r="BX467" s="26"/>
      <c r="BY467" s="26">
        <v>0.1666666716337204</v>
      </c>
      <c r="BZ467" s="26">
        <v>0.3333333432674408</v>
      </c>
      <c r="CA467" s="26"/>
      <c r="CB467" s="26"/>
      <c r="CC467" s="26"/>
      <c r="CD467" s="18"/>
      <c r="CE467" s="18"/>
      <c r="CF467" s="18">
        <v>1</v>
      </c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  <c r="CW467" s="18"/>
      <c r="CX467" s="18"/>
      <c r="CY467" s="27"/>
      <c r="CZ467" s="27"/>
      <c r="DA467" s="27"/>
    </row>
    <row r="468" spans="1:105" s="10" customFormat="1" ht="20.25" x14ac:dyDescent="0.3">
      <c r="A468" s="11" t="s">
        <v>230</v>
      </c>
      <c r="B468" s="11" t="s">
        <v>171</v>
      </c>
      <c r="C468" s="11" t="s">
        <v>192</v>
      </c>
      <c r="D468" s="11" t="s">
        <v>193</v>
      </c>
      <c r="E468" s="11" t="s">
        <v>85</v>
      </c>
      <c r="F468" s="12">
        <v>25487</v>
      </c>
      <c r="G468" s="12">
        <v>4066</v>
      </c>
      <c r="H468" s="12">
        <v>4236</v>
      </c>
      <c r="I468" s="11" t="s">
        <v>172</v>
      </c>
      <c r="J468" s="13">
        <v>0</v>
      </c>
      <c r="K468" s="11" t="s">
        <v>194</v>
      </c>
      <c r="L468" s="11" t="s">
        <v>195</v>
      </c>
      <c r="M468" s="11" t="s">
        <v>159</v>
      </c>
      <c r="N468" s="14">
        <v>56</v>
      </c>
      <c r="O468" s="14">
        <v>56</v>
      </c>
      <c r="P468" s="14">
        <v>0</v>
      </c>
      <c r="Q468" s="15">
        <v>0</v>
      </c>
      <c r="R468" s="15">
        <v>6.7</v>
      </c>
      <c r="S468" s="15">
        <v>8</v>
      </c>
      <c r="T468" s="15">
        <v>6.2533329999999996</v>
      </c>
      <c r="U468" s="15">
        <v>78.166659999999993</v>
      </c>
      <c r="V468" s="15">
        <v>1</v>
      </c>
      <c r="W468" s="15">
        <v>24.08</v>
      </c>
      <c r="X468" s="15">
        <v>0</v>
      </c>
      <c r="Y468" s="15">
        <v>0</v>
      </c>
      <c r="Z468" s="15">
        <v>6.85</v>
      </c>
      <c r="AA468" s="15">
        <v>1.1499999999999999</v>
      </c>
      <c r="AB468" s="15">
        <v>14.375</v>
      </c>
      <c r="AC468" s="15">
        <v>0.5966669</v>
      </c>
      <c r="AD468" s="15">
        <v>7.4583370000000002</v>
      </c>
      <c r="AE468" s="15">
        <v>24.08</v>
      </c>
      <c r="AF468" s="15">
        <v>34.72</v>
      </c>
      <c r="AG468" s="15">
        <v>0</v>
      </c>
      <c r="AH468" s="15">
        <v>0</v>
      </c>
      <c r="AI468" s="15">
        <v>6.2533329999999996</v>
      </c>
      <c r="AJ468" s="15">
        <v>6.85</v>
      </c>
      <c r="AK468" s="16">
        <v>0.85624999999999996</v>
      </c>
      <c r="AL468" s="16">
        <v>0.91289540000000002</v>
      </c>
      <c r="AM468" s="16">
        <v>1</v>
      </c>
      <c r="AN468" s="16">
        <v>0.78166659999999999</v>
      </c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>
        <v>0.31666667759418488</v>
      </c>
      <c r="BC468" s="17"/>
      <c r="BD468" s="17"/>
      <c r="BE468" s="17"/>
      <c r="BF468" s="17"/>
      <c r="BG468" s="17"/>
      <c r="BH468" s="17">
        <v>0.21666666865348816</v>
      </c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>
        <v>8.3333335816860199E-2</v>
      </c>
      <c r="BV468" s="26"/>
      <c r="BW468" s="26">
        <v>0.1666666716337204</v>
      </c>
      <c r="BX468" s="26"/>
      <c r="BY468" s="26">
        <v>8.3333335816860199E-2</v>
      </c>
      <c r="BZ468" s="26">
        <v>0.28333333134651184</v>
      </c>
      <c r="CA468" s="26"/>
      <c r="CB468" s="26"/>
      <c r="CC468" s="26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  <c r="CW468" s="18"/>
      <c r="CX468" s="18"/>
      <c r="CY468" s="27"/>
      <c r="CZ468" s="27"/>
      <c r="DA468" s="27"/>
    </row>
    <row r="469" spans="1:105" s="10" customFormat="1" ht="20.25" x14ac:dyDescent="0.3">
      <c r="A469" s="11" t="s">
        <v>230</v>
      </c>
      <c r="B469" s="11" t="s">
        <v>171</v>
      </c>
      <c r="C469" s="11" t="s">
        <v>192</v>
      </c>
      <c r="D469" s="11" t="s">
        <v>208</v>
      </c>
      <c r="E469" s="11" t="s">
        <v>85</v>
      </c>
      <c r="F469" s="12">
        <v>25487</v>
      </c>
      <c r="G469" s="12">
        <v>4160</v>
      </c>
      <c r="H469" s="12">
        <v>4160</v>
      </c>
      <c r="I469" s="11" t="s">
        <v>172</v>
      </c>
      <c r="J469" s="13">
        <v>0</v>
      </c>
      <c r="K469" s="11" t="s">
        <v>194</v>
      </c>
      <c r="L469" s="11" t="s">
        <v>195</v>
      </c>
      <c r="M469" s="11" t="s">
        <v>159</v>
      </c>
      <c r="N469" s="14">
        <v>56</v>
      </c>
      <c r="O469" s="14">
        <v>56</v>
      </c>
      <c r="P469" s="14">
        <v>0</v>
      </c>
      <c r="Q469" s="15">
        <v>0</v>
      </c>
      <c r="R469" s="15">
        <v>6.7</v>
      </c>
      <c r="S469" s="15">
        <v>8</v>
      </c>
      <c r="T469" s="15">
        <v>6.2533329999999996</v>
      </c>
      <c r="U469" s="15">
        <v>78.166659999999993</v>
      </c>
      <c r="V469" s="15">
        <v>1</v>
      </c>
      <c r="W469" s="15">
        <v>24.08</v>
      </c>
      <c r="X469" s="15">
        <v>0</v>
      </c>
      <c r="Y469" s="15">
        <v>0</v>
      </c>
      <c r="Z469" s="15">
        <v>6.7166670000000002</v>
      </c>
      <c r="AA469" s="15">
        <v>1.2833330000000001</v>
      </c>
      <c r="AB469" s="15">
        <v>16.04167</v>
      </c>
      <c r="AC469" s="15">
        <v>0.46333350000000001</v>
      </c>
      <c r="AD469" s="15">
        <v>5.7916679999999996</v>
      </c>
      <c r="AE469" s="15">
        <v>24.08</v>
      </c>
      <c r="AF469" s="15">
        <v>34.72</v>
      </c>
      <c r="AG469" s="15">
        <v>0</v>
      </c>
      <c r="AH469" s="15">
        <v>0</v>
      </c>
      <c r="AI469" s="15">
        <v>6.2533329999999996</v>
      </c>
      <c r="AJ469" s="15">
        <v>6.7166670000000002</v>
      </c>
      <c r="AK469" s="16">
        <v>0.83958330000000003</v>
      </c>
      <c r="AL469" s="16">
        <v>0.93101730000000005</v>
      </c>
      <c r="AM469" s="16">
        <v>1</v>
      </c>
      <c r="AN469" s="16">
        <v>0.78166659999999999</v>
      </c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>
        <v>0.38333334773778915</v>
      </c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26"/>
      <c r="BW469" s="26">
        <v>0.3333333432674408</v>
      </c>
      <c r="BX469" s="26"/>
      <c r="BY469" s="26">
        <v>0.1666666716337204</v>
      </c>
      <c r="BZ469" s="26">
        <v>0.40000000596046448</v>
      </c>
      <c r="CA469" s="26"/>
      <c r="CB469" s="26"/>
      <c r="CC469" s="26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  <c r="CW469" s="18"/>
      <c r="CX469" s="18"/>
      <c r="CY469" s="27"/>
      <c r="CZ469" s="27"/>
      <c r="DA469" s="27"/>
    </row>
    <row r="470" spans="1:105" s="10" customFormat="1" ht="20.25" x14ac:dyDescent="0.3">
      <c r="A470" s="11" t="s">
        <v>230</v>
      </c>
      <c r="B470" s="11" t="s">
        <v>176</v>
      </c>
      <c r="C470" s="11" t="s">
        <v>192</v>
      </c>
      <c r="D470" s="11" t="s">
        <v>193</v>
      </c>
      <c r="E470" s="11" t="s">
        <v>85</v>
      </c>
      <c r="F470" s="12">
        <v>25487</v>
      </c>
      <c r="G470" s="12">
        <v>4092</v>
      </c>
      <c r="H470" s="12">
        <v>4161</v>
      </c>
      <c r="I470" s="11" t="s">
        <v>172</v>
      </c>
      <c r="J470" s="13">
        <v>0</v>
      </c>
      <c r="K470" s="11" t="s">
        <v>194</v>
      </c>
      <c r="L470" s="11" t="s">
        <v>195</v>
      </c>
      <c r="M470" s="11" t="s">
        <v>159</v>
      </c>
      <c r="N470" s="14">
        <v>56</v>
      </c>
      <c r="O470" s="14">
        <v>56</v>
      </c>
      <c r="P470" s="14">
        <v>0</v>
      </c>
      <c r="Q470" s="15">
        <v>0</v>
      </c>
      <c r="R470" s="15">
        <v>6.7</v>
      </c>
      <c r="S470" s="15">
        <v>8</v>
      </c>
      <c r="T470" s="15">
        <v>6.2533329999999996</v>
      </c>
      <c r="U470" s="15">
        <v>78.166659999999993</v>
      </c>
      <c r="V470" s="15">
        <v>1</v>
      </c>
      <c r="W470" s="15">
        <v>24.08</v>
      </c>
      <c r="X470" s="15">
        <v>0</v>
      </c>
      <c r="Y470" s="15">
        <v>0</v>
      </c>
      <c r="Z470" s="15">
        <v>6.5833329999999997</v>
      </c>
      <c r="AA470" s="15">
        <v>1.4166669999999999</v>
      </c>
      <c r="AB470" s="15">
        <v>17.70833</v>
      </c>
      <c r="AC470" s="15">
        <v>0.33000020000000002</v>
      </c>
      <c r="AD470" s="15">
        <v>4.1250020000000003</v>
      </c>
      <c r="AE470" s="15">
        <v>24.08</v>
      </c>
      <c r="AF470" s="15">
        <v>34.72</v>
      </c>
      <c r="AG470" s="15">
        <v>0</v>
      </c>
      <c r="AH470" s="15">
        <v>0</v>
      </c>
      <c r="AI470" s="15">
        <v>6.2533329999999996</v>
      </c>
      <c r="AJ470" s="15">
        <v>6.5833329999999997</v>
      </c>
      <c r="AK470" s="16">
        <v>0.8229166</v>
      </c>
      <c r="AL470" s="16">
        <v>0.94987339999999998</v>
      </c>
      <c r="AM470" s="16">
        <v>1</v>
      </c>
      <c r="AN470" s="16">
        <v>0.78166659999999999</v>
      </c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>
        <v>8.3333335816860199E-2</v>
      </c>
      <c r="BC470" s="17"/>
      <c r="BD470" s="17"/>
      <c r="BE470" s="17"/>
      <c r="BF470" s="17"/>
      <c r="BG470" s="17"/>
      <c r="BH470" s="17">
        <v>0.1666666716337204</v>
      </c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>
        <v>0.1666666716337204</v>
      </c>
      <c r="BV470" s="26"/>
      <c r="BW470" s="26">
        <v>0.1666666716337204</v>
      </c>
      <c r="BX470" s="26"/>
      <c r="BY470" s="26">
        <v>0.5833333358168602</v>
      </c>
      <c r="BZ470" s="26">
        <v>0.25</v>
      </c>
      <c r="CA470" s="26"/>
      <c r="CB470" s="26"/>
      <c r="CC470" s="26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  <c r="CW470" s="18"/>
      <c r="CX470" s="18"/>
      <c r="CY470" s="27"/>
      <c r="CZ470" s="27"/>
      <c r="DA470" s="27"/>
    </row>
    <row r="471" spans="1:105" s="10" customFormat="1" ht="20.25" x14ac:dyDescent="0.3">
      <c r="A471" s="11" t="s">
        <v>230</v>
      </c>
      <c r="B471" s="11" t="s">
        <v>176</v>
      </c>
      <c r="C471" s="11" t="s">
        <v>192</v>
      </c>
      <c r="D471" s="11" t="s">
        <v>208</v>
      </c>
      <c r="E471" s="11" t="s">
        <v>85</v>
      </c>
      <c r="F471" s="12">
        <v>25487</v>
      </c>
      <c r="G471" s="12">
        <v>4069</v>
      </c>
      <c r="H471" s="12">
        <v>4161</v>
      </c>
      <c r="I471" s="11" t="s">
        <v>172</v>
      </c>
      <c r="J471" s="13">
        <v>0</v>
      </c>
      <c r="K471" s="11" t="s">
        <v>194</v>
      </c>
      <c r="L471" s="11" t="s">
        <v>195</v>
      </c>
      <c r="M471" s="11" t="s">
        <v>159</v>
      </c>
      <c r="N471" s="14">
        <v>56</v>
      </c>
      <c r="O471" s="14">
        <v>56</v>
      </c>
      <c r="P471" s="14">
        <v>0</v>
      </c>
      <c r="Q471" s="15">
        <v>0</v>
      </c>
      <c r="R471" s="15">
        <v>6.7</v>
      </c>
      <c r="S471" s="15">
        <v>8</v>
      </c>
      <c r="T471" s="15">
        <v>6.2533329999999996</v>
      </c>
      <c r="U471" s="15">
        <v>78.166659999999993</v>
      </c>
      <c r="V471" s="15">
        <v>1</v>
      </c>
      <c r="W471" s="15">
        <v>24.08</v>
      </c>
      <c r="X471" s="15">
        <v>0</v>
      </c>
      <c r="Y471" s="15">
        <v>0</v>
      </c>
      <c r="Z471" s="15">
        <v>6.6833330000000002</v>
      </c>
      <c r="AA471" s="15">
        <v>1.316667</v>
      </c>
      <c r="AB471" s="15">
        <v>16.45833</v>
      </c>
      <c r="AC471" s="15">
        <v>0.4300002</v>
      </c>
      <c r="AD471" s="15">
        <v>5.3750020000000003</v>
      </c>
      <c r="AE471" s="15">
        <v>24.08</v>
      </c>
      <c r="AF471" s="15">
        <v>34.72</v>
      </c>
      <c r="AG471" s="15">
        <v>0</v>
      </c>
      <c r="AH471" s="15">
        <v>0</v>
      </c>
      <c r="AI471" s="15">
        <v>6.2533329999999996</v>
      </c>
      <c r="AJ471" s="15">
        <v>6.6833330000000002</v>
      </c>
      <c r="AK471" s="16">
        <v>0.83541670000000001</v>
      </c>
      <c r="AL471" s="16">
        <v>0.93566079999999996</v>
      </c>
      <c r="AM471" s="16">
        <v>1</v>
      </c>
      <c r="AN471" s="16">
        <v>0.78166659999999999</v>
      </c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>
        <v>0.1666666716337204</v>
      </c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>
        <v>8.3333335816860199E-2</v>
      </c>
      <c r="BV471" s="26">
        <v>0.5</v>
      </c>
      <c r="BW471" s="26">
        <v>0.1666666716337204</v>
      </c>
      <c r="BX471" s="26"/>
      <c r="BY471" s="26">
        <v>8.3333335816860199E-2</v>
      </c>
      <c r="BZ471" s="26">
        <v>0.31666666269302368</v>
      </c>
      <c r="CA471" s="26"/>
      <c r="CB471" s="26"/>
      <c r="CC471" s="26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  <c r="CW471" s="18"/>
      <c r="CX471" s="18"/>
      <c r="CY471" s="27"/>
      <c r="CZ471" s="27"/>
      <c r="DA471" s="27"/>
    </row>
    <row r="472" spans="1:105" s="10" customFormat="1" ht="20.25" x14ac:dyDescent="0.3">
      <c r="A472" s="11" t="s">
        <v>230</v>
      </c>
      <c r="B472" s="11" t="s">
        <v>191</v>
      </c>
      <c r="C472" s="11" t="s">
        <v>192</v>
      </c>
      <c r="D472" s="11" t="s">
        <v>193</v>
      </c>
      <c r="E472" s="11" t="s">
        <v>85</v>
      </c>
      <c r="F472" s="12">
        <v>25487</v>
      </c>
      <c r="G472" s="12">
        <v>4065</v>
      </c>
      <c r="H472" s="12">
        <v>4107</v>
      </c>
      <c r="I472" s="11" t="s">
        <v>172</v>
      </c>
      <c r="J472" s="13">
        <v>0</v>
      </c>
      <c r="K472" s="11" t="s">
        <v>194</v>
      </c>
      <c r="L472" s="11" t="s">
        <v>195</v>
      </c>
      <c r="M472" s="11" t="s">
        <v>159</v>
      </c>
      <c r="N472" s="14">
        <v>57</v>
      </c>
      <c r="O472" s="14">
        <v>57</v>
      </c>
      <c r="P472" s="14">
        <v>0</v>
      </c>
      <c r="Q472" s="15">
        <v>0</v>
      </c>
      <c r="R472" s="15">
        <v>6.7</v>
      </c>
      <c r="S472" s="15">
        <v>8</v>
      </c>
      <c r="T472" s="15">
        <v>6.3650000000000002</v>
      </c>
      <c r="U472" s="15">
        <v>79.5625</v>
      </c>
      <c r="V472" s="15">
        <v>1</v>
      </c>
      <c r="W472" s="15">
        <v>24.51</v>
      </c>
      <c r="X472" s="15">
        <v>0</v>
      </c>
      <c r="Y472" s="15">
        <v>0</v>
      </c>
      <c r="Z472" s="15">
        <v>6.9666670000000002</v>
      </c>
      <c r="AA472" s="15">
        <v>1.0333330000000001</v>
      </c>
      <c r="AB472" s="15">
        <v>12.91667</v>
      </c>
      <c r="AC472" s="15">
        <v>0.6016669</v>
      </c>
      <c r="AD472" s="15">
        <v>7.5208370000000002</v>
      </c>
      <c r="AE472" s="15">
        <v>24.51</v>
      </c>
      <c r="AF472" s="15">
        <v>35.340000000000003</v>
      </c>
      <c r="AG472" s="15">
        <v>0</v>
      </c>
      <c r="AH472" s="15">
        <v>0</v>
      </c>
      <c r="AI472" s="15">
        <v>6.3650000000000002</v>
      </c>
      <c r="AJ472" s="15">
        <v>6.9666670000000002</v>
      </c>
      <c r="AK472" s="16">
        <v>0.87083330000000003</v>
      </c>
      <c r="AL472" s="16">
        <v>0.91363629999999996</v>
      </c>
      <c r="AM472" s="16">
        <v>1</v>
      </c>
      <c r="AN472" s="16">
        <v>0.79562500000000003</v>
      </c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>
        <v>8.3333335816860199E-2</v>
      </c>
      <c r="BB472" s="17">
        <v>0.1666666716337204</v>
      </c>
      <c r="BC472" s="17"/>
      <c r="BD472" s="17"/>
      <c r="BE472" s="17"/>
      <c r="BF472" s="17"/>
      <c r="BG472" s="17"/>
      <c r="BH472" s="17">
        <v>0.20000000298023224</v>
      </c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26"/>
      <c r="BW472" s="26">
        <v>0.1666666716337204</v>
      </c>
      <c r="BX472" s="26"/>
      <c r="BY472" s="26">
        <v>8.3333335816860199E-2</v>
      </c>
      <c r="BZ472" s="26">
        <v>0.3333333432674408</v>
      </c>
      <c r="CA472" s="26"/>
      <c r="CB472" s="26"/>
      <c r="CC472" s="26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27"/>
      <c r="CZ472" s="27"/>
      <c r="DA472" s="27"/>
    </row>
    <row r="473" spans="1:105" s="10" customFormat="1" ht="20.25" x14ac:dyDescent="0.3">
      <c r="A473" s="11" t="s">
        <v>230</v>
      </c>
      <c r="B473" s="11" t="s">
        <v>191</v>
      </c>
      <c r="C473" s="11" t="s">
        <v>192</v>
      </c>
      <c r="D473" s="11" t="s">
        <v>208</v>
      </c>
      <c r="E473" s="11" t="s">
        <v>85</v>
      </c>
      <c r="F473" s="12">
        <v>25487</v>
      </c>
      <c r="G473" s="12">
        <v>3808</v>
      </c>
      <c r="H473" s="12">
        <v>4107</v>
      </c>
      <c r="I473" s="11" t="s">
        <v>172</v>
      </c>
      <c r="J473" s="13">
        <v>0</v>
      </c>
      <c r="K473" s="11" t="s">
        <v>194</v>
      </c>
      <c r="L473" s="11" t="s">
        <v>195</v>
      </c>
      <c r="M473" s="11" t="s">
        <v>159</v>
      </c>
      <c r="N473" s="14">
        <v>58</v>
      </c>
      <c r="O473" s="14">
        <v>58</v>
      </c>
      <c r="P473" s="14">
        <v>0</v>
      </c>
      <c r="Q473" s="15">
        <v>0</v>
      </c>
      <c r="R473" s="15">
        <v>6.7</v>
      </c>
      <c r="S473" s="15">
        <v>8</v>
      </c>
      <c r="T473" s="15">
        <v>6.4766659999999998</v>
      </c>
      <c r="U473" s="15">
        <v>80.958330000000004</v>
      </c>
      <c r="V473" s="15">
        <v>1</v>
      </c>
      <c r="W473" s="15">
        <v>24.94</v>
      </c>
      <c r="X473" s="15">
        <v>0</v>
      </c>
      <c r="Y473" s="15">
        <v>0</v>
      </c>
      <c r="Z473" s="15">
        <v>7.3333329999999997</v>
      </c>
      <c r="AA473" s="15">
        <v>0.66666669999999995</v>
      </c>
      <c r="AB473" s="15">
        <v>8.3333340000000007</v>
      </c>
      <c r="AC473" s="15">
        <v>0.85666690000000001</v>
      </c>
      <c r="AD473" s="15">
        <v>10.70834</v>
      </c>
      <c r="AE473" s="15">
        <v>24.94</v>
      </c>
      <c r="AF473" s="15">
        <v>35.96</v>
      </c>
      <c r="AG473" s="15">
        <v>0</v>
      </c>
      <c r="AH473" s="15">
        <v>0</v>
      </c>
      <c r="AI473" s="15">
        <v>6.4766659999999998</v>
      </c>
      <c r="AJ473" s="15">
        <v>7.3333329999999997</v>
      </c>
      <c r="AK473" s="16">
        <v>0.91666669999999995</v>
      </c>
      <c r="AL473" s="16">
        <v>0.88318180000000002</v>
      </c>
      <c r="AM473" s="16">
        <v>1</v>
      </c>
      <c r="AN473" s="16">
        <v>0.80958330000000001</v>
      </c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>
        <v>0.25</v>
      </c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26"/>
      <c r="BW473" s="26">
        <v>0.1666666716337204</v>
      </c>
      <c r="BX473" s="26"/>
      <c r="BY473" s="26"/>
      <c r="BZ473" s="26">
        <v>0.25</v>
      </c>
      <c r="CA473" s="26"/>
      <c r="CB473" s="26"/>
      <c r="CC473" s="26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  <c r="CW473" s="18"/>
      <c r="CX473" s="18"/>
      <c r="CY473" s="27"/>
      <c r="CZ473" s="27"/>
      <c r="DA473" s="27"/>
    </row>
    <row r="474" spans="1:105" s="10" customFormat="1" ht="20.25" x14ac:dyDescent="0.3">
      <c r="A474" s="11" t="s">
        <v>170</v>
      </c>
      <c r="B474" s="11" t="s">
        <v>171</v>
      </c>
      <c r="C474" s="11" t="s">
        <v>192</v>
      </c>
      <c r="D474" s="11" t="s">
        <v>204</v>
      </c>
      <c r="E474" s="11" t="s">
        <v>85</v>
      </c>
      <c r="F474" s="12">
        <v>25457</v>
      </c>
      <c r="G474" s="12">
        <v>4106</v>
      </c>
      <c r="H474" s="12">
        <v>4233</v>
      </c>
      <c r="I474" s="11" t="s">
        <v>198</v>
      </c>
      <c r="J474" s="13">
        <v>22.3</v>
      </c>
      <c r="K474" s="11" t="s">
        <v>199</v>
      </c>
      <c r="L474" s="11" t="s">
        <v>202</v>
      </c>
      <c r="M474" s="11" t="s">
        <v>159</v>
      </c>
      <c r="N474" s="14">
        <v>44</v>
      </c>
      <c r="O474" s="14">
        <v>44</v>
      </c>
      <c r="P474" s="14">
        <v>0</v>
      </c>
      <c r="Q474" s="15">
        <v>0</v>
      </c>
      <c r="R474" s="15">
        <v>9.0399999999999991</v>
      </c>
      <c r="S474" s="15">
        <v>8</v>
      </c>
      <c r="T474" s="15">
        <v>6.6293329999999999</v>
      </c>
      <c r="U474" s="15">
        <v>82.866669999999999</v>
      </c>
      <c r="V474" s="15">
        <v>1</v>
      </c>
      <c r="W474" s="15">
        <v>24.2</v>
      </c>
      <c r="X474" s="15">
        <v>0</v>
      </c>
      <c r="Y474" s="15">
        <v>0</v>
      </c>
      <c r="Z474" s="15">
        <v>6.5833329999999997</v>
      </c>
      <c r="AA474" s="15">
        <v>1.4166669999999999</v>
      </c>
      <c r="AB474" s="15">
        <v>17.70833</v>
      </c>
      <c r="AC474" s="15">
        <v>-4.6000239999999998E-2</v>
      </c>
      <c r="AD474" s="15">
        <v>-0.57500300000000004</v>
      </c>
      <c r="AE474" s="15">
        <v>24.2</v>
      </c>
      <c r="AF474" s="15">
        <v>33</v>
      </c>
      <c r="AG474" s="15">
        <v>0</v>
      </c>
      <c r="AH474" s="15">
        <v>0</v>
      </c>
      <c r="AI474" s="15">
        <v>6.6293329999999999</v>
      </c>
      <c r="AJ474" s="15">
        <v>6.5833329999999997</v>
      </c>
      <c r="AK474" s="16">
        <v>0.8229166</v>
      </c>
      <c r="AL474" s="16">
        <v>1.0069870000000001</v>
      </c>
      <c r="AM474" s="16">
        <v>1</v>
      </c>
      <c r="AN474" s="16">
        <v>0.82866669999999998</v>
      </c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>
        <v>0.41666667908430099</v>
      </c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>
        <v>0.1666666716337204</v>
      </c>
      <c r="BO474" s="17"/>
      <c r="BP474" s="17"/>
      <c r="BQ474" s="17"/>
      <c r="BR474" s="17"/>
      <c r="BS474" s="17"/>
      <c r="BT474" s="17"/>
      <c r="BU474" s="17"/>
      <c r="BV474" s="26"/>
      <c r="BW474" s="26">
        <v>0.3333333432674408</v>
      </c>
      <c r="BX474" s="26"/>
      <c r="BY474" s="26">
        <v>0.1666666716337204</v>
      </c>
      <c r="BZ474" s="26">
        <v>0.3333333432674408</v>
      </c>
      <c r="CA474" s="26"/>
      <c r="CB474" s="26"/>
      <c r="CC474" s="26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  <c r="CW474" s="18"/>
      <c r="CX474" s="18"/>
      <c r="CY474" s="27"/>
      <c r="CZ474" s="27"/>
      <c r="DA474" s="27"/>
    </row>
    <row r="475" spans="1:105" s="10" customFormat="1" ht="20.25" x14ac:dyDescent="0.3">
      <c r="A475" s="11" t="s">
        <v>170</v>
      </c>
      <c r="B475" s="11" t="s">
        <v>171</v>
      </c>
      <c r="C475" s="11" t="s">
        <v>192</v>
      </c>
      <c r="D475" s="11" t="s">
        <v>211</v>
      </c>
      <c r="E475" s="11" t="s">
        <v>85</v>
      </c>
      <c r="F475" s="12">
        <v>25457</v>
      </c>
      <c r="G475" s="12">
        <v>3733</v>
      </c>
      <c r="H475" s="12">
        <v>4233</v>
      </c>
      <c r="I475" s="11" t="s">
        <v>198</v>
      </c>
      <c r="J475" s="13">
        <v>22.3</v>
      </c>
      <c r="K475" s="11" t="s">
        <v>199</v>
      </c>
      <c r="L475" s="11" t="s">
        <v>202</v>
      </c>
      <c r="M475" s="11" t="s">
        <v>159</v>
      </c>
      <c r="N475" s="14">
        <v>44</v>
      </c>
      <c r="O475" s="14">
        <v>44</v>
      </c>
      <c r="P475" s="14">
        <v>0</v>
      </c>
      <c r="Q475" s="15">
        <v>0</v>
      </c>
      <c r="R475" s="15">
        <v>9.0399999999999991</v>
      </c>
      <c r="S475" s="15">
        <v>8</v>
      </c>
      <c r="T475" s="15">
        <v>6.6293329999999999</v>
      </c>
      <c r="U475" s="15">
        <v>82.866669999999999</v>
      </c>
      <c r="V475" s="15">
        <v>1</v>
      </c>
      <c r="W475" s="15">
        <v>24.2</v>
      </c>
      <c r="X475" s="15">
        <v>0</v>
      </c>
      <c r="Y475" s="15">
        <v>0</v>
      </c>
      <c r="Z475" s="15">
        <v>6.7666659999999998</v>
      </c>
      <c r="AA475" s="15">
        <v>1.233333</v>
      </c>
      <c r="AB475" s="15">
        <v>15.41667</v>
      </c>
      <c r="AC475" s="15">
        <v>0.13733319999999999</v>
      </c>
      <c r="AD475" s="15">
        <v>1.716664</v>
      </c>
      <c r="AE475" s="15">
        <v>24.2</v>
      </c>
      <c r="AF475" s="15">
        <v>33</v>
      </c>
      <c r="AG475" s="15">
        <v>0</v>
      </c>
      <c r="AH475" s="15">
        <v>0</v>
      </c>
      <c r="AI475" s="15">
        <v>6.6293329999999999</v>
      </c>
      <c r="AJ475" s="15">
        <v>6.7666659999999998</v>
      </c>
      <c r="AK475" s="16">
        <v>0.84583330000000001</v>
      </c>
      <c r="AL475" s="16">
        <v>0.97970449999999998</v>
      </c>
      <c r="AM475" s="16">
        <v>1</v>
      </c>
      <c r="AN475" s="16">
        <v>0.82866669999999998</v>
      </c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>
        <v>0.2500000074505806</v>
      </c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>
        <v>0.15000000596046448</v>
      </c>
      <c r="BV475" s="26"/>
      <c r="BW475" s="26">
        <v>0.3333333432674408</v>
      </c>
      <c r="BX475" s="26"/>
      <c r="BY475" s="26">
        <v>0.1666666716337204</v>
      </c>
      <c r="BZ475" s="26">
        <v>0.3333333432674408</v>
      </c>
      <c r="CA475" s="26"/>
      <c r="CB475" s="26"/>
      <c r="CC475" s="26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  <c r="CW475" s="18"/>
      <c r="CX475" s="18"/>
      <c r="CY475" s="27"/>
      <c r="CZ475" s="27"/>
      <c r="DA475" s="27"/>
    </row>
    <row r="476" spans="1:105" s="10" customFormat="1" ht="20.25" x14ac:dyDescent="0.3">
      <c r="A476" s="11" t="s">
        <v>170</v>
      </c>
      <c r="B476" s="11" t="s">
        <v>176</v>
      </c>
      <c r="C476" s="11" t="s">
        <v>192</v>
      </c>
      <c r="D476" s="11" t="s">
        <v>204</v>
      </c>
      <c r="E476" s="11" t="s">
        <v>85</v>
      </c>
      <c r="F476" s="12">
        <v>25457</v>
      </c>
      <c r="G476" s="12">
        <v>3999</v>
      </c>
      <c r="H476" s="12">
        <v>4183</v>
      </c>
      <c r="I476" s="11" t="s">
        <v>198</v>
      </c>
      <c r="J476" s="13">
        <v>22.3</v>
      </c>
      <c r="K476" s="11" t="s">
        <v>199</v>
      </c>
      <c r="L476" s="11" t="s">
        <v>202</v>
      </c>
      <c r="M476" s="11" t="s">
        <v>159</v>
      </c>
      <c r="N476" s="14">
        <v>44</v>
      </c>
      <c r="O476" s="14">
        <v>44</v>
      </c>
      <c r="P476" s="14">
        <v>0</v>
      </c>
      <c r="Q476" s="15">
        <v>0</v>
      </c>
      <c r="R476" s="15">
        <v>9.0399999999999991</v>
      </c>
      <c r="S476" s="15">
        <v>8</v>
      </c>
      <c r="T476" s="15">
        <v>6.6293329999999999</v>
      </c>
      <c r="U476" s="15">
        <v>82.866669999999999</v>
      </c>
      <c r="V476" s="15">
        <v>1</v>
      </c>
      <c r="W476" s="15">
        <v>24.2</v>
      </c>
      <c r="X476" s="15">
        <v>0</v>
      </c>
      <c r="Y476" s="15">
        <v>0</v>
      </c>
      <c r="Z476" s="15">
        <v>7.1333330000000004</v>
      </c>
      <c r="AA476" s="15">
        <v>0.86666670000000001</v>
      </c>
      <c r="AB476" s="15">
        <v>10.83333</v>
      </c>
      <c r="AC476" s="15">
        <v>0.5039998</v>
      </c>
      <c r="AD476" s="15">
        <v>6.2999980000000004</v>
      </c>
      <c r="AE476" s="15">
        <v>24.2</v>
      </c>
      <c r="AF476" s="15">
        <v>33</v>
      </c>
      <c r="AG476" s="15">
        <v>0</v>
      </c>
      <c r="AH476" s="15">
        <v>0</v>
      </c>
      <c r="AI476" s="15">
        <v>6.6293329999999999</v>
      </c>
      <c r="AJ476" s="15">
        <v>7.1333330000000004</v>
      </c>
      <c r="AK476" s="16">
        <v>0.89166670000000003</v>
      </c>
      <c r="AL476" s="16">
        <v>0.9293458</v>
      </c>
      <c r="AM476" s="16">
        <v>1</v>
      </c>
      <c r="AN476" s="16">
        <v>0.82866669999999998</v>
      </c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>
        <v>0.2500000074505806</v>
      </c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>
        <v>8.3333335816860199E-2</v>
      </c>
      <c r="BV476" s="26"/>
      <c r="BW476" s="26">
        <v>0.1666666716337204</v>
      </c>
      <c r="BX476" s="26"/>
      <c r="BY476" s="26">
        <v>8.3333335816860199E-2</v>
      </c>
      <c r="BZ476" s="26">
        <v>0.28333333134651184</v>
      </c>
      <c r="CA476" s="26"/>
      <c r="CB476" s="26"/>
      <c r="CC476" s="26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  <c r="CW476" s="18"/>
      <c r="CX476" s="18"/>
      <c r="CY476" s="27"/>
      <c r="CZ476" s="27"/>
      <c r="DA476" s="27"/>
    </row>
    <row r="477" spans="1:105" s="10" customFormat="1" ht="20.25" x14ac:dyDescent="0.3">
      <c r="A477" s="11" t="s">
        <v>170</v>
      </c>
      <c r="B477" s="11" t="s">
        <v>176</v>
      </c>
      <c r="C477" s="11" t="s">
        <v>192</v>
      </c>
      <c r="D477" s="11" t="s">
        <v>211</v>
      </c>
      <c r="E477" s="11" t="s">
        <v>85</v>
      </c>
      <c r="F477" s="12">
        <v>25457</v>
      </c>
      <c r="G477" s="12">
        <v>4061</v>
      </c>
      <c r="H477" s="12">
        <v>4153</v>
      </c>
      <c r="I477" s="11" t="s">
        <v>198</v>
      </c>
      <c r="J477" s="13">
        <v>22.3</v>
      </c>
      <c r="K477" s="11" t="s">
        <v>199</v>
      </c>
      <c r="L477" s="11" t="s">
        <v>202</v>
      </c>
      <c r="M477" s="11" t="s">
        <v>159</v>
      </c>
      <c r="N477" s="14">
        <v>0</v>
      </c>
      <c r="O477" s="14">
        <v>0</v>
      </c>
      <c r="P477" s="14">
        <v>0</v>
      </c>
      <c r="Q477" s="15">
        <v>0</v>
      </c>
      <c r="R477" s="15">
        <v>9.0399999999999991</v>
      </c>
      <c r="S477" s="15">
        <v>8</v>
      </c>
      <c r="T477" s="15">
        <v>0</v>
      </c>
      <c r="U477" s="15">
        <v>0</v>
      </c>
      <c r="V477" s="15">
        <v>1</v>
      </c>
      <c r="W477" s="15">
        <v>0</v>
      </c>
      <c r="X477" s="15">
        <v>0</v>
      </c>
      <c r="Y477" s="15">
        <v>0</v>
      </c>
      <c r="Z477" s="15">
        <v>0</v>
      </c>
      <c r="AA477" s="15">
        <v>8</v>
      </c>
      <c r="AB477" s="15">
        <v>100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6">
        <v>0</v>
      </c>
      <c r="AL477" s="16">
        <v>0</v>
      </c>
      <c r="AM477" s="16">
        <v>0</v>
      </c>
      <c r="AN477" s="16">
        <v>0</v>
      </c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>
        <v>8</v>
      </c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26"/>
      <c r="BW477" s="26"/>
      <c r="BX477" s="26"/>
      <c r="BY477" s="26"/>
      <c r="BZ477" s="26"/>
      <c r="CA477" s="26"/>
      <c r="CB477" s="26"/>
      <c r="CC477" s="26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  <c r="CW477" s="18"/>
      <c r="CX477" s="18"/>
      <c r="CY477" s="27"/>
      <c r="CZ477" s="27"/>
      <c r="DA477" s="27"/>
    </row>
    <row r="478" spans="1:105" s="10" customFormat="1" ht="20.25" x14ac:dyDescent="0.3">
      <c r="A478" s="11" t="s">
        <v>170</v>
      </c>
      <c r="B478" s="11" t="s">
        <v>191</v>
      </c>
      <c r="C478" s="11" t="s">
        <v>192</v>
      </c>
      <c r="D478" s="11" t="s">
        <v>204</v>
      </c>
      <c r="E478" s="11" t="s">
        <v>85</v>
      </c>
      <c r="F478" s="12">
        <v>25457</v>
      </c>
      <c r="G478" s="12">
        <v>3866</v>
      </c>
      <c r="H478" s="12">
        <v>4231</v>
      </c>
      <c r="I478" s="11" t="s">
        <v>198</v>
      </c>
      <c r="J478" s="13">
        <v>22.3</v>
      </c>
      <c r="K478" s="11" t="s">
        <v>199</v>
      </c>
      <c r="L478" s="11" t="s">
        <v>202</v>
      </c>
      <c r="M478" s="11" t="s">
        <v>159</v>
      </c>
      <c r="N478" s="14">
        <v>41</v>
      </c>
      <c r="O478" s="14">
        <v>40</v>
      </c>
      <c r="P478" s="14">
        <v>1</v>
      </c>
      <c r="Q478" s="15">
        <v>2.4390239999999999</v>
      </c>
      <c r="R478" s="15">
        <v>9.0399999999999991</v>
      </c>
      <c r="S478" s="15">
        <v>8</v>
      </c>
      <c r="T478" s="15">
        <v>6.0266669999999998</v>
      </c>
      <c r="U478" s="15">
        <v>75.333340000000007</v>
      </c>
      <c r="V478" s="15">
        <v>1</v>
      </c>
      <c r="W478" s="15">
        <v>22</v>
      </c>
      <c r="X478" s="15">
        <v>0</v>
      </c>
      <c r="Y478" s="15">
        <v>0</v>
      </c>
      <c r="Z478" s="15">
        <v>6.5833329999999997</v>
      </c>
      <c r="AA478" s="15">
        <v>1.4166669999999999</v>
      </c>
      <c r="AB478" s="15">
        <v>17.70833</v>
      </c>
      <c r="AC478" s="15">
        <v>0.40600000000000003</v>
      </c>
      <c r="AD478" s="15">
        <v>5.074999</v>
      </c>
      <c r="AE478" s="15">
        <v>22</v>
      </c>
      <c r="AF478" s="15">
        <v>30</v>
      </c>
      <c r="AG478" s="15">
        <v>0.15066669999999999</v>
      </c>
      <c r="AH478" s="15">
        <v>1.8833329999999999</v>
      </c>
      <c r="AI478" s="15">
        <v>6.177333</v>
      </c>
      <c r="AJ478" s="15">
        <v>6.5833329999999997</v>
      </c>
      <c r="AK478" s="16">
        <v>0.8229166</v>
      </c>
      <c r="AL478" s="16">
        <v>0.93832910000000003</v>
      </c>
      <c r="AM478" s="16">
        <v>0.97560979999999997</v>
      </c>
      <c r="AN478" s="16">
        <v>0.75333329999999998</v>
      </c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>
        <v>0.3333333432674408</v>
      </c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>
        <v>0.5833333432674408</v>
      </c>
      <c r="BO478" s="17"/>
      <c r="BP478" s="17"/>
      <c r="BQ478" s="17"/>
      <c r="BR478" s="17"/>
      <c r="BS478" s="17"/>
      <c r="BT478" s="17"/>
      <c r="BU478" s="17"/>
      <c r="BV478" s="26"/>
      <c r="BW478" s="26">
        <v>0.1666666716337204</v>
      </c>
      <c r="BX478" s="26"/>
      <c r="BY478" s="26">
        <v>8.3333335816860199E-2</v>
      </c>
      <c r="BZ478" s="26">
        <v>0.25</v>
      </c>
      <c r="CA478" s="26"/>
      <c r="CB478" s="26"/>
      <c r="CC478" s="26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>
        <v>1</v>
      </c>
      <c r="CT478" s="18"/>
      <c r="CU478" s="18"/>
      <c r="CV478" s="18"/>
      <c r="CW478" s="18"/>
      <c r="CX478" s="18"/>
      <c r="CY478" s="27"/>
      <c r="CZ478" s="27"/>
      <c r="DA478" s="27"/>
    </row>
    <row r="479" spans="1:105" s="10" customFormat="1" ht="20.25" x14ac:dyDescent="0.3">
      <c r="A479" s="11" t="s">
        <v>170</v>
      </c>
      <c r="B479" s="11" t="s">
        <v>191</v>
      </c>
      <c r="C479" s="11" t="s">
        <v>192</v>
      </c>
      <c r="D479" s="11" t="s">
        <v>211</v>
      </c>
      <c r="E479" s="11" t="s">
        <v>85</v>
      </c>
      <c r="F479" s="12">
        <v>25457</v>
      </c>
      <c r="G479" s="12">
        <v>5281</v>
      </c>
      <c r="H479" s="12">
        <v>4231</v>
      </c>
      <c r="I479" s="11" t="s">
        <v>198</v>
      </c>
      <c r="J479" s="13">
        <v>22.3</v>
      </c>
      <c r="K479" s="11" t="s">
        <v>199</v>
      </c>
      <c r="L479" s="11" t="s">
        <v>202</v>
      </c>
      <c r="M479" s="11" t="s">
        <v>159</v>
      </c>
      <c r="N479" s="14">
        <v>43</v>
      </c>
      <c r="O479" s="14">
        <v>43</v>
      </c>
      <c r="P479" s="14">
        <v>0</v>
      </c>
      <c r="Q479" s="15">
        <v>0</v>
      </c>
      <c r="R479" s="15">
        <v>9.0399999999999991</v>
      </c>
      <c r="S479" s="15">
        <v>8</v>
      </c>
      <c r="T479" s="15">
        <v>6.4786669999999997</v>
      </c>
      <c r="U479" s="15">
        <v>80.983339999999998</v>
      </c>
      <c r="V479" s="15">
        <v>1</v>
      </c>
      <c r="W479" s="15">
        <v>23.65</v>
      </c>
      <c r="X479" s="15">
        <v>0</v>
      </c>
      <c r="Y479" s="15">
        <v>0</v>
      </c>
      <c r="Z479" s="15">
        <v>7</v>
      </c>
      <c r="AA479" s="15">
        <v>1</v>
      </c>
      <c r="AB479" s="15">
        <v>12.5</v>
      </c>
      <c r="AC479" s="15">
        <v>0.52133320000000005</v>
      </c>
      <c r="AD479" s="15">
        <v>6.5166649999999997</v>
      </c>
      <c r="AE479" s="15">
        <v>23.65</v>
      </c>
      <c r="AF479" s="15">
        <v>32.25</v>
      </c>
      <c r="AG479" s="15">
        <v>0</v>
      </c>
      <c r="AH479" s="15">
        <v>0</v>
      </c>
      <c r="AI479" s="15">
        <v>6.4786669999999997</v>
      </c>
      <c r="AJ479" s="15">
        <v>7</v>
      </c>
      <c r="AK479" s="16">
        <v>0.875</v>
      </c>
      <c r="AL479" s="16">
        <v>0.92552380000000001</v>
      </c>
      <c r="AM479" s="16">
        <v>1</v>
      </c>
      <c r="AN479" s="16">
        <v>0.80983329999999998</v>
      </c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>
        <v>0.41666667908430099</v>
      </c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26"/>
      <c r="BW479" s="26">
        <v>0.1666666716337204</v>
      </c>
      <c r="BX479" s="26"/>
      <c r="BY479" s="26">
        <v>8.3333335816860199E-2</v>
      </c>
      <c r="BZ479" s="26">
        <v>0.3333333432674408</v>
      </c>
      <c r="CA479" s="26"/>
      <c r="CB479" s="26"/>
      <c r="CC479" s="26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  <c r="CW479" s="18"/>
      <c r="CX479" s="18"/>
      <c r="CY479" s="27"/>
      <c r="CZ479" s="27"/>
      <c r="DA479" s="27"/>
    </row>
    <row r="480" spans="1:105" s="10" customFormat="1" ht="20.25" x14ac:dyDescent="0.3">
      <c r="A480" s="11" t="s">
        <v>170</v>
      </c>
      <c r="B480" s="11" t="s">
        <v>171</v>
      </c>
      <c r="C480" s="11" t="s">
        <v>192</v>
      </c>
      <c r="D480" s="11" t="s">
        <v>213</v>
      </c>
      <c r="E480" s="11" t="s">
        <v>85</v>
      </c>
      <c r="F480" s="12">
        <v>25484</v>
      </c>
      <c r="G480" s="12">
        <v>4149</v>
      </c>
      <c r="H480" s="12">
        <v>4126</v>
      </c>
      <c r="I480" s="11" t="s">
        <v>198</v>
      </c>
      <c r="J480" s="13">
        <v>25.5</v>
      </c>
      <c r="K480" s="11" t="s">
        <v>199</v>
      </c>
      <c r="L480" s="11" t="s">
        <v>200</v>
      </c>
      <c r="M480" s="11" t="s">
        <v>159</v>
      </c>
      <c r="N480" s="14">
        <v>30</v>
      </c>
      <c r="O480" s="14">
        <v>30</v>
      </c>
      <c r="P480" s="14">
        <v>0</v>
      </c>
      <c r="Q480" s="15">
        <v>0</v>
      </c>
      <c r="R480" s="15">
        <v>10.36</v>
      </c>
      <c r="S480" s="15">
        <v>8</v>
      </c>
      <c r="T480" s="15">
        <v>5.18</v>
      </c>
      <c r="U480" s="15">
        <v>64.75</v>
      </c>
      <c r="V480" s="15">
        <v>1</v>
      </c>
      <c r="W480" s="15">
        <v>22.2</v>
      </c>
      <c r="X480" s="15">
        <v>0</v>
      </c>
      <c r="Y480" s="15">
        <v>0</v>
      </c>
      <c r="Z480" s="15">
        <v>4.75</v>
      </c>
      <c r="AA480" s="15">
        <v>3.25</v>
      </c>
      <c r="AB480" s="15">
        <v>40.625</v>
      </c>
      <c r="AC480" s="15">
        <v>-0.42999979999999999</v>
      </c>
      <c r="AD480" s="15">
        <v>-5.3749979999999997</v>
      </c>
      <c r="AE480" s="15">
        <v>22.2</v>
      </c>
      <c r="AF480" s="15">
        <v>24.6</v>
      </c>
      <c r="AG480" s="15">
        <v>0</v>
      </c>
      <c r="AH480" s="15">
        <v>0</v>
      </c>
      <c r="AI480" s="15">
        <v>5.18</v>
      </c>
      <c r="AJ480" s="15">
        <v>4.75</v>
      </c>
      <c r="AK480" s="16">
        <v>0.59375</v>
      </c>
      <c r="AL480" s="16">
        <v>1.0905260000000001</v>
      </c>
      <c r="AM480" s="16">
        <v>1</v>
      </c>
      <c r="AN480" s="16">
        <v>0.64749990000000002</v>
      </c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>
        <v>0.1666666716337204</v>
      </c>
      <c r="BC480" s="17">
        <v>1.5833333730697632</v>
      </c>
      <c r="BD480" s="17">
        <v>0.58333331346511841</v>
      </c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>
        <v>0.1666666716337204</v>
      </c>
      <c r="BQ480" s="17"/>
      <c r="BR480" s="17"/>
      <c r="BS480" s="17"/>
      <c r="BT480" s="17"/>
      <c r="BU480" s="17">
        <v>0.1666666716337204</v>
      </c>
      <c r="BV480" s="26"/>
      <c r="BW480" s="26">
        <v>0.1666666716337204</v>
      </c>
      <c r="BX480" s="26"/>
      <c r="BY480" s="26">
        <v>0.1666666716337204</v>
      </c>
      <c r="BZ480" s="26">
        <v>0.25</v>
      </c>
      <c r="CA480" s="26"/>
      <c r="CB480" s="26"/>
      <c r="CC480" s="26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  <c r="CW480" s="18"/>
      <c r="CX480" s="18"/>
      <c r="CY480" s="27"/>
      <c r="CZ480" s="27"/>
      <c r="DA480" s="27"/>
    </row>
    <row r="481" spans="1:105" s="10" customFormat="1" ht="20.25" x14ac:dyDescent="0.3">
      <c r="A481" s="11" t="s">
        <v>170</v>
      </c>
      <c r="B481" s="11" t="s">
        <v>171</v>
      </c>
      <c r="C481" s="11" t="s">
        <v>192</v>
      </c>
      <c r="D481" s="11" t="s">
        <v>197</v>
      </c>
      <c r="E481" s="11" t="s">
        <v>85</v>
      </c>
      <c r="F481" s="12">
        <v>25484</v>
      </c>
      <c r="G481" s="12">
        <v>4124</v>
      </c>
      <c r="H481" s="12">
        <v>4225</v>
      </c>
      <c r="I481" s="11" t="s">
        <v>198</v>
      </c>
      <c r="J481" s="13">
        <v>25.5</v>
      </c>
      <c r="K481" s="11" t="s">
        <v>199</v>
      </c>
      <c r="L481" s="11" t="s">
        <v>200</v>
      </c>
      <c r="M481" s="11" t="s">
        <v>159</v>
      </c>
      <c r="N481" s="14">
        <v>38</v>
      </c>
      <c r="O481" s="14">
        <v>38</v>
      </c>
      <c r="P481" s="14">
        <v>0</v>
      </c>
      <c r="Q481" s="15">
        <v>0</v>
      </c>
      <c r="R481" s="15">
        <v>10.36</v>
      </c>
      <c r="S481" s="15">
        <v>8</v>
      </c>
      <c r="T481" s="15">
        <v>6.5613330000000003</v>
      </c>
      <c r="U481" s="15">
        <v>82.016660000000002</v>
      </c>
      <c r="V481" s="15">
        <v>1</v>
      </c>
      <c r="W481" s="15">
        <v>28.12</v>
      </c>
      <c r="X481" s="15">
        <v>0</v>
      </c>
      <c r="Y481" s="15">
        <v>0</v>
      </c>
      <c r="Z481" s="15">
        <v>6.7166670000000002</v>
      </c>
      <c r="AA481" s="15">
        <v>1.2833330000000001</v>
      </c>
      <c r="AB481" s="15">
        <v>16.04167</v>
      </c>
      <c r="AC481" s="15">
        <v>0.15533350000000001</v>
      </c>
      <c r="AD481" s="15">
        <v>1.9416690000000001</v>
      </c>
      <c r="AE481" s="15">
        <v>28.12</v>
      </c>
      <c r="AF481" s="15">
        <v>31.16</v>
      </c>
      <c r="AG481" s="15">
        <v>0</v>
      </c>
      <c r="AH481" s="15">
        <v>0</v>
      </c>
      <c r="AI481" s="15">
        <v>6.5613330000000003</v>
      </c>
      <c r="AJ481" s="15">
        <v>6.7166670000000002</v>
      </c>
      <c r="AK481" s="16">
        <v>0.83958330000000003</v>
      </c>
      <c r="AL481" s="16">
        <v>0.9768734</v>
      </c>
      <c r="AM481" s="16">
        <v>1</v>
      </c>
      <c r="AN481" s="16">
        <v>0.82016659999999997</v>
      </c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>
        <v>0.66666667908430099</v>
      </c>
      <c r="BC481" s="17"/>
      <c r="BD481" s="17"/>
      <c r="BE481" s="17"/>
      <c r="BF481" s="17"/>
      <c r="BG481" s="17"/>
      <c r="BH481" s="17"/>
      <c r="BI481" s="17">
        <v>0.1666666716337204</v>
      </c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26"/>
      <c r="BW481" s="26">
        <v>0.1666666716337204</v>
      </c>
      <c r="BX481" s="26"/>
      <c r="BY481" s="26">
        <v>8.3333335816860199E-2</v>
      </c>
      <c r="BZ481" s="26">
        <v>0.20000000298023224</v>
      </c>
      <c r="CA481" s="26"/>
      <c r="CB481" s="26"/>
      <c r="CC481" s="26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  <c r="CW481" s="18"/>
      <c r="CX481" s="18"/>
      <c r="CY481" s="27"/>
      <c r="CZ481" s="27"/>
      <c r="DA481" s="27"/>
    </row>
    <row r="482" spans="1:105" s="10" customFormat="1" ht="20.25" x14ac:dyDescent="0.3">
      <c r="A482" s="11" t="s">
        <v>170</v>
      </c>
      <c r="B482" s="11" t="s">
        <v>171</v>
      </c>
      <c r="C482" s="11" t="s">
        <v>192</v>
      </c>
      <c r="D482" s="11" t="s">
        <v>206</v>
      </c>
      <c r="E482" s="11" t="s">
        <v>85</v>
      </c>
      <c r="F482" s="12">
        <v>25484</v>
      </c>
      <c r="G482" s="12">
        <v>4105</v>
      </c>
      <c r="H482" s="12">
        <v>3794</v>
      </c>
      <c r="I482" s="11" t="s">
        <v>198</v>
      </c>
      <c r="J482" s="13">
        <v>25.5</v>
      </c>
      <c r="K482" s="11" t="s">
        <v>199</v>
      </c>
      <c r="L482" s="11" t="s">
        <v>200</v>
      </c>
      <c r="M482" s="11" t="s">
        <v>159</v>
      </c>
      <c r="N482" s="14">
        <v>38</v>
      </c>
      <c r="O482" s="14">
        <v>38</v>
      </c>
      <c r="P482" s="14">
        <v>0</v>
      </c>
      <c r="Q482" s="15">
        <v>0</v>
      </c>
      <c r="R482" s="15">
        <v>10.62</v>
      </c>
      <c r="S482" s="15">
        <v>8</v>
      </c>
      <c r="T482" s="15">
        <v>6.726</v>
      </c>
      <c r="U482" s="15">
        <v>84.075000000000003</v>
      </c>
      <c r="V482" s="15">
        <v>1</v>
      </c>
      <c r="W482" s="15">
        <v>28.12</v>
      </c>
      <c r="X482" s="15">
        <v>0</v>
      </c>
      <c r="Y482" s="15">
        <v>0</v>
      </c>
      <c r="Z482" s="15">
        <v>7.1666670000000003</v>
      </c>
      <c r="AA482" s="15">
        <v>0.8333334</v>
      </c>
      <c r="AB482" s="15">
        <v>10.41667</v>
      </c>
      <c r="AC482" s="15">
        <v>0.44066680000000003</v>
      </c>
      <c r="AD482" s="15">
        <v>5.5083349999999998</v>
      </c>
      <c r="AE482" s="15">
        <v>28.12</v>
      </c>
      <c r="AF482" s="15">
        <v>31.16</v>
      </c>
      <c r="AG482" s="15">
        <v>0</v>
      </c>
      <c r="AH482" s="15">
        <v>0</v>
      </c>
      <c r="AI482" s="15">
        <v>6.726</v>
      </c>
      <c r="AJ482" s="15">
        <v>7.1666670000000003</v>
      </c>
      <c r="AK482" s="16">
        <v>0.89583330000000005</v>
      </c>
      <c r="AL482" s="16">
        <v>0.9385116</v>
      </c>
      <c r="AM482" s="16">
        <v>1</v>
      </c>
      <c r="AN482" s="16">
        <v>0.84075</v>
      </c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>
        <v>0.1666666716337204</v>
      </c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>
        <v>8.3333335816860199E-2</v>
      </c>
      <c r="BV482" s="26"/>
      <c r="BW482" s="26">
        <v>0.1666666716337204</v>
      </c>
      <c r="BX482" s="26"/>
      <c r="BY482" s="26">
        <v>8.3333335816860199E-2</v>
      </c>
      <c r="BZ482" s="26">
        <v>0.3333333432674408</v>
      </c>
      <c r="CA482" s="26"/>
      <c r="CB482" s="26"/>
      <c r="CC482" s="26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  <c r="CW482" s="18"/>
      <c r="CX482" s="18"/>
      <c r="CY482" s="27"/>
      <c r="CZ482" s="27"/>
      <c r="DA482" s="27"/>
    </row>
    <row r="483" spans="1:105" s="10" customFormat="1" ht="20.25" x14ac:dyDescent="0.3">
      <c r="A483" s="11" t="s">
        <v>170</v>
      </c>
      <c r="B483" s="11" t="s">
        <v>171</v>
      </c>
      <c r="C483" s="11" t="s">
        <v>192</v>
      </c>
      <c r="D483" s="11" t="s">
        <v>207</v>
      </c>
      <c r="E483" s="11" t="s">
        <v>85</v>
      </c>
      <c r="F483" s="12">
        <v>25484</v>
      </c>
      <c r="G483" s="12">
        <v>5353</v>
      </c>
      <c r="H483" s="12">
        <v>4198</v>
      </c>
      <c r="I483" s="11" t="s">
        <v>198</v>
      </c>
      <c r="J483" s="13">
        <v>25.5</v>
      </c>
      <c r="K483" s="11" t="s">
        <v>199</v>
      </c>
      <c r="L483" s="11" t="s">
        <v>200</v>
      </c>
      <c r="M483" s="11" t="s">
        <v>159</v>
      </c>
      <c r="N483" s="14">
        <v>38</v>
      </c>
      <c r="O483" s="14">
        <v>38</v>
      </c>
      <c r="P483" s="14">
        <v>0</v>
      </c>
      <c r="Q483" s="15">
        <v>0</v>
      </c>
      <c r="R483" s="15">
        <v>10.62</v>
      </c>
      <c r="S483" s="15">
        <v>8</v>
      </c>
      <c r="T483" s="15">
        <v>6.726</v>
      </c>
      <c r="U483" s="15">
        <v>84.075000000000003</v>
      </c>
      <c r="V483" s="15">
        <v>1</v>
      </c>
      <c r="W483" s="15">
        <v>28.12</v>
      </c>
      <c r="X483" s="15">
        <v>0</v>
      </c>
      <c r="Y483" s="15">
        <v>0</v>
      </c>
      <c r="Z483" s="15">
        <v>7.2</v>
      </c>
      <c r="AA483" s="15">
        <v>0.8</v>
      </c>
      <c r="AB483" s="15">
        <v>10</v>
      </c>
      <c r="AC483" s="15">
        <v>0.47400019999999998</v>
      </c>
      <c r="AD483" s="15">
        <v>5.9250020000000001</v>
      </c>
      <c r="AE483" s="15">
        <v>28.12</v>
      </c>
      <c r="AF483" s="15">
        <v>31.16</v>
      </c>
      <c r="AG483" s="15">
        <v>0</v>
      </c>
      <c r="AH483" s="15">
        <v>0</v>
      </c>
      <c r="AI483" s="15">
        <v>6.726</v>
      </c>
      <c r="AJ483" s="15">
        <v>7.2</v>
      </c>
      <c r="AK483" s="16">
        <v>0.9</v>
      </c>
      <c r="AL483" s="16">
        <v>0.93416670000000002</v>
      </c>
      <c r="AM483" s="16">
        <v>1</v>
      </c>
      <c r="AN483" s="16">
        <v>0.84075</v>
      </c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>
        <v>0.2500000074505806</v>
      </c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>
        <v>8.3333335816860199E-2</v>
      </c>
      <c r="BV483" s="26"/>
      <c r="BW483" s="26">
        <v>0.1666666716337204</v>
      </c>
      <c r="BX483" s="26"/>
      <c r="BY483" s="26">
        <v>8.3333335816860199E-2</v>
      </c>
      <c r="BZ483" s="26">
        <v>0.21666666865348816</v>
      </c>
      <c r="CA483" s="26"/>
      <c r="CB483" s="26"/>
      <c r="CC483" s="26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  <c r="CW483" s="18"/>
      <c r="CX483" s="18"/>
      <c r="CY483" s="27"/>
      <c r="CZ483" s="27"/>
      <c r="DA483" s="27"/>
    </row>
    <row r="484" spans="1:105" s="10" customFormat="1" ht="20.25" x14ac:dyDescent="0.3">
      <c r="A484" s="11" t="s">
        <v>170</v>
      </c>
      <c r="B484" s="11" t="s">
        <v>176</v>
      </c>
      <c r="C484" s="11" t="s">
        <v>192</v>
      </c>
      <c r="D484" s="11" t="s">
        <v>213</v>
      </c>
      <c r="E484" s="11" t="s">
        <v>85</v>
      </c>
      <c r="F484" s="12">
        <v>25484</v>
      </c>
      <c r="G484" s="12">
        <v>4065</v>
      </c>
      <c r="H484" s="12">
        <v>4104</v>
      </c>
      <c r="I484" s="11" t="s">
        <v>198</v>
      </c>
      <c r="J484" s="13">
        <v>25.5</v>
      </c>
      <c r="K484" s="11" t="s">
        <v>199</v>
      </c>
      <c r="L484" s="11" t="s">
        <v>200</v>
      </c>
      <c r="M484" s="11" t="s">
        <v>159</v>
      </c>
      <c r="N484" s="14">
        <v>38</v>
      </c>
      <c r="O484" s="14">
        <v>38</v>
      </c>
      <c r="P484" s="14">
        <v>0</v>
      </c>
      <c r="Q484" s="15">
        <v>0</v>
      </c>
      <c r="R484" s="15">
        <v>10.36</v>
      </c>
      <c r="S484" s="15">
        <v>8</v>
      </c>
      <c r="T484" s="15">
        <v>6.5613330000000003</v>
      </c>
      <c r="U484" s="15">
        <v>82.016660000000002</v>
      </c>
      <c r="V484" s="15">
        <v>1</v>
      </c>
      <c r="W484" s="15">
        <v>28.12</v>
      </c>
      <c r="X484" s="15">
        <v>0</v>
      </c>
      <c r="Y484" s="15">
        <v>0</v>
      </c>
      <c r="Z484" s="15">
        <v>7.3333329999999997</v>
      </c>
      <c r="AA484" s="15">
        <v>0.66666669999999995</v>
      </c>
      <c r="AB484" s="15">
        <v>8.3333340000000007</v>
      </c>
      <c r="AC484" s="15">
        <v>0.77200009999999997</v>
      </c>
      <c r="AD484" s="15">
        <v>9.6500020000000006</v>
      </c>
      <c r="AE484" s="15">
        <v>28.12</v>
      </c>
      <c r="AF484" s="15">
        <v>31.16</v>
      </c>
      <c r="AG484" s="15">
        <v>0</v>
      </c>
      <c r="AH484" s="15">
        <v>0</v>
      </c>
      <c r="AI484" s="15">
        <v>6.5613330000000003</v>
      </c>
      <c r="AJ484" s="15">
        <v>7.3333329999999997</v>
      </c>
      <c r="AK484" s="16">
        <v>0.91666669999999995</v>
      </c>
      <c r="AL484" s="16">
        <v>0.89472719999999994</v>
      </c>
      <c r="AM484" s="16">
        <v>1</v>
      </c>
      <c r="AN484" s="16">
        <v>0.82016659999999997</v>
      </c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>
        <v>8.3333335816860199E-2</v>
      </c>
      <c r="BB484" s="17">
        <v>8.3333335816860199E-2</v>
      </c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26"/>
      <c r="BW484" s="26">
        <v>0.1666666716337204</v>
      </c>
      <c r="BX484" s="26"/>
      <c r="BY484" s="26">
        <v>8.3333335816860199E-2</v>
      </c>
      <c r="BZ484" s="26">
        <v>0.25</v>
      </c>
      <c r="CA484" s="26"/>
      <c r="CB484" s="26"/>
      <c r="CC484" s="26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  <c r="CW484" s="18"/>
      <c r="CX484" s="18"/>
      <c r="CY484" s="27"/>
      <c r="CZ484" s="27"/>
      <c r="DA484" s="27"/>
    </row>
    <row r="485" spans="1:105" s="10" customFormat="1" ht="20.25" x14ac:dyDescent="0.3">
      <c r="A485" s="11" t="s">
        <v>170</v>
      </c>
      <c r="B485" s="11" t="s">
        <v>176</v>
      </c>
      <c r="C485" s="11" t="s">
        <v>192</v>
      </c>
      <c r="D485" s="11" t="s">
        <v>197</v>
      </c>
      <c r="E485" s="11" t="s">
        <v>85</v>
      </c>
      <c r="F485" s="12">
        <v>25484</v>
      </c>
      <c r="G485" s="12">
        <v>4062</v>
      </c>
      <c r="H485" s="12">
        <v>4235</v>
      </c>
      <c r="I485" s="11" t="s">
        <v>198</v>
      </c>
      <c r="J485" s="13">
        <v>25.5</v>
      </c>
      <c r="K485" s="11" t="s">
        <v>199</v>
      </c>
      <c r="L485" s="11" t="s">
        <v>200</v>
      </c>
      <c r="M485" s="11" t="s">
        <v>159</v>
      </c>
      <c r="N485" s="14">
        <v>36</v>
      </c>
      <c r="O485" s="14">
        <v>36</v>
      </c>
      <c r="P485" s="14">
        <v>0</v>
      </c>
      <c r="Q485" s="15">
        <v>0</v>
      </c>
      <c r="R485" s="15">
        <v>10.36</v>
      </c>
      <c r="S485" s="15">
        <v>8</v>
      </c>
      <c r="T485" s="15">
        <v>6.2160000000000002</v>
      </c>
      <c r="U485" s="15">
        <v>77.7</v>
      </c>
      <c r="V485" s="15">
        <v>1</v>
      </c>
      <c r="W485" s="15">
        <v>26.64</v>
      </c>
      <c r="X485" s="15">
        <v>0</v>
      </c>
      <c r="Y485" s="15">
        <v>0</v>
      </c>
      <c r="Z485" s="15">
        <v>6.7166670000000002</v>
      </c>
      <c r="AA485" s="15">
        <v>1.2833330000000001</v>
      </c>
      <c r="AB485" s="15">
        <v>16.04167</v>
      </c>
      <c r="AC485" s="15">
        <v>0.50066659999999996</v>
      </c>
      <c r="AD485" s="15">
        <v>6.2583330000000004</v>
      </c>
      <c r="AE485" s="15">
        <v>26.64</v>
      </c>
      <c r="AF485" s="15">
        <v>29.52</v>
      </c>
      <c r="AG485" s="15">
        <v>0</v>
      </c>
      <c r="AH485" s="15">
        <v>0</v>
      </c>
      <c r="AI485" s="15">
        <v>6.2160000000000002</v>
      </c>
      <c r="AJ485" s="15">
        <v>6.7166670000000002</v>
      </c>
      <c r="AK485" s="16">
        <v>0.83958330000000003</v>
      </c>
      <c r="AL485" s="16">
        <v>0.92545909999999998</v>
      </c>
      <c r="AM485" s="16">
        <v>1</v>
      </c>
      <c r="AN485" s="16">
        <v>0.77700000000000002</v>
      </c>
      <c r="AO485" s="17">
        <v>0.5</v>
      </c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>
        <v>0.30000001192092896</v>
      </c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>
        <v>8.3333335816860199E-2</v>
      </c>
      <c r="BV485" s="26"/>
      <c r="BW485" s="26">
        <v>0.1666666716337204</v>
      </c>
      <c r="BX485" s="26"/>
      <c r="BY485" s="26"/>
      <c r="BZ485" s="26">
        <v>0.23333333432674408</v>
      </c>
      <c r="CA485" s="26"/>
      <c r="CB485" s="26"/>
      <c r="CC485" s="26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  <c r="CW485" s="18"/>
      <c r="CX485" s="18"/>
      <c r="CY485" s="27"/>
      <c r="CZ485" s="27"/>
      <c r="DA485" s="27"/>
    </row>
    <row r="486" spans="1:105" s="10" customFormat="1" ht="20.25" x14ac:dyDescent="0.3">
      <c r="A486" s="11" t="s">
        <v>170</v>
      </c>
      <c r="B486" s="11" t="s">
        <v>176</v>
      </c>
      <c r="C486" s="11" t="s">
        <v>192</v>
      </c>
      <c r="D486" s="11" t="s">
        <v>206</v>
      </c>
      <c r="E486" s="11" t="s">
        <v>85</v>
      </c>
      <c r="F486" s="12">
        <v>25484</v>
      </c>
      <c r="G486" s="12">
        <v>4200</v>
      </c>
      <c r="H486" s="12">
        <v>4153</v>
      </c>
      <c r="I486" s="11" t="s">
        <v>198</v>
      </c>
      <c r="J486" s="13">
        <v>25.5</v>
      </c>
      <c r="K486" s="11" t="s">
        <v>199</v>
      </c>
      <c r="L486" s="11" t="s">
        <v>200</v>
      </c>
      <c r="M486" s="11" t="s">
        <v>159</v>
      </c>
      <c r="N486" s="14">
        <v>38</v>
      </c>
      <c r="O486" s="14">
        <v>38</v>
      </c>
      <c r="P486" s="14">
        <v>0</v>
      </c>
      <c r="Q486" s="15">
        <v>0</v>
      </c>
      <c r="R486" s="15">
        <v>10.62</v>
      </c>
      <c r="S486" s="15">
        <v>8</v>
      </c>
      <c r="T486" s="15">
        <v>6.726</v>
      </c>
      <c r="U486" s="15">
        <v>84.075000000000003</v>
      </c>
      <c r="V486" s="15">
        <v>1</v>
      </c>
      <c r="W486" s="15">
        <v>28.12</v>
      </c>
      <c r="X486" s="15">
        <v>0</v>
      </c>
      <c r="Y486" s="15">
        <v>0</v>
      </c>
      <c r="Z486" s="15">
        <v>7.3333329999999997</v>
      </c>
      <c r="AA486" s="15">
        <v>0.66666669999999995</v>
      </c>
      <c r="AB486" s="15">
        <v>8.3333340000000007</v>
      </c>
      <c r="AC486" s="15">
        <v>0.60733349999999997</v>
      </c>
      <c r="AD486" s="15">
        <v>7.5916689999999996</v>
      </c>
      <c r="AE486" s="15">
        <v>28.12</v>
      </c>
      <c r="AF486" s="15">
        <v>31.16</v>
      </c>
      <c r="AG486" s="15">
        <v>0</v>
      </c>
      <c r="AH486" s="15">
        <v>0</v>
      </c>
      <c r="AI486" s="15">
        <v>6.726</v>
      </c>
      <c r="AJ486" s="15">
        <v>7.3333329999999997</v>
      </c>
      <c r="AK486" s="16">
        <v>0.91666669999999995</v>
      </c>
      <c r="AL486" s="16">
        <v>0.91718180000000005</v>
      </c>
      <c r="AM486" s="16">
        <v>1</v>
      </c>
      <c r="AN486" s="16">
        <v>0.84075</v>
      </c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>
        <v>8.3333335816860199E-2</v>
      </c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>
        <v>8.3333335816860199E-2</v>
      </c>
      <c r="BV486" s="26"/>
      <c r="BW486" s="26">
        <v>0.1666666716337204</v>
      </c>
      <c r="BX486" s="26"/>
      <c r="BY486" s="26">
        <v>8.3333335816860199E-2</v>
      </c>
      <c r="BZ486" s="26">
        <v>0.25</v>
      </c>
      <c r="CA486" s="26"/>
      <c r="CB486" s="26"/>
      <c r="CC486" s="26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27"/>
      <c r="CZ486" s="27"/>
      <c r="DA486" s="27"/>
    </row>
    <row r="487" spans="1:105" s="10" customFormat="1" ht="20.25" x14ac:dyDescent="0.3">
      <c r="A487" s="11" t="s">
        <v>170</v>
      </c>
      <c r="B487" s="11" t="s">
        <v>176</v>
      </c>
      <c r="C487" s="11" t="s">
        <v>192</v>
      </c>
      <c r="D487" s="11" t="s">
        <v>207</v>
      </c>
      <c r="E487" s="11" t="s">
        <v>85</v>
      </c>
      <c r="F487" s="12">
        <v>25484</v>
      </c>
      <c r="G487" s="12">
        <v>4061</v>
      </c>
      <c r="H487" s="12">
        <v>4109</v>
      </c>
      <c r="I487" s="11" t="s">
        <v>198</v>
      </c>
      <c r="J487" s="13">
        <v>25.5</v>
      </c>
      <c r="K487" s="11" t="s">
        <v>199</v>
      </c>
      <c r="L487" s="11" t="s">
        <v>200</v>
      </c>
      <c r="M487" s="11" t="s">
        <v>159</v>
      </c>
      <c r="N487" s="14">
        <v>38</v>
      </c>
      <c r="O487" s="14">
        <v>38</v>
      </c>
      <c r="P487" s="14">
        <v>0</v>
      </c>
      <c r="Q487" s="15">
        <v>0</v>
      </c>
      <c r="R487" s="15">
        <v>10.62</v>
      </c>
      <c r="S487" s="15">
        <v>8</v>
      </c>
      <c r="T487" s="15">
        <v>6.726</v>
      </c>
      <c r="U487" s="15">
        <v>84.075000000000003</v>
      </c>
      <c r="V487" s="15">
        <v>1</v>
      </c>
      <c r="W487" s="15">
        <v>28.12</v>
      </c>
      <c r="X487" s="15">
        <v>0</v>
      </c>
      <c r="Y487" s="15">
        <v>0</v>
      </c>
      <c r="Z487" s="15">
        <v>7.1666670000000003</v>
      </c>
      <c r="AA487" s="15">
        <v>0.8333334</v>
      </c>
      <c r="AB487" s="15">
        <v>10.41667</v>
      </c>
      <c r="AC487" s="15">
        <v>0.44066680000000003</v>
      </c>
      <c r="AD487" s="15">
        <v>5.5083349999999998</v>
      </c>
      <c r="AE487" s="15">
        <v>28.12</v>
      </c>
      <c r="AF487" s="15">
        <v>31.16</v>
      </c>
      <c r="AG487" s="15">
        <v>0</v>
      </c>
      <c r="AH487" s="15">
        <v>0</v>
      </c>
      <c r="AI487" s="15">
        <v>6.726</v>
      </c>
      <c r="AJ487" s="15">
        <v>7.1666670000000003</v>
      </c>
      <c r="AK487" s="16">
        <v>0.89583330000000005</v>
      </c>
      <c r="AL487" s="16">
        <v>0.9385116</v>
      </c>
      <c r="AM487" s="16">
        <v>1</v>
      </c>
      <c r="AN487" s="16">
        <v>0.84075</v>
      </c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>
        <v>0.1666666716337204</v>
      </c>
      <c r="BC487" s="17"/>
      <c r="BD487" s="17"/>
      <c r="BE487" s="17"/>
      <c r="BF487" s="17"/>
      <c r="BG487" s="17"/>
      <c r="BH487" s="17"/>
      <c r="BI487" s="17"/>
      <c r="BJ487" s="17"/>
      <c r="BK487" s="17"/>
      <c r="BL487" s="17">
        <v>0.3333333432674408</v>
      </c>
      <c r="BM487" s="17"/>
      <c r="BN487" s="17"/>
      <c r="BO487" s="17"/>
      <c r="BP487" s="17"/>
      <c r="BQ487" s="17"/>
      <c r="BR487" s="17"/>
      <c r="BS487" s="17"/>
      <c r="BT487" s="17"/>
      <c r="BU487" s="17">
        <v>8.3333335816860199E-2</v>
      </c>
      <c r="BV487" s="26"/>
      <c r="BW487" s="26"/>
      <c r="BX487" s="26"/>
      <c r="BY487" s="26">
        <v>8.3333335816860199E-2</v>
      </c>
      <c r="BZ487" s="26">
        <v>0.1666666716337204</v>
      </c>
      <c r="CA487" s="26"/>
      <c r="CB487" s="26"/>
      <c r="CC487" s="26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  <c r="CW487" s="18"/>
      <c r="CX487" s="18"/>
      <c r="CY487" s="27"/>
      <c r="CZ487" s="27"/>
      <c r="DA487" s="27"/>
    </row>
    <row r="488" spans="1:105" s="10" customFormat="1" ht="20.25" x14ac:dyDescent="0.3">
      <c r="A488" s="11" t="s">
        <v>170</v>
      </c>
      <c r="B488" s="11" t="s">
        <v>191</v>
      </c>
      <c r="C488" s="11" t="s">
        <v>192</v>
      </c>
      <c r="D488" s="11" t="s">
        <v>213</v>
      </c>
      <c r="E488" s="11" t="s">
        <v>85</v>
      </c>
      <c r="F488" s="12">
        <v>25484</v>
      </c>
      <c r="G488" s="12">
        <v>4157</v>
      </c>
      <c r="H488" s="12">
        <v>4148</v>
      </c>
      <c r="I488" s="11" t="s">
        <v>198</v>
      </c>
      <c r="J488" s="13">
        <v>25.5</v>
      </c>
      <c r="K488" s="11" t="s">
        <v>199</v>
      </c>
      <c r="L488" s="11" t="s">
        <v>200</v>
      </c>
      <c r="M488" s="11" t="s">
        <v>159</v>
      </c>
      <c r="N488" s="14">
        <v>32</v>
      </c>
      <c r="O488" s="14">
        <v>32</v>
      </c>
      <c r="P488" s="14">
        <v>0</v>
      </c>
      <c r="Q488" s="15">
        <v>0</v>
      </c>
      <c r="R488" s="15">
        <v>10.36</v>
      </c>
      <c r="S488" s="15">
        <v>8</v>
      </c>
      <c r="T488" s="15">
        <v>5.5253329999999998</v>
      </c>
      <c r="U488" s="15">
        <v>69.066659999999999</v>
      </c>
      <c r="V488" s="15">
        <v>1</v>
      </c>
      <c r="W488" s="15">
        <v>23.68</v>
      </c>
      <c r="X488" s="15">
        <v>0</v>
      </c>
      <c r="Y488" s="15">
        <v>0</v>
      </c>
      <c r="Z488" s="15">
        <v>6.2833329999999998</v>
      </c>
      <c r="AA488" s="15">
        <v>1.7166669999999999</v>
      </c>
      <c r="AB488" s="15">
        <v>21.45833</v>
      </c>
      <c r="AC488" s="15">
        <v>0.75800040000000002</v>
      </c>
      <c r="AD488" s="15">
        <v>9.4750040000000002</v>
      </c>
      <c r="AE488" s="15">
        <v>23.68</v>
      </c>
      <c r="AF488" s="15">
        <v>26.24</v>
      </c>
      <c r="AG488" s="15">
        <v>0</v>
      </c>
      <c r="AH488" s="15">
        <v>0</v>
      </c>
      <c r="AI488" s="15">
        <v>5.5253329999999998</v>
      </c>
      <c r="AJ488" s="15">
        <v>6.2833329999999998</v>
      </c>
      <c r="AK488" s="16">
        <v>0.78541669999999997</v>
      </c>
      <c r="AL488" s="16">
        <v>0.87936340000000002</v>
      </c>
      <c r="AM488" s="16">
        <v>1</v>
      </c>
      <c r="AN488" s="16">
        <v>0.69066660000000002</v>
      </c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>
        <v>8.3333335816860199E-2</v>
      </c>
      <c r="BC488" s="17">
        <v>1.1333333253860474</v>
      </c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>
        <v>8.3333335816860199E-2</v>
      </c>
      <c r="BV488" s="26"/>
      <c r="BW488" s="26">
        <v>0.1666666716337204</v>
      </c>
      <c r="BX488" s="26"/>
      <c r="BY488" s="26">
        <v>8.3333335816860199E-2</v>
      </c>
      <c r="BZ488" s="26">
        <v>0.1666666716337204</v>
      </c>
      <c r="CA488" s="26"/>
      <c r="CB488" s="26"/>
      <c r="CC488" s="26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  <c r="CW488" s="18"/>
      <c r="CX488" s="18"/>
      <c r="CY488" s="27"/>
      <c r="CZ488" s="27"/>
      <c r="DA488" s="27"/>
    </row>
    <row r="489" spans="1:105" s="10" customFormat="1" ht="20.25" x14ac:dyDescent="0.3">
      <c r="A489" s="11" t="s">
        <v>170</v>
      </c>
      <c r="B489" s="11" t="s">
        <v>191</v>
      </c>
      <c r="C489" s="11" t="s">
        <v>192</v>
      </c>
      <c r="D489" s="11" t="s">
        <v>197</v>
      </c>
      <c r="E489" s="11" t="s">
        <v>85</v>
      </c>
      <c r="F489" s="12">
        <v>25484</v>
      </c>
      <c r="G489" s="12">
        <v>4226</v>
      </c>
      <c r="H489" s="12">
        <v>4223</v>
      </c>
      <c r="I489" s="11" t="s">
        <v>198</v>
      </c>
      <c r="J489" s="13">
        <v>25.5</v>
      </c>
      <c r="K489" s="11" t="s">
        <v>199</v>
      </c>
      <c r="L489" s="11" t="s">
        <v>200</v>
      </c>
      <c r="M489" s="11" t="s">
        <v>159</v>
      </c>
      <c r="N489" s="14">
        <v>37</v>
      </c>
      <c r="O489" s="14">
        <v>37</v>
      </c>
      <c r="P489" s="14">
        <v>0</v>
      </c>
      <c r="Q489" s="15">
        <v>0</v>
      </c>
      <c r="R489" s="15">
        <v>10.36</v>
      </c>
      <c r="S489" s="15">
        <v>8</v>
      </c>
      <c r="T489" s="15">
        <v>6.3886659999999997</v>
      </c>
      <c r="U489" s="15">
        <v>79.858329999999995</v>
      </c>
      <c r="V489" s="15">
        <v>1</v>
      </c>
      <c r="W489" s="15">
        <v>27.38</v>
      </c>
      <c r="X489" s="15">
        <v>0</v>
      </c>
      <c r="Y489" s="15">
        <v>0</v>
      </c>
      <c r="Z489" s="15">
        <v>6.8</v>
      </c>
      <c r="AA489" s="15">
        <v>1.2</v>
      </c>
      <c r="AB489" s="15">
        <v>15</v>
      </c>
      <c r="AC489" s="15">
        <v>0.41133380000000003</v>
      </c>
      <c r="AD489" s="15">
        <v>5.1416729999999999</v>
      </c>
      <c r="AE489" s="15">
        <v>27.38</v>
      </c>
      <c r="AF489" s="15">
        <v>30.34</v>
      </c>
      <c r="AG489" s="15">
        <v>0</v>
      </c>
      <c r="AH489" s="15">
        <v>0</v>
      </c>
      <c r="AI489" s="15">
        <v>6.3886659999999997</v>
      </c>
      <c r="AJ489" s="15">
        <v>6.8</v>
      </c>
      <c r="AK489" s="16">
        <v>0.85</v>
      </c>
      <c r="AL489" s="16">
        <v>0.9395097</v>
      </c>
      <c r="AM489" s="16">
        <v>1</v>
      </c>
      <c r="AN489" s="16">
        <v>0.7985833</v>
      </c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>
        <v>0.1666666716337204</v>
      </c>
      <c r="BC489" s="17"/>
      <c r="BD489" s="17"/>
      <c r="BE489" s="17"/>
      <c r="BF489" s="17"/>
      <c r="BG489" s="17"/>
      <c r="BH489" s="17"/>
      <c r="BI489" s="17"/>
      <c r="BJ489" s="17"/>
      <c r="BK489" s="17"/>
      <c r="BL489" s="17">
        <v>0.3333333432674408</v>
      </c>
      <c r="BM489" s="17"/>
      <c r="BN489" s="17"/>
      <c r="BO489" s="17"/>
      <c r="BP489" s="17"/>
      <c r="BQ489" s="17"/>
      <c r="BR489" s="17"/>
      <c r="BS489" s="17"/>
      <c r="BT489" s="17"/>
      <c r="BU489" s="17">
        <v>0.11666666716337204</v>
      </c>
      <c r="BV489" s="26"/>
      <c r="BW489" s="26">
        <v>0.1666666716337204</v>
      </c>
      <c r="BX489" s="26"/>
      <c r="BY489" s="26">
        <v>0.1666666716337204</v>
      </c>
      <c r="BZ489" s="26">
        <v>0.25</v>
      </c>
      <c r="CA489" s="26"/>
      <c r="CB489" s="26"/>
      <c r="CC489" s="26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27"/>
      <c r="CZ489" s="27"/>
      <c r="DA489" s="27"/>
    </row>
    <row r="490" spans="1:105" s="10" customFormat="1" ht="20.25" x14ac:dyDescent="0.3">
      <c r="A490" s="11" t="s">
        <v>170</v>
      </c>
      <c r="B490" s="11" t="s">
        <v>191</v>
      </c>
      <c r="C490" s="11" t="s">
        <v>192</v>
      </c>
      <c r="D490" s="11" t="s">
        <v>207</v>
      </c>
      <c r="E490" s="11" t="s">
        <v>85</v>
      </c>
      <c r="F490" s="12">
        <v>25484</v>
      </c>
      <c r="G490" s="12">
        <v>4230</v>
      </c>
      <c r="H490" s="12">
        <v>4153</v>
      </c>
      <c r="I490" s="11" t="s">
        <v>198</v>
      </c>
      <c r="J490" s="13">
        <v>25.5</v>
      </c>
      <c r="K490" s="11" t="s">
        <v>199</v>
      </c>
      <c r="L490" s="11" t="s">
        <v>200</v>
      </c>
      <c r="M490" s="11" t="s">
        <v>159</v>
      </c>
      <c r="N490" s="14">
        <v>22</v>
      </c>
      <c r="O490" s="14">
        <v>21</v>
      </c>
      <c r="P490" s="14">
        <v>1</v>
      </c>
      <c r="Q490" s="15">
        <v>4.5454549999999996</v>
      </c>
      <c r="R490" s="15">
        <v>10.62</v>
      </c>
      <c r="S490" s="15">
        <v>5</v>
      </c>
      <c r="T490" s="15">
        <v>3.7170000000000001</v>
      </c>
      <c r="U490" s="15">
        <v>74.34</v>
      </c>
      <c r="V490" s="15">
        <v>0.625</v>
      </c>
      <c r="W490" s="15">
        <v>24.864000000000001</v>
      </c>
      <c r="X490" s="15">
        <v>0</v>
      </c>
      <c r="Y490" s="15">
        <v>0</v>
      </c>
      <c r="Z490" s="15">
        <v>4.5</v>
      </c>
      <c r="AA490" s="15">
        <v>0.5</v>
      </c>
      <c r="AB490" s="15">
        <v>10</v>
      </c>
      <c r="AC490" s="15">
        <v>0.60599999999999998</v>
      </c>
      <c r="AD490" s="15">
        <v>12.12</v>
      </c>
      <c r="AE490" s="15">
        <v>15.54</v>
      </c>
      <c r="AF490" s="15">
        <v>17.22</v>
      </c>
      <c r="AG490" s="15">
        <v>0.17699999999999999</v>
      </c>
      <c r="AH490" s="15">
        <v>3.54</v>
      </c>
      <c r="AI490" s="15">
        <v>3.8940000000000001</v>
      </c>
      <c r="AJ490" s="15">
        <v>4.5</v>
      </c>
      <c r="AK490" s="16">
        <v>0.9</v>
      </c>
      <c r="AL490" s="16">
        <v>0.86533329999999997</v>
      </c>
      <c r="AM490" s="16">
        <v>0.95454539999999999</v>
      </c>
      <c r="AN490" s="16">
        <v>0.7433999</v>
      </c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>
        <v>8.3333335816860199E-2</v>
      </c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26"/>
      <c r="BW490" s="26">
        <v>0.1666666716337204</v>
      </c>
      <c r="BX490" s="26"/>
      <c r="BY490" s="26"/>
      <c r="BZ490" s="26">
        <v>0.25</v>
      </c>
      <c r="CA490" s="26"/>
      <c r="CB490" s="26"/>
      <c r="CC490" s="26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>
        <v>1</v>
      </c>
      <c r="CO490" s="18"/>
      <c r="CP490" s="18"/>
      <c r="CQ490" s="18"/>
      <c r="CR490" s="18"/>
      <c r="CS490" s="18"/>
      <c r="CT490" s="18"/>
      <c r="CU490" s="18"/>
      <c r="CV490" s="18"/>
      <c r="CW490" s="18"/>
      <c r="CX490" s="18"/>
      <c r="CY490" s="27"/>
      <c r="CZ490" s="27"/>
      <c r="DA490" s="27"/>
    </row>
    <row r="491" spans="1:105" s="10" customFormat="1" ht="20.25" x14ac:dyDescent="0.3">
      <c r="A491" s="11" t="s">
        <v>170</v>
      </c>
      <c r="B491" s="11" t="s">
        <v>231</v>
      </c>
      <c r="C491" s="11" t="s">
        <v>192</v>
      </c>
      <c r="D491" s="11" t="s">
        <v>207</v>
      </c>
      <c r="E491" s="11" t="s">
        <v>85</v>
      </c>
      <c r="F491" s="12">
        <v>25484</v>
      </c>
      <c r="G491" s="12">
        <v>4003</v>
      </c>
      <c r="H491" s="12">
        <v>4153</v>
      </c>
      <c r="I491" s="11" t="s">
        <v>198</v>
      </c>
      <c r="J491" s="13">
        <v>25.5</v>
      </c>
      <c r="K491" s="11" t="s">
        <v>199</v>
      </c>
      <c r="L491" s="11" t="s">
        <v>200</v>
      </c>
      <c r="M491" s="11" t="s">
        <v>159</v>
      </c>
      <c r="N491" s="14">
        <v>17</v>
      </c>
      <c r="O491" s="14">
        <v>17</v>
      </c>
      <c r="P491" s="14">
        <v>0</v>
      </c>
      <c r="Q491" s="15">
        <v>0</v>
      </c>
      <c r="R491" s="15">
        <v>10.62</v>
      </c>
      <c r="S491" s="15">
        <v>3.5</v>
      </c>
      <c r="T491" s="15">
        <v>3.0089999999999999</v>
      </c>
      <c r="U491" s="15">
        <v>85.971419999999995</v>
      </c>
      <c r="V491" s="15">
        <v>0.4375</v>
      </c>
      <c r="W491" s="15">
        <v>28.754290000000001</v>
      </c>
      <c r="X491" s="15">
        <v>0</v>
      </c>
      <c r="Y491" s="15">
        <v>0</v>
      </c>
      <c r="Z491" s="15">
        <v>3.1666669999999999</v>
      </c>
      <c r="AA491" s="15">
        <v>0.3333333</v>
      </c>
      <c r="AB491" s="15">
        <v>9.523809</v>
      </c>
      <c r="AC491" s="15">
        <v>0.1576668</v>
      </c>
      <c r="AD491" s="15">
        <v>4.504766</v>
      </c>
      <c r="AE491" s="15">
        <v>12.58</v>
      </c>
      <c r="AF491" s="15">
        <v>13.94</v>
      </c>
      <c r="AG491" s="15">
        <v>0</v>
      </c>
      <c r="AH491" s="15">
        <v>0</v>
      </c>
      <c r="AI491" s="15">
        <v>3.0089999999999999</v>
      </c>
      <c r="AJ491" s="15">
        <v>3.1666669999999999</v>
      </c>
      <c r="AK491" s="16">
        <v>0.90476190000000001</v>
      </c>
      <c r="AL491" s="16">
        <v>0.95021049999999996</v>
      </c>
      <c r="AM491" s="16">
        <v>1</v>
      </c>
      <c r="AN491" s="16">
        <v>0.85971419999999998</v>
      </c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>
        <v>8.3333335816860199E-2</v>
      </c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>
        <v>8.3333335816860199E-2</v>
      </c>
      <c r="BV491" s="26"/>
      <c r="BW491" s="26"/>
      <c r="BX491" s="26"/>
      <c r="BY491" s="26">
        <v>8.3333335816860199E-2</v>
      </c>
      <c r="BZ491" s="26">
        <v>8.3333335816860199E-2</v>
      </c>
      <c r="CA491" s="26"/>
      <c r="CB491" s="26"/>
      <c r="CC491" s="26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  <c r="CW491" s="18"/>
      <c r="CX491" s="18"/>
      <c r="CY491" s="27"/>
      <c r="CZ491" s="27"/>
      <c r="DA491" s="27"/>
    </row>
    <row r="492" spans="1:105" s="10" customFormat="1" ht="20.25" x14ac:dyDescent="0.3">
      <c r="A492" s="11" t="s">
        <v>170</v>
      </c>
      <c r="B492" s="11" t="s">
        <v>171</v>
      </c>
      <c r="C492" s="11" t="s">
        <v>192</v>
      </c>
      <c r="D492" s="11" t="s">
        <v>193</v>
      </c>
      <c r="E492" s="11" t="s">
        <v>85</v>
      </c>
      <c r="F492" s="12">
        <v>25487</v>
      </c>
      <c r="G492" s="12">
        <v>4069</v>
      </c>
      <c r="H492" s="12">
        <v>4236</v>
      </c>
      <c r="I492" s="11" t="s">
        <v>172</v>
      </c>
      <c r="J492" s="13">
        <v>0</v>
      </c>
      <c r="K492" s="11" t="s">
        <v>194</v>
      </c>
      <c r="L492" s="11" t="s">
        <v>195</v>
      </c>
      <c r="M492" s="11" t="s">
        <v>159</v>
      </c>
      <c r="N492" s="14">
        <v>58</v>
      </c>
      <c r="O492" s="14">
        <v>58</v>
      </c>
      <c r="P492" s="14">
        <v>0</v>
      </c>
      <c r="Q492" s="15">
        <v>0</v>
      </c>
      <c r="R492" s="15">
        <v>6.7</v>
      </c>
      <c r="S492" s="15">
        <v>8</v>
      </c>
      <c r="T492" s="15">
        <v>6.4766659999999998</v>
      </c>
      <c r="U492" s="15">
        <v>80.958330000000004</v>
      </c>
      <c r="V492" s="15">
        <v>1</v>
      </c>
      <c r="W492" s="15">
        <v>24.94</v>
      </c>
      <c r="X492" s="15">
        <v>0</v>
      </c>
      <c r="Y492" s="15">
        <v>0</v>
      </c>
      <c r="Z492" s="15">
        <v>7.0166659999999998</v>
      </c>
      <c r="AA492" s="15">
        <v>0.98333329999999997</v>
      </c>
      <c r="AB492" s="15">
        <v>12.29167</v>
      </c>
      <c r="AC492" s="15">
        <v>0.54000020000000004</v>
      </c>
      <c r="AD492" s="15">
        <v>6.7500020000000003</v>
      </c>
      <c r="AE492" s="15">
        <v>24.94</v>
      </c>
      <c r="AF492" s="15">
        <v>35.96</v>
      </c>
      <c r="AG492" s="15">
        <v>0</v>
      </c>
      <c r="AH492" s="15">
        <v>0</v>
      </c>
      <c r="AI492" s="15">
        <v>6.4766659999999998</v>
      </c>
      <c r="AJ492" s="15">
        <v>7.0166659999999998</v>
      </c>
      <c r="AK492" s="16">
        <v>0.87708330000000001</v>
      </c>
      <c r="AL492" s="16">
        <v>0.92304039999999998</v>
      </c>
      <c r="AM492" s="16">
        <v>1</v>
      </c>
      <c r="AN492" s="16">
        <v>0.80958330000000001</v>
      </c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>
        <v>8.3333335816860199E-2</v>
      </c>
      <c r="BC492" s="17"/>
      <c r="BD492" s="17"/>
      <c r="BE492" s="17"/>
      <c r="BF492" s="17"/>
      <c r="BG492" s="17"/>
      <c r="BH492" s="17">
        <v>0.1666666716337204</v>
      </c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>
        <v>8.3333335816860199E-2</v>
      </c>
      <c r="BV492" s="26"/>
      <c r="BW492" s="26">
        <v>0.1666666716337204</v>
      </c>
      <c r="BX492" s="26"/>
      <c r="BY492" s="26">
        <v>0.1666666716337204</v>
      </c>
      <c r="BZ492" s="26">
        <v>0.31666666269302368</v>
      </c>
      <c r="CA492" s="26"/>
      <c r="CB492" s="26"/>
      <c r="CC492" s="26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  <c r="CW492" s="18"/>
      <c r="CX492" s="18"/>
      <c r="CY492" s="27"/>
      <c r="CZ492" s="27"/>
      <c r="DA492" s="27"/>
    </row>
    <row r="493" spans="1:105" s="10" customFormat="1" ht="20.25" x14ac:dyDescent="0.3">
      <c r="A493" s="11" t="s">
        <v>170</v>
      </c>
      <c r="B493" s="11" t="s">
        <v>171</v>
      </c>
      <c r="C493" s="11" t="s">
        <v>192</v>
      </c>
      <c r="D493" s="11" t="s">
        <v>208</v>
      </c>
      <c r="E493" s="11" t="s">
        <v>85</v>
      </c>
      <c r="F493" s="12">
        <v>25487</v>
      </c>
      <c r="G493" s="12">
        <v>4160</v>
      </c>
      <c r="H493" s="12">
        <v>4236</v>
      </c>
      <c r="I493" s="11" t="s">
        <v>172</v>
      </c>
      <c r="J493" s="13">
        <v>0</v>
      </c>
      <c r="K493" s="11" t="s">
        <v>194</v>
      </c>
      <c r="L493" s="11" t="s">
        <v>195</v>
      </c>
      <c r="M493" s="11" t="s">
        <v>159</v>
      </c>
      <c r="N493" s="14">
        <v>56</v>
      </c>
      <c r="O493" s="14">
        <v>56</v>
      </c>
      <c r="P493" s="14">
        <v>0</v>
      </c>
      <c r="Q493" s="15">
        <v>0</v>
      </c>
      <c r="R493" s="15">
        <v>6.7</v>
      </c>
      <c r="S493" s="15">
        <v>8</v>
      </c>
      <c r="T493" s="15">
        <v>6.2533329999999996</v>
      </c>
      <c r="U493" s="15">
        <v>78.166659999999993</v>
      </c>
      <c r="V493" s="15">
        <v>1</v>
      </c>
      <c r="W493" s="15">
        <v>24.08</v>
      </c>
      <c r="X493" s="15">
        <v>0</v>
      </c>
      <c r="Y493" s="15">
        <v>0</v>
      </c>
      <c r="Z493" s="15">
        <v>6.6166669999999996</v>
      </c>
      <c r="AA493" s="15">
        <v>1.3833329999999999</v>
      </c>
      <c r="AB493" s="15">
        <v>17.29167</v>
      </c>
      <c r="AC493" s="15">
        <v>0.36333359999999998</v>
      </c>
      <c r="AD493" s="15">
        <v>4.5416699999999999</v>
      </c>
      <c r="AE493" s="15">
        <v>24.08</v>
      </c>
      <c r="AF493" s="15">
        <v>34.72</v>
      </c>
      <c r="AG493" s="15">
        <v>0</v>
      </c>
      <c r="AH493" s="15">
        <v>0</v>
      </c>
      <c r="AI493" s="15">
        <v>6.2533329999999996</v>
      </c>
      <c r="AJ493" s="15">
        <v>6.6166669999999996</v>
      </c>
      <c r="AK493" s="16">
        <v>0.82708329999999997</v>
      </c>
      <c r="AL493" s="16">
        <v>0.94508809999999999</v>
      </c>
      <c r="AM493" s="16">
        <v>1</v>
      </c>
      <c r="AN493" s="16">
        <v>0.78166659999999999</v>
      </c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>
        <v>0.40000001341104507</v>
      </c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>
        <v>0.10000000149011612</v>
      </c>
      <c r="BV493" s="26"/>
      <c r="BW493" s="26">
        <v>0.3333333432674408</v>
      </c>
      <c r="BX493" s="26"/>
      <c r="BY493" s="26">
        <v>0.1666666716337204</v>
      </c>
      <c r="BZ493" s="26">
        <v>0.38333332538604736</v>
      </c>
      <c r="CA493" s="26"/>
      <c r="CB493" s="26"/>
      <c r="CC493" s="26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  <c r="CW493" s="18"/>
      <c r="CX493" s="18"/>
      <c r="CY493" s="27"/>
      <c r="CZ493" s="27"/>
      <c r="DA493" s="27"/>
    </row>
    <row r="494" spans="1:105" s="10" customFormat="1" ht="20.25" x14ac:dyDescent="0.3">
      <c r="A494" s="11" t="s">
        <v>170</v>
      </c>
      <c r="B494" s="11" t="s">
        <v>176</v>
      </c>
      <c r="C494" s="11" t="s">
        <v>192</v>
      </c>
      <c r="D494" s="11" t="s">
        <v>193</v>
      </c>
      <c r="E494" s="11" t="s">
        <v>85</v>
      </c>
      <c r="F494" s="12">
        <v>25487</v>
      </c>
      <c r="G494" s="12">
        <v>4092</v>
      </c>
      <c r="H494" s="12">
        <v>4161</v>
      </c>
      <c r="I494" s="11" t="s">
        <v>172</v>
      </c>
      <c r="J494" s="13">
        <v>0</v>
      </c>
      <c r="K494" s="11" t="s">
        <v>194</v>
      </c>
      <c r="L494" s="11" t="s">
        <v>195</v>
      </c>
      <c r="M494" s="11" t="s">
        <v>159</v>
      </c>
      <c r="N494" s="14">
        <v>54</v>
      </c>
      <c r="O494" s="14">
        <v>54</v>
      </c>
      <c r="P494" s="14">
        <v>0</v>
      </c>
      <c r="Q494" s="15">
        <v>0</v>
      </c>
      <c r="R494" s="15">
        <v>6.7</v>
      </c>
      <c r="S494" s="15">
        <v>8</v>
      </c>
      <c r="T494" s="15">
        <v>6.03</v>
      </c>
      <c r="U494" s="15">
        <v>75.375</v>
      </c>
      <c r="V494" s="15">
        <v>1</v>
      </c>
      <c r="W494" s="15">
        <v>23.22</v>
      </c>
      <c r="X494" s="15">
        <v>0</v>
      </c>
      <c r="Y494" s="15">
        <v>0</v>
      </c>
      <c r="Z494" s="15">
        <v>6.4166670000000003</v>
      </c>
      <c r="AA494" s="15">
        <v>1.5833330000000001</v>
      </c>
      <c r="AB494" s="15">
        <v>19.79167</v>
      </c>
      <c r="AC494" s="15">
        <v>0.38666689999999998</v>
      </c>
      <c r="AD494" s="15">
        <v>4.8333360000000001</v>
      </c>
      <c r="AE494" s="15">
        <v>23.22</v>
      </c>
      <c r="AF494" s="15">
        <v>33.479999999999997</v>
      </c>
      <c r="AG494" s="15">
        <v>0</v>
      </c>
      <c r="AH494" s="15">
        <v>0</v>
      </c>
      <c r="AI494" s="15">
        <v>6.03</v>
      </c>
      <c r="AJ494" s="15">
        <v>6.4166670000000003</v>
      </c>
      <c r="AK494" s="16">
        <v>0.80208330000000005</v>
      </c>
      <c r="AL494" s="16">
        <v>0.93974020000000003</v>
      </c>
      <c r="AM494" s="16">
        <v>1</v>
      </c>
      <c r="AN494" s="16">
        <v>0.75375000000000003</v>
      </c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>
        <v>8.3333335816860199E-2</v>
      </c>
      <c r="BI494" s="17"/>
      <c r="BJ494" s="17">
        <v>0.75</v>
      </c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>
        <v>0.1666666716337204</v>
      </c>
      <c r="BV494" s="26"/>
      <c r="BW494" s="26">
        <v>0.2500000074505806</v>
      </c>
      <c r="BX494" s="26"/>
      <c r="BY494" s="26">
        <v>8.3333335816860199E-2</v>
      </c>
      <c r="BZ494" s="26">
        <v>0.25</v>
      </c>
      <c r="CA494" s="26"/>
      <c r="CB494" s="26"/>
      <c r="CC494" s="26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  <c r="CW494" s="18"/>
      <c r="CX494" s="18"/>
      <c r="CY494" s="27"/>
      <c r="CZ494" s="27"/>
      <c r="DA494" s="27"/>
    </row>
    <row r="495" spans="1:105" s="10" customFormat="1" ht="20.25" x14ac:dyDescent="0.3">
      <c r="A495" s="11" t="s">
        <v>170</v>
      </c>
      <c r="B495" s="11" t="s">
        <v>176</v>
      </c>
      <c r="C495" s="11" t="s">
        <v>192</v>
      </c>
      <c r="D495" s="11" t="s">
        <v>208</v>
      </c>
      <c r="E495" s="11" t="s">
        <v>85</v>
      </c>
      <c r="F495" s="12">
        <v>25487</v>
      </c>
      <c r="G495" s="12">
        <v>4066</v>
      </c>
      <c r="H495" s="12">
        <v>4161</v>
      </c>
      <c r="I495" s="11" t="s">
        <v>172</v>
      </c>
      <c r="J495" s="13">
        <v>0</v>
      </c>
      <c r="K495" s="11" t="s">
        <v>194</v>
      </c>
      <c r="L495" s="11" t="s">
        <v>195</v>
      </c>
      <c r="M495" s="11" t="s">
        <v>159</v>
      </c>
      <c r="N495" s="14">
        <v>53</v>
      </c>
      <c r="O495" s="14">
        <v>53</v>
      </c>
      <c r="P495" s="14">
        <v>0</v>
      </c>
      <c r="Q495" s="15">
        <v>0</v>
      </c>
      <c r="R495" s="15">
        <v>6.7</v>
      </c>
      <c r="S495" s="15">
        <v>8</v>
      </c>
      <c r="T495" s="15">
        <v>5.9183329999999996</v>
      </c>
      <c r="U495" s="15">
        <v>73.979159999999993</v>
      </c>
      <c r="V495" s="15">
        <v>1</v>
      </c>
      <c r="W495" s="15">
        <v>22.79</v>
      </c>
      <c r="X495" s="15">
        <v>0</v>
      </c>
      <c r="Y495" s="15">
        <v>0</v>
      </c>
      <c r="Z495" s="15">
        <v>6.4</v>
      </c>
      <c r="AA495" s="15">
        <v>1.6</v>
      </c>
      <c r="AB495" s="15">
        <v>20</v>
      </c>
      <c r="AC495" s="15">
        <v>0.48166690000000001</v>
      </c>
      <c r="AD495" s="15">
        <v>6.0208360000000001</v>
      </c>
      <c r="AE495" s="15">
        <v>22.79</v>
      </c>
      <c r="AF495" s="15">
        <v>32.86</v>
      </c>
      <c r="AG495" s="15">
        <v>0</v>
      </c>
      <c r="AH495" s="15">
        <v>0</v>
      </c>
      <c r="AI495" s="15">
        <v>5.9183329999999996</v>
      </c>
      <c r="AJ495" s="15">
        <v>6.4</v>
      </c>
      <c r="AK495" s="16">
        <v>0.8</v>
      </c>
      <c r="AL495" s="16">
        <v>0.92473950000000005</v>
      </c>
      <c r="AM495" s="16">
        <v>1</v>
      </c>
      <c r="AN495" s="16">
        <v>0.73979159999999999</v>
      </c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>
        <v>0.90000002831220627</v>
      </c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>
        <v>8.3333335816860199E-2</v>
      </c>
      <c r="BO495" s="17"/>
      <c r="BP495" s="17"/>
      <c r="BQ495" s="17"/>
      <c r="BR495" s="17"/>
      <c r="BS495" s="17"/>
      <c r="BT495" s="17"/>
      <c r="BU495" s="17">
        <v>0.10000000149011612</v>
      </c>
      <c r="BV495" s="26"/>
      <c r="BW495" s="26">
        <v>0.1666666716337204</v>
      </c>
      <c r="BX495" s="26"/>
      <c r="BY495" s="26">
        <v>8.3333335816860199E-2</v>
      </c>
      <c r="BZ495" s="26">
        <v>0.26666668057441711</v>
      </c>
      <c r="CA495" s="26"/>
      <c r="CB495" s="26"/>
      <c r="CC495" s="26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  <c r="CW495" s="18"/>
      <c r="CX495" s="18"/>
      <c r="CY495" s="27"/>
      <c r="CZ495" s="27"/>
      <c r="DA495" s="27"/>
    </row>
    <row r="496" spans="1:105" s="10" customFormat="1" ht="20.25" x14ac:dyDescent="0.3">
      <c r="A496" s="11" t="s">
        <v>224</v>
      </c>
      <c r="B496" s="11" t="s">
        <v>171</v>
      </c>
      <c r="C496" s="11" t="s">
        <v>192</v>
      </c>
      <c r="D496" s="11" t="s">
        <v>208</v>
      </c>
      <c r="E496" s="11" t="s">
        <v>85</v>
      </c>
      <c r="F496" s="12">
        <v>25487</v>
      </c>
      <c r="G496" s="12">
        <v>4069</v>
      </c>
      <c r="H496" s="12">
        <v>4161</v>
      </c>
      <c r="I496" s="11" t="s">
        <v>172</v>
      </c>
      <c r="J496" s="13">
        <v>0</v>
      </c>
      <c r="K496" s="11" t="s">
        <v>194</v>
      </c>
      <c r="L496" s="11" t="s">
        <v>195</v>
      </c>
      <c r="M496" s="11" t="s">
        <v>159</v>
      </c>
      <c r="N496" s="14">
        <v>58</v>
      </c>
      <c r="O496" s="14">
        <v>58</v>
      </c>
      <c r="P496" s="14">
        <v>0</v>
      </c>
      <c r="Q496" s="15">
        <v>0</v>
      </c>
      <c r="R496" s="15">
        <v>6.7</v>
      </c>
      <c r="S496" s="15">
        <v>8</v>
      </c>
      <c r="T496" s="15">
        <v>6.4766659999999998</v>
      </c>
      <c r="U496" s="15">
        <v>80.958330000000004</v>
      </c>
      <c r="V496" s="15">
        <v>1</v>
      </c>
      <c r="W496" s="15">
        <v>24.94</v>
      </c>
      <c r="X496" s="15">
        <v>0</v>
      </c>
      <c r="Y496" s="15">
        <v>0</v>
      </c>
      <c r="Z496" s="15">
        <v>7.1833330000000002</v>
      </c>
      <c r="AA496" s="15">
        <v>0.81666669999999997</v>
      </c>
      <c r="AB496" s="15">
        <v>10.20833</v>
      </c>
      <c r="AC496" s="15">
        <v>0.70666689999999999</v>
      </c>
      <c r="AD496" s="15">
        <v>8.8333359999999992</v>
      </c>
      <c r="AE496" s="15">
        <v>24.94</v>
      </c>
      <c r="AF496" s="15">
        <v>35.96</v>
      </c>
      <c r="AG496" s="15">
        <v>0</v>
      </c>
      <c r="AH496" s="15">
        <v>0</v>
      </c>
      <c r="AI496" s="15">
        <v>6.4766659999999998</v>
      </c>
      <c r="AJ496" s="15">
        <v>7.1833330000000002</v>
      </c>
      <c r="AK496" s="16">
        <v>0.89791670000000001</v>
      </c>
      <c r="AL496" s="16">
        <v>0.90162410000000004</v>
      </c>
      <c r="AM496" s="16">
        <v>1</v>
      </c>
      <c r="AN496" s="16">
        <v>0.80958330000000001</v>
      </c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>
        <v>8.3333335816860199E-2</v>
      </c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>
        <v>8.3333335816860199E-2</v>
      </c>
      <c r="BV496" s="26"/>
      <c r="BW496" s="26">
        <v>0.1666666716337204</v>
      </c>
      <c r="BX496" s="26"/>
      <c r="BY496" s="26">
        <v>0.1666666716337204</v>
      </c>
      <c r="BZ496" s="26">
        <v>0.31666666269302368</v>
      </c>
      <c r="CA496" s="26"/>
      <c r="CB496" s="26"/>
      <c r="CC496" s="26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  <c r="CW496" s="18"/>
      <c r="CX496" s="18"/>
      <c r="CY496" s="27"/>
      <c r="CZ496" s="27"/>
      <c r="DA496" s="27"/>
    </row>
    <row r="497" spans="1:105" s="10" customFormat="1" ht="20.25" x14ac:dyDescent="0.3">
      <c r="A497" s="11" t="s">
        <v>224</v>
      </c>
      <c r="B497" s="11" t="s">
        <v>176</v>
      </c>
      <c r="C497" s="11" t="s">
        <v>192</v>
      </c>
      <c r="D497" s="11" t="s">
        <v>193</v>
      </c>
      <c r="E497" s="11" t="s">
        <v>85</v>
      </c>
      <c r="F497" s="12">
        <v>25487</v>
      </c>
      <c r="G497" s="12">
        <v>4065</v>
      </c>
      <c r="H497" s="12">
        <v>4107</v>
      </c>
      <c r="I497" s="11" t="s">
        <v>172</v>
      </c>
      <c r="J497" s="13">
        <v>0</v>
      </c>
      <c r="K497" s="11" t="s">
        <v>194</v>
      </c>
      <c r="L497" s="11" t="s">
        <v>195</v>
      </c>
      <c r="M497" s="11" t="s">
        <v>159</v>
      </c>
      <c r="N497" s="14">
        <v>57</v>
      </c>
      <c r="O497" s="14">
        <v>57</v>
      </c>
      <c r="P497" s="14">
        <v>0</v>
      </c>
      <c r="Q497" s="15">
        <v>0</v>
      </c>
      <c r="R497" s="15">
        <v>6.7</v>
      </c>
      <c r="S497" s="15">
        <v>8</v>
      </c>
      <c r="T497" s="15">
        <v>6.3650000000000002</v>
      </c>
      <c r="U497" s="15">
        <v>79.5625</v>
      </c>
      <c r="V497" s="15">
        <v>1</v>
      </c>
      <c r="W497" s="15">
        <v>24.51</v>
      </c>
      <c r="X497" s="15">
        <v>0</v>
      </c>
      <c r="Y497" s="15">
        <v>0</v>
      </c>
      <c r="Z497" s="15">
        <v>6.75</v>
      </c>
      <c r="AA497" s="15">
        <v>1.25</v>
      </c>
      <c r="AB497" s="15">
        <v>15.625</v>
      </c>
      <c r="AC497" s="15">
        <v>0.38500020000000001</v>
      </c>
      <c r="AD497" s="15">
        <v>4.8125030000000004</v>
      </c>
      <c r="AE497" s="15">
        <v>24.51</v>
      </c>
      <c r="AF497" s="15">
        <v>35.340000000000003</v>
      </c>
      <c r="AG497" s="15">
        <v>0</v>
      </c>
      <c r="AH497" s="15">
        <v>0</v>
      </c>
      <c r="AI497" s="15">
        <v>6.3650000000000002</v>
      </c>
      <c r="AJ497" s="15">
        <v>6.75</v>
      </c>
      <c r="AK497" s="16">
        <v>0.84375</v>
      </c>
      <c r="AL497" s="16">
        <v>0.94296290000000005</v>
      </c>
      <c r="AM497" s="16">
        <v>1</v>
      </c>
      <c r="AN497" s="16">
        <v>0.79562500000000003</v>
      </c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>
        <v>8.3333335816860199E-2</v>
      </c>
      <c r="BB497" s="17">
        <v>0.2500000074505806</v>
      </c>
      <c r="BC497" s="17"/>
      <c r="BD497" s="17"/>
      <c r="BE497" s="17"/>
      <c r="BF497" s="17"/>
      <c r="BG497" s="17"/>
      <c r="BH497" s="17">
        <v>0.1666666716337204</v>
      </c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26"/>
      <c r="BW497" s="26">
        <v>0.3333333432674408</v>
      </c>
      <c r="BX497" s="26"/>
      <c r="BY497" s="26">
        <v>8.3333335816860199E-2</v>
      </c>
      <c r="BZ497" s="26">
        <v>0.3333333432674408</v>
      </c>
      <c r="CA497" s="26"/>
      <c r="CB497" s="26"/>
      <c r="CC497" s="26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  <c r="CW497" s="18"/>
      <c r="CX497" s="18"/>
      <c r="CY497" s="27"/>
      <c r="CZ497" s="27"/>
      <c r="DA497" s="27"/>
    </row>
    <row r="498" spans="1:105" s="10" customFormat="1" ht="20.25" x14ac:dyDescent="0.3">
      <c r="A498" s="11" t="s">
        <v>224</v>
      </c>
      <c r="B498" s="11" t="s">
        <v>176</v>
      </c>
      <c r="C498" s="11" t="s">
        <v>192</v>
      </c>
      <c r="D498" s="11" t="s">
        <v>208</v>
      </c>
      <c r="E498" s="11" t="s">
        <v>85</v>
      </c>
      <c r="F498" s="12">
        <v>25487</v>
      </c>
      <c r="G498" s="12">
        <v>3808</v>
      </c>
      <c r="H498" s="12">
        <v>4107</v>
      </c>
      <c r="I498" s="11" t="s">
        <v>172</v>
      </c>
      <c r="J498" s="13">
        <v>0</v>
      </c>
      <c r="K498" s="11" t="s">
        <v>194</v>
      </c>
      <c r="L498" s="11" t="s">
        <v>195</v>
      </c>
      <c r="M498" s="11" t="s">
        <v>159</v>
      </c>
      <c r="N498" s="14">
        <v>58</v>
      </c>
      <c r="O498" s="14">
        <v>58</v>
      </c>
      <c r="P498" s="14">
        <v>0</v>
      </c>
      <c r="Q498" s="15">
        <v>0</v>
      </c>
      <c r="R498" s="15">
        <v>6.7</v>
      </c>
      <c r="S498" s="15">
        <v>8</v>
      </c>
      <c r="T498" s="15">
        <v>6.4766659999999998</v>
      </c>
      <c r="U498" s="15">
        <v>80.958330000000004</v>
      </c>
      <c r="V498" s="15">
        <v>1</v>
      </c>
      <c r="W498" s="15">
        <v>24.94</v>
      </c>
      <c r="X498" s="15">
        <v>0</v>
      </c>
      <c r="Y498" s="15">
        <v>0</v>
      </c>
      <c r="Z498" s="15">
        <v>7.05</v>
      </c>
      <c r="AA498" s="15">
        <v>0.95</v>
      </c>
      <c r="AB498" s="15">
        <v>11.875</v>
      </c>
      <c r="AC498" s="15">
        <v>0.57333350000000005</v>
      </c>
      <c r="AD498" s="15">
        <v>7.1666689999999997</v>
      </c>
      <c r="AE498" s="15">
        <v>24.94</v>
      </c>
      <c r="AF498" s="15">
        <v>35.96</v>
      </c>
      <c r="AG498" s="15">
        <v>0</v>
      </c>
      <c r="AH498" s="15">
        <v>0</v>
      </c>
      <c r="AI498" s="15">
        <v>6.4766659999999998</v>
      </c>
      <c r="AJ498" s="15">
        <v>7.05</v>
      </c>
      <c r="AK498" s="16">
        <v>0.88124999999999998</v>
      </c>
      <c r="AL498" s="16">
        <v>0.9186761</v>
      </c>
      <c r="AM498" s="16">
        <v>1</v>
      </c>
      <c r="AN498" s="16">
        <v>0.80958330000000001</v>
      </c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>
        <v>0.25</v>
      </c>
      <c r="BB498" s="17">
        <v>0.1666666716337204</v>
      </c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26"/>
      <c r="BW498" s="26">
        <v>0.3333333432674408</v>
      </c>
      <c r="BX498" s="26"/>
      <c r="BY498" s="26"/>
      <c r="BZ498" s="26">
        <v>0.20000000298023224</v>
      </c>
      <c r="CA498" s="26"/>
      <c r="CB498" s="26"/>
      <c r="CC498" s="26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  <c r="CW498" s="18"/>
      <c r="CX498" s="18"/>
      <c r="CY498" s="27"/>
      <c r="CZ498" s="27"/>
      <c r="DA498" s="27"/>
    </row>
    <row r="499" spans="1:105" s="10" customFormat="1" ht="20.25" x14ac:dyDescent="0.3">
      <c r="A499" s="11" t="s">
        <v>224</v>
      </c>
      <c r="B499" s="11" t="s">
        <v>191</v>
      </c>
      <c r="C499" s="11" t="s">
        <v>192</v>
      </c>
      <c r="D499" s="11" t="s">
        <v>193</v>
      </c>
      <c r="E499" s="11" t="s">
        <v>85</v>
      </c>
      <c r="F499" s="12">
        <v>25487</v>
      </c>
      <c r="G499" s="12">
        <v>4066</v>
      </c>
      <c r="H499" s="12">
        <v>4236</v>
      </c>
      <c r="I499" s="11" t="s">
        <v>172</v>
      </c>
      <c r="J499" s="13">
        <v>0</v>
      </c>
      <c r="K499" s="11" t="s">
        <v>194</v>
      </c>
      <c r="L499" s="11" t="s">
        <v>195</v>
      </c>
      <c r="M499" s="11" t="s">
        <v>159</v>
      </c>
      <c r="N499" s="14">
        <v>40</v>
      </c>
      <c r="O499" s="14">
        <v>39</v>
      </c>
      <c r="P499" s="14">
        <v>1</v>
      </c>
      <c r="Q499" s="15">
        <v>2.5</v>
      </c>
      <c r="R499" s="15">
        <v>6.7</v>
      </c>
      <c r="S499" s="15">
        <v>8</v>
      </c>
      <c r="T499" s="15">
        <v>4.3550000000000004</v>
      </c>
      <c r="U499" s="15">
        <v>54.4375</v>
      </c>
      <c r="V499" s="15">
        <v>1</v>
      </c>
      <c r="W499" s="15">
        <v>16.77</v>
      </c>
      <c r="X499" s="15">
        <v>0</v>
      </c>
      <c r="Y499" s="15">
        <v>0</v>
      </c>
      <c r="Z499" s="15">
        <v>5.0999999999999996</v>
      </c>
      <c r="AA499" s="15">
        <v>2.9</v>
      </c>
      <c r="AB499" s="15">
        <v>36.25</v>
      </c>
      <c r="AC499" s="15">
        <v>0.63333320000000004</v>
      </c>
      <c r="AD499" s="15">
        <v>7.9166650000000001</v>
      </c>
      <c r="AE499" s="15">
        <v>16.77</v>
      </c>
      <c r="AF499" s="15">
        <v>24.18</v>
      </c>
      <c r="AG499" s="15">
        <v>0.11166669999999999</v>
      </c>
      <c r="AH499" s="15">
        <v>1.3958330000000001</v>
      </c>
      <c r="AI499" s="15">
        <v>4.4666670000000002</v>
      </c>
      <c r="AJ499" s="15">
        <v>5.0999999999999996</v>
      </c>
      <c r="AK499" s="16">
        <v>0.63749999999999996</v>
      </c>
      <c r="AL499" s="16">
        <v>0.87581699999999996</v>
      </c>
      <c r="AM499" s="16">
        <v>0.97499999999999998</v>
      </c>
      <c r="AN499" s="16">
        <v>0.54437500000000005</v>
      </c>
      <c r="AO499" s="17"/>
      <c r="AP499" s="17"/>
      <c r="AQ499" s="17"/>
      <c r="AR499" s="17"/>
      <c r="AS499" s="17"/>
      <c r="AT499" s="17"/>
      <c r="AU499" s="17"/>
      <c r="AV499" s="17"/>
      <c r="AW499" s="17">
        <v>2</v>
      </c>
      <c r="AX499" s="17"/>
      <c r="AY499" s="17"/>
      <c r="AZ499" s="17"/>
      <c r="BA499" s="17"/>
      <c r="BB499" s="17">
        <v>0.31666667759418488</v>
      </c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>
        <v>8.3333335816860199E-2</v>
      </c>
      <c r="BV499" s="26"/>
      <c r="BW499" s="26">
        <v>0.1666666716337204</v>
      </c>
      <c r="BX499" s="26"/>
      <c r="BY499" s="26">
        <v>8.3333335816860199E-2</v>
      </c>
      <c r="BZ499" s="26">
        <v>0.25</v>
      </c>
      <c r="CA499" s="26"/>
      <c r="CB499" s="26"/>
      <c r="CC499" s="26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>
        <v>1</v>
      </c>
      <c r="CO499" s="18"/>
      <c r="CP499" s="18"/>
      <c r="CQ499" s="18"/>
      <c r="CR499" s="18"/>
      <c r="CS499" s="18"/>
      <c r="CT499" s="18"/>
      <c r="CU499" s="18"/>
      <c r="CV499" s="18"/>
      <c r="CW499" s="18"/>
      <c r="CX499" s="18"/>
      <c r="CY499" s="27"/>
      <c r="CZ499" s="27"/>
      <c r="DA499" s="27"/>
    </row>
    <row r="500" spans="1:105" s="10" customFormat="1" ht="20.25" x14ac:dyDescent="0.3">
      <c r="A500" s="11" t="s">
        <v>224</v>
      </c>
      <c r="B500" s="11" t="s">
        <v>191</v>
      </c>
      <c r="C500" s="11" t="s">
        <v>192</v>
      </c>
      <c r="D500" s="11" t="s">
        <v>208</v>
      </c>
      <c r="E500" s="11" t="s">
        <v>85</v>
      </c>
      <c r="F500" s="12">
        <v>25487</v>
      </c>
      <c r="G500" s="12">
        <v>4160</v>
      </c>
      <c r="H500" s="12">
        <v>4236</v>
      </c>
      <c r="I500" s="11" t="s">
        <v>172</v>
      </c>
      <c r="J500" s="13">
        <v>0</v>
      </c>
      <c r="K500" s="11" t="s">
        <v>194</v>
      </c>
      <c r="L500" s="11" t="s">
        <v>195</v>
      </c>
      <c r="M500" s="11" t="s">
        <v>159</v>
      </c>
      <c r="N500" s="14">
        <v>40</v>
      </c>
      <c r="O500" s="14">
        <v>40</v>
      </c>
      <c r="P500" s="14">
        <v>0</v>
      </c>
      <c r="Q500" s="15">
        <v>0</v>
      </c>
      <c r="R500" s="15">
        <v>6.7</v>
      </c>
      <c r="S500" s="15">
        <v>8</v>
      </c>
      <c r="T500" s="15">
        <v>4.4666670000000002</v>
      </c>
      <c r="U500" s="15">
        <v>55.833329999999997</v>
      </c>
      <c r="V500" s="15">
        <v>1</v>
      </c>
      <c r="W500" s="15">
        <v>17.2</v>
      </c>
      <c r="X500" s="15">
        <v>0</v>
      </c>
      <c r="Y500" s="15">
        <v>0</v>
      </c>
      <c r="Z500" s="15">
        <v>4.95</v>
      </c>
      <c r="AA500" s="15">
        <v>3.05</v>
      </c>
      <c r="AB500" s="15">
        <v>38.125</v>
      </c>
      <c r="AC500" s="15">
        <v>0.48333330000000002</v>
      </c>
      <c r="AD500" s="15">
        <v>6.0416670000000003</v>
      </c>
      <c r="AE500" s="15">
        <v>17.2</v>
      </c>
      <c r="AF500" s="15">
        <v>24.8</v>
      </c>
      <c r="AG500" s="15">
        <v>0</v>
      </c>
      <c r="AH500" s="15">
        <v>0</v>
      </c>
      <c r="AI500" s="15">
        <v>4.4666670000000002</v>
      </c>
      <c r="AJ500" s="15">
        <v>4.95</v>
      </c>
      <c r="AK500" s="16">
        <v>0.61875000000000002</v>
      </c>
      <c r="AL500" s="16">
        <v>0.90235690000000002</v>
      </c>
      <c r="AM500" s="16">
        <v>1</v>
      </c>
      <c r="AN500" s="16">
        <v>0.55833330000000003</v>
      </c>
      <c r="AO500" s="17"/>
      <c r="AP500" s="17"/>
      <c r="AQ500" s="17"/>
      <c r="AR500" s="17"/>
      <c r="AS500" s="17"/>
      <c r="AT500" s="17"/>
      <c r="AU500" s="17"/>
      <c r="AV500" s="17"/>
      <c r="AW500" s="17">
        <v>1.9166666269302368</v>
      </c>
      <c r="AX500" s="17"/>
      <c r="AY500" s="17"/>
      <c r="AZ500" s="17"/>
      <c r="BA500" s="17"/>
      <c r="BB500" s="17">
        <v>0.30000001192092896</v>
      </c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>
        <v>8.3333335816860199E-2</v>
      </c>
      <c r="BV500" s="26"/>
      <c r="BW500" s="26">
        <v>0.1666666716337204</v>
      </c>
      <c r="BX500" s="26"/>
      <c r="BY500" s="26">
        <v>0.1666666716337204</v>
      </c>
      <c r="BZ500" s="26">
        <v>0.4166666567325592</v>
      </c>
      <c r="CA500" s="26"/>
      <c r="CB500" s="26"/>
      <c r="CC500" s="26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  <c r="CW500" s="18"/>
      <c r="CX500" s="18"/>
      <c r="CY500" s="27"/>
      <c r="CZ500" s="27"/>
      <c r="DA500" s="27"/>
    </row>
    <row r="501" spans="1:105" s="10" customFormat="1" ht="20.25" x14ac:dyDescent="0.3">
      <c r="A501" s="11" t="s">
        <v>232</v>
      </c>
      <c r="B501" s="11" t="s">
        <v>171</v>
      </c>
      <c r="C501" s="11" t="s">
        <v>192</v>
      </c>
      <c r="D501" s="11" t="s">
        <v>204</v>
      </c>
      <c r="E501" s="11" t="s">
        <v>85</v>
      </c>
      <c r="F501" s="12">
        <v>25457</v>
      </c>
      <c r="G501" s="12">
        <v>4232</v>
      </c>
      <c r="H501" s="12">
        <v>4183</v>
      </c>
      <c r="I501" s="11" t="s">
        <v>198</v>
      </c>
      <c r="J501" s="13">
        <v>22.3</v>
      </c>
      <c r="K501" s="11" t="s">
        <v>199</v>
      </c>
      <c r="L501" s="11" t="s">
        <v>202</v>
      </c>
      <c r="M501" s="11" t="s">
        <v>159</v>
      </c>
      <c r="N501" s="14">
        <v>28</v>
      </c>
      <c r="O501" s="14">
        <v>28</v>
      </c>
      <c r="P501" s="14">
        <v>0</v>
      </c>
      <c r="Q501" s="15">
        <v>0</v>
      </c>
      <c r="R501" s="15">
        <v>9.0399999999999991</v>
      </c>
      <c r="S501" s="15">
        <v>5.5</v>
      </c>
      <c r="T501" s="15">
        <v>4.2186669999999999</v>
      </c>
      <c r="U501" s="15">
        <v>76.703029999999998</v>
      </c>
      <c r="V501" s="15">
        <v>0.6875</v>
      </c>
      <c r="W501" s="15">
        <v>22.4</v>
      </c>
      <c r="X501" s="15">
        <v>0</v>
      </c>
      <c r="Y501" s="15">
        <v>0</v>
      </c>
      <c r="Z501" s="15">
        <v>4.7666659999999998</v>
      </c>
      <c r="AA501" s="15">
        <v>0.73333329999999997</v>
      </c>
      <c r="AB501" s="15">
        <v>13.33333</v>
      </c>
      <c r="AC501" s="15">
        <v>0.54800009999999999</v>
      </c>
      <c r="AD501" s="15">
        <v>9.9636379999999996</v>
      </c>
      <c r="AE501" s="15">
        <v>15.4</v>
      </c>
      <c r="AF501" s="15">
        <v>21</v>
      </c>
      <c r="AG501" s="15">
        <v>0</v>
      </c>
      <c r="AH501" s="15">
        <v>0</v>
      </c>
      <c r="AI501" s="15">
        <v>4.2186669999999999</v>
      </c>
      <c r="AJ501" s="15">
        <v>4.7666659999999998</v>
      </c>
      <c r="AK501" s="16">
        <v>0.86666659999999995</v>
      </c>
      <c r="AL501" s="16">
        <v>0.88503500000000002</v>
      </c>
      <c r="AM501" s="16">
        <v>1</v>
      </c>
      <c r="AN501" s="16">
        <v>0.7670302</v>
      </c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>
        <v>0.58333335071802139</v>
      </c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26"/>
      <c r="BW501" s="26"/>
      <c r="BX501" s="26"/>
      <c r="BY501" s="26"/>
      <c r="BZ501" s="26">
        <v>0.15000000596046448</v>
      </c>
      <c r="CA501" s="26">
        <v>2.5</v>
      </c>
      <c r="CB501" s="26"/>
      <c r="CC501" s="26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  <c r="CW501" s="18"/>
      <c r="CX501" s="18"/>
      <c r="CY501" s="27"/>
      <c r="CZ501" s="27"/>
      <c r="DA501" s="27"/>
    </row>
    <row r="502" spans="1:105" s="10" customFormat="1" ht="20.25" x14ac:dyDescent="0.3">
      <c r="A502" s="11" t="s">
        <v>232</v>
      </c>
      <c r="B502" s="11" t="s">
        <v>171</v>
      </c>
      <c r="C502" s="11" t="s">
        <v>192</v>
      </c>
      <c r="D502" s="11" t="s">
        <v>211</v>
      </c>
      <c r="E502" s="11" t="s">
        <v>85</v>
      </c>
      <c r="F502" s="12">
        <v>25457</v>
      </c>
      <c r="G502" s="12">
        <v>4189</v>
      </c>
      <c r="H502" s="12">
        <v>4183</v>
      </c>
      <c r="I502" s="11" t="s">
        <v>198</v>
      </c>
      <c r="J502" s="13">
        <v>22.3</v>
      </c>
      <c r="K502" s="11" t="s">
        <v>199</v>
      </c>
      <c r="L502" s="11" t="s">
        <v>202</v>
      </c>
      <c r="M502" s="11" t="s">
        <v>159</v>
      </c>
      <c r="N502" s="14">
        <v>35</v>
      </c>
      <c r="O502" s="14">
        <v>35</v>
      </c>
      <c r="P502" s="14">
        <v>0</v>
      </c>
      <c r="Q502" s="15">
        <v>0</v>
      </c>
      <c r="R502" s="15">
        <v>9.0399999999999991</v>
      </c>
      <c r="S502" s="15">
        <v>8</v>
      </c>
      <c r="T502" s="15">
        <v>5.273333</v>
      </c>
      <c r="U502" s="15">
        <v>65.916659999999993</v>
      </c>
      <c r="V502" s="15">
        <v>1</v>
      </c>
      <c r="W502" s="15">
        <v>19.25</v>
      </c>
      <c r="X502" s="15">
        <v>0</v>
      </c>
      <c r="Y502" s="15">
        <v>0</v>
      </c>
      <c r="Z502" s="15">
        <v>6.05</v>
      </c>
      <c r="AA502" s="15">
        <v>1.95</v>
      </c>
      <c r="AB502" s="15">
        <v>24.375</v>
      </c>
      <c r="AC502" s="15">
        <v>0.77666690000000005</v>
      </c>
      <c r="AD502" s="15">
        <v>9.7083359999999992</v>
      </c>
      <c r="AE502" s="15">
        <v>19.25</v>
      </c>
      <c r="AF502" s="15">
        <v>26.25</v>
      </c>
      <c r="AG502" s="15">
        <v>0</v>
      </c>
      <c r="AH502" s="15">
        <v>0</v>
      </c>
      <c r="AI502" s="15">
        <v>5.273333</v>
      </c>
      <c r="AJ502" s="15">
        <v>6.05</v>
      </c>
      <c r="AK502" s="16">
        <v>0.75624999999999998</v>
      </c>
      <c r="AL502" s="16">
        <v>0.87162519999999999</v>
      </c>
      <c r="AM502" s="16">
        <v>1</v>
      </c>
      <c r="AN502" s="16">
        <v>0.65916660000000005</v>
      </c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>
        <v>0.4166666567325592</v>
      </c>
      <c r="BB502" s="17">
        <v>0.58333335071802139</v>
      </c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>
        <v>0.20000000298023224</v>
      </c>
      <c r="BQ502" s="17"/>
      <c r="BR502" s="17"/>
      <c r="BS502" s="17"/>
      <c r="BT502" s="17"/>
      <c r="BU502" s="17">
        <v>0.1666666716337204</v>
      </c>
      <c r="BV502" s="26"/>
      <c r="BW502" s="26">
        <v>0.3333333432674408</v>
      </c>
      <c r="BX502" s="26"/>
      <c r="BY502" s="26"/>
      <c r="BZ502" s="26">
        <v>0.25</v>
      </c>
      <c r="CA502" s="26"/>
      <c r="CB502" s="26"/>
      <c r="CC502" s="26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  <c r="CW502" s="18"/>
      <c r="CX502" s="18"/>
      <c r="CY502" s="27"/>
      <c r="CZ502" s="27"/>
      <c r="DA502" s="27"/>
    </row>
    <row r="503" spans="1:105" s="10" customFormat="1" ht="20.25" x14ac:dyDescent="0.3">
      <c r="A503" s="11" t="s">
        <v>232</v>
      </c>
      <c r="B503" s="11" t="s">
        <v>171</v>
      </c>
      <c r="C503" s="11" t="s">
        <v>192</v>
      </c>
      <c r="D503" s="11" t="s">
        <v>201</v>
      </c>
      <c r="E503" s="11" t="s">
        <v>85</v>
      </c>
      <c r="F503" s="12">
        <v>25457</v>
      </c>
      <c r="G503" s="12">
        <v>4062</v>
      </c>
      <c r="H503" s="12">
        <v>3712</v>
      </c>
      <c r="I503" s="11" t="s">
        <v>198</v>
      </c>
      <c r="J503" s="13">
        <v>22.3</v>
      </c>
      <c r="K503" s="11" t="s">
        <v>199</v>
      </c>
      <c r="L503" s="11" t="s">
        <v>202</v>
      </c>
      <c r="M503" s="11" t="s">
        <v>159</v>
      </c>
      <c r="N503" s="14">
        <v>42</v>
      </c>
      <c r="O503" s="14">
        <v>41</v>
      </c>
      <c r="P503" s="14">
        <v>1</v>
      </c>
      <c r="Q503" s="15">
        <v>2.3809520000000002</v>
      </c>
      <c r="R503" s="15">
        <v>8.76</v>
      </c>
      <c r="S503" s="15">
        <v>8</v>
      </c>
      <c r="T503" s="15">
        <v>5.9859999999999998</v>
      </c>
      <c r="U503" s="15">
        <v>74.825000000000003</v>
      </c>
      <c r="V503" s="15">
        <v>1</v>
      </c>
      <c r="W503" s="15">
        <v>22.55</v>
      </c>
      <c r="X503" s="15">
        <v>0</v>
      </c>
      <c r="Y503" s="15">
        <v>0</v>
      </c>
      <c r="Z503" s="15">
        <v>6.6333330000000004</v>
      </c>
      <c r="AA503" s="15">
        <v>1.3666670000000001</v>
      </c>
      <c r="AB503" s="15">
        <v>17.08333</v>
      </c>
      <c r="AC503" s="15">
        <v>0.50133320000000003</v>
      </c>
      <c r="AD503" s="15">
        <v>6.2666649999999997</v>
      </c>
      <c r="AE503" s="15">
        <v>22.55</v>
      </c>
      <c r="AF503" s="15">
        <v>30.75</v>
      </c>
      <c r="AG503" s="15">
        <v>0.14599999999999999</v>
      </c>
      <c r="AH503" s="15">
        <v>1.825</v>
      </c>
      <c r="AI503" s="15">
        <v>6.1319999999999997</v>
      </c>
      <c r="AJ503" s="15">
        <v>6.6333330000000004</v>
      </c>
      <c r="AK503" s="16">
        <v>0.82916670000000003</v>
      </c>
      <c r="AL503" s="16">
        <v>0.92442219999999997</v>
      </c>
      <c r="AM503" s="16">
        <v>0.97619040000000001</v>
      </c>
      <c r="AN503" s="16">
        <v>0.74824999999999997</v>
      </c>
      <c r="AO503" s="17">
        <v>0.5</v>
      </c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>
        <v>0.2500000074505806</v>
      </c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>
        <v>8.3333335816860199E-2</v>
      </c>
      <c r="BV503" s="26"/>
      <c r="BW503" s="26">
        <v>0.3333333432674408</v>
      </c>
      <c r="BX503" s="26"/>
      <c r="BY503" s="26"/>
      <c r="BZ503" s="26">
        <v>0.20000000298023224</v>
      </c>
      <c r="CA503" s="26"/>
      <c r="CB503" s="26"/>
      <c r="CC503" s="26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  <c r="CW503" s="18"/>
      <c r="CX503" s="18">
        <v>1</v>
      </c>
      <c r="CY503" s="27"/>
      <c r="CZ503" s="27"/>
      <c r="DA503" s="27"/>
    </row>
    <row r="504" spans="1:105" s="10" customFormat="1" ht="20.25" x14ac:dyDescent="0.3">
      <c r="A504" s="11" t="s">
        <v>232</v>
      </c>
      <c r="B504" s="11" t="s">
        <v>176</v>
      </c>
      <c r="C504" s="11" t="s">
        <v>192</v>
      </c>
      <c r="D504" s="11" t="s">
        <v>204</v>
      </c>
      <c r="E504" s="11" t="s">
        <v>85</v>
      </c>
      <c r="F504" s="12">
        <v>25457</v>
      </c>
      <c r="G504" s="12">
        <v>3866</v>
      </c>
      <c r="H504" s="12">
        <v>4231</v>
      </c>
      <c r="I504" s="11" t="s">
        <v>198</v>
      </c>
      <c r="J504" s="13">
        <v>22.3</v>
      </c>
      <c r="K504" s="11" t="s">
        <v>199</v>
      </c>
      <c r="L504" s="11" t="s">
        <v>202</v>
      </c>
      <c r="M504" s="11" t="s">
        <v>159</v>
      </c>
      <c r="N504" s="14">
        <v>43</v>
      </c>
      <c r="O504" s="14">
        <v>43</v>
      </c>
      <c r="P504" s="14">
        <v>0</v>
      </c>
      <c r="Q504" s="15">
        <v>0</v>
      </c>
      <c r="R504" s="15">
        <v>9.0399999999999991</v>
      </c>
      <c r="S504" s="15">
        <v>8</v>
      </c>
      <c r="T504" s="15">
        <v>6.4786669999999997</v>
      </c>
      <c r="U504" s="15">
        <v>80.983339999999998</v>
      </c>
      <c r="V504" s="15">
        <v>1</v>
      </c>
      <c r="W504" s="15">
        <v>23.65</v>
      </c>
      <c r="X504" s="15">
        <v>0</v>
      </c>
      <c r="Y504" s="15">
        <v>0</v>
      </c>
      <c r="Z504" s="15">
        <v>6.8166669999999998</v>
      </c>
      <c r="AA504" s="15">
        <v>1.183333</v>
      </c>
      <c r="AB504" s="15">
        <v>14.79167</v>
      </c>
      <c r="AC504" s="15">
        <v>0.33799980000000002</v>
      </c>
      <c r="AD504" s="15">
        <v>4.2249980000000003</v>
      </c>
      <c r="AE504" s="15">
        <v>23.65</v>
      </c>
      <c r="AF504" s="15">
        <v>32.25</v>
      </c>
      <c r="AG504" s="15">
        <v>0</v>
      </c>
      <c r="AH504" s="15">
        <v>0</v>
      </c>
      <c r="AI504" s="15">
        <v>6.4786669999999997</v>
      </c>
      <c r="AJ504" s="15">
        <v>6.8166669999999998</v>
      </c>
      <c r="AK504" s="16">
        <v>0.85208329999999999</v>
      </c>
      <c r="AL504" s="16">
        <v>0.95041569999999997</v>
      </c>
      <c r="AM504" s="16">
        <v>1</v>
      </c>
      <c r="AN504" s="16">
        <v>0.80983329999999998</v>
      </c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>
        <v>0.51666668057441711</v>
      </c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26"/>
      <c r="BW504" s="26">
        <v>0.3333333432674408</v>
      </c>
      <c r="BX504" s="26"/>
      <c r="BY504" s="26">
        <v>8.3333335816860199E-2</v>
      </c>
      <c r="BZ504" s="26">
        <v>0.25</v>
      </c>
      <c r="CA504" s="26"/>
      <c r="CB504" s="26"/>
      <c r="CC504" s="26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  <c r="CW504" s="18"/>
      <c r="CX504" s="18"/>
      <c r="CY504" s="27"/>
      <c r="CZ504" s="27"/>
      <c r="DA504" s="27"/>
    </row>
    <row r="505" spans="1:105" s="10" customFormat="1" ht="20.25" x14ac:dyDescent="0.3">
      <c r="A505" s="11" t="s">
        <v>232</v>
      </c>
      <c r="B505" s="11" t="s">
        <v>176</v>
      </c>
      <c r="C505" s="11" t="s">
        <v>192</v>
      </c>
      <c r="D505" s="11" t="s">
        <v>211</v>
      </c>
      <c r="E505" s="11" t="s">
        <v>85</v>
      </c>
      <c r="F505" s="12">
        <v>25457</v>
      </c>
      <c r="G505" s="12">
        <v>4226</v>
      </c>
      <c r="H505" s="12">
        <v>4231</v>
      </c>
      <c r="I505" s="11" t="s">
        <v>198</v>
      </c>
      <c r="J505" s="13">
        <v>22.3</v>
      </c>
      <c r="K505" s="11" t="s">
        <v>199</v>
      </c>
      <c r="L505" s="11" t="s">
        <v>202</v>
      </c>
      <c r="M505" s="11" t="s">
        <v>159</v>
      </c>
      <c r="N505" s="14">
        <v>46</v>
      </c>
      <c r="O505" s="14">
        <v>46</v>
      </c>
      <c r="P505" s="14">
        <v>0</v>
      </c>
      <c r="Q505" s="15">
        <v>0</v>
      </c>
      <c r="R505" s="15">
        <v>9.0399999999999991</v>
      </c>
      <c r="S505" s="15">
        <v>8</v>
      </c>
      <c r="T505" s="15">
        <v>6.9306660000000004</v>
      </c>
      <c r="U505" s="15">
        <v>86.633330000000001</v>
      </c>
      <c r="V505" s="15">
        <v>1</v>
      </c>
      <c r="W505" s="15">
        <v>25.3</v>
      </c>
      <c r="X505" s="15">
        <v>0</v>
      </c>
      <c r="Y505" s="15">
        <v>0</v>
      </c>
      <c r="Z505" s="15">
        <v>7.0166659999999998</v>
      </c>
      <c r="AA505" s="15">
        <v>0.98333329999999997</v>
      </c>
      <c r="AB505" s="15">
        <v>12.29167</v>
      </c>
      <c r="AC505" s="15">
        <v>8.6000199999999999E-2</v>
      </c>
      <c r="AD505" s="15">
        <v>1.0750029999999999</v>
      </c>
      <c r="AE505" s="15">
        <v>25.3</v>
      </c>
      <c r="AF505" s="15">
        <v>34.5</v>
      </c>
      <c r="AG505" s="15">
        <v>0</v>
      </c>
      <c r="AH505" s="15">
        <v>0</v>
      </c>
      <c r="AI505" s="15">
        <v>6.9306660000000004</v>
      </c>
      <c r="AJ505" s="15">
        <v>7.0166659999999998</v>
      </c>
      <c r="AK505" s="16">
        <v>0.87708330000000001</v>
      </c>
      <c r="AL505" s="16">
        <v>0.9877435</v>
      </c>
      <c r="AM505" s="16">
        <v>1</v>
      </c>
      <c r="AN505" s="16">
        <v>0.86633329999999997</v>
      </c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>
        <v>0.15000000596046448</v>
      </c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>
        <v>8.3333335816860199E-2</v>
      </c>
      <c r="BV505" s="26"/>
      <c r="BW505" s="26">
        <v>0.3333333432674408</v>
      </c>
      <c r="BX505" s="26"/>
      <c r="BY505" s="26">
        <v>8.3333335816860199E-2</v>
      </c>
      <c r="BZ505" s="26">
        <v>0.3333333432674408</v>
      </c>
      <c r="CA505" s="26"/>
      <c r="CB505" s="26"/>
      <c r="CC505" s="26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27"/>
      <c r="CZ505" s="27"/>
      <c r="DA505" s="27"/>
    </row>
    <row r="506" spans="1:105" s="10" customFormat="1" ht="20.25" x14ac:dyDescent="0.3">
      <c r="A506" s="11" t="s">
        <v>232</v>
      </c>
      <c r="B506" s="11" t="s">
        <v>191</v>
      </c>
      <c r="C506" s="11" t="s">
        <v>192</v>
      </c>
      <c r="D506" s="11" t="s">
        <v>204</v>
      </c>
      <c r="E506" s="11" t="s">
        <v>85</v>
      </c>
      <c r="F506" s="12">
        <v>25457</v>
      </c>
      <c r="G506" s="12">
        <v>4106</v>
      </c>
      <c r="H506" s="12">
        <v>4233</v>
      </c>
      <c r="I506" s="11" t="s">
        <v>198</v>
      </c>
      <c r="J506" s="13">
        <v>22.3</v>
      </c>
      <c r="K506" s="11" t="s">
        <v>199</v>
      </c>
      <c r="L506" s="11" t="s">
        <v>202</v>
      </c>
      <c r="M506" s="11" t="s">
        <v>159</v>
      </c>
      <c r="N506" s="14">
        <v>44</v>
      </c>
      <c r="O506" s="14">
        <v>44</v>
      </c>
      <c r="P506" s="14">
        <v>0</v>
      </c>
      <c r="Q506" s="15">
        <v>0</v>
      </c>
      <c r="R506" s="15">
        <v>9.0399999999999991</v>
      </c>
      <c r="S506" s="15">
        <v>8</v>
      </c>
      <c r="T506" s="15">
        <v>6.6293329999999999</v>
      </c>
      <c r="U506" s="15">
        <v>82.866669999999999</v>
      </c>
      <c r="V506" s="15">
        <v>1</v>
      </c>
      <c r="W506" s="15">
        <v>24.2</v>
      </c>
      <c r="X506" s="15">
        <v>0</v>
      </c>
      <c r="Y506" s="15">
        <v>0</v>
      </c>
      <c r="Z506" s="15">
        <v>6.6333330000000004</v>
      </c>
      <c r="AA506" s="15">
        <v>1.3666670000000001</v>
      </c>
      <c r="AB506" s="15">
        <v>17.08333</v>
      </c>
      <c r="AC506" s="15">
        <v>3.9998289999999999E-3</v>
      </c>
      <c r="AD506" s="15">
        <v>4.999787E-2</v>
      </c>
      <c r="AE506" s="15">
        <v>24.2</v>
      </c>
      <c r="AF506" s="15">
        <v>33</v>
      </c>
      <c r="AG506" s="15">
        <v>0</v>
      </c>
      <c r="AH506" s="15">
        <v>0</v>
      </c>
      <c r="AI506" s="15">
        <v>6.6293329999999999</v>
      </c>
      <c r="AJ506" s="15">
        <v>6.6333330000000004</v>
      </c>
      <c r="AK506" s="16">
        <v>0.82916670000000003</v>
      </c>
      <c r="AL506" s="16">
        <v>0.99939699999999998</v>
      </c>
      <c r="AM506" s="16">
        <v>1</v>
      </c>
      <c r="AN506" s="16">
        <v>0.82866669999999998</v>
      </c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>
        <v>0.50000001490116119</v>
      </c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>
        <v>0.1666666716337204</v>
      </c>
      <c r="BO506" s="17"/>
      <c r="BP506" s="17"/>
      <c r="BQ506" s="17"/>
      <c r="BR506" s="17"/>
      <c r="BS506" s="17"/>
      <c r="BT506" s="17"/>
      <c r="BU506" s="17"/>
      <c r="BV506" s="26"/>
      <c r="BW506" s="26">
        <v>0.1666666716337204</v>
      </c>
      <c r="BX506" s="26"/>
      <c r="BY506" s="26">
        <v>0.1666666716337204</v>
      </c>
      <c r="BZ506" s="26">
        <v>0.36666667461395264</v>
      </c>
      <c r="CA506" s="26"/>
      <c r="CB506" s="26"/>
      <c r="CC506" s="26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  <c r="CW506" s="18"/>
      <c r="CX506" s="18"/>
      <c r="CY506" s="27"/>
      <c r="CZ506" s="27"/>
      <c r="DA506" s="27"/>
    </row>
    <row r="507" spans="1:105" s="10" customFormat="1" ht="20.25" x14ac:dyDescent="0.3">
      <c r="A507" s="11" t="s">
        <v>232</v>
      </c>
      <c r="B507" s="11" t="s">
        <v>191</v>
      </c>
      <c r="C507" s="11" t="s">
        <v>192</v>
      </c>
      <c r="D507" s="11" t="s">
        <v>211</v>
      </c>
      <c r="E507" s="11" t="s">
        <v>85</v>
      </c>
      <c r="F507" s="12">
        <v>25457</v>
      </c>
      <c r="G507" s="12">
        <v>3733</v>
      </c>
      <c r="H507" s="12">
        <v>4233</v>
      </c>
      <c r="I507" s="11" t="s">
        <v>198</v>
      </c>
      <c r="J507" s="13">
        <v>22.3</v>
      </c>
      <c r="K507" s="11" t="s">
        <v>199</v>
      </c>
      <c r="L507" s="11" t="s">
        <v>202</v>
      </c>
      <c r="M507" s="11" t="s">
        <v>159</v>
      </c>
      <c r="N507" s="14">
        <v>45</v>
      </c>
      <c r="O507" s="14">
        <v>45</v>
      </c>
      <c r="P507" s="14">
        <v>0</v>
      </c>
      <c r="Q507" s="15">
        <v>0</v>
      </c>
      <c r="R507" s="15">
        <v>9.0399999999999991</v>
      </c>
      <c r="S507" s="15">
        <v>8</v>
      </c>
      <c r="T507" s="15">
        <v>6.78</v>
      </c>
      <c r="U507" s="15">
        <v>84.75</v>
      </c>
      <c r="V507" s="15">
        <v>1</v>
      </c>
      <c r="W507" s="15">
        <v>24.75</v>
      </c>
      <c r="X507" s="15">
        <v>0</v>
      </c>
      <c r="Y507" s="15">
        <v>0</v>
      </c>
      <c r="Z507" s="15">
        <v>6.85</v>
      </c>
      <c r="AA507" s="15">
        <v>1.1499999999999999</v>
      </c>
      <c r="AB507" s="15">
        <v>14.375</v>
      </c>
      <c r="AC507" s="15">
        <v>7.0000290000000007E-2</v>
      </c>
      <c r="AD507" s="15">
        <v>0.87500359999999999</v>
      </c>
      <c r="AE507" s="15">
        <v>24.75</v>
      </c>
      <c r="AF507" s="15">
        <v>33.75</v>
      </c>
      <c r="AG507" s="15">
        <v>0</v>
      </c>
      <c r="AH507" s="15">
        <v>0</v>
      </c>
      <c r="AI507" s="15">
        <v>6.78</v>
      </c>
      <c r="AJ507" s="15">
        <v>6.85</v>
      </c>
      <c r="AK507" s="16">
        <v>0.85624999999999996</v>
      </c>
      <c r="AL507" s="16">
        <v>0.98978100000000002</v>
      </c>
      <c r="AM507" s="16">
        <v>1</v>
      </c>
      <c r="AN507" s="16">
        <v>0.84750000000000003</v>
      </c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>
        <v>0.2500000074505806</v>
      </c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>
        <v>0.1666666716337204</v>
      </c>
      <c r="BV507" s="26"/>
      <c r="BW507" s="26">
        <v>0.1666666716337204</v>
      </c>
      <c r="BX507" s="26"/>
      <c r="BY507" s="26">
        <v>0.1666666716337204</v>
      </c>
      <c r="BZ507" s="26">
        <v>0.40000000596046448</v>
      </c>
      <c r="CA507" s="26"/>
      <c r="CB507" s="26"/>
      <c r="CC507" s="26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  <c r="CW507" s="18"/>
      <c r="CX507" s="18"/>
      <c r="CY507" s="27"/>
      <c r="CZ507" s="27"/>
      <c r="DA507" s="27"/>
    </row>
    <row r="508" spans="1:105" s="10" customFormat="1" ht="20.25" x14ac:dyDescent="0.3">
      <c r="A508" s="11" t="s">
        <v>232</v>
      </c>
      <c r="B508" s="11" t="s">
        <v>191</v>
      </c>
      <c r="C508" s="11" t="s">
        <v>192</v>
      </c>
      <c r="D508" s="11" t="s">
        <v>201</v>
      </c>
      <c r="E508" s="11" t="s">
        <v>85</v>
      </c>
      <c r="F508" s="12">
        <v>25457</v>
      </c>
      <c r="G508" s="12">
        <v>4041</v>
      </c>
      <c r="H508" s="12">
        <v>3975</v>
      </c>
      <c r="I508" s="11" t="s">
        <v>198</v>
      </c>
      <c r="J508" s="13">
        <v>22.3</v>
      </c>
      <c r="K508" s="11" t="s">
        <v>199</v>
      </c>
      <c r="L508" s="11" t="s">
        <v>202</v>
      </c>
      <c r="M508" s="11" t="s">
        <v>159</v>
      </c>
      <c r="N508" s="14">
        <v>14</v>
      </c>
      <c r="O508" s="14">
        <v>14</v>
      </c>
      <c r="P508" s="14">
        <v>0</v>
      </c>
      <c r="Q508" s="15">
        <v>0</v>
      </c>
      <c r="R508" s="15">
        <v>8.76</v>
      </c>
      <c r="S508" s="15">
        <v>3</v>
      </c>
      <c r="T508" s="15">
        <v>2.044</v>
      </c>
      <c r="U508" s="15">
        <v>68.133330000000001</v>
      </c>
      <c r="V508" s="15">
        <v>0.375</v>
      </c>
      <c r="W508" s="15">
        <v>20.533329999999999</v>
      </c>
      <c r="X508" s="15">
        <v>0</v>
      </c>
      <c r="Y508" s="15">
        <v>0</v>
      </c>
      <c r="Z508" s="15">
        <v>2.6666669999999999</v>
      </c>
      <c r="AA508" s="15">
        <v>0.3333333</v>
      </c>
      <c r="AB508" s="15">
        <v>11.11111</v>
      </c>
      <c r="AC508" s="15">
        <v>0.62266670000000002</v>
      </c>
      <c r="AD508" s="15">
        <v>20.755559999999999</v>
      </c>
      <c r="AE508" s="15">
        <v>7.7</v>
      </c>
      <c r="AF508" s="15">
        <v>10.5</v>
      </c>
      <c r="AG508" s="15">
        <v>0</v>
      </c>
      <c r="AH508" s="15">
        <v>0</v>
      </c>
      <c r="AI508" s="15">
        <v>2.044</v>
      </c>
      <c r="AJ508" s="15">
        <v>2.6666669999999999</v>
      </c>
      <c r="AK508" s="16">
        <v>0.88888889999999998</v>
      </c>
      <c r="AL508" s="16">
        <v>0.76649990000000001</v>
      </c>
      <c r="AM508" s="16">
        <v>1</v>
      </c>
      <c r="AN508" s="16">
        <v>0.68133330000000003</v>
      </c>
      <c r="AO508" s="17"/>
      <c r="AP508" s="17">
        <v>5.000000074505806E-2</v>
      </c>
      <c r="AQ508" s="17"/>
      <c r="AR508" s="17">
        <v>3.3333335071802139E-2</v>
      </c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26"/>
      <c r="BW508" s="26">
        <v>8.3333335816860199E-2</v>
      </c>
      <c r="BX508" s="26"/>
      <c r="BY508" s="26"/>
      <c r="BZ508" s="26">
        <v>0.1666666716337204</v>
      </c>
      <c r="CA508" s="26"/>
      <c r="CB508" s="26"/>
      <c r="CC508" s="26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  <c r="CW508" s="18"/>
      <c r="CX508" s="18"/>
      <c r="CY508" s="27"/>
      <c r="CZ508" s="27"/>
      <c r="DA508" s="27"/>
    </row>
    <row r="509" spans="1:105" s="10" customFormat="1" ht="20.25" x14ac:dyDescent="0.3">
      <c r="A509" s="11" t="s">
        <v>232</v>
      </c>
      <c r="B509" s="11" t="s">
        <v>171</v>
      </c>
      <c r="C509" s="11" t="s">
        <v>192</v>
      </c>
      <c r="D509" s="11" t="s">
        <v>213</v>
      </c>
      <c r="E509" s="11" t="s">
        <v>85</v>
      </c>
      <c r="F509" s="12">
        <v>25484</v>
      </c>
      <c r="G509" s="12">
        <v>4065</v>
      </c>
      <c r="H509" s="12">
        <v>4104</v>
      </c>
      <c r="I509" s="11" t="s">
        <v>198</v>
      </c>
      <c r="J509" s="13">
        <v>25.5</v>
      </c>
      <c r="K509" s="11" t="s">
        <v>199</v>
      </c>
      <c r="L509" s="11" t="s">
        <v>200</v>
      </c>
      <c r="M509" s="11" t="s">
        <v>159</v>
      </c>
      <c r="N509" s="14">
        <v>31</v>
      </c>
      <c r="O509" s="14">
        <v>31</v>
      </c>
      <c r="P509" s="14">
        <v>0</v>
      </c>
      <c r="Q509" s="15">
        <v>0</v>
      </c>
      <c r="R509" s="15">
        <v>10.36</v>
      </c>
      <c r="S509" s="15">
        <v>8</v>
      </c>
      <c r="T509" s="15">
        <v>5.3526670000000003</v>
      </c>
      <c r="U509" s="15">
        <v>66.908330000000007</v>
      </c>
      <c r="V509" s="15">
        <v>1</v>
      </c>
      <c r="W509" s="15">
        <v>22.94</v>
      </c>
      <c r="X509" s="15">
        <v>0</v>
      </c>
      <c r="Y509" s="15">
        <v>0</v>
      </c>
      <c r="Z509" s="15">
        <v>5.9166670000000003</v>
      </c>
      <c r="AA509" s="15">
        <v>2.0833330000000001</v>
      </c>
      <c r="AB509" s="15">
        <v>26.04167</v>
      </c>
      <c r="AC509" s="15">
        <v>0.5639999</v>
      </c>
      <c r="AD509" s="15">
        <v>7.0499989999999997</v>
      </c>
      <c r="AE509" s="15">
        <v>22.94</v>
      </c>
      <c r="AF509" s="15">
        <v>25.42</v>
      </c>
      <c r="AG509" s="15">
        <v>0</v>
      </c>
      <c r="AH509" s="15">
        <v>0</v>
      </c>
      <c r="AI509" s="15">
        <v>5.3526670000000003</v>
      </c>
      <c r="AJ509" s="15">
        <v>5.9166670000000003</v>
      </c>
      <c r="AK509" s="16">
        <v>0.7395834</v>
      </c>
      <c r="AL509" s="16">
        <v>0.90467600000000004</v>
      </c>
      <c r="AM509" s="16">
        <v>1</v>
      </c>
      <c r="AN509" s="16">
        <v>0.66908339999999999</v>
      </c>
      <c r="AO509" s="17">
        <v>0.5</v>
      </c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>
        <v>0.2500000074505806</v>
      </c>
      <c r="BB509" s="17">
        <v>8.3333335816860199E-2</v>
      </c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26"/>
      <c r="BW509" s="26">
        <v>0.3333333432674408</v>
      </c>
      <c r="BX509" s="26"/>
      <c r="BY509" s="26">
        <v>0.6666666716337204</v>
      </c>
      <c r="BZ509" s="26">
        <v>0.25</v>
      </c>
      <c r="CA509" s="26"/>
      <c r="CB509" s="26"/>
      <c r="CC509" s="26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  <c r="CW509" s="18"/>
      <c r="CX509" s="18"/>
      <c r="CY509" s="27"/>
      <c r="CZ509" s="27"/>
      <c r="DA509" s="27"/>
    </row>
    <row r="510" spans="1:105" s="10" customFormat="1" ht="20.25" x14ac:dyDescent="0.3">
      <c r="A510" s="11" t="s">
        <v>232</v>
      </c>
      <c r="B510" s="11" t="s">
        <v>171</v>
      </c>
      <c r="C510" s="11" t="s">
        <v>192</v>
      </c>
      <c r="D510" s="11" t="s">
        <v>197</v>
      </c>
      <c r="E510" s="11" t="s">
        <v>85</v>
      </c>
      <c r="F510" s="12">
        <v>25484</v>
      </c>
      <c r="G510" s="12">
        <v>3999</v>
      </c>
      <c r="H510" s="12">
        <v>4235</v>
      </c>
      <c r="I510" s="11" t="s">
        <v>198</v>
      </c>
      <c r="J510" s="13">
        <v>25.5</v>
      </c>
      <c r="K510" s="11" t="s">
        <v>199</v>
      </c>
      <c r="L510" s="11" t="s">
        <v>200</v>
      </c>
      <c r="M510" s="11" t="s">
        <v>159</v>
      </c>
      <c r="N510" s="14">
        <v>39</v>
      </c>
      <c r="O510" s="14">
        <v>39</v>
      </c>
      <c r="P510" s="14">
        <v>0</v>
      </c>
      <c r="Q510" s="15">
        <v>0</v>
      </c>
      <c r="R510" s="15">
        <v>10.36</v>
      </c>
      <c r="S510" s="15">
        <v>8</v>
      </c>
      <c r="T510" s="15">
        <v>6.734</v>
      </c>
      <c r="U510" s="15">
        <v>84.174999999999997</v>
      </c>
      <c r="V510" s="15">
        <v>1</v>
      </c>
      <c r="W510" s="15">
        <v>28.86</v>
      </c>
      <c r="X510" s="15">
        <v>0</v>
      </c>
      <c r="Y510" s="15">
        <v>0</v>
      </c>
      <c r="Z510" s="15">
        <v>7.1</v>
      </c>
      <c r="AA510" s="15">
        <v>0.9</v>
      </c>
      <c r="AB510" s="15">
        <v>11.25</v>
      </c>
      <c r="AC510" s="15">
        <v>0.3660002</v>
      </c>
      <c r="AD510" s="15">
        <v>4.5750029999999997</v>
      </c>
      <c r="AE510" s="15">
        <v>28.86</v>
      </c>
      <c r="AF510" s="15">
        <v>31.98</v>
      </c>
      <c r="AG510" s="15">
        <v>0</v>
      </c>
      <c r="AH510" s="15">
        <v>0</v>
      </c>
      <c r="AI510" s="15">
        <v>6.734</v>
      </c>
      <c r="AJ510" s="15">
        <v>7.1</v>
      </c>
      <c r="AK510" s="16">
        <v>0.88749999999999996</v>
      </c>
      <c r="AL510" s="16">
        <v>0.94845069999999998</v>
      </c>
      <c r="AM510" s="16">
        <v>1</v>
      </c>
      <c r="AN510" s="16">
        <v>0.84175</v>
      </c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>
        <v>0.1666666716337204</v>
      </c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>
        <v>0.10000000149011612</v>
      </c>
      <c r="BV510" s="26"/>
      <c r="BW510" s="26">
        <v>0.3333333432674408</v>
      </c>
      <c r="BX510" s="26"/>
      <c r="BY510" s="26">
        <v>8.3333335816860199E-2</v>
      </c>
      <c r="BZ510" s="26">
        <v>0.21666666865348816</v>
      </c>
      <c r="CA510" s="26"/>
      <c r="CB510" s="26"/>
      <c r="CC510" s="26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27"/>
      <c r="CZ510" s="27"/>
      <c r="DA510" s="27"/>
    </row>
    <row r="511" spans="1:105" s="10" customFormat="1" ht="20.25" x14ac:dyDescent="0.3">
      <c r="A511" s="11" t="s">
        <v>232</v>
      </c>
      <c r="B511" s="11" t="s">
        <v>171</v>
      </c>
      <c r="C511" s="11" t="s">
        <v>192</v>
      </c>
      <c r="D511" s="11" t="s">
        <v>206</v>
      </c>
      <c r="E511" s="11" t="s">
        <v>85</v>
      </c>
      <c r="F511" s="12">
        <v>25484</v>
      </c>
      <c r="G511" s="12">
        <v>4200</v>
      </c>
      <c r="H511" s="12">
        <v>4103</v>
      </c>
      <c r="I511" s="11" t="s">
        <v>198</v>
      </c>
      <c r="J511" s="13">
        <v>25.5</v>
      </c>
      <c r="K511" s="11" t="s">
        <v>199</v>
      </c>
      <c r="L511" s="11" t="s">
        <v>200</v>
      </c>
      <c r="M511" s="11" t="s">
        <v>159</v>
      </c>
      <c r="N511" s="14">
        <v>38</v>
      </c>
      <c r="O511" s="14">
        <v>38</v>
      </c>
      <c r="P511" s="14">
        <v>0</v>
      </c>
      <c r="Q511" s="15">
        <v>0</v>
      </c>
      <c r="R511" s="15">
        <v>10.62</v>
      </c>
      <c r="S511" s="15">
        <v>8</v>
      </c>
      <c r="T511" s="15">
        <v>6.726</v>
      </c>
      <c r="U511" s="15">
        <v>84.075000000000003</v>
      </c>
      <c r="V511" s="15">
        <v>1</v>
      </c>
      <c r="W511" s="15">
        <v>28.12</v>
      </c>
      <c r="X511" s="15">
        <v>0</v>
      </c>
      <c r="Y511" s="15">
        <v>0</v>
      </c>
      <c r="Z511" s="15">
        <v>7.25</v>
      </c>
      <c r="AA511" s="15">
        <v>0.75</v>
      </c>
      <c r="AB511" s="15">
        <v>9.375</v>
      </c>
      <c r="AC511" s="15">
        <v>0.52400020000000003</v>
      </c>
      <c r="AD511" s="15">
        <v>6.5500020000000001</v>
      </c>
      <c r="AE511" s="15">
        <v>28.12</v>
      </c>
      <c r="AF511" s="15">
        <v>31.16</v>
      </c>
      <c r="AG511" s="15">
        <v>0</v>
      </c>
      <c r="AH511" s="15">
        <v>0</v>
      </c>
      <c r="AI511" s="15">
        <v>6.726</v>
      </c>
      <c r="AJ511" s="15">
        <v>7.25</v>
      </c>
      <c r="AK511" s="16">
        <v>0.90625</v>
      </c>
      <c r="AL511" s="16">
        <v>0.92772410000000005</v>
      </c>
      <c r="AM511" s="16">
        <v>1</v>
      </c>
      <c r="AN511" s="16">
        <v>0.84075</v>
      </c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>
        <v>8.3333335816860199E-2</v>
      </c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>
        <v>8.3333335816860199E-2</v>
      </c>
      <c r="BV511" s="26"/>
      <c r="BW511" s="26">
        <v>0.1666666716337204</v>
      </c>
      <c r="BX511" s="26"/>
      <c r="BY511" s="26">
        <v>0.1666666716337204</v>
      </c>
      <c r="BZ511" s="26">
        <v>0.25</v>
      </c>
      <c r="CA511" s="26"/>
      <c r="CB511" s="26"/>
      <c r="CC511" s="26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27"/>
      <c r="CZ511" s="27"/>
      <c r="DA511" s="27"/>
    </row>
    <row r="512" spans="1:105" s="10" customFormat="1" ht="20.25" x14ac:dyDescent="0.3">
      <c r="A512" s="11" t="s">
        <v>232</v>
      </c>
      <c r="B512" s="11" t="s">
        <v>171</v>
      </c>
      <c r="C512" s="11" t="s">
        <v>192</v>
      </c>
      <c r="D512" s="11" t="s">
        <v>207</v>
      </c>
      <c r="E512" s="11" t="s">
        <v>85</v>
      </c>
      <c r="F512" s="12">
        <v>25484</v>
      </c>
      <c r="G512" s="12">
        <v>4061</v>
      </c>
      <c r="H512" s="12">
        <v>4109</v>
      </c>
      <c r="I512" s="11" t="s">
        <v>198</v>
      </c>
      <c r="J512" s="13">
        <v>25.5</v>
      </c>
      <c r="K512" s="11" t="s">
        <v>199</v>
      </c>
      <c r="L512" s="11" t="s">
        <v>200</v>
      </c>
      <c r="M512" s="11" t="s">
        <v>159</v>
      </c>
      <c r="N512" s="14">
        <v>38</v>
      </c>
      <c r="O512" s="14">
        <v>38</v>
      </c>
      <c r="P512" s="14">
        <v>0</v>
      </c>
      <c r="Q512" s="15">
        <v>0</v>
      </c>
      <c r="R512" s="15">
        <v>10.62</v>
      </c>
      <c r="S512" s="15">
        <v>8</v>
      </c>
      <c r="T512" s="15">
        <v>6.726</v>
      </c>
      <c r="U512" s="15">
        <v>84.075000000000003</v>
      </c>
      <c r="V512" s="15">
        <v>1</v>
      </c>
      <c r="W512" s="15">
        <v>28.12</v>
      </c>
      <c r="X512" s="15">
        <v>0</v>
      </c>
      <c r="Y512" s="15">
        <v>0</v>
      </c>
      <c r="Z512" s="15">
        <v>7.3333329999999997</v>
      </c>
      <c r="AA512" s="15">
        <v>0.66666669999999995</v>
      </c>
      <c r="AB512" s="15">
        <v>8.3333340000000007</v>
      </c>
      <c r="AC512" s="15">
        <v>0.60733349999999997</v>
      </c>
      <c r="AD512" s="15">
        <v>7.5916689999999996</v>
      </c>
      <c r="AE512" s="15">
        <v>28.12</v>
      </c>
      <c r="AF512" s="15">
        <v>31.16</v>
      </c>
      <c r="AG512" s="15">
        <v>0</v>
      </c>
      <c r="AH512" s="15">
        <v>0</v>
      </c>
      <c r="AI512" s="15">
        <v>6.726</v>
      </c>
      <c r="AJ512" s="15">
        <v>7.3333329999999997</v>
      </c>
      <c r="AK512" s="16">
        <v>0.91666669999999995</v>
      </c>
      <c r="AL512" s="16">
        <v>0.91718180000000005</v>
      </c>
      <c r="AM512" s="16">
        <v>1</v>
      </c>
      <c r="AN512" s="16">
        <v>0.84075</v>
      </c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>
        <v>8.3333335816860199E-2</v>
      </c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>
        <v>8.3333335816860199E-2</v>
      </c>
      <c r="BV512" s="26"/>
      <c r="BW512" s="26">
        <v>0.1666666716337204</v>
      </c>
      <c r="BX512" s="26"/>
      <c r="BY512" s="26">
        <v>8.3333335816860199E-2</v>
      </c>
      <c r="BZ512" s="26">
        <v>0.25</v>
      </c>
      <c r="CA512" s="26"/>
      <c r="CB512" s="26"/>
      <c r="CC512" s="26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27"/>
      <c r="CZ512" s="27"/>
      <c r="DA512" s="27"/>
    </row>
    <row r="513" spans="1:105" s="10" customFormat="1" ht="20.25" x14ac:dyDescent="0.3">
      <c r="A513" s="11" t="s">
        <v>232</v>
      </c>
      <c r="B513" s="11" t="s">
        <v>176</v>
      </c>
      <c r="C513" s="11" t="s">
        <v>192</v>
      </c>
      <c r="D513" s="11" t="s">
        <v>213</v>
      </c>
      <c r="E513" s="11" t="s">
        <v>85</v>
      </c>
      <c r="F513" s="12">
        <v>25484</v>
      </c>
      <c r="G513" s="12">
        <v>4087</v>
      </c>
      <c r="H513" s="12">
        <v>4148</v>
      </c>
      <c r="I513" s="11" t="s">
        <v>198</v>
      </c>
      <c r="J513" s="13">
        <v>25.5</v>
      </c>
      <c r="K513" s="11" t="s">
        <v>199</v>
      </c>
      <c r="L513" s="11" t="s">
        <v>200</v>
      </c>
      <c r="M513" s="11" t="s">
        <v>159</v>
      </c>
      <c r="N513" s="14">
        <v>37</v>
      </c>
      <c r="O513" s="14">
        <v>37</v>
      </c>
      <c r="P513" s="14">
        <v>0</v>
      </c>
      <c r="Q513" s="15">
        <v>0</v>
      </c>
      <c r="R513" s="15">
        <v>10.36</v>
      </c>
      <c r="S513" s="15">
        <v>8</v>
      </c>
      <c r="T513" s="15">
        <v>6.3886659999999997</v>
      </c>
      <c r="U513" s="15">
        <v>79.858329999999995</v>
      </c>
      <c r="V513" s="15">
        <v>1</v>
      </c>
      <c r="W513" s="15">
        <v>27.38</v>
      </c>
      <c r="X513" s="15">
        <v>0</v>
      </c>
      <c r="Y513" s="15">
        <v>0</v>
      </c>
      <c r="Z513" s="15">
        <v>6.6666670000000003</v>
      </c>
      <c r="AA513" s="15">
        <v>1.3333330000000001</v>
      </c>
      <c r="AB513" s="15">
        <v>16.66667</v>
      </c>
      <c r="AC513" s="15">
        <v>0.27800049999999998</v>
      </c>
      <c r="AD513" s="15">
        <v>3.475006</v>
      </c>
      <c r="AE513" s="15">
        <v>27.38</v>
      </c>
      <c r="AF513" s="15">
        <v>30.34</v>
      </c>
      <c r="AG513" s="15">
        <v>0</v>
      </c>
      <c r="AH513" s="15">
        <v>0</v>
      </c>
      <c r="AI513" s="15">
        <v>6.3886659999999997</v>
      </c>
      <c r="AJ513" s="15">
        <v>6.6666670000000003</v>
      </c>
      <c r="AK513" s="16">
        <v>0.83333330000000005</v>
      </c>
      <c r="AL513" s="16">
        <v>0.95829989999999998</v>
      </c>
      <c r="AM513" s="16">
        <v>1</v>
      </c>
      <c r="AN513" s="16">
        <v>0.7985833</v>
      </c>
      <c r="AO513" s="17"/>
      <c r="AP513" s="17"/>
      <c r="AQ513" s="17"/>
      <c r="AR513" s="17"/>
      <c r="AS513" s="17"/>
      <c r="AT513" s="17"/>
      <c r="AU513" s="17"/>
      <c r="AV513" s="17">
        <v>0.66666668653488159</v>
      </c>
      <c r="AW513" s="17"/>
      <c r="AX513" s="17"/>
      <c r="AY513" s="17"/>
      <c r="AZ513" s="17"/>
      <c r="BA513" s="17"/>
      <c r="BB513" s="17">
        <v>8.3333335816860199E-2</v>
      </c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>
        <v>8.3333335816860199E-2</v>
      </c>
      <c r="BV513" s="26"/>
      <c r="BW513" s="26">
        <v>0.3333333432674408</v>
      </c>
      <c r="BX513" s="26"/>
      <c r="BY513" s="26"/>
      <c r="BZ513" s="26">
        <v>0.1666666716337204</v>
      </c>
      <c r="CA513" s="26"/>
      <c r="CB513" s="26"/>
      <c r="CC513" s="26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27"/>
      <c r="CZ513" s="27"/>
      <c r="DA513" s="27"/>
    </row>
    <row r="514" spans="1:105" s="10" customFormat="1" ht="20.25" x14ac:dyDescent="0.3">
      <c r="A514" s="11" t="s">
        <v>232</v>
      </c>
      <c r="B514" s="11" t="s">
        <v>176</v>
      </c>
      <c r="C514" s="11" t="s">
        <v>192</v>
      </c>
      <c r="D514" s="11" t="s">
        <v>197</v>
      </c>
      <c r="E514" s="11" t="s">
        <v>85</v>
      </c>
      <c r="F514" s="12">
        <v>25484</v>
      </c>
      <c r="G514" s="12">
        <v>4005</v>
      </c>
      <c r="H514" s="12">
        <v>4234</v>
      </c>
      <c r="I514" s="11" t="s">
        <v>198</v>
      </c>
      <c r="J514" s="13">
        <v>25.5</v>
      </c>
      <c r="K514" s="11" t="s">
        <v>199</v>
      </c>
      <c r="L514" s="11" t="s">
        <v>200</v>
      </c>
      <c r="M514" s="11" t="s">
        <v>159</v>
      </c>
      <c r="N514" s="14">
        <v>37</v>
      </c>
      <c r="O514" s="14">
        <v>37</v>
      </c>
      <c r="P514" s="14">
        <v>0</v>
      </c>
      <c r="Q514" s="15">
        <v>0</v>
      </c>
      <c r="R514" s="15">
        <v>10.36</v>
      </c>
      <c r="S514" s="15">
        <v>8</v>
      </c>
      <c r="T514" s="15">
        <v>6.3886659999999997</v>
      </c>
      <c r="U514" s="15">
        <v>79.858329999999995</v>
      </c>
      <c r="V514" s="15">
        <v>1</v>
      </c>
      <c r="W514" s="15">
        <v>27.38</v>
      </c>
      <c r="X514" s="15">
        <v>0</v>
      </c>
      <c r="Y514" s="15">
        <v>0</v>
      </c>
      <c r="Z514" s="15">
        <v>6.85</v>
      </c>
      <c r="AA514" s="15">
        <v>1.1499999999999999</v>
      </c>
      <c r="AB514" s="15">
        <v>14.375</v>
      </c>
      <c r="AC514" s="15">
        <v>0.46133390000000002</v>
      </c>
      <c r="AD514" s="15">
        <v>5.7666740000000001</v>
      </c>
      <c r="AE514" s="15">
        <v>27.38</v>
      </c>
      <c r="AF514" s="15">
        <v>30.34</v>
      </c>
      <c r="AG514" s="15">
        <v>0</v>
      </c>
      <c r="AH514" s="15">
        <v>0</v>
      </c>
      <c r="AI514" s="15">
        <v>6.3886659999999997</v>
      </c>
      <c r="AJ514" s="15">
        <v>6.85</v>
      </c>
      <c r="AK514" s="16">
        <v>0.85624999999999996</v>
      </c>
      <c r="AL514" s="16">
        <v>0.93265200000000004</v>
      </c>
      <c r="AM514" s="16">
        <v>1</v>
      </c>
      <c r="AN514" s="16">
        <v>0.7985833</v>
      </c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>
        <v>0.15000000596046448</v>
      </c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>
        <v>8.3333335816860199E-2</v>
      </c>
      <c r="BV514" s="26"/>
      <c r="BW514" s="26">
        <v>0.3333333432674408</v>
      </c>
      <c r="BX514" s="26">
        <v>0.28333333134651184</v>
      </c>
      <c r="BY514" s="26">
        <v>5.000000074505806E-2</v>
      </c>
      <c r="BZ514" s="26">
        <v>0.25</v>
      </c>
      <c r="CA514" s="26"/>
      <c r="CB514" s="26"/>
      <c r="CC514" s="26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27"/>
      <c r="CZ514" s="27"/>
      <c r="DA514" s="27"/>
    </row>
    <row r="515" spans="1:105" s="10" customFormat="1" ht="20.25" x14ac:dyDescent="0.3">
      <c r="A515" s="11" t="s">
        <v>232</v>
      </c>
      <c r="B515" s="11" t="s">
        <v>176</v>
      </c>
      <c r="C515" s="11" t="s">
        <v>192</v>
      </c>
      <c r="D515" s="11" t="s">
        <v>206</v>
      </c>
      <c r="E515" s="11" t="s">
        <v>85</v>
      </c>
      <c r="F515" s="12">
        <v>25484</v>
      </c>
      <c r="G515" s="12">
        <v>5281</v>
      </c>
      <c r="H515" s="12">
        <v>4198</v>
      </c>
      <c r="I515" s="11" t="s">
        <v>198</v>
      </c>
      <c r="J515" s="13">
        <v>25.5</v>
      </c>
      <c r="K515" s="11" t="s">
        <v>199</v>
      </c>
      <c r="L515" s="11" t="s">
        <v>200</v>
      </c>
      <c r="M515" s="11" t="s">
        <v>159</v>
      </c>
      <c r="N515" s="14">
        <v>38</v>
      </c>
      <c r="O515" s="14">
        <v>36</v>
      </c>
      <c r="P515" s="14">
        <v>2</v>
      </c>
      <c r="Q515" s="15">
        <v>5.2631579999999998</v>
      </c>
      <c r="R515" s="15">
        <v>10.62</v>
      </c>
      <c r="S515" s="15">
        <v>8</v>
      </c>
      <c r="T515" s="15">
        <v>6.3719999999999999</v>
      </c>
      <c r="U515" s="15">
        <v>79.650000000000006</v>
      </c>
      <c r="V515" s="15">
        <v>1</v>
      </c>
      <c r="W515" s="15">
        <v>26.64</v>
      </c>
      <c r="X515" s="15">
        <v>0</v>
      </c>
      <c r="Y515" s="15">
        <v>0</v>
      </c>
      <c r="Z515" s="15">
        <v>7.2</v>
      </c>
      <c r="AA515" s="15">
        <v>0.8</v>
      </c>
      <c r="AB515" s="15">
        <v>10</v>
      </c>
      <c r="AC515" s="15">
        <v>0.47399980000000003</v>
      </c>
      <c r="AD515" s="15">
        <v>5.9249970000000003</v>
      </c>
      <c r="AE515" s="15">
        <v>26.64</v>
      </c>
      <c r="AF515" s="15">
        <v>29.52</v>
      </c>
      <c r="AG515" s="15">
        <v>0.35399999999999998</v>
      </c>
      <c r="AH515" s="15">
        <v>4.4249999999999998</v>
      </c>
      <c r="AI515" s="15">
        <v>6.726</v>
      </c>
      <c r="AJ515" s="15">
        <v>7.2</v>
      </c>
      <c r="AK515" s="16">
        <v>0.9</v>
      </c>
      <c r="AL515" s="16">
        <v>0.93416670000000002</v>
      </c>
      <c r="AM515" s="16">
        <v>0.9473684</v>
      </c>
      <c r="AN515" s="16">
        <v>0.79649999999999999</v>
      </c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>
        <v>0.1666666716337204</v>
      </c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>
        <v>8.3333335816860199E-2</v>
      </c>
      <c r="BV515" s="26"/>
      <c r="BW515" s="26">
        <v>0.1666666716337204</v>
      </c>
      <c r="BX515" s="26"/>
      <c r="BY515" s="26">
        <v>8.3333335816860199E-2</v>
      </c>
      <c r="BZ515" s="26">
        <v>0.30000001192092896</v>
      </c>
      <c r="CA515" s="26"/>
      <c r="CB515" s="26"/>
      <c r="CC515" s="26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>
        <v>1</v>
      </c>
      <c r="CO515" s="18"/>
      <c r="CP515" s="18"/>
      <c r="CQ515" s="18"/>
      <c r="CR515" s="18"/>
      <c r="CS515" s="18"/>
      <c r="CT515" s="18"/>
      <c r="CU515" s="18"/>
      <c r="CV515" s="18">
        <v>1</v>
      </c>
      <c r="CW515" s="18"/>
      <c r="CX515" s="18"/>
      <c r="CY515" s="27"/>
      <c r="CZ515" s="27"/>
      <c r="DA515" s="27"/>
    </row>
    <row r="516" spans="1:105" s="10" customFormat="1" ht="20.25" x14ac:dyDescent="0.3">
      <c r="A516" s="11" t="s">
        <v>232</v>
      </c>
      <c r="B516" s="11" t="s">
        <v>176</v>
      </c>
      <c r="C516" s="11" t="s">
        <v>192</v>
      </c>
      <c r="D516" s="11" t="s">
        <v>207</v>
      </c>
      <c r="E516" s="11" t="s">
        <v>85</v>
      </c>
      <c r="F516" s="12">
        <v>25484</v>
      </c>
      <c r="G516" s="12">
        <v>4230</v>
      </c>
      <c r="H516" s="12">
        <v>4183</v>
      </c>
      <c r="I516" s="11" t="s">
        <v>198</v>
      </c>
      <c r="J516" s="13">
        <v>25.5</v>
      </c>
      <c r="K516" s="11" t="s">
        <v>199</v>
      </c>
      <c r="L516" s="11" t="s">
        <v>200</v>
      </c>
      <c r="M516" s="11" t="s">
        <v>159</v>
      </c>
      <c r="N516" s="14">
        <v>38</v>
      </c>
      <c r="O516" s="14">
        <v>38</v>
      </c>
      <c r="P516" s="14">
        <v>0</v>
      </c>
      <c r="Q516" s="15">
        <v>0</v>
      </c>
      <c r="R516" s="15">
        <v>10.62</v>
      </c>
      <c r="S516" s="15">
        <v>8</v>
      </c>
      <c r="T516" s="15">
        <v>6.726</v>
      </c>
      <c r="U516" s="15">
        <v>84.075000000000003</v>
      </c>
      <c r="V516" s="15">
        <v>1</v>
      </c>
      <c r="W516" s="15">
        <v>28.12</v>
      </c>
      <c r="X516" s="15">
        <v>0</v>
      </c>
      <c r="Y516" s="15">
        <v>0</v>
      </c>
      <c r="Z516" s="15">
        <v>7.0833329999999997</v>
      </c>
      <c r="AA516" s="15">
        <v>0.91666669999999995</v>
      </c>
      <c r="AB516" s="15">
        <v>11.45833</v>
      </c>
      <c r="AC516" s="15">
        <v>0.35733350000000003</v>
      </c>
      <c r="AD516" s="15">
        <v>4.4666689999999996</v>
      </c>
      <c r="AE516" s="15">
        <v>28.12</v>
      </c>
      <c r="AF516" s="15">
        <v>31.16</v>
      </c>
      <c r="AG516" s="15">
        <v>0</v>
      </c>
      <c r="AH516" s="15">
        <v>0</v>
      </c>
      <c r="AI516" s="15">
        <v>6.726</v>
      </c>
      <c r="AJ516" s="15">
        <v>7.0833329999999997</v>
      </c>
      <c r="AK516" s="16">
        <v>0.88541669999999995</v>
      </c>
      <c r="AL516" s="16">
        <v>0.94955290000000003</v>
      </c>
      <c r="AM516" s="16">
        <v>1</v>
      </c>
      <c r="AN516" s="16">
        <v>0.84075</v>
      </c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>
        <v>0.2500000074505806</v>
      </c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26"/>
      <c r="BW516" s="26">
        <v>0.1666666716337204</v>
      </c>
      <c r="BX516" s="26"/>
      <c r="BY516" s="26">
        <v>0.1666666716337204</v>
      </c>
      <c r="BZ516" s="26">
        <v>0.3333333432674408</v>
      </c>
      <c r="CA516" s="26"/>
      <c r="CB516" s="26"/>
      <c r="CC516" s="26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  <c r="CW516" s="18"/>
      <c r="CX516" s="18"/>
      <c r="CY516" s="27"/>
      <c r="CZ516" s="27"/>
      <c r="DA516" s="27"/>
    </row>
    <row r="517" spans="1:105" s="10" customFormat="1" ht="20.25" x14ac:dyDescent="0.3">
      <c r="A517" s="11" t="s">
        <v>232</v>
      </c>
      <c r="B517" s="11" t="s">
        <v>191</v>
      </c>
      <c r="C517" s="11" t="s">
        <v>192</v>
      </c>
      <c r="D517" s="11" t="s">
        <v>213</v>
      </c>
      <c r="E517" s="11" t="s">
        <v>85</v>
      </c>
      <c r="F517" s="12">
        <v>25484</v>
      </c>
      <c r="G517" s="12">
        <v>4149</v>
      </c>
      <c r="H517" s="12">
        <v>4126</v>
      </c>
      <c r="I517" s="11" t="s">
        <v>198</v>
      </c>
      <c r="J517" s="13">
        <v>25.5</v>
      </c>
      <c r="K517" s="11" t="s">
        <v>199</v>
      </c>
      <c r="L517" s="11" t="s">
        <v>200</v>
      </c>
      <c r="M517" s="11" t="s">
        <v>159</v>
      </c>
      <c r="N517" s="14">
        <v>37</v>
      </c>
      <c r="O517" s="14">
        <v>36</v>
      </c>
      <c r="P517" s="14">
        <v>1</v>
      </c>
      <c r="Q517" s="15">
        <v>2.7027030000000001</v>
      </c>
      <c r="R517" s="15">
        <v>10.36</v>
      </c>
      <c r="S517" s="15">
        <v>8</v>
      </c>
      <c r="T517" s="15">
        <v>6.2160000000000002</v>
      </c>
      <c r="U517" s="15">
        <v>77.7</v>
      </c>
      <c r="V517" s="15">
        <v>1</v>
      </c>
      <c r="W517" s="15">
        <v>26.64</v>
      </c>
      <c r="X517" s="15">
        <v>0</v>
      </c>
      <c r="Y517" s="15">
        <v>0</v>
      </c>
      <c r="Z517" s="15">
        <v>6.1666670000000003</v>
      </c>
      <c r="AA517" s="15">
        <v>1.8333330000000001</v>
      </c>
      <c r="AB517" s="15">
        <v>22.91667</v>
      </c>
      <c r="AC517" s="15">
        <v>-0.22200010000000001</v>
      </c>
      <c r="AD517" s="15">
        <v>-2.7750010000000001</v>
      </c>
      <c r="AE517" s="15">
        <v>26.64</v>
      </c>
      <c r="AF517" s="15">
        <v>29.52</v>
      </c>
      <c r="AG517" s="15">
        <v>0.17266670000000001</v>
      </c>
      <c r="AH517" s="15">
        <v>2.1583329999999998</v>
      </c>
      <c r="AI517" s="15">
        <v>6.3886659999999997</v>
      </c>
      <c r="AJ517" s="15">
        <v>6.1666670000000003</v>
      </c>
      <c r="AK517" s="16">
        <v>0.77083330000000005</v>
      </c>
      <c r="AL517" s="16">
        <v>1.036</v>
      </c>
      <c r="AM517" s="16">
        <v>0.97297299999999998</v>
      </c>
      <c r="AN517" s="16">
        <v>0.77699989999999997</v>
      </c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>
        <v>0.3333333432674408</v>
      </c>
      <c r="BC517" s="17">
        <v>0.91666668653488159</v>
      </c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>
        <v>0.1666666716337204</v>
      </c>
      <c r="BV517" s="26"/>
      <c r="BW517" s="26">
        <v>0.1666666716337204</v>
      </c>
      <c r="BX517" s="26"/>
      <c r="BY517" s="26"/>
      <c r="BZ517" s="26">
        <v>0.25</v>
      </c>
      <c r="CA517" s="26"/>
      <c r="CB517" s="26"/>
      <c r="CC517" s="26"/>
      <c r="CD517" s="18"/>
      <c r="CE517" s="18"/>
      <c r="CF517" s="18">
        <v>1</v>
      </c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  <c r="CW517" s="18"/>
      <c r="CX517" s="18"/>
      <c r="CY517" s="27"/>
      <c r="CZ517" s="27"/>
      <c r="DA517" s="27"/>
    </row>
    <row r="518" spans="1:105" s="10" customFormat="1" ht="20.25" x14ac:dyDescent="0.3">
      <c r="A518" s="11" t="s">
        <v>232</v>
      </c>
      <c r="B518" s="11" t="s">
        <v>191</v>
      </c>
      <c r="C518" s="11" t="s">
        <v>192</v>
      </c>
      <c r="D518" s="11" t="s">
        <v>197</v>
      </c>
      <c r="E518" s="11" t="s">
        <v>85</v>
      </c>
      <c r="F518" s="12">
        <v>25484</v>
      </c>
      <c r="G518" s="12">
        <v>4124</v>
      </c>
      <c r="H518" s="12">
        <v>4225</v>
      </c>
      <c r="I518" s="11" t="s">
        <v>198</v>
      </c>
      <c r="J518" s="13">
        <v>25.5</v>
      </c>
      <c r="K518" s="11" t="s">
        <v>199</v>
      </c>
      <c r="L518" s="11" t="s">
        <v>200</v>
      </c>
      <c r="M518" s="11" t="s">
        <v>159</v>
      </c>
      <c r="N518" s="14">
        <v>39</v>
      </c>
      <c r="O518" s="14">
        <v>39</v>
      </c>
      <c r="P518" s="14">
        <v>0</v>
      </c>
      <c r="Q518" s="15">
        <v>0</v>
      </c>
      <c r="R518" s="15">
        <v>10.36</v>
      </c>
      <c r="S518" s="15">
        <v>8</v>
      </c>
      <c r="T518" s="15">
        <v>6.734</v>
      </c>
      <c r="U518" s="15">
        <v>84.174999999999997</v>
      </c>
      <c r="V518" s="15">
        <v>1</v>
      </c>
      <c r="W518" s="15">
        <v>28.86</v>
      </c>
      <c r="X518" s="15">
        <v>0</v>
      </c>
      <c r="Y518" s="15">
        <v>0</v>
      </c>
      <c r="Z518" s="15">
        <v>7.0833329999999997</v>
      </c>
      <c r="AA518" s="15">
        <v>0.91666669999999995</v>
      </c>
      <c r="AB518" s="15">
        <v>11.45833</v>
      </c>
      <c r="AC518" s="15">
        <v>0.34933360000000002</v>
      </c>
      <c r="AD518" s="15">
        <v>4.3666700000000001</v>
      </c>
      <c r="AE518" s="15">
        <v>28.86</v>
      </c>
      <c r="AF518" s="15">
        <v>31.98</v>
      </c>
      <c r="AG518" s="15">
        <v>0</v>
      </c>
      <c r="AH518" s="15">
        <v>0</v>
      </c>
      <c r="AI518" s="15">
        <v>6.734</v>
      </c>
      <c r="AJ518" s="15">
        <v>7.0833329999999997</v>
      </c>
      <c r="AK518" s="16">
        <v>0.88541669999999995</v>
      </c>
      <c r="AL518" s="16">
        <v>0.95068229999999998</v>
      </c>
      <c r="AM518" s="16">
        <v>1</v>
      </c>
      <c r="AN518" s="16">
        <v>0.84175</v>
      </c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>
        <v>0.3333333358168602</v>
      </c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>
        <v>8.3333335816860199E-2</v>
      </c>
      <c r="BV518" s="26"/>
      <c r="BW518" s="26">
        <v>0.1666666716337204</v>
      </c>
      <c r="BX518" s="26"/>
      <c r="BY518" s="26">
        <v>8.3333335816860199E-2</v>
      </c>
      <c r="BZ518" s="26">
        <v>0.25</v>
      </c>
      <c r="CA518" s="26"/>
      <c r="CB518" s="26"/>
      <c r="CC518" s="26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  <c r="CW518" s="18"/>
      <c r="CX518" s="18"/>
      <c r="CY518" s="27"/>
      <c r="CZ518" s="27"/>
      <c r="DA518" s="27"/>
    </row>
    <row r="519" spans="1:105" s="10" customFormat="1" ht="20.25" x14ac:dyDescent="0.3">
      <c r="A519" s="11" t="s">
        <v>232</v>
      </c>
      <c r="B519" s="11" t="s">
        <v>191</v>
      </c>
      <c r="C519" s="11" t="s">
        <v>192</v>
      </c>
      <c r="D519" s="11" t="s">
        <v>206</v>
      </c>
      <c r="E519" s="11" t="s">
        <v>85</v>
      </c>
      <c r="F519" s="12">
        <v>25484</v>
      </c>
      <c r="G519" s="12">
        <v>4105</v>
      </c>
      <c r="H519" s="12">
        <v>3794</v>
      </c>
      <c r="I519" s="11" t="s">
        <v>198</v>
      </c>
      <c r="J519" s="13">
        <v>25.5</v>
      </c>
      <c r="K519" s="11" t="s">
        <v>199</v>
      </c>
      <c r="L519" s="11" t="s">
        <v>200</v>
      </c>
      <c r="M519" s="11" t="s">
        <v>159</v>
      </c>
      <c r="N519" s="14">
        <v>38</v>
      </c>
      <c r="O519" s="14">
        <v>37</v>
      </c>
      <c r="P519" s="14">
        <v>1</v>
      </c>
      <c r="Q519" s="15">
        <v>2.6315789999999999</v>
      </c>
      <c r="R519" s="15">
        <v>10.62</v>
      </c>
      <c r="S519" s="15">
        <v>8</v>
      </c>
      <c r="T519" s="15">
        <v>6.5490000000000004</v>
      </c>
      <c r="U519" s="15">
        <v>81.862499999999997</v>
      </c>
      <c r="V519" s="15">
        <v>1</v>
      </c>
      <c r="W519" s="15">
        <v>27.38</v>
      </c>
      <c r="X519" s="15">
        <v>0</v>
      </c>
      <c r="Y519" s="15">
        <v>0</v>
      </c>
      <c r="Z519" s="15">
        <v>7.1666670000000003</v>
      </c>
      <c r="AA519" s="15">
        <v>0.8333334</v>
      </c>
      <c r="AB519" s="15">
        <v>10.41667</v>
      </c>
      <c r="AC519" s="15">
        <v>0.44066640000000001</v>
      </c>
      <c r="AD519" s="15">
        <v>5.5083299999999999</v>
      </c>
      <c r="AE519" s="15">
        <v>27.38</v>
      </c>
      <c r="AF519" s="15">
        <v>30.34</v>
      </c>
      <c r="AG519" s="15">
        <v>0.17699999999999999</v>
      </c>
      <c r="AH519" s="15">
        <v>2.2124999999999999</v>
      </c>
      <c r="AI519" s="15">
        <v>6.726</v>
      </c>
      <c r="AJ519" s="15">
        <v>7.1666670000000003</v>
      </c>
      <c r="AK519" s="16">
        <v>0.89583330000000005</v>
      </c>
      <c r="AL519" s="16">
        <v>0.9385116</v>
      </c>
      <c r="AM519" s="16">
        <v>0.9736842</v>
      </c>
      <c r="AN519" s="16">
        <v>0.81862500000000005</v>
      </c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>
        <v>0.1666666716337204</v>
      </c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>
        <v>8.3333335816860199E-2</v>
      </c>
      <c r="BV519" s="26"/>
      <c r="BW519" s="26">
        <v>0.1666666716337204</v>
      </c>
      <c r="BX519" s="26"/>
      <c r="BY519" s="26">
        <v>8.3333335816860199E-2</v>
      </c>
      <c r="BZ519" s="26">
        <v>0.3333333432674408</v>
      </c>
      <c r="CA519" s="26"/>
      <c r="CB519" s="26"/>
      <c r="CC519" s="26"/>
      <c r="CD519" s="18"/>
      <c r="CE519" s="18"/>
      <c r="CF519" s="18"/>
      <c r="CG519" s="18"/>
      <c r="CH519" s="18"/>
      <c r="CI519" s="18">
        <v>1</v>
      </c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  <c r="CW519" s="18"/>
      <c r="CX519" s="18"/>
      <c r="CY519" s="27"/>
      <c r="CZ519" s="27"/>
      <c r="DA519" s="27"/>
    </row>
    <row r="520" spans="1:105" s="10" customFormat="1" ht="20.25" x14ac:dyDescent="0.3">
      <c r="A520" s="11" t="s">
        <v>232</v>
      </c>
      <c r="B520" s="11" t="s">
        <v>191</v>
      </c>
      <c r="C520" s="11" t="s">
        <v>192</v>
      </c>
      <c r="D520" s="11" t="s">
        <v>207</v>
      </c>
      <c r="E520" s="11" t="s">
        <v>85</v>
      </c>
      <c r="F520" s="12">
        <v>25484</v>
      </c>
      <c r="G520" s="12">
        <v>5353</v>
      </c>
      <c r="H520" s="12">
        <v>3981</v>
      </c>
      <c r="I520" s="11" t="s">
        <v>198</v>
      </c>
      <c r="J520" s="13">
        <v>25.5</v>
      </c>
      <c r="K520" s="11" t="s">
        <v>199</v>
      </c>
      <c r="L520" s="11" t="s">
        <v>200</v>
      </c>
      <c r="M520" s="11" t="s">
        <v>159</v>
      </c>
      <c r="N520" s="14">
        <v>38</v>
      </c>
      <c r="O520" s="14">
        <v>38</v>
      </c>
      <c r="P520" s="14">
        <v>0</v>
      </c>
      <c r="Q520" s="15">
        <v>0</v>
      </c>
      <c r="R520" s="15">
        <v>10.62</v>
      </c>
      <c r="S520" s="15">
        <v>8</v>
      </c>
      <c r="T520" s="15">
        <v>6.726</v>
      </c>
      <c r="U520" s="15">
        <v>84.075000000000003</v>
      </c>
      <c r="V520" s="15">
        <v>1</v>
      </c>
      <c r="W520" s="15">
        <v>28.12</v>
      </c>
      <c r="X520" s="15">
        <v>0</v>
      </c>
      <c r="Y520" s="15">
        <v>0</v>
      </c>
      <c r="Z520" s="15">
        <v>7.2666659999999998</v>
      </c>
      <c r="AA520" s="15">
        <v>0.73333329999999997</v>
      </c>
      <c r="AB520" s="15">
        <v>9.1666670000000003</v>
      </c>
      <c r="AC520" s="15">
        <v>0.5406668</v>
      </c>
      <c r="AD520" s="15">
        <v>6.7583349999999998</v>
      </c>
      <c r="AE520" s="15">
        <v>28.12</v>
      </c>
      <c r="AF520" s="15">
        <v>31.16</v>
      </c>
      <c r="AG520" s="15">
        <v>0</v>
      </c>
      <c r="AH520" s="15">
        <v>0</v>
      </c>
      <c r="AI520" s="15">
        <v>6.726</v>
      </c>
      <c r="AJ520" s="15">
        <v>7.2666659999999998</v>
      </c>
      <c r="AK520" s="16">
        <v>0.90833330000000001</v>
      </c>
      <c r="AL520" s="16">
        <v>0.92559639999999999</v>
      </c>
      <c r="AM520" s="16">
        <v>1</v>
      </c>
      <c r="AN520" s="16">
        <v>0.84075</v>
      </c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>
        <v>0.2500000074505806</v>
      </c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>
        <v>8.3333335816860199E-2</v>
      </c>
      <c r="BV520" s="26"/>
      <c r="BW520" s="26">
        <v>0.10000000149011612</v>
      </c>
      <c r="BX520" s="26"/>
      <c r="BY520" s="26">
        <v>8.3333335816860199E-2</v>
      </c>
      <c r="BZ520" s="26">
        <v>0.21666666865348816</v>
      </c>
      <c r="CA520" s="26"/>
      <c r="CB520" s="26"/>
      <c r="CC520" s="26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  <c r="CW520" s="18"/>
      <c r="CX520" s="18"/>
      <c r="CY520" s="27"/>
      <c r="CZ520" s="27"/>
      <c r="DA520" s="27"/>
    </row>
    <row r="521" spans="1:105" s="10" customFormat="1" ht="20.25" x14ac:dyDescent="0.3">
      <c r="A521" s="11" t="s">
        <v>232</v>
      </c>
      <c r="B521" s="11" t="s">
        <v>171</v>
      </c>
      <c r="C521" s="11" t="s">
        <v>192</v>
      </c>
      <c r="D521" s="11" t="s">
        <v>193</v>
      </c>
      <c r="E521" s="11" t="s">
        <v>85</v>
      </c>
      <c r="F521" s="12">
        <v>25487</v>
      </c>
      <c r="G521" s="12">
        <v>4092</v>
      </c>
      <c r="H521" s="12">
        <v>4161</v>
      </c>
      <c r="I521" s="11" t="s">
        <v>172</v>
      </c>
      <c r="J521" s="13">
        <v>0</v>
      </c>
      <c r="K521" s="11" t="s">
        <v>194</v>
      </c>
      <c r="L521" s="11" t="s">
        <v>195</v>
      </c>
      <c r="M521" s="11" t="s">
        <v>159</v>
      </c>
      <c r="N521" s="14">
        <v>58</v>
      </c>
      <c r="O521" s="14">
        <v>58</v>
      </c>
      <c r="P521" s="14">
        <v>0</v>
      </c>
      <c r="Q521" s="15">
        <v>0</v>
      </c>
      <c r="R521" s="15">
        <v>6.7</v>
      </c>
      <c r="S521" s="15">
        <v>8</v>
      </c>
      <c r="T521" s="15">
        <v>6.4766659999999998</v>
      </c>
      <c r="U521" s="15">
        <v>80.958330000000004</v>
      </c>
      <c r="V521" s="15">
        <v>1</v>
      </c>
      <c r="W521" s="15">
        <v>24.94</v>
      </c>
      <c r="X521" s="15">
        <v>0</v>
      </c>
      <c r="Y521" s="15">
        <v>0</v>
      </c>
      <c r="Z521" s="15">
        <v>7</v>
      </c>
      <c r="AA521" s="15">
        <v>1</v>
      </c>
      <c r="AB521" s="15">
        <v>12.5</v>
      </c>
      <c r="AC521" s="15">
        <v>0.52333350000000001</v>
      </c>
      <c r="AD521" s="15">
        <v>6.5416689999999997</v>
      </c>
      <c r="AE521" s="15">
        <v>24.94</v>
      </c>
      <c r="AF521" s="15">
        <v>35.96</v>
      </c>
      <c r="AG521" s="15">
        <v>0</v>
      </c>
      <c r="AH521" s="15">
        <v>0</v>
      </c>
      <c r="AI521" s="15">
        <v>6.4766659999999998</v>
      </c>
      <c r="AJ521" s="15">
        <v>7</v>
      </c>
      <c r="AK521" s="16">
        <v>0.875</v>
      </c>
      <c r="AL521" s="16">
        <v>0.92523809999999995</v>
      </c>
      <c r="AM521" s="16">
        <v>1</v>
      </c>
      <c r="AN521" s="16">
        <v>0.80958330000000001</v>
      </c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>
        <v>8.3333335816860199E-2</v>
      </c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>
        <v>0.1666666716337204</v>
      </c>
      <c r="BV521" s="26"/>
      <c r="BW521" s="26">
        <v>0.3333333432674408</v>
      </c>
      <c r="BX521" s="26"/>
      <c r="BY521" s="26">
        <v>0.1666666716337204</v>
      </c>
      <c r="BZ521" s="26">
        <v>0.25</v>
      </c>
      <c r="CA521" s="26"/>
      <c r="CB521" s="26"/>
      <c r="CC521" s="26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  <c r="CW521" s="18"/>
      <c r="CX521" s="18"/>
      <c r="CY521" s="27"/>
      <c r="CZ521" s="27"/>
      <c r="DA521" s="27"/>
    </row>
    <row r="522" spans="1:105" s="10" customFormat="1" ht="20.25" x14ac:dyDescent="0.3">
      <c r="A522" s="11" t="s">
        <v>232</v>
      </c>
      <c r="B522" s="11" t="s">
        <v>171</v>
      </c>
      <c r="C522" s="11" t="s">
        <v>192</v>
      </c>
      <c r="D522" s="11" t="s">
        <v>208</v>
      </c>
      <c r="E522" s="11" t="s">
        <v>85</v>
      </c>
      <c r="F522" s="12">
        <v>25487</v>
      </c>
      <c r="G522" s="12">
        <v>4069</v>
      </c>
      <c r="H522" s="12">
        <v>4161</v>
      </c>
      <c r="I522" s="11" t="s">
        <v>172</v>
      </c>
      <c r="J522" s="13">
        <v>0</v>
      </c>
      <c r="K522" s="11" t="s">
        <v>194</v>
      </c>
      <c r="L522" s="11" t="s">
        <v>195</v>
      </c>
      <c r="M522" s="11" t="s">
        <v>159</v>
      </c>
      <c r="N522" s="14">
        <v>58</v>
      </c>
      <c r="O522" s="14">
        <v>58</v>
      </c>
      <c r="P522" s="14">
        <v>0</v>
      </c>
      <c r="Q522" s="15">
        <v>0</v>
      </c>
      <c r="R522" s="15">
        <v>6.7</v>
      </c>
      <c r="S522" s="15">
        <v>8</v>
      </c>
      <c r="T522" s="15">
        <v>6.4766659999999998</v>
      </c>
      <c r="U522" s="15">
        <v>80.958330000000004</v>
      </c>
      <c r="V522" s="15">
        <v>1</v>
      </c>
      <c r="W522" s="15">
        <v>24.94</v>
      </c>
      <c r="X522" s="15">
        <v>0</v>
      </c>
      <c r="Y522" s="15">
        <v>0</v>
      </c>
      <c r="Z522" s="15">
        <v>7.1</v>
      </c>
      <c r="AA522" s="15">
        <v>0.9</v>
      </c>
      <c r="AB522" s="15">
        <v>11.25</v>
      </c>
      <c r="AC522" s="15">
        <v>0.62333349999999998</v>
      </c>
      <c r="AD522" s="15">
        <v>7.7916689999999997</v>
      </c>
      <c r="AE522" s="15">
        <v>24.94</v>
      </c>
      <c r="AF522" s="15">
        <v>35.96</v>
      </c>
      <c r="AG522" s="15">
        <v>0</v>
      </c>
      <c r="AH522" s="15">
        <v>0</v>
      </c>
      <c r="AI522" s="15">
        <v>6.4766659999999998</v>
      </c>
      <c r="AJ522" s="15">
        <v>7.1</v>
      </c>
      <c r="AK522" s="16">
        <v>0.88749999999999996</v>
      </c>
      <c r="AL522" s="16">
        <v>0.91220650000000003</v>
      </c>
      <c r="AM522" s="16">
        <v>1</v>
      </c>
      <c r="AN522" s="16">
        <v>0.80958330000000001</v>
      </c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>
        <v>0.1666666716337204</v>
      </c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>
        <v>8.3333335816860199E-2</v>
      </c>
      <c r="BV522" s="26"/>
      <c r="BW522" s="26">
        <v>0.1666666716337204</v>
      </c>
      <c r="BX522" s="26"/>
      <c r="BY522" s="26">
        <v>0.1666666716337204</v>
      </c>
      <c r="BZ522" s="26">
        <v>0.31666666269302368</v>
      </c>
      <c r="CA522" s="26"/>
      <c r="CB522" s="26"/>
      <c r="CC522" s="26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  <c r="CW522" s="18"/>
      <c r="CX522" s="18"/>
      <c r="CY522" s="27"/>
      <c r="CZ522" s="27"/>
      <c r="DA522" s="27"/>
    </row>
    <row r="523" spans="1:105" s="10" customFormat="1" ht="20.25" x14ac:dyDescent="0.3">
      <c r="A523" s="11" t="s">
        <v>232</v>
      </c>
      <c r="B523" s="11" t="s">
        <v>176</v>
      </c>
      <c r="C523" s="11" t="s">
        <v>192</v>
      </c>
      <c r="D523" s="11" t="s">
        <v>193</v>
      </c>
      <c r="E523" s="11" t="s">
        <v>85</v>
      </c>
      <c r="F523" s="12">
        <v>25487</v>
      </c>
      <c r="G523" s="12">
        <v>5357</v>
      </c>
      <c r="H523" s="12">
        <v>4107</v>
      </c>
      <c r="I523" s="11" t="s">
        <v>172</v>
      </c>
      <c r="J523" s="13">
        <v>0</v>
      </c>
      <c r="K523" s="11" t="s">
        <v>194</v>
      </c>
      <c r="L523" s="11" t="s">
        <v>195</v>
      </c>
      <c r="M523" s="11" t="s">
        <v>159</v>
      </c>
      <c r="N523" s="14">
        <v>53</v>
      </c>
      <c r="O523" s="14">
        <v>52</v>
      </c>
      <c r="P523" s="14">
        <v>1</v>
      </c>
      <c r="Q523" s="15">
        <v>1.886792</v>
      </c>
      <c r="R523" s="15">
        <v>6.7</v>
      </c>
      <c r="S523" s="15">
        <v>8</v>
      </c>
      <c r="T523" s="15">
        <v>5.8066659999999999</v>
      </c>
      <c r="U523" s="15">
        <v>72.583330000000004</v>
      </c>
      <c r="V523" s="15">
        <v>1</v>
      </c>
      <c r="W523" s="15">
        <v>22.36</v>
      </c>
      <c r="X523" s="15">
        <v>0</v>
      </c>
      <c r="Y523" s="15">
        <v>0</v>
      </c>
      <c r="Z523" s="15">
        <v>6.8666669999999996</v>
      </c>
      <c r="AA523" s="15">
        <v>1.1333329999999999</v>
      </c>
      <c r="AB523" s="15">
        <v>14.16667</v>
      </c>
      <c r="AC523" s="15">
        <v>0.9483336</v>
      </c>
      <c r="AD523" s="15">
        <v>11.85417</v>
      </c>
      <c r="AE523" s="15">
        <v>22.36</v>
      </c>
      <c r="AF523" s="15">
        <v>32.24</v>
      </c>
      <c r="AG523" s="15">
        <v>0.11166669999999999</v>
      </c>
      <c r="AH523" s="15">
        <v>1.3958330000000001</v>
      </c>
      <c r="AI523" s="15">
        <v>5.9183329999999996</v>
      </c>
      <c r="AJ523" s="15">
        <v>6.8666669999999996</v>
      </c>
      <c r="AK523" s="16">
        <v>0.85833329999999997</v>
      </c>
      <c r="AL523" s="16">
        <v>0.86189309999999997</v>
      </c>
      <c r="AM523" s="16">
        <v>0.98113209999999995</v>
      </c>
      <c r="AN523" s="16">
        <v>0.72583330000000001</v>
      </c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>
        <v>0.36666667461395264</v>
      </c>
      <c r="BC523" s="17"/>
      <c r="BD523" s="17"/>
      <c r="BE523" s="17"/>
      <c r="BF523" s="17"/>
      <c r="BG523" s="17"/>
      <c r="BH523" s="17">
        <v>0.26666668057441711</v>
      </c>
      <c r="BI523" s="17"/>
      <c r="BJ523" s="17">
        <v>0.4166666567325592</v>
      </c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26"/>
      <c r="BW523" s="26">
        <v>8.3333335816860199E-2</v>
      </c>
      <c r="BX523" s="26"/>
      <c r="BY523" s="26"/>
      <c r="BZ523" s="26"/>
      <c r="CA523" s="26"/>
      <c r="CB523" s="26"/>
      <c r="CC523" s="26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>
        <v>1</v>
      </c>
      <c r="CP523" s="18"/>
      <c r="CQ523" s="18"/>
      <c r="CR523" s="18"/>
      <c r="CS523" s="18"/>
      <c r="CT523" s="18"/>
      <c r="CU523" s="18"/>
      <c r="CV523" s="18"/>
      <c r="CW523" s="18"/>
      <c r="CX523" s="18"/>
      <c r="CY523" s="27"/>
      <c r="CZ523" s="27"/>
      <c r="DA523" s="27"/>
    </row>
    <row r="524" spans="1:105" s="10" customFormat="1" ht="20.25" x14ac:dyDescent="0.3">
      <c r="A524" s="11" t="s">
        <v>232</v>
      </c>
      <c r="B524" s="11" t="s">
        <v>176</v>
      </c>
      <c r="C524" s="11" t="s">
        <v>192</v>
      </c>
      <c r="D524" s="11" t="s">
        <v>208</v>
      </c>
      <c r="E524" s="11" t="s">
        <v>85</v>
      </c>
      <c r="F524" s="12">
        <v>25487</v>
      </c>
      <c r="G524" s="12">
        <v>3808</v>
      </c>
      <c r="H524" s="12">
        <v>4107</v>
      </c>
      <c r="I524" s="11" t="s">
        <v>172</v>
      </c>
      <c r="J524" s="13">
        <v>0</v>
      </c>
      <c r="K524" s="11" t="s">
        <v>194</v>
      </c>
      <c r="L524" s="11" t="s">
        <v>195</v>
      </c>
      <c r="M524" s="11" t="s">
        <v>159</v>
      </c>
      <c r="N524" s="14">
        <v>55</v>
      </c>
      <c r="O524" s="14">
        <v>55</v>
      </c>
      <c r="P524" s="14">
        <v>0</v>
      </c>
      <c r="Q524" s="15">
        <v>0</v>
      </c>
      <c r="R524" s="15">
        <v>6.7</v>
      </c>
      <c r="S524" s="15">
        <v>8</v>
      </c>
      <c r="T524" s="15">
        <v>6.141667</v>
      </c>
      <c r="U524" s="15">
        <v>76.770840000000007</v>
      </c>
      <c r="V524" s="15">
        <v>1</v>
      </c>
      <c r="W524" s="15">
        <v>23.65</v>
      </c>
      <c r="X524" s="15">
        <v>0</v>
      </c>
      <c r="Y524" s="15">
        <v>0</v>
      </c>
      <c r="Z524" s="15">
        <v>6.8</v>
      </c>
      <c r="AA524" s="15">
        <v>1.2</v>
      </c>
      <c r="AB524" s="15">
        <v>15</v>
      </c>
      <c r="AC524" s="15">
        <v>0.6583331</v>
      </c>
      <c r="AD524" s="15">
        <v>8.2291629999999998</v>
      </c>
      <c r="AE524" s="15">
        <v>23.65</v>
      </c>
      <c r="AF524" s="15">
        <v>34.1</v>
      </c>
      <c r="AG524" s="15">
        <v>0</v>
      </c>
      <c r="AH524" s="15">
        <v>0</v>
      </c>
      <c r="AI524" s="15">
        <v>6.141667</v>
      </c>
      <c r="AJ524" s="15">
        <v>6.8</v>
      </c>
      <c r="AK524" s="16">
        <v>0.85</v>
      </c>
      <c r="AL524" s="16">
        <v>0.9031863</v>
      </c>
      <c r="AM524" s="16">
        <v>1</v>
      </c>
      <c r="AN524" s="16">
        <v>0.76770839999999996</v>
      </c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>
        <v>0.1666666716337204</v>
      </c>
      <c r="BC524" s="17"/>
      <c r="BD524" s="17"/>
      <c r="BE524" s="17"/>
      <c r="BF524" s="17"/>
      <c r="BG524" s="17"/>
      <c r="BH524" s="17"/>
      <c r="BI524" s="17"/>
      <c r="BJ524" s="17">
        <v>0.5</v>
      </c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26"/>
      <c r="BW524" s="26">
        <v>0.3333333432674408</v>
      </c>
      <c r="BX524" s="26"/>
      <c r="BY524" s="26"/>
      <c r="BZ524" s="26">
        <v>0.20000000298023224</v>
      </c>
      <c r="CA524" s="26"/>
      <c r="CB524" s="26"/>
      <c r="CC524" s="26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  <c r="CW524" s="18"/>
      <c r="CX524" s="18"/>
      <c r="CY524" s="27"/>
      <c r="CZ524" s="27"/>
      <c r="DA524" s="27"/>
    </row>
    <row r="525" spans="1:105" s="10" customFormat="1" ht="20.25" x14ac:dyDescent="0.3">
      <c r="A525" s="11" t="s">
        <v>232</v>
      </c>
      <c r="B525" s="11" t="s">
        <v>191</v>
      </c>
      <c r="C525" s="11" t="s">
        <v>192</v>
      </c>
      <c r="D525" s="11" t="s">
        <v>193</v>
      </c>
      <c r="E525" s="11" t="s">
        <v>85</v>
      </c>
      <c r="F525" s="12">
        <v>25487</v>
      </c>
      <c r="G525" s="12">
        <v>4066</v>
      </c>
      <c r="H525" s="12">
        <v>4236</v>
      </c>
      <c r="I525" s="11" t="s">
        <v>172</v>
      </c>
      <c r="J525" s="13">
        <v>0</v>
      </c>
      <c r="K525" s="11" t="s">
        <v>194</v>
      </c>
      <c r="L525" s="11" t="s">
        <v>195</v>
      </c>
      <c r="M525" s="11" t="s">
        <v>159</v>
      </c>
      <c r="N525" s="14">
        <v>57</v>
      </c>
      <c r="O525" s="14">
        <v>56</v>
      </c>
      <c r="P525" s="14">
        <v>1</v>
      </c>
      <c r="Q525" s="15">
        <v>1.754386</v>
      </c>
      <c r="R525" s="15">
        <v>6.7</v>
      </c>
      <c r="S525" s="15">
        <v>8</v>
      </c>
      <c r="T525" s="15">
        <v>6.2533329999999996</v>
      </c>
      <c r="U525" s="15">
        <v>78.166659999999993</v>
      </c>
      <c r="V525" s="15">
        <v>1</v>
      </c>
      <c r="W525" s="15">
        <v>24.08</v>
      </c>
      <c r="X525" s="15">
        <v>0</v>
      </c>
      <c r="Y525" s="15">
        <v>0</v>
      </c>
      <c r="Z525" s="15">
        <v>6.9</v>
      </c>
      <c r="AA525" s="15">
        <v>1.1000000000000001</v>
      </c>
      <c r="AB525" s="15">
        <v>13.75</v>
      </c>
      <c r="AC525" s="15">
        <v>0.53500020000000004</v>
      </c>
      <c r="AD525" s="15">
        <v>6.6875020000000003</v>
      </c>
      <c r="AE525" s="15">
        <v>24.08</v>
      </c>
      <c r="AF525" s="15">
        <v>34.72</v>
      </c>
      <c r="AG525" s="15">
        <v>0.11166669999999999</v>
      </c>
      <c r="AH525" s="15">
        <v>1.3958330000000001</v>
      </c>
      <c r="AI525" s="15">
        <v>6.3650000000000002</v>
      </c>
      <c r="AJ525" s="15">
        <v>6.9</v>
      </c>
      <c r="AK525" s="16">
        <v>0.86250000000000004</v>
      </c>
      <c r="AL525" s="16">
        <v>0.9224637</v>
      </c>
      <c r="AM525" s="16">
        <v>0.98245610000000005</v>
      </c>
      <c r="AN525" s="16">
        <v>0.78166659999999999</v>
      </c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>
        <v>0.31666667759418488</v>
      </c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>
        <v>0.10000000149011612</v>
      </c>
      <c r="BO525" s="17"/>
      <c r="BP525" s="17"/>
      <c r="BQ525" s="17"/>
      <c r="BR525" s="17"/>
      <c r="BS525" s="17"/>
      <c r="BT525" s="17"/>
      <c r="BU525" s="17">
        <v>0.10000000149011612</v>
      </c>
      <c r="BV525" s="26"/>
      <c r="BW525" s="26">
        <v>0.1666666716337204</v>
      </c>
      <c r="BX525" s="26"/>
      <c r="BY525" s="26">
        <v>8.3333335816860199E-2</v>
      </c>
      <c r="BZ525" s="26">
        <v>0.3333333432674408</v>
      </c>
      <c r="CA525" s="26"/>
      <c r="CB525" s="26"/>
      <c r="CC525" s="26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>
        <v>1</v>
      </c>
      <c r="CP525" s="18"/>
      <c r="CQ525" s="18"/>
      <c r="CR525" s="18"/>
      <c r="CS525" s="18"/>
      <c r="CT525" s="18"/>
      <c r="CU525" s="18"/>
      <c r="CV525" s="18"/>
      <c r="CW525" s="18"/>
      <c r="CX525" s="18"/>
      <c r="CY525" s="27"/>
      <c r="CZ525" s="27"/>
      <c r="DA525" s="27"/>
    </row>
    <row r="526" spans="1:105" s="10" customFormat="1" ht="20.25" x14ac:dyDescent="0.3">
      <c r="A526" s="11" t="s">
        <v>232</v>
      </c>
      <c r="B526" s="11" t="s">
        <v>191</v>
      </c>
      <c r="C526" s="11" t="s">
        <v>192</v>
      </c>
      <c r="D526" s="11" t="s">
        <v>208</v>
      </c>
      <c r="E526" s="11" t="s">
        <v>85</v>
      </c>
      <c r="F526" s="12">
        <v>25487</v>
      </c>
      <c r="G526" s="12">
        <v>4160</v>
      </c>
      <c r="H526" s="12">
        <v>4136</v>
      </c>
      <c r="I526" s="11" t="s">
        <v>172</v>
      </c>
      <c r="J526" s="13">
        <v>0</v>
      </c>
      <c r="K526" s="11" t="s">
        <v>194</v>
      </c>
      <c r="L526" s="11" t="s">
        <v>195</v>
      </c>
      <c r="M526" s="11" t="s">
        <v>159</v>
      </c>
      <c r="N526" s="14">
        <v>57</v>
      </c>
      <c r="O526" s="14">
        <v>57</v>
      </c>
      <c r="P526" s="14">
        <v>0</v>
      </c>
      <c r="Q526" s="15">
        <v>0</v>
      </c>
      <c r="R526" s="15">
        <v>6.7</v>
      </c>
      <c r="S526" s="15">
        <v>8</v>
      </c>
      <c r="T526" s="15">
        <v>6.3650000000000002</v>
      </c>
      <c r="U526" s="15">
        <v>79.5625</v>
      </c>
      <c r="V526" s="15">
        <v>1</v>
      </c>
      <c r="W526" s="15">
        <v>24.51</v>
      </c>
      <c r="X526" s="15">
        <v>0</v>
      </c>
      <c r="Y526" s="15">
        <v>0</v>
      </c>
      <c r="Z526" s="15">
        <v>7.233333</v>
      </c>
      <c r="AA526" s="15">
        <v>0.76666670000000003</v>
      </c>
      <c r="AB526" s="15">
        <v>9.5833340000000007</v>
      </c>
      <c r="AC526" s="15">
        <v>0.86833349999999998</v>
      </c>
      <c r="AD526" s="15">
        <v>10.85417</v>
      </c>
      <c r="AE526" s="15">
        <v>24.51</v>
      </c>
      <c r="AF526" s="15">
        <v>35.340000000000003</v>
      </c>
      <c r="AG526" s="15">
        <v>0</v>
      </c>
      <c r="AH526" s="15">
        <v>0</v>
      </c>
      <c r="AI526" s="15">
        <v>6.3650000000000002</v>
      </c>
      <c r="AJ526" s="15">
        <v>7.233333</v>
      </c>
      <c r="AK526" s="16">
        <v>0.90416660000000004</v>
      </c>
      <c r="AL526" s="16">
        <v>0.87995389999999996</v>
      </c>
      <c r="AM526" s="16">
        <v>1</v>
      </c>
      <c r="AN526" s="16">
        <v>0.79562500000000003</v>
      </c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>
        <v>0.2500000074505806</v>
      </c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>
        <v>0.10000000149011612</v>
      </c>
      <c r="BV526" s="26"/>
      <c r="BW526" s="26">
        <v>0.1666666716337204</v>
      </c>
      <c r="BX526" s="26"/>
      <c r="BY526" s="26">
        <v>0.1666666716337204</v>
      </c>
      <c r="BZ526" s="26">
        <v>8.3333335816860199E-2</v>
      </c>
      <c r="CA526" s="26"/>
      <c r="CB526" s="26"/>
      <c r="CC526" s="26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  <c r="CW526" s="18"/>
      <c r="CX526" s="18"/>
      <c r="CY526" s="27"/>
      <c r="CZ526" s="27"/>
      <c r="DA526" s="27"/>
    </row>
    <row r="527" spans="1:105" s="10" customFormat="1" ht="20.25" x14ac:dyDescent="0.3">
      <c r="A527" s="11" t="s">
        <v>196</v>
      </c>
      <c r="B527" s="11" t="s">
        <v>171</v>
      </c>
      <c r="C527" s="11" t="s">
        <v>192</v>
      </c>
      <c r="D527" s="11" t="s">
        <v>204</v>
      </c>
      <c r="E527" s="11" t="s">
        <v>85</v>
      </c>
      <c r="F527" s="12">
        <v>25454</v>
      </c>
      <c r="G527" s="12">
        <v>4232</v>
      </c>
      <c r="H527" s="12">
        <v>4107</v>
      </c>
      <c r="I527" s="11" t="s">
        <v>198</v>
      </c>
      <c r="J527" s="13">
        <v>25.5</v>
      </c>
      <c r="K527" s="11" t="s">
        <v>199</v>
      </c>
      <c r="L527" s="11" t="s">
        <v>210</v>
      </c>
      <c r="M527" s="11" t="s">
        <v>159</v>
      </c>
      <c r="N527" s="14">
        <v>9</v>
      </c>
      <c r="O527" s="14">
        <v>9</v>
      </c>
      <c r="P527" s="14">
        <v>0</v>
      </c>
      <c r="Q527" s="15">
        <v>0</v>
      </c>
      <c r="R527" s="15">
        <v>9.0399999999999991</v>
      </c>
      <c r="S527" s="15">
        <v>4.5</v>
      </c>
      <c r="T527" s="15">
        <v>1.3560000000000001</v>
      </c>
      <c r="U527" s="15">
        <v>30.133330000000001</v>
      </c>
      <c r="V527" s="15">
        <v>0.5625</v>
      </c>
      <c r="W527" s="15">
        <v>8.8000000000000007</v>
      </c>
      <c r="X527" s="15">
        <v>0</v>
      </c>
      <c r="Y527" s="15">
        <v>0</v>
      </c>
      <c r="Z527" s="15">
        <v>1.9166669999999999</v>
      </c>
      <c r="AA527" s="15">
        <v>2.5833330000000001</v>
      </c>
      <c r="AB527" s="15">
        <v>57.407409999999999</v>
      </c>
      <c r="AC527" s="15">
        <v>0.56066680000000002</v>
      </c>
      <c r="AD527" s="15">
        <v>12.45926</v>
      </c>
      <c r="AE527" s="15">
        <v>4.95</v>
      </c>
      <c r="AF527" s="15">
        <v>6.75</v>
      </c>
      <c r="AG527" s="15">
        <v>0</v>
      </c>
      <c r="AH527" s="15">
        <v>0</v>
      </c>
      <c r="AI527" s="15">
        <v>1.3560000000000001</v>
      </c>
      <c r="AJ527" s="15">
        <v>1.9166669999999999</v>
      </c>
      <c r="AK527" s="16">
        <v>0.42592590000000002</v>
      </c>
      <c r="AL527" s="16">
        <v>0.7074783</v>
      </c>
      <c r="AM527" s="16">
        <v>1</v>
      </c>
      <c r="AN527" s="16">
        <v>0.30133339999999997</v>
      </c>
      <c r="AO527" s="17"/>
      <c r="AP527" s="17">
        <v>0.3333333432674408</v>
      </c>
      <c r="AQ527" s="17"/>
      <c r="AR527" s="17">
        <v>8.3333335816860199E-2</v>
      </c>
      <c r="AS527" s="17"/>
      <c r="AT527" s="17"/>
      <c r="AU527" s="17"/>
      <c r="AV527" s="17"/>
      <c r="AW527" s="17"/>
      <c r="AX527" s="17"/>
      <c r="AY527" s="17"/>
      <c r="AZ527" s="17"/>
      <c r="BA527" s="17"/>
      <c r="BB527" s="17">
        <v>2.0833333358168602</v>
      </c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26"/>
      <c r="BW527" s="26"/>
      <c r="BX527" s="26"/>
      <c r="BY527" s="26"/>
      <c r="BZ527" s="26">
        <v>8.3333335816860199E-2</v>
      </c>
      <c r="CA527" s="26"/>
      <c r="CB527" s="26"/>
      <c r="CC527" s="26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  <c r="CW527" s="18"/>
      <c r="CX527" s="18"/>
      <c r="CY527" s="27"/>
      <c r="CZ527" s="27"/>
      <c r="DA527" s="27"/>
    </row>
    <row r="528" spans="1:105" s="10" customFormat="1" ht="20.25" x14ac:dyDescent="0.3">
      <c r="A528" s="11" t="s">
        <v>196</v>
      </c>
      <c r="B528" s="11" t="s">
        <v>171</v>
      </c>
      <c r="C528" s="11" t="s">
        <v>192</v>
      </c>
      <c r="D528" s="11" t="s">
        <v>211</v>
      </c>
      <c r="E528" s="11" t="s">
        <v>85</v>
      </c>
      <c r="F528" s="12">
        <v>25454</v>
      </c>
      <c r="G528" s="12">
        <v>4189</v>
      </c>
      <c r="H528" s="12">
        <v>4107</v>
      </c>
      <c r="I528" s="11" t="s">
        <v>198</v>
      </c>
      <c r="J528" s="13">
        <v>25.5</v>
      </c>
      <c r="K528" s="11" t="s">
        <v>199</v>
      </c>
      <c r="L528" s="11" t="s">
        <v>210</v>
      </c>
      <c r="M528" s="11" t="s">
        <v>159</v>
      </c>
      <c r="N528" s="14">
        <v>11</v>
      </c>
      <c r="O528" s="14">
        <v>11</v>
      </c>
      <c r="P528" s="14">
        <v>0</v>
      </c>
      <c r="Q528" s="15">
        <v>0</v>
      </c>
      <c r="R528" s="15">
        <v>9.0399999999999991</v>
      </c>
      <c r="S528" s="15">
        <v>4.75</v>
      </c>
      <c r="T528" s="15">
        <v>1.6573329999999999</v>
      </c>
      <c r="U528" s="15">
        <v>34.89123</v>
      </c>
      <c r="V528" s="15">
        <v>0.59375</v>
      </c>
      <c r="W528" s="15">
        <v>10.18947</v>
      </c>
      <c r="X528" s="15">
        <v>0</v>
      </c>
      <c r="Y528" s="15">
        <v>0</v>
      </c>
      <c r="Z528" s="15">
        <v>3.75</v>
      </c>
      <c r="AA528" s="15">
        <v>1</v>
      </c>
      <c r="AB528" s="15">
        <v>21.052630000000001</v>
      </c>
      <c r="AC528" s="15">
        <v>2.0926670000000001</v>
      </c>
      <c r="AD528" s="15">
        <v>44.056139999999999</v>
      </c>
      <c r="AE528" s="15">
        <v>6.05</v>
      </c>
      <c r="AF528" s="15">
        <v>8.25</v>
      </c>
      <c r="AG528" s="15">
        <v>0</v>
      </c>
      <c r="AH528" s="15">
        <v>0</v>
      </c>
      <c r="AI528" s="15">
        <v>1.6573329999999999</v>
      </c>
      <c r="AJ528" s="15">
        <v>3.75</v>
      </c>
      <c r="AK528" s="16">
        <v>0.78947369999999994</v>
      </c>
      <c r="AL528" s="16">
        <v>0.4419556</v>
      </c>
      <c r="AM528" s="16">
        <v>1</v>
      </c>
      <c r="AN528" s="16">
        <v>0.34891230000000001</v>
      </c>
      <c r="AO528" s="17"/>
      <c r="AP528" s="17">
        <v>0.4166666567325592</v>
      </c>
      <c r="AQ528" s="17"/>
      <c r="AR528" s="17">
        <v>0.1666666716337204</v>
      </c>
      <c r="AS528" s="17"/>
      <c r="AT528" s="17"/>
      <c r="AU528" s="17"/>
      <c r="AV528" s="17"/>
      <c r="AW528" s="17"/>
      <c r="AX528" s="17"/>
      <c r="AY528" s="17"/>
      <c r="AZ528" s="17"/>
      <c r="BA528" s="17"/>
      <c r="BB528" s="17">
        <v>0.1666666716337204</v>
      </c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>
        <v>0.1666666716337204</v>
      </c>
      <c r="BV528" s="26"/>
      <c r="BW528" s="26"/>
      <c r="BX528" s="26"/>
      <c r="BY528" s="26"/>
      <c r="BZ528" s="26">
        <v>8.3333335816860199E-2</v>
      </c>
      <c r="CA528" s="26"/>
      <c r="CB528" s="26"/>
      <c r="CC528" s="26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  <c r="CW528" s="18"/>
      <c r="CX528" s="18"/>
      <c r="CY528" s="27"/>
      <c r="CZ528" s="27"/>
      <c r="DA528" s="27"/>
    </row>
    <row r="529" spans="1:105" s="10" customFormat="1" ht="20.25" x14ac:dyDescent="0.3">
      <c r="A529" s="11" t="s">
        <v>196</v>
      </c>
      <c r="B529" s="11" t="s">
        <v>171</v>
      </c>
      <c r="C529" s="11" t="s">
        <v>192</v>
      </c>
      <c r="D529" s="11" t="s">
        <v>201</v>
      </c>
      <c r="E529" s="11" t="s">
        <v>85</v>
      </c>
      <c r="F529" s="12">
        <v>25454</v>
      </c>
      <c r="G529" s="12">
        <v>4062</v>
      </c>
      <c r="H529" s="12">
        <v>3712</v>
      </c>
      <c r="I529" s="11" t="s">
        <v>198</v>
      </c>
      <c r="J529" s="13">
        <v>25.5</v>
      </c>
      <c r="K529" s="11" t="s">
        <v>199</v>
      </c>
      <c r="L529" s="11" t="s">
        <v>210</v>
      </c>
      <c r="M529" s="11" t="s">
        <v>159</v>
      </c>
      <c r="N529" s="14">
        <v>9</v>
      </c>
      <c r="O529" s="14">
        <v>9</v>
      </c>
      <c r="P529" s="14">
        <v>0</v>
      </c>
      <c r="Q529" s="15">
        <v>0</v>
      </c>
      <c r="R529" s="15">
        <v>8.76</v>
      </c>
      <c r="S529" s="15">
        <v>4</v>
      </c>
      <c r="T529" s="15">
        <v>1.3140000000000001</v>
      </c>
      <c r="U529" s="15">
        <v>32.85</v>
      </c>
      <c r="V529" s="15">
        <v>0.5</v>
      </c>
      <c r="W529" s="15">
        <v>9.9000009999999996</v>
      </c>
      <c r="X529" s="15">
        <v>0</v>
      </c>
      <c r="Y529" s="15">
        <v>0</v>
      </c>
      <c r="Z529" s="15">
        <v>1.3833329999999999</v>
      </c>
      <c r="AA529" s="15">
        <v>2.6166670000000001</v>
      </c>
      <c r="AB529" s="15">
        <v>65.416669999999996</v>
      </c>
      <c r="AC529" s="15">
        <v>6.9333080000000005E-2</v>
      </c>
      <c r="AD529" s="15">
        <v>1.7333270000000001</v>
      </c>
      <c r="AE529" s="15">
        <v>4.95</v>
      </c>
      <c r="AF529" s="15">
        <v>6.75</v>
      </c>
      <c r="AG529" s="15">
        <v>0</v>
      </c>
      <c r="AH529" s="15">
        <v>0</v>
      </c>
      <c r="AI529" s="15">
        <v>1.3140000000000001</v>
      </c>
      <c r="AJ529" s="15">
        <v>1.3833329999999999</v>
      </c>
      <c r="AK529" s="16">
        <v>0.34583330000000001</v>
      </c>
      <c r="AL529" s="16">
        <v>0.94987960000000005</v>
      </c>
      <c r="AM529" s="16">
        <v>1</v>
      </c>
      <c r="AN529" s="16">
        <v>0.32850000000000001</v>
      </c>
      <c r="AO529" s="17"/>
      <c r="AP529" s="17">
        <v>0.3333333432674408</v>
      </c>
      <c r="AQ529" s="17"/>
      <c r="AR529" s="17">
        <v>0.1666666716337204</v>
      </c>
      <c r="AS529" s="17"/>
      <c r="AT529" s="17"/>
      <c r="AU529" s="17"/>
      <c r="AV529" s="17"/>
      <c r="AW529" s="17"/>
      <c r="AX529" s="17"/>
      <c r="AY529" s="17"/>
      <c r="AZ529" s="17"/>
      <c r="BA529" s="17"/>
      <c r="BB529" s="17">
        <v>2.0833333358168602</v>
      </c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26"/>
      <c r="BW529" s="26"/>
      <c r="BX529" s="26"/>
      <c r="BY529" s="26"/>
      <c r="BZ529" s="26">
        <v>3.3333335071802139E-2</v>
      </c>
      <c r="CA529" s="26"/>
      <c r="CB529" s="26"/>
      <c r="CC529" s="26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  <c r="CW529" s="18"/>
      <c r="CX529" s="18"/>
      <c r="CY529" s="27"/>
      <c r="CZ529" s="27"/>
      <c r="DA529" s="27"/>
    </row>
    <row r="530" spans="1:105" s="10" customFormat="1" ht="20.25" x14ac:dyDescent="0.3">
      <c r="A530" s="11" t="s">
        <v>196</v>
      </c>
      <c r="B530" s="11" t="s">
        <v>176</v>
      </c>
      <c r="C530" s="11" t="s">
        <v>192</v>
      </c>
      <c r="D530" s="11" t="s">
        <v>204</v>
      </c>
      <c r="E530" s="11" t="s">
        <v>85</v>
      </c>
      <c r="F530" s="12">
        <v>25454</v>
      </c>
      <c r="G530" s="12">
        <v>3866</v>
      </c>
      <c r="H530" s="12">
        <v>4231</v>
      </c>
      <c r="I530" s="11" t="s">
        <v>198</v>
      </c>
      <c r="J530" s="13">
        <v>25.5</v>
      </c>
      <c r="K530" s="11" t="s">
        <v>199</v>
      </c>
      <c r="L530" s="11" t="s">
        <v>210</v>
      </c>
      <c r="M530" s="11" t="s">
        <v>159</v>
      </c>
      <c r="N530" s="14">
        <v>42</v>
      </c>
      <c r="O530" s="14">
        <v>42</v>
      </c>
      <c r="P530" s="14">
        <v>0</v>
      </c>
      <c r="Q530" s="15">
        <v>0</v>
      </c>
      <c r="R530" s="15">
        <v>9.0399999999999991</v>
      </c>
      <c r="S530" s="15">
        <v>8</v>
      </c>
      <c r="T530" s="15">
        <v>6.3280000000000003</v>
      </c>
      <c r="U530" s="15">
        <v>79.099999999999994</v>
      </c>
      <c r="V530" s="15">
        <v>1</v>
      </c>
      <c r="W530" s="15">
        <v>23.1</v>
      </c>
      <c r="X530" s="15">
        <v>0</v>
      </c>
      <c r="Y530" s="15">
        <v>0</v>
      </c>
      <c r="Z530" s="15">
        <v>6.9</v>
      </c>
      <c r="AA530" s="15">
        <v>1.1000000000000001</v>
      </c>
      <c r="AB530" s="15">
        <v>13.75</v>
      </c>
      <c r="AC530" s="15">
        <v>0.57199990000000001</v>
      </c>
      <c r="AD530" s="15">
        <v>7.1499990000000002</v>
      </c>
      <c r="AE530" s="15">
        <v>23.1</v>
      </c>
      <c r="AF530" s="15">
        <v>31.5</v>
      </c>
      <c r="AG530" s="15">
        <v>0</v>
      </c>
      <c r="AH530" s="15">
        <v>0</v>
      </c>
      <c r="AI530" s="15">
        <v>6.3280000000000003</v>
      </c>
      <c r="AJ530" s="15">
        <v>6.9</v>
      </c>
      <c r="AK530" s="16">
        <v>0.86250000000000004</v>
      </c>
      <c r="AL530" s="16">
        <v>0.91710139999999996</v>
      </c>
      <c r="AM530" s="16">
        <v>1</v>
      </c>
      <c r="AN530" s="16">
        <v>0.79100000000000004</v>
      </c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>
        <v>0.43333334475755692</v>
      </c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26"/>
      <c r="BW530" s="26">
        <v>0.3333333432674408</v>
      </c>
      <c r="BX530" s="26"/>
      <c r="BY530" s="26">
        <v>8.3333335816860199E-2</v>
      </c>
      <c r="BZ530" s="26">
        <v>0.25</v>
      </c>
      <c r="CA530" s="26"/>
      <c r="CB530" s="26"/>
      <c r="CC530" s="26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/>
      <c r="CY530" s="27"/>
      <c r="CZ530" s="27"/>
      <c r="DA530" s="27"/>
    </row>
    <row r="531" spans="1:105" s="10" customFormat="1" ht="20.25" x14ac:dyDescent="0.3">
      <c r="A531" s="11" t="s">
        <v>196</v>
      </c>
      <c r="B531" s="11" t="s">
        <v>176</v>
      </c>
      <c r="C531" s="11" t="s">
        <v>192</v>
      </c>
      <c r="D531" s="11" t="s">
        <v>211</v>
      </c>
      <c r="E531" s="11" t="s">
        <v>85</v>
      </c>
      <c r="F531" s="12">
        <v>25454</v>
      </c>
      <c r="G531" s="12">
        <v>5281</v>
      </c>
      <c r="H531" s="12">
        <v>4231</v>
      </c>
      <c r="I531" s="11" t="s">
        <v>198</v>
      </c>
      <c r="J531" s="13">
        <v>25.5</v>
      </c>
      <c r="K531" s="11" t="s">
        <v>199</v>
      </c>
      <c r="L531" s="11" t="s">
        <v>210</v>
      </c>
      <c r="M531" s="11" t="s">
        <v>159</v>
      </c>
      <c r="N531" s="14">
        <v>42</v>
      </c>
      <c r="O531" s="14">
        <v>42</v>
      </c>
      <c r="P531" s="14">
        <v>0</v>
      </c>
      <c r="Q531" s="15">
        <v>0</v>
      </c>
      <c r="R531" s="15">
        <v>9.0399999999999991</v>
      </c>
      <c r="S531" s="15">
        <v>8</v>
      </c>
      <c r="T531" s="15">
        <v>6.3280000000000003</v>
      </c>
      <c r="U531" s="15">
        <v>79.099999999999994</v>
      </c>
      <c r="V531" s="15">
        <v>1</v>
      </c>
      <c r="W531" s="15">
        <v>23.1</v>
      </c>
      <c r="X531" s="15">
        <v>0</v>
      </c>
      <c r="Y531" s="15">
        <v>0</v>
      </c>
      <c r="Z531" s="15">
        <v>7.0833329999999997</v>
      </c>
      <c r="AA531" s="15">
        <v>0.91666669999999995</v>
      </c>
      <c r="AB531" s="15">
        <v>11.45833</v>
      </c>
      <c r="AC531" s="15">
        <v>0.75533320000000004</v>
      </c>
      <c r="AD531" s="15">
        <v>9.4416659999999997</v>
      </c>
      <c r="AE531" s="15">
        <v>23.1</v>
      </c>
      <c r="AF531" s="15">
        <v>31.5</v>
      </c>
      <c r="AG531" s="15">
        <v>0</v>
      </c>
      <c r="AH531" s="15">
        <v>0</v>
      </c>
      <c r="AI531" s="15">
        <v>6.3280000000000003</v>
      </c>
      <c r="AJ531" s="15">
        <v>7.0833329999999997</v>
      </c>
      <c r="AK531" s="16">
        <v>0.88541669999999995</v>
      </c>
      <c r="AL531" s="16">
        <v>0.89336470000000001</v>
      </c>
      <c r="AM531" s="16">
        <v>1</v>
      </c>
      <c r="AN531" s="16">
        <v>0.79100000000000004</v>
      </c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>
        <v>0.3333333432674408</v>
      </c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26"/>
      <c r="BW531" s="26">
        <v>0.1666666716337204</v>
      </c>
      <c r="BX531" s="26"/>
      <c r="BY531" s="26">
        <v>8.3333335816860199E-2</v>
      </c>
      <c r="BZ531" s="26">
        <v>0.3333333432674408</v>
      </c>
      <c r="CA531" s="26"/>
      <c r="CB531" s="26"/>
      <c r="CC531" s="26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  <c r="CW531" s="18"/>
      <c r="CX531" s="18"/>
      <c r="CY531" s="27"/>
      <c r="CZ531" s="27"/>
      <c r="DA531" s="27"/>
    </row>
    <row r="532" spans="1:105" s="10" customFormat="1" ht="20.25" x14ac:dyDescent="0.3">
      <c r="A532" s="11" t="s">
        <v>196</v>
      </c>
      <c r="B532" s="11" t="s">
        <v>191</v>
      </c>
      <c r="C532" s="11" t="s">
        <v>192</v>
      </c>
      <c r="D532" s="11" t="s">
        <v>204</v>
      </c>
      <c r="E532" s="11" t="s">
        <v>85</v>
      </c>
      <c r="F532" s="12">
        <v>25454</v>
      </c>
      <c r="G532" s="12">
        <v>4106</v>
      </c>
      <c r="H532" s="12">
        <v>4233</v>
      </c>
      <c r="I532" s="11" t="s">
        <v>198</v>
      </c>
      <c r="J532" s="13">
        <v>25.5</v>
      </c>
      <c r="K532" s="11" t="s">
        <v>199</v>
      </c>
      <c r="L532" s="11" t="s">
        <v>210</v>
      </c>
      <c r="M532" s="11" t="s">
        <v>159</v>
      </c>
      <c r="N532" s="14">
        <v>43</v>
      </c>
      <c r="O532" s="14">
        <v>43</v>
      </c>
      <c r="P532" s="14">
        <v>0</v>
      </c>
      <c r="Q532" s="15">
        <v>0</v>
      </c>
      <c r="R532" s="15">
        <v>9.0399999999999991</v>
      </c>
      <c r="S532" s="15">
        <v>7.8166669999999998</v>
      </c>
      <c r="T532" s="15">
        <v>6.4786669999999997</v>
      </c>
      <c r="U532" s="15">
        <v>82.882729999999995</v>
      </c>
      <c r="V532" s="15">
        <v>0.97708329999999999</v>
      </c>
      <c r="W532" s="15">
        <v>24.204689999999999</v>
      </c>
      <c r="X532" s="15">
        <v>0</v>
      </c>
      <c r="Y532" s="15">
        <v>0</v>
      </c>
      <c r="Z532" s="15">
        <v>6.4833340000000002</v>
      </c>
      <c r="AA532" s="15">
        <v>1.3333330000000001</v>
      </c>
      <c r="AB532" s="15">
        <v>17.057569999999998</v>
      </c>
      <c r="AC532" s="15">
        <v>4.6665669999999999E-3</v>
      </c>
      <c r="AD532" s="15">
        <v>5.9700219999999998E-2</v>
      </c>
      <c r="AE532" s="15">
        <v>23.65</v>
      </c>
      <c r="AF532" s="15">
        <v>32.25</v>
      </c>
      <c r="AG532" s="15">
        <v>0</v>
      </c>
      <c r="AH532" s="15">
        <v>0</v>
      </c>
      <c r="AI532" s="15">
        <v>6.4786669999999997</v>
      </c>
      <c r="AJ532" s="15">
        <v>6.4833340000000002</v>
      </c>
      <c r="AK532" s="16">
        <v>0.8294243</v>
      </c>
      <c r="AL532" s="16">
        <v>0.99928019999999995</v>
      </c>
      <c r="AM532" s="16">
        <v>1</v>
      </c>
      <c r="AN532" s="16">
        <v>0.82882730000000004</v>
      </c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>
        <v>0.3333333432674408</v>
      </c>
      <c r="BC532" s="17"/>
      <c r="BD532" s="17"/>
      <c r="BE532" s="17"/>
      <c r="BF532" s="17"/>
      <c r="BG532" s="17"/>
      <c r="BH532" s="17"/>
      <c r="BI532" s="17"/>
      <c r="BJ532" s="17"/>
      <c r="BK532" s="17"/>
      <c r="BL532" s="17">
        <v>0.1666666716337204</v>
      </c>
      <c r="BM532" s="17"/>
      <c r="BN532" s="17">
        <v>0.1666666716337204</v>
      </c>
      <c r="BO532" s="17"/>
      <c r="BP532" s="17"/>
      <c r="BQ532" s="17"/>
      <c r="BR532" s="17"/>
      <c r="BS532" s="17"/>
      <c r="BT532" s="17"/>
      <c r="BU532" s="17"/>
      <c r="BV532" s="26"/>
      <c r="BW532" s="26">
        <v>0.1666666716337204</v>
      </c>
      <c r="BX532" s="26"/>
      <c r="BY532" s="26">
        <v>0.1666666716337204</v>
      </c>
      <c r="BZ532" s="26">
        <v>0.3333333432674408</v>
      </c>
      <c r="CA532" s="26"/>
      <c r="CB532" s="26"/>
      <c r="CC532" s="26">
        <v>0.18333333730697632</v>
      </c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27"/>
      <c r="CZ532" s="27"/>
      <c r="DA532" s="27"/>
    </row>
    <row r="533" spans="1:105" s="10" customFormat="1" ht="20.25" x14ac:dyDescent="0.3">
      <c r="A533" s="11" t="s">
        <v>196</v>
      </c>
      <c r="B533" s="11" t="s">
        <v>191</v>
      </c>
      <c r="C533" s="11" t="s">
        <v>192</v>
      </c>
      <c r="D533" s="11" t="s">
        <v>211</v>
      </c>
      <c r="E533" s="11" t="s">
        <v>85</v>
      </c>
      <c r="F533" s="12">
        <v>25454</v>
      </c>
      <c r="G533" s="12">
        <v>3733</v>
      </c>
      <c r="H533" s="12">
        <v>4233</v>
      </c>
      <c r="I533" s="11" t="s">
        <v>198</v>
      </c>
      <c r="J533" s="13">
        <v>25.5</v>
      </c>
      <c r="K533" s="11" t="s">
        <v>199</v>
      </c>
      <c r="L533" s="11" t="s">
        <v>210</v>
      </c>
      <c r="M533" s="11" t="s">
        <v>159</v>
      </c>
      <c r="N533" s="14">
        <v>45</v>
      </c>
      <c r="O533" s="14">
        <v>45</v>
      </c>
      <c r="P533" s="14">
        <v>0</v>
      </c>
      <c r="Q533" s="15">
        <v>0</v>
      </c>
      <c r="R533" s="15">
        <v>9.0399999999999991</v>
      </c>
      <c r="S533" s="15">
        <v>8</v>
      </c>
      <c r="T533" s="15">
        <v>6.78</v>
      </c>
      <c r="U533" s="15">
        <v>84.75</v>
      </c>
      <c r="V533" s="15">
        <v>1</v>
      </c>
      <c r="W533" s="15">
        <v>24.75</v>
      </c>
      <c r="X533" s="15">
        <v>0</v>
      </c>
      <c r="Y533" s="15">
        <v>0</v>
      </c>
      <c r="Z533" s="15">
        <v>7.1666670000000003</v>
      </c>
      <c r="AA533" s="15">
        <v>0.8333334</v>
      </c>
      <c r="AB533" s="15">
        <v>10.41667</v>
      </c>
      <c r="AC533" s="15">
        <v>0.38666689999999998</v>
      </c>
      <c r="AD533" s="15">
        <v>4.8333360000000001</v>
      </c>
      <c r="AE533" s="15">
        <v>24.75</v>
      </c>
      <c r="AF533" s="15">
        <v>33.75</v>
      </c>
      <c r="AG533" s="15">
        <v>0</v>
      </c>
      <c r="AH533" s="15">
        <v>0</v>
      </c>
      <c r="AI533" s="15">
        <v>6.78</v>
      </c>
      <c r="AJ533" s="15">
        <v>7.1666670000000003</v>
      </c>
      <c r="AK533" s="16">
        <v>0.89583330000000005</v>
      </c>
      <c r="AL533" s="16">
        <v>0.94604650000000001</v>
      </c>
      <c r="AM533" s="16">
        <v>1</v>
      </c>
      <c r="AN533" s="16">
        <v>0.84750000000000003</v>
      </c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>
        <v>0.2500000074505806</v>
      </c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>
        <v>0.1666666716337204</v>
      </c>
      <c r="BV533" s="26"/>
      <c r="BW533" s="26">
        <v>0.1666666716337204</v>
      </c>
      <c r="BX533" s="26"/>
      <c r="BY533" s="26">
        <v>0.1666666716337204</v>
      </c>
      <c r="BZ533" s="26">
        <v>8.3333335816860199E-2</v>
      </c>
      <c r="CA533" s="26"/>
      <c r="CB533" s="26"/>
      <c r="CC533" s="26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27"/>
      <c r="CZ533" s="27"/>
      <c r="DA533" s="27"/>
    </row>
    <row r="534" spans="1:105" s="10" customFormat="1" ht="20.25" x14ac:dyDescent="0.3">
      <c r="A534" s="11" t="s">
        <v>196</v>
      </c>
      <c r="B534" s="11" t="s">
        <v>171</v>
      </c>
      <c r="C534" s="11" t="s">
        <v>192</v>
      </c>
      <c r="D534" s="11" t="s">
        <v>204</v>
      </c>
      <c r="E534" s="11" t="s">
        <v>85</v>
      </c>
      <c r="F534" s="12">
        <v>25457</v>
      </c>
      <c r="G534" s="12">
        <v>4232</v>
      </c>
      <c r="H534" s="12">
        <v>4107</v>
      </c>
      <c r="I534" s="11" t="s">
        <v>198</v>
      </c>
      <c r="J534" s="13">
        <v>22.3</v>
      </c>
      <c r="K534" s="11" t="s">
        <v>199</v>
      </c>
      <c r="L534" s="11" t="s">
        <v>202</v>
      </c>
      <c r="M534" s="11" t="s">
        <v>159</v>
      </c>
      <c r="N534" s="14">
        <v>20</v>
      </c>
      <c r="O534" s="14">
        <v>20</v>
      </c>
      <c r="P534" s="14">
        <v>0</v>
      </c>
      <c r="Q534" s="15">
        <v>0</v>
      </c>
      <c r="R534" s="15">
        <v>9.0399999999999991</v>
      </c>
      <c r="S534" s="15">
        <v>3.5</v>
      </c>
      <c r="T534" s="15">
        <v>3.0133329999999998</v>
      </c>
      <c r="U534" s="15">
        <v>86.095240000000004</v>
      </c>
      <c r="V534" s="15">
        <v>0.4375</v>
      </c>
      <c r="W534" s="15">
        <v>25.142859999999999</v>
      </c>
      <c r="X534" s="15">
        <v>0</v>
      </c>
      <c r="Y534" s="15">
        <v>0</v>
      </c>
      <c r="Z534" s="15">
        <v>2.5833330000000001</v>
      </c>
      <c r="AA534" s="15">
        <v>0.91666669999999995</v>
      </c>
      <c r="AB534" s="15">
        <v>26.190480000000001</v>
      </c>
      <c r="AC534" s="15">
        <v>-0.43</v>
      </c>
      <c r="AD534" s="15">
        <v>-12.28571</v>
      </c>
      <c r="AE534" s="15">
        <v>11</v>
      </c>
      <c r="AF534" s="15">
        <v>15</v>
      </c>
      <c r="AG534" s="15">
        <v>0</v>
      </c>
      <c r="AH534" s="15">
        <v>0</v>
      </c>
      <c r="AI534" s="15">
        <v>3.0133329999999998</v>
      </c>
      <c r="AJ534" s="15">
        <v>2.5833330000000001</v>
      </c>
      <c r="AK534" s="16">
        <v>0.73809519999999995</v>
      </c>
      <c r="AL534" s="16">
        <v>1.166452</v>
      </c>
      <c r="AM534" s="16">
        <v>1</v>
      </c>
      <c r="AN534" s="16">
        <v>0.86095239999999995</v>
      </c>
      <c r="AO534" s="17">
        <v>0.5</v>
      </c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>
        <v>0.3333333358168602</v>
      </c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26"/>
      <c r="BW534" s="26"/>
      <c r="BX534" s="26"/>
      <c r="BY534" s="26">
        <v>8.3333335816860199E-2</v>
      </c>
      <c r="BZ534" s="26"/>
      <c r="CA534" s="26"/>
      <c r="CB534" s="26"/>
      <c r="CC534" s="26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27"/>
      <c r="CZ534" s="27"/>
      <c r="DA534" s="27"/>
    </row>
    <row r="535" spans="1:105" s="10" customFormat="1" ht="20.25" x14ac:dyDescent="0.3">
      <c r="A535" s="11" t="s">
        <v>196</v>
      </c>
      <c r="B535" s="11" t="s">
        <v>171</v>
      </c>
      <c r="C535" s="11" t="s">
        <v>192</v>
      </c>
      <c r="D535" s="11" t="s">
        <v>211</v>
      </c>
      <c r="E535" s="11" t="s">
        <v>85</v>
      </c>
      <c r="F535" s="12">
        <v>25457</v>
      </c>
      <c r="G535" s="12">
        <v>4189</v>
      </c>
      <c r="H535" s="12">
        <v>4107</v>
      </c>
      <c r="I535" s="11" t="s">
        <v>198</v>
      </c>
      <c r="J535" s="13">
        <v>22.3</v>
      </c>
      <c r="K535" s="11" t="s">
        <v>199</v>
      </c>
      <c r="L535" s="11" t="s">
        <v>202</v>
      </c>
      <c r="M535" s="11" t="s">
        <v>159</v>
      </c>
      <c r="N535" s="14">
        <v>17</v>
      </c>
      <c r="O535" s="14">
        <v>17</v>
      </c>
      <c r="P535" s="14">
        <v>0</v>
      </c>
      <c r="Q535" s="15">
        <v>0</v>
      </c>
      <c r="R535" s="15">
        <v>9.0399999999999991</v>
      </c>
      <c r="S535" s="15">
        <v>3.25</v>
      </c>
      <c r="T535" s="15">
        <v>2.5613329999999999</v>
      </c>
      <c r="U535" s="15">
        <v>78.810249999999996</v>
      </c>
      <c r="V535" s="15">
        <v>0.40625</v>
      </c>
      <c r="W535" s="15">
        <v>23.01538</v>
      </c>
      <c r="X535" s="15">
        <v>0</v>
      </c>
      <c r="Y535" s="15">
        <v>0</v>
      </c>
      <c r="Z535" s="15">
        <v>2.6666669999999999</v>
      </c>
      <c r="AA535" s="15">
        <v>0.5833334</v>
      </c>
      <c r="AB535" s="15">
        <v>17.948720000000002</v>
      </c>
      <c r="AC535" s="15">
        <v>0.10533339999999999</v>
      </c>
      <c r="AD535" s="15">
        <v>3.2410290000000002</v>
      </c>
      <c r="AE535" s="15">
        <v>9.35</v>
      </c>
      <c r="AF535" s="15">
        <v>12.75</v>
      </c>
      <c r="AG535" s="15">
        <v>0</v>
      </c>
      <c r="AH535" s="15">
        <v>0</v>
      </c>
      <c r="AI535" s="15">
        <v>2.5613329999999999</v>
      </c>
      <c r="AJ535" s="15">
        <v>2.6666669999999999</v>
      </c>
      <c r="AK535" s="16">
        <v>0.82051280000000004</v>
      </c>
      <c r="AL535" s="16">
        <v>0.96050000000000002</v>
      </c>
      <c r="AM535" s="16">
        <v>1</v>
      </c>
      <c r="AN535" s="16">
        <v>0.78810250000000004</v>
      </c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>
        <v>0.2500000074505806</v>
      </c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>
        <v>0.1666666716337204</v>
      </c>
      <c r="BV535" s="26"/>
      <c r="BW535" s="26">
        <v>0.1666666716337204</v>
      </c>
      <c r="BX535" s="26"/>
      <c r="BY535" s="26"/>
      <c r="BZ535" s="26"/>
      <c r="CA535" s="26"/>
      <c r="CB535" s="26"/>
      <c r="CC535" s="26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  <c r="CW535" s="18"/>
      <c r="CX535" s="18"/>
      <c r="CY535" s="27"/>
      <c r="CZ535" s="27"/>
      <c r="DA535" s="27"/>
    </row>
    <row r="536" spans="1:105" s="10" customFormat="1" ht="20.25" x14ac:dyDescent="0.3">
      <c r="A536" s="11" t="s">
        <v>196</v>
      </c>
      <c r="B536" s="11" t="s">
        <v>171</v>
      </c>
      <c r="C536" s="11" t="s">
        <v>192</v>
      </c>
      <c r="D536" s="11" t="s">
        <v>201</v>
      </c>
      <c r="E536" s="11" t="s">
        <v>85</v>
      </c>
      <c r="F536" s="12">
        <v>25457</v>
      </c>
      <c r="G536" s="12">
        <v>4062</v>
      </c>
      <c r="H536" s="12">
        <v>3712</v>
      </c>
      <c r="I536" s="11" t="s">
        <v>198</v>
      </c>
      <c r="J536" s="13">
        <v>22.3</v>
      </c>
      <c r="K536" s="11" t="s">
        <v>199</v>
      </c>
      <c r="L536" s="11" t="s">
        <v>202</v>
      </c>
      <c r="M536" s="11" t="s">
        <v>159</v>
      </c>
      <c r="N536" s="14">
        <v>22</v>
      </c>
      <c r="O536" s="14">
        <v>21</v>
      </c>
      <c r="P536" s="14">
        <v>1</v>
      </c>
      <c r="Q536" s="15">
        <v>4.5454549999999996</v>
      </c>
      <c r="R536" s="15">
        <v>8.76</v>
      </c>
      <c r="S536" s="15">
        <v>4</v>
      </c>
      <c r="T536" s="15">
        <v>3.0659999999999998</v>
      </c>
      <c r="U536" s="15">
        <v>76.650009999999995</v>
      </c>
      <c r="V536" s="15">
        <v>0.5</v>
      </c>
      <c r="W536" s="15">
        <v>23.1</v>
      </c>
      <c r="X536" s="15">
        <v>0</v>
      </c>
      <c r="Y536" s="15">
        <v>0</v>
      </c>
      <c r="Z536" s="15">
        <v>3.45</v>
      </c>
      <c r="AA536" s="15">
        <v>0.55000000000000004</v>
      </c>
      <c r="AB536" s="15">
        <v>13.75</v>
      </c>
      <c r="AC536" s="15">
        <v>0.23799980000000001</v>
      </c>
      <c r="AD536" s="15">
        <v>5.9499940000000002</v>
      </c>
      <c r="AE536" s="15">
        <v>11.55</v>
      </c>
      <c r="AF536" s="15">
        <v>15.75</v>
      </c>
      <c r="AG536" s="15">
        <v>0.14599999999999999</v>
      </c>
      <c r="AH536" s="15">
        <v>3.65</v>
      </c>
      <c r="AI536" s="15">
        <v>3.2120000000000002</v>
      </c>
      <c r="AJ536" s="15">
        <v>3.45</v>
      </c>
      <c r="AK536" s="16">
        <v>0.86250000000000004</v>
      </c>
      <c r="AL536" s="16">
        <v>0.93101449999999997</v>
      </c>
      <c r="AM536" s="16">
        <v>0.95454539999999999</v>
      </c>
      <c r="AN536" s="16">
        <v>0.76649999999999996</v>
      </c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>
        <v>8.3333335816860199E-2</v>
      </c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>
        <v>8.3333335816860199E-2</v>
      </c>
      <c r="BV536" s="26"/>
      <c r="BW536" s="26">
        <v>0.1666666716337204</v>
      </c>
      <c r="BX536" s="26"/>
      <c r="BY536" s="26">
        <v>8.3333335816860199E-2</v>
      </c>
      <c r="BZ536" s="26">
        <v>0.13333334028720856</v>
      </c>
      <c r="CA536" s="26"/>
      <c r="CB536" s="26"/>
      <c r="CC536" s="26"/>
      <c r="CD536" s="18"/>
      <c r="CE536" s="18"/>
      <c r="CF536" s="18"/>
      <c r="CG536" s="18"/>
      <c r="CH536" s="18"/>
      <c r="CI536" s="18"/>
      <c r="CJ536" s="18"/>
      <c r="CK536" s="18"/>
      <c r="CL536" s="18">
        <v>1</v>
      </c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  <c r="CW536" s="18"/>
      <c r="CX536" s="18"/>
      <c r="CY536" s="27"/>
      <c r="CZ536" s="27"/>
      <c r="DA536" s="27"/>
    </row>
    <row r="537" spans="1:105" s="10" customFormat="1" ht="20.25" x14ac:dyDescent="0.3">
      <c r="A537" s="11" t="s">
        <v>196</v>
      </c>
      <c r="B537" s="11" t="s">
        <v>171</v>
      </c>
      <c r="C537" s="11" t="s">
        <v>192</v>
      </c>
      <c r="D537" s="11" t="s">
        <v>213</v>
      </c>
      <c r="E537" s="11" t="s">
        <v>85</v>
      </c>
      <c r="F537" s="12">
        <v>25484</v>
      </c>
      <c r="G537" s="12">
        <v>5357</v>
      </c>
      <c r="H537" s="12">
        <v>4104</v>
      </c>
      <c r="I537" s="11" t="s">
        <v>198</v>
      </c>
      <c r="J537" s="13">
        <v>25.5</v>
      </c>
      <c r="K537" s="11" t="s">
        <v>199</v>
      </c>
      <c r="L537" s="11" t="s">
        <v>200</v>
      </c>
      <c r="M537" s="11" t="s">
        <v>159</v>
      </c>
      <c r="N537" s="14">
        <v>32</v>
      </c>
      <c r="O537" s="14">
        <v>30</v>
      </c>
      <c r="P537" s="14">
        <v>2</v>
      </c>
      <c r="Q537" s="15">
        <v>6.25</v>
      </c>
      <c r="R537" s="15">
        <v>10.36</v>
      </c>
      <c r="S537" s="15">
        <v>8</v>
      </c>
      <c r="T537" s="15">
        <v>5.18</v>
      </c>
      <c r="U537" s="15">
        <v>64.75</v>
      </c>
      <c r="V537" s="15">
        <v>1</v>
      </c>
      <c r="W537" s="15">
        <v>22.2</v>
      </c>
      <c r="X537" s="15">
        <v>0</v>
      </c>
      <c r="Y537" s="15">
        <v>0</v>
      </c>
      <c r="Z537" s="15">
        <v>5.5833329999999997</v>
      </c>
      <c r="AA537" s="15">
        <v>2.4166669999999999</v>
      </c>
      <c r="AB537" s="15">
        <v>30.20833</v>
      </c>
      <c r="AC537" s="15">
        <v>5.8000120000000002E-2</v>
      </c>
      <c r="AD537" s="15">
        <v>0.72500149999999997</v>
      </c>
      <c r="AE537" s="15">
        <v>22.2</v>
      </c>
      <c r="AF537" s="15">
        <v>24.6</v>
      </c>
      <c r="AG537" s="15">
        <v>0.34533330000000001</v>
      </c>
      <c r="AH537" s="15">
        <v>4.3166659999999997</v>
      </c>
      <c r="AI537" s="15">
        <v>5.5253329999999998</v>
      </c>
      <c r="AJ537" s="15">
        <v>5.5833329999999997</v>
      </c>
      <c r="AK537" s="16">
        <v>0.6979166</v>
      </c>
      <c r="AL537" s="16">
        <v>0.98961189999999999</v>
      </c>
      <c r="AM537" s="16">
        <v>0.9375</v>
      </c>
      <c r="AN537" s="16">
        <v>0.64749999999999996</v>
      </c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>
        <v>2</v>
      </c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26"/>
      <c r="BW537" s="26">
        <v>0.1666666716337204</v>
      </c>
      <c r="BX537" s="26"/>
      <c r="BY537" s="26">
        <v>8.3333335816860199E-2</v>
      </c>
      <c r="BZ537" s="26">
        <v>0.1666666716337204</v>
      </c>
      <c r="CA537" s="26"/>
      <c r="CB537" s="26"/>
      <c r="CC537" s="26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>
        <v>2</v>
      </c>
      <c r="CO537" s="18"/>
      <c r="CP537" s="18"/>
      <c r="CQ537" s="18"/>
      <c r="CR537" s="18"/>
      <c r="CS537" s="18"/>
      <c r="CT537" s="18"/>
      <c r="CU537" s="18"/>
      <c r="CV537" s="18"/>
      <c r="CW537" s="18"/>
      <c r="CX537" s="18"/>
      <c r="CY537" s="27"/>
      <c r="CZ537" s="27"/>
      <c r="DA537" s="27"/>
    </row>
    <row r="538" spans="1:105" s="10" customFormat="1" ht="20.25" x14ac:dyDescent="0.3">
      <c r="A538" s="11" t="s">
        <v>196</v>
      </c>
      <c r="B538" s="11" t="s">
        <v>171</v>
      </c>
      <c r="C538" s="11" t="s">
        <v>192</v>
      </c>
      <c r="D538" s="11" t="s">
        <v>197</v>
      </c>
      <c r="E538" s="11" t="s">
        <v>85</v>
      </c>
      <c r="F538" s="12">
        <v>25484</v>
      </c>
      <c r="G538" s="12">
        <v>3999</v>
      </c>
      <c r="H538" s="12">
        <v>4235</v>
      </c>
      <c r="I538" s="11" t="s">
        <v>198</v>
      </c>
      <c r="J538" s="13">
        <v>25.5</v>
      </c>
      <c r="K538" s="11" t="s">
        <v>199</v>
      </c>
      <c r="L538" s="11" t="s">
        <v>200</v>
      </c>
      <c r="M538" s="11" t="s">
        <v>159</v>
      </c>
      <c r="N538" s="14">
        <v>31</v>
      </c>
      <c r="O538" s="14">
        <v>31</v>
      </c>
      <c r="P538" s="14">
        <v>0</v>
      </c>
      <c r="Q538" s="15">
        <v>0</v>
      </c>
      <c r="R538" s="15">
        <v>10.36</v>
      </c>
      <c r="S538" s="15">
        <v>8</v>
      </c>
      <c r="T538" s="15">
        <v>5.3526670000000003</v>
      </c>
      <c r="U538" s="15">
        <v>66.908330000000007</v>
      </c>
      <c r="V538" s="15">
        <v>1</v>
      </c>
      <c r="W538" s="15">
        <v>22.94</v>
      </c>
      <c r="X538" s="15">
        <v>0</v>
      </c>
      <c r="Y538" s="15">
        <v>0</v>
      </c>
      <c r="Z538" s="15">
        <v>5.4</v>
      </c>
      <c r="AA538" s="15">
        <v>2.6</v>
      </c>
      <c r="AB538" s="15">
        <v>32.5</v>
      </c>
      <c r="AC538" s="15">
        <v>4.7333239999999999E-2</v>
      </c>
      <c r="AD538" s="15">
        <v>0.59166549999999996</v>
      </c>
      <c r="AE538" s="15">
        <v>22.94</v>
      </c>
      <c r="AF538" s="15">
        <v>25.42</v>
      </c>
      <c r="AG538" s="15">
        <v>0</v>
      </c>
      <c r="AH538" s="15">
        <v>0</v>
      </c>
      <c r="AI538" s="15">
        <v>5.3526670000000003</v>
      </c>
      <c r="AJ538" s="15">
        <v>5.4</v>
      </c>
      <c r="AK538" s="16">
        <v>0.67500000000000004</v>
      </c>
      <c r="AL538" s="16">
        <v>0.99123459999999997</v>
      </c>
      <c r="AM538" s="16">
        <v>1</v>
      </c>
      <c r="AN538" s="16">
        <v>0.66908339999999999</v>
      </c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>
        <v>2.0666666701436043</v>
      </c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>
        <v>8.3333335816860199E-2</v>
      </c>
      <c r="BV538" s="26"/>
      <c r="BW538" s="26">
        <v>0.1666666716337204</v>
      </c>
      <c r="BX538" s="26"/>
      <c r="BY538" s="26">
        <v>8.3333335816860199E-2</v>
      </c>
      <c r="BZ538" s="26">
        <v>0.20000000298023224</v>
      </c>
      <c r="CA538" s="26"/>
      <c r="CB538" s="26"/>
      <c r="CC538" s="26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  <c r="CW538" s="18"/>
      <c r="CX538" s="18"/>
      <c r="CY538" s="27"/>
      <c r="CZ538" s="27"/>
      <c r="DA538" s="27"/>
    </row>
    <row r="539" spans="1:105" s="10" customFormat="1" ht="20.25" x14ac:dyDescent="0.3">
      <c r="A539" s="11" t="s">
        <v>196</v>
      </c>
      <c r="B539" s="11" t="s">
        <v>171</v>
      </c>
      <c r="C539" s="11" t="s">
        <v>192</v>
      </c>
      <c r="D539" s="11" t="s">
        <v>206</v>
      </c>
      <c r="E539" s="11" t="s">
        <v>85</v>
      </c>
      <c r="F539" s="12">
        <v>25484</v>
      </c>
      <c r="G539" s="12">
        <v>4200</v>
      </c>
      <c r="H539" s="12">
        <v>4103</v>
      </c>
      <c r="I539" s="11" t="s">
        <v>198</v>
      </c>
      <c r="J539" s="13">
        <v>25.5</v>
      </c>
      <c r="K539" s="11" t="s">
        <v>199</v>
      </c>
      <c r="L539" s="11" t="s">
        <v>200</v>
      </c>
      <c r="M539" s="11" t="s">
        <v>159</v>
      </c>
      <c r="N539" s="14">
        <v>29</v>
      </c>
      <c r="O539" s="14">
        <v>28</v>
      </c>
      <c r="P539" s="14">
        <v>1</v>
      </c>
      <c r="Q539" s="15">
        <v>3.4482759999999999</v>
      </c>
      <c r="R539" s="15">
        <v>10.62</v>
      </c>
      <c r="S539" s="15">
        <v>8</v>
      </c>
      <c r="T539" s="15">
        <v>4.9560000000000004</v>
      </c>
      <c r="U539" s="15">
        <v>61.95</v>
      </c>
      <c r="V539" s="15">
        <v>1</v>
      </c>
      <c r="W539" s="15">
        <v>20.72</v>
      </c>
      <c r="X539" s="15">
        <v>0</v>
      </c>
      <c r="Y539" s="15">
        <v>0</v>
      </c>
      <c r="Z539" s="15">
        <v>5.4166670000000003</v>
      </c>
      <c r="AA539" s="15">
        <v>2.5833330000000001</v>
      </c>
      <c r="AB539" s="15">
        <v>32.29166</v>
      </c>
      <c r="AC539" s="15">
        <v>0.2836669</v>
      </c>
      <c r="AD539" s="15">
        <v>3.545836</v>
      </c>
      <c r="AE539" s="15">
        <v>20.72</v>
      </c>
      <c r="AF539" s="15">
        <v>22.96</v>
      </c>
      <c r="AG539" s="15">
        <v>0.17699999999999999</v>
      </c>
      <c r="AH539" s="15">
        <v>2.2124999999999999</v>
      </c>
      <c r="AI539" s="15">
        <v>5.133</v>
      </c>
      <c r="AJ539" s="15">
        <v>5.4166670000000003</v>
      </c>
      <c r="AK539" s="16">
        <v>0.6770834</v>
      </c>
      <c r="AL539" s="16">
        <v>0.9476308</v>
      </c>
      <c r="AM539" s="16">
        <v>0.96551719999999996</v>
      </c>
      <c r="AN539" s="16">
        <v>0.61950000000000005</v>
      </c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>
        <v>2.1666666716337204</v>
      </c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>
        <v>8.3333335816860199E-2</v>
      </c>
      <c r="BV539" s="26"/>
      <c r="BW539" s="26">
        <v>0.1666666716337204</v>
      </c>
      <c r="BX539" s="26"/>
      <c r="BY539" s="26">
        <v>8.3333335816860199E-2</v>
      </c>
      <c r="BZ539" s="26">
        <v>8.3333335816860199E-2</v>
      </c>
      <c r="CA539" s="26"/>
      <c r="CB539" s="26"/>
      <c r="CC539" s="26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>
        <v>1</v>
      </c>
      <c r="CW539" s="18"/>
      <c r="CX539" s="18"/>
      <c r="CY539" s="27"/>
      <c r="CZ539" s="27"/>
      <c r="DA539" s="27"/>
    </row>
    <row r="540" spans="1:105" s="10" customFormat="1" ht="20.25" x14ac:dyDescent="0.3">
      <c r="A540" s="11" t="s">
        <v>196</v>
      </c>
      <c r="B540" s="11" t="s">
        <v>171</v>
      </c>
      <c r="C540" s="11" t="s">
        <v>192</v>
      </c>
      <c r="D540" s="11" t="s">
        <v>207</v>
      </c>
      <c r="E540" s="11" t="s">
        <v>85</v>
      </c>
      <c r="F540" s="12">
        <v>25484</v>
      </c>
      <c r="G540" s="12">
        <v>4061</v>
      </c>
      <c r="H540" s="12">
        <v>4109</v>
      </c>
      <c r="I540" s="11" t="s">
        <v>198</v>
      </c>
      <c r="J540" s="13">
        <v>25.5</v>
      </c>
      <c r="K540" s="11" t="s">
        <v>199</v>
      </c>
      <c r="L540" s="11" t="s">
        <v>200</v>
      </c>
      <c r="M540" s="11" t="s">
        <v>159</v>
      </c>
      <c r="N540" s="14">
        <v>26</v>
      </c>
      <c r="O540" s="14">
        <v>26</v>
      </c>
      <c r="P540" s="14">
        <v>0</v>
      </c>
      <c r="Q540" s="15">
        <v>0</v>
      </c>
      <c r="R540" s="15">
        <v>10.62</v>
      </c>
      <c r="S540" s="15">
        <v>8</v>
      </c>
      <c r="T540" s="15">
        <v>4.6020000000000003</v>
      </c>
      <c r="U540" s="15">
        <v>57.524999999999999</v>
      </c>
      <c r="V540" s="15">
        <v>1</v>
      </c>
      <c r="W540" s="15">
        <v>19.239999999999998</v>
      </c>
      <c r="X540" s="15">
        <v>0</v>
      </c>
      <c r="Y540" s="15">
        <v>0</v>
      </c>
      <c r="Z540" s="15">
        <v>5</v>
      </c>
      <c r="AA540" s="15">
        <v>3</v>
      </c>
      <c r="AB540" s="15">
        <v>37.5</v>
      </c>
      <c r="AC540" s="15">
        <v>0.39800020000000003</v>
      </c>
      <c r="AD540" s="15">
        <v>4.9750030000000001</v>
      </c>
      <c r="AE540" s="15">
        <v>19.239999999999998</v>
      </c>
      <c r="AF540" s="15">
        <v>21.32</v>
      </c>
      <c r="AG540" s="15">
        <v>0</v>
      </c>
      <c r="AH540" s="15">
        <v>0</v>
      </c>
      <c r="AI540" s="15">
        <v>4.6020000000000003</v>
      </c>
      <c r="AJ540" s="15">
        <v>5</v>
      </c>
      <c r="AK540" s="16">
        <v>0.625</v>
      </c>
      <c r="AL540" s="16">
        <v>0.9204</v>
      </c>
      <c r="AM540" s="16">
        <v>1</v>
      </c>
      <c r="AN540" s="16">
        <v>0.57525000000000004</v>
      </c>
      <c r="AO540" s="17"/>
      <c r="AP540" s="17"/>
      <c r="AQ540" s="17"/>
      <c r="AR540" s="17"/>
      <c r="AS540" s="17"/>
      <c r="AT540" s="17"/>
      <c r="AU540" s="17">
        <v>0.4166666567325592</v>
      </c>
      <c r="AV540" s="17"/>
      <c r="AW540" s="17"/>
      <c r="AX540" s="17"/>
      <c r="AY540" s="17"/>
      <c r="AZ540" s="17"/>
      <c r="BA540" s="17"/>
      <c r="BB540" s="17">
        <v>2.0833333358168602</v>
      </c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>
        <v>8.3333335816860199E-2</v>
      </c>
      <c r="BV540" s="26"/>
      <c r="BW540" s="26">
        <v>0.1666666716337204</v>
      </c>
      <c r="BX540" s="26"/>
      <c r="BY540" s="26">
        <v>8.3333335816860199E-2</v>
      </c>
      <c r="BZ540" s="26">
        <v>0.1666666716337204</v>
      </c>
      <c r="CA540" s="26"/>
      <c r="CB540" s="26"/>
      <c r="CC540" s="26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  <c r="CW540" s="18"/>
      <c r="CX540" s="18"/>
      <c r="CY540" s="27"/>
      <c r="CZ540" s="27"/>
      <c r="DA540" s="27"/>
    </row>
    <row r="541" spans="1:105" s="10" customFormat="1" ht="20.25" x14ac:dyDescent="0.3">
      <c r="A541" s="11" t="s">
        <v>196</v>
      </c>
      <c r="B541" s="11" t="s">
        <v>176</v>
      </c>
      <c r="C541" s="11" t="s">
        <v>192</v>
      </c>
      <c r="D541" s="11" t="s">
        <v>213</v>
      </c>
      <c r="E541" s="11" t="s">
        <v>85</v>
      </c>
      <c r="F541" s="12">
        <v>25484</v>
      </c>
      <c r="G541" s="12">
        <v>4087</v>
      </c>
      <c r="H541" s="12">
        <v>4148</v>
      </c>
      <c r="I541" s="11" t="s">
        <v>198</v>
      </c>
      <c r="J541" s="13">
        <v>25.5</v>
      </c>
      <c r="K541" s="11" t="s">
        <v>199</v>
      </c>
      <c r="L541" s="11" t="s">
        <v>200</v>
      </c>
      <c r="M541" s="11" t="s">
        <v>159</v>
      </c>
      <c r="N541" s="14">
        <v>39</v>
      </c>
      <c r="O541" s="14">
        <v>38</v>
      </c>
      <c r="P541" s="14">
        <v>1</v>
      </c>
      <c r="Q541" s="15">
        <v>2.5641029999999998</v>
      </c>
      <c r="R541" s="15">
        <v>10.36</v>
      </c>
      <c r="S541" s="15">
        <v>8</v>
      </c>
      <c r="T541" s="15">
        <v>6.5613330000000003</v>
      </c>
      <c r="U541" s="15">
        <v>82.016660000000002</v>
      </c>
      <c r="V541" s="15">
        <v>1</v>
      </c>
      <c r="W541" s="15">
        <v>28.12</v>
      </c>
      <c r="X541" s="15">
        <v>0</v>
      </c>
      <c r="Y541" s="15">
        <v>0</v>
      </c>
      <c r="Z541" s="15">
        <v>7.0666669999999998</v>
      </c>
      <c r="AA541" s="15">
        <v>0.93333330000000003</v>
      </c>
      <c r="AB541" s="15">
        <v>11.66667</v>
      </c>
      <c r="AC541" s="15">
        <v>0.33266679999999998</v>
      </c>
      <c r="AD541" s="15">
        <v>4.1583350000000001</v>
      </c>
      <c r="AE541" s="15">
        <v>28.12</v>
      </c>
      <c r="AF541" s="15">
        <v>31.16</v>
      </c>
      <c r="AG541" s="15">
        <v>0.17266670000000001</v>
      </c>
      <c r="AH541" s="15">
        <v>2.1583329999999998</v>
      </c>
      <c r="AI541" s="15">
        <v>6.734</v>
      </c>
      <c r="AJ541" s="15">
        <v>7.0666669999999998</v>
      </c>
      <c r="AK541" s="16">
        <v>0.88333329999999999</v>
      </c>
      <c r="AL541" s="16">
        <v>0.95292449999999995</v>
      </c>
      <c r="AM541" s="16">
        <v>0.97435899999999998</v>
      </c>
      <c r="AN541" s="16">
        <v>0.82016659999999997</v>
      </c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>
        <v>8.3333335816860199E-2</v>
      </c>
      <c r="BC541" s="17"/>
      <c r="BD541" s="17"/>
      <c r="BE541" s="17"/>
      <c r="BF541" s="17"/>
      <c r="BG541" s="17"/>
      <c r="BH541" s="17"/>
      <c r="BI541" s="17">
        <v>0.13333334028720856</v>
      </c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>
        <v>0.1666666716337204</v>
      </c>
      <c r="BV541" s="26"/>
      <c r="BW541" s="26">
        <v>0.3333333432674408</v>
      </c>
      <c r="BX541" s="26"/>
      <c r="BY541" s="26"/>
      <c r="BZ541" s="26">
        <v>0.21666666865348816</v>
      </c>
      <c r="CA541" s="26"/>
      <c r="CB541" s="26"/>
      <c r="CC541" s="26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  <c r="CW541" s="18"/>
      <c r="CX541" s="18"/>
      <c r="CY541" s="27">
        <v>1</v>
      </c>
      <c r="CZ541" s="27"/>
      <c r="DA541" s="27"/>
    </row>
    <row r="542" spans="1:105" s="10" customFormat="1" ht="20.25" x14ac:dyDescent="0.3">
      <c r="A542" s="11" t="s">
        <v>196</v>
      </c>
      <c r="B542" s="11" t="s">
        <v>176</v>
      </c>
      <c r="C542" s="11" t="s">
        <v>192</v>
      </c>
      <c r="D542" s="11" t="s">
        <v>197</v>
      </c>
      <c r="E542" s="11" t="s">
        <v>85</v>
      </c>
      <c r="F542" s="12">
        <v>25484</v>
      </c>
      <c r="G542" s="12">
        <v>4005</v>
      </c>
      <c r="H542" s="12">
        <v>4183</v>
      </c>
      <c r="I542" s="11" t="s">
        <v>198</v>
      </c>
      <c r="J542" s="13">
        <v>25.5</v>
      </c>
      <c r="K542" s="11" t="s">
        <v>199</v>
      </c>
      <c r="L542" s="11" t="s">
        <v>200</v>
      </c>
      <c r="M542" s="11" t="s">
        <v>159</v>
      </c>
      <c r="N542" s="14">
        <v>39</v>
      </c>
      <c r="O542" s="14">
        <v>39</v>
      </c>
      <c r="P542" s="14">
        <v>0</v>
      </c>
      <c r="Q542" s="15">
        <v>0</v>
      </c>
      <c r="R542" s="15">
        <v>10.36</v>
      </c>
      <c r="S542" s="15">
        <v>8</v>
      </c>
      <c r="T542" s="15">
        <v>6.734</v>
      </c>
      <c r="U542" s="15">
        <v>84.174999999999997</v>
      </c>
      <c r="V542" s="15">
        <v>1</v>
      </c>
      <c r="W542" s="15">
        <v>28.86</v>
      </c>
      <c r="X542" s="15">
        <v>0</v>
      </c>
      <c r="Y542" s="15">
        <v>0</v>
      </c>
      <c r="Z542" s="15">
        <v>7.2</v>
      </c>
      <c r="AA542" s="15">
        <v>0.8</v>
      </c>
      <c r="AB542" s="15">
        <v>10</v>
      </c>
      <c r="AC542" s="15">
        <v>0.46600029999999998</v>
      </c>
      <c r="AD542" s="15">
        <v>5.8250029999999997</v>
      </c>
      <c r="AE542" s="15">
        <v>28.86</v>
      </c>
      <c r="AF542" s="15">
        <v>31.98</v>
      </c>
      <c r="AG542" s="15">
        <v>0</v>
      </c>
      <c r="AH542" s="15">
        <v>0</v>
      </c>
      <c r="AI542" s="15">
        <v>6.734</v>
      </c>
      <c r="AJ542" s="15">
        <v>7.2</v>
      </c>
      <c r="AK542" s="16">
        <v>0.9</v>
      </c>
      <c r="AL542" s="16">
        <v>0.93527780000000005</v>
      </c>
      <c r="AM542" s="16">
        <v>1</v>
      </c>
      <c r="AN542" s="16">
        <v>0.84175</v>
      </c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>
        <v>8.3333335816860199E-2</v>
      </c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>
        <v>8.3333335816860199E-2</v>
      </c>
      <c r="BV542" s="26"/>
      <c r="BW542" s="26">
        <v>0.3333333432674408</v>
      </c>
      <c r="BX542" s="26"/>
      <c r="BY542" s="26"/>
      <c r="BZ542" s="26">
        <v>0.30000001192092896</v>
      </c>
      <c r="CA542" s="26"/>
      <c r="CB542" s="26"/>
      <c r="CC542" s="26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  <c r="CW542" s="18"/>
      <c r="CX542" s="18"/>
      <c r="CY542" s="27"/>
      <c r="CZ542" s="27"/>
      <c r="DA542" s="27"/>
    </row>
    <row r="543" spans="1:105" s="10" customFormat="1" ht="20.25" x14ac:dyDescent="0.3">
      <c r="A543" s="11" t="s">
        <v>196</v>
      </c>
      <c r="B543" s="11" t="s">
        <v>176</v>
      </c>
      <c r="C543" s="11" t="s">
        <v>192</v>
      </c>
      <c r="D543" s="11" t="s">
        <v>206</v>
      </c>
      <c r="E543" s="11" t="s">
        <v>85</v>
      </c>
      <c r="F543" s="12">
        <v>25484</v>
      </c>
      <c r="G543" s="12">
        <v>4003</v>
      </c>
      <c r="H543" s="12">
        <v>4198</v>
      </c>
      <c r="I543" s="11" t="s">
        <v>198</v>
      </c>
      <c r="J543" s="13">
        <v>25.5</v>
      </c>
      <c r="K543" s="11" t="s">
        <v>199</v>
      </c>
      <c r="L543" s="11" t="s">
        <v>200</v>
      </c>
      <c r="M543" s="11" t="s">
        <v>159</v>
      </c>
      <c r="N543" s="14">
        <v>38</v>
      </c>
      <c r="O543" s="14">
        <v>38</v>
      </c>
      <c r="P543" s="14">
        <v>0</v>
      </c>
      <c r="Q543" s="15">
        <v>0</v>
      </c>
      <c r="R543" s="15">
        <v>10.62</v>
      </c>
      <c r="S543" s="15">
        <v>8</v>
      </c>
      <c r="T543" s="15">
        <v>6.726</v>
      </c>
      <c r="U543" s="15">
        <v>84.075000000000003</v>
      </c>
      <c r="V543" s="15">
        <v>1</v>
      </c>
      <c r="W543" s="15">
        <v>28.12</v>
      </c>
      <c r="X543" s="15">
        <v>0</v>
      </c>
      <c r="Y543" s="15">
        <v>0</v>
      </c>
      <c r="Z543" s="15">
        <v>7.15</v>
      </c>
      <c r="AA543" s="15">
        <v>0.85</v>
      </c>
      <c r="AB543" s="15">
        <v>10.625</v>
      </c>
      <c r="AC543" s="15">
        <v>0.42400009999999999</v>
      </c>
      <c r="AD543" s="15">
        <v>5.3000020000000001</v>
      </c>
      <c r="AE543" s="15">
        <v>28.12</v>
      </c>
      <c r="AF543" s="15">
        <v>31.16</v>
      </c>
      <c r="AG543" s="15">
        <v>0</v>
      </c>
      <c r="AH543" s="15">
        <v>0</v>
      </c>
      <c r="AI543" s="15">
        <v>6.726</v>
      </c>
      <c r="AJ543" s="15">
        <v>7.15</v>
      </c>
      <c r="AK543" s="16">
        <v>0.89375000000000004</v>
      </c>
      <c r="AL543" s="16">
        <v>0.94069930000000002</v>
      </c>
      <c r="AM543" s="16">
        <v>1</v>
      </c>
      <c r="AN543" s="16">
        <v>0.84075</v>
      </c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>
        <v>0.1666666716337204</v>
      </c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>
        <v>8.3333335816860199E-2</v>
      </c>
      <c r="BV543" s="26"/>
      <c r="BW543" s="26">
        <v>0.1666666716337204</v>
      </c>
      <c r="BX543" s="26"/>
      <c r="BY543" s="26">
        <v>0.1666666716337204</v>
      </c>
      <c r="BZ543" s="26">
        <v>0.26666668057441711</v>
      </c>
      <c r="CA543" s="26"/>
      <c r="CB543" s="26"/>
      <c r="CC543" s="26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  <c r="CW543" s="18"/>
      <c r="CX543" s="18"/>
      <c r="CY543" s="27"/>
      <c r="CZ543" s="27"/>
      <c r="DA543" s="27"/>
    </row>
    <row r="544" spans="1:105" s="10" customFormat="1" ht="20.25" x14ac:dyDescent="0.3">
      <c r="A544" s="11" t="s">
        <v>196</v>
      </c>
      <c r="B544" s="11" t="s">
        <v>176</v>
      </c>
      <c r="C544" s="11" t="s">
        <v>192</v>
      </c>
      <c r="D544" s="11" t="s">
        <v>207</v>
      </c>
      <c r="E544" s="11" t="s">
        <v>85</v>
      </c>
      <c r="F544" s="12">
        <v>25484</v>
      </c>
      <c r="G544" s="12">
        <v>4230</v>
      </c>
      <c r="H544" s="12">
        <v>4183</v>
      </c>
      <c r="I544" s="11" t="s">
        <v>198</v>
      </c>
      <c r="J544" s="13">
        <v>25.5</v>
      </c>
      <c r="K544" s="11" t="s">
        <v>199</v>
      </c>
      <c r="L544" s="11" t="s">
        <v>200</v>
      </c>
      <c r="M544" s="11" t="s">
        <v>159</v>
      </c>
      <c r="N544" s="14">
        <v>38</v>
      </c>
      <c r="O544" s="14">
        <v>38</v>
      </c>
      <c r="P544" s="14">
        <v>0</v>
      </c>
      <c r="Q544" s="15">
        <v>0</v>
      </c>
      <c r="R544" s="15">
        <v>10.62</v>
      </c>
      <c r="S544" s="15">
        <v>8</v>
      </c>
      <c r="T544" s="15">
        <v>6.726</v>
      </c>
      <c r="U544" s="15">
        <v>84.075000000000003</v>
      </c>
      <c r="V544" s="15">
        <v>1</v>
      </c>
      <c r="W544" s="15">
        <v>28.12</v>
      </c>
      <c r="X544" s="15">
        <v>0</v>
      </c>
      <c r="Y544" s="15">
        <v>0</v>
      </c>
      <c r="Z544" s="15">
        <v>7</v>
      </c>
      <c r="AA544" s="15">
        <v>1</v>
      </c>
      <c r="AB544" s="15">
        <v>12.5</v>
      </c>
      <c r="AC544" s="15">
        <v>0.27400020000000003</v>
      </c>
      <c r="AD544" s="15">
        <v>3.4250020000000001</v>
      </c>
      <c r="AE544" s="15">
        <v>28.12</v>
      </c>
      <c r="AF544" s="15">
        <v>31.16</v>
      </c>
      <c r="AG544" s="15">
        <v>0</v>
      </c>
      <c r="AH544" s="15">
        <v>0</v>
      </c>
      <c r="AI544" s="15">
        <v>6.726</v>
      </c>
      <c r="AJ544" s="15">
        <v>7</v>
      </c>
      <c r="AK544" s="16">
        <v>0.875</v>
      </c>
      <c r="AL544" s="16">
        <v>0.96085710000000002</v>
      </c>
      <c r="AM544" s="16">
        <v>1</v>
      </c>
      <c r="AN544" s="16">
        <v>0.84075</v>
      </c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>
        <v>0.3333333432674408</v>
      </c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26"/>
      <c r="BW544" s="26">
        <v>0.1666666716337204</v>
      </c>
      <c r="BX544" s="26"/>
      <c r="BY544" s="26">
        <v>0.1666666716337204</v>
      </c>
      <c r="BZ544" s="26">
        <v>0.3333333432674408</v>
      </c>
      <c r="CA544" s="26"/>
      <c r="CB544" s="26"/>
      <c r="CC544" s="26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27"/>
      <c r="CZ544" s="27"/>
      <c r="DA544" s="27"/>
    </row>
    <row r="545" spans="1:105" s="10" customFormat="1" ht="20.25" x14ac:dyDescent="0.3">
      <c r="A545" s="11" t="s">
        <v>182</v>
      </c>
      <c r="B545" s="11" t="s">
        <v>191</v>
      </c>
      <c r="C545" s="11" t="s">
        <v>192</v>
      </c>
      <c r="D545" s="11" t="s">
        <v>201</v>
      </c>
      <c r="E545" s="11" t="s">
        <v>85</v>
      </c>
      <c r="F545" s="12">
        <v>25424</v>
      </c>
      <c r="G545" s="12">
        <v>4062</v>
      </c>
      <c r="H545" s="12">
        <v>4161</v>
      </c>
      <c r="I545" s="11" t="s">
        <v>198</v>
      </c>
      <c r="J545" s="13">
        <v>24.5</v>
      </c>
      <c r="K545" s="11" t="s">
        <v>199</v>
      </c>
      <c r="L545" s="11" t="s">
        <v>202</v>
      </c>
      <c r="M545" s="11" t="s">
        <v>159</v>
      </c>
      <c r="N545" s="14">
        <v>20</v>
      </c>
      <c r="O545" s="14">
        <v>20</v>
      </c>
      <c r="P545" s="14">
        <v>0</v>
      </c>
      <c r="Q545" s="15">
        <v>0</v>
      </c>
      <c r="R545" s="15">
        <v>8.76</v>
      </c>
      <c r="S545" s="15">
        <v>4</v>
      </c>
      <c r="T545" s="15">
        <v>2.92</v>
      </c>
      <c r="U545" s="15">
        <v>73.000010000000003</v>
      </c>
      <c r="V545" s="15">
        <v>0.5</v>
      </c>
      <c r="W545" s="15">
        <v>22</v>
      </c>
      <c r="X545" s="15">
        <v>0</v>
      </c>
      <c r="Y545" s="15">
        <v>0</v>
      </c>
      <c r="Z545" s="15">
        <v>3.233333</v>
      </c>
      <c r="AA545" s="15">
        <v>0.76666670000000003</v>
      </c>
      <c r="AB545" s="15">
        <v>19.16667</v>
      </c>
      <c r="AC545" s="15">
        <v>0.31333299999999997</v>
      </c>
      <c r="AD545" s="15">
        <v>7.8333259999999996</v>
      </c>
      <c r="AE545" s="15">
        <v>11</v>
      </c>
      <c r="AF545" s="15">
        <v>15</v>
      </c>
      <c r="AG545" s="15">
        <v>0</v>
      </c>
      <c r="AH545" s="15">
        <v>0</v>
      </c>
      <c r="AI545" s="15">
        <v>2.92</v>
      </c>
      <c r="AJ545" s="15">
        <v>3.233333</v>
      </c>
      <c r="AK545" s="16">
        <v>0.80833330000000003</v>
      </c>
      <c r="AL545" s="16">
        <v>0.90309289999999998</v>
      </c>
      <c r="AM545" s="16">
        <v>1</v>
      </c>
      <c r="AN545" s="16">
        <v>0.73000010000000004</v>
      </c>
      <c r="AO545" s="17"/>
      <c r="AP545" s="17">
        <v>0.43333333730697632</v>
      </c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>
        <v>0.26666667312383652</v>
      </c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26"/>
      <c r="BW545" s="26"/>
      <c r="BX545" s="26"/>
      <c r="BY545" s="26"/>
      <c r="BZ545" s="26">
        <v>6.6666670143604279E-2</v>
      </c>
      <c r="CA545" s="26"/>
      <c r="CB545" s="26"/>
      <c r="CC545" s="26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27"/>
      <c r="CZ545" s="27"/>
      <c r="DA545" s="27"/>
    </row>
    <row r="546" spans="1:105" s="10" customFormat="1" ht="20.25" x14ac:dyDescent="0.3">
      <c r="A546" s="11" t="s">
        <v>182</v>
      </c>
      <c r="B546" s="11" t="s">
        <v>191</v>
      </c>
      <c r="C546" s="11" t="s">
        <v>192</v>
      </c>
      <c r="D546" s="11" t="s">
        <v>212</v>
      </c>
      <c r="E546" s="11" t="s">
        <v>85</v>
      </c>
      <c r="F546" s="12">
        <v>25424</v>
      </c>
      <c r="G546" s="12">
        <v>5353</v>
      </c>
      <c r="H546" s="12">
        <v>3981</v>
      </c>
      <c r="I546" s="11" t="s">
        <v>198</v>
      </c>
      <c r="J546" s="13">
        <v>24.5</v>
      </c>
      <c r="K546" s="11" t="s">
        <v>199</v>
      </c>
      <c r="L546" s="11" t="s">
        <v>202</v>
      </c>
      <c r="M546" s="11" t="s">
        <v>159</v>
      </c>
      <c r="N546" s="14">
        <v>12</v>
      </c>
      <c r="O546" s="14">
        <v>12</v>
      </c>
      <c r="P546" s="14">
        <v>0</v>
      </c>
      <c r="Q546" s="15">
        <v>0</v>
      </c>
      <c r="R546" s="15">
        <v>10.42</v>
      </c>
      <c r="S546" s="15">
        <v>2.8333330000000001</v>
      </c>
      <c r="T546" s="15">
        <v>2.0840000000000001</v>
      </c>
      <c r="U546" s="15">
        <v>73.552949999999996</v>
      </c>
      <c r="V546" s="15">
        <v>0.3541667</v>
      </c>
      <c r="W546" s="15">
        <v>18.635300000000001</v>
      </c>
      <c r="X546" s="15">
        <v>0</v>
      </c>
      <c r="Y546" s="15">
        <v>0</v>
      </c>
      <c r="Z546" s="15">
        <v>1.6166670000000001</v>
      </c>
      <c r="AA546" s="15">
        <v>1.2166669999999999</v>
      </c>
      <c r="AB546" s="15">
        <v>42.941180000000003</v>
      </c>
      <c r="AC546" s="15">
        <v>-0.46733360000000002</v>
      </c>
      <c r="AD546" s="15">
        <v>-16.494129999999998</v>
      </c>
      <c r="AE546" s="15">
        <v>6.6</v>
      </c>
      <c r="AF546" s="15">
        <v>9</v>
      </c>
      <c r="AG546" s="15">
        <v>0</v>
      </c>
      <c r="AH546" s="15">
        <v>0</v>
      </c>
      <c r="AI546" s="15">
        <v>2.0840000000000001</v>
      </c>
      <c r="AJ546" s="15">
        <v>1.6166670000000001</v>
      </c>
      <c r="AK546" s="16">
        <v>0.57058819999999999</v>
      </c>
      <c r="AL546" s="16">
        <v>1.289072</v>
      </c>
      <c r="AM546" s="16">
        <v>1</v>
      </c>
      <c r="AN546" s="16">
        <v>0.73552949999999995</v>
      </c>
      <c r="AO546" s="17"/>
      <c r="AP546" s="17">
        <v>8.3333335816860199E-2</v>
      </c>
      <c r="AQ546" s="17"/>
      <c r="AR546" s="17">
        <v>8.3333335816860199E-2</v>
      </c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>
        <v>0.80000001192092896</v>
      </c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26"/>
      <c r="BW546" s="26"/>
      <c r="BX546" s="26"/>
      <c r="BY546" s="26">
        <v>8.3333335816860199E-2</v>
      </c>
      <c r="BZ546" s="26">
        <v>0.1666666716337204</v>
      </c>
      <c r="CA546" s="26"/>
      <c r="CB546" s="26"/>
      <c r="CC546" s="26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27"/>
      <c r="CZ546" s="27"/>
      <c r="DA546" s="27"/>
    </row>
    <row r="547" spans="1:105" s="10" customFormat="1" ht="20.25" x14ac:dyDescent="0.3">
      <c r="A547" s="11" t="s">
        <v>182</v>
      </c>
      <c r="B547" s="11" t="s">
        <v>171</v>
      </c>
      <c r="C547" s="11" t="s">
        <v>192</v>
      </c>
      <c r="D547" s="11" t="s">
        <v>213</v>
      </c>
      <c r="E547" s="11" t="s">
        <v>85</v>
      </c>
      <c r="F547" s="12">
        <v>25436</v>
      </c>
      <c r="G547" s="12">
        <v>4124</v>
      </c>
      <c r="H547" s="12">
        <v>3794</v>
      </c>
      <c r="I547" s="11" t="s">
        <v>172</v>
      </c>
      <c r="J547" s="13">
        <v>20</v>
      </c>
      <c r="K547" s="11" t="s">
        <v>199</v>
      </c>
      <c r="L547" s="11" t="s">
        <v>200</v>
      </c>
      <c r="M547" s="11" t="s">
        <v>159</v>
      </c>
      <c r="N547" s="14">
        <v>17</v>
      </c>
      <c r="O547" s="14">
        <v>14</v>
      </c>
      <c r="P547" s="14">
        <v>3</v>
      </c>
      <c r="Q547" s="15">
        <v>17.64706</v>
      </c>
      <c r="R547" s="15">
        <v>7.8</v>
      </c>
      <c r="S547" s="15">
        <v>8</v>
      </c>
      <c r="T547" s="15">
        <v>1.82</v>
      </c>
      <c r="U547" s="15">
        <v>22.75</v>
      </c>
      <c r="V547" s="15">
        <v>1</v>
      </c>
      <c r="W547" s="15">
        <v>9.2400009999999995</v>
      </c>
      <c r="X547" s="15">
        <v>0</v>
      </c>
      <c r="Y547" s="15">
        <v>0</v>
      </c>
      <c r="Z547" s="15">
        <v>1.733333</v>
      </c>
      <c r="AA547" s="15">
        <v>6.266667</v>
      </c>
      <c r="AB547" s="15">
        <v>78.333340000000007</v>
      </c>
      <c r="AC547" s="15">
        <v>-0.47666710000000001</v>
      </c>
      <c r="AD547" s="15">
        <v>-5.9583380000000004</v>
      </c>
      <c r="AE547" s="15">
        <v>9.2400009999999995</v>
      </c>
      <c r="AF547" s="15">
        <v>6.44</v>
      </c>
      <c r="AG547" s="15">
        <v>0.39</v>
      </c>
      <c r="AH547" s="15">
        <v>4.875</v>
      </c>
      <c r="AI547" s="15">
        <v>2.21</v>
      </c>
      <c r="AJ547" s="15">
        <v>1.733333</v>
      </c>
      <c r="AK547" s="16">
        <v>0.21666659999999999</v>
      </c>
      <c r="AL547" s="16">
        <v>1.2749999999999999</v>
      </c>
      <c r="AM547" s="16">
        <v>0.82352939999999997</v>
      </c>
      <c r="AN547" s="16">
        <v>0.22750000000000001</v>
      </c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>
        <v>2</v>
      </c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>
        <v>0.75</v>
      </c>
      <c r="BO547" s="17"/>
      <c r="BP547" s="17"/>
      <c r="BQ547" s="17"/>
      <c r="BR547" s="17">
        <v>0.1666666716337204</v>
      </c>
      <c r="BS547" s="17">
        <v>3</v>
      </c>
      <c r="BT547" s="17"/>
      <c r="BU547" s="17">
        <v>8.3333335816860199E-2</v>
      </c>
      <c r="BV547" s="26"/>
      <c r="BW547" s="26">
        <v>0.1666666716337204</v>
      </c>
      <c r="BX547" s="26"/>
      <c r="BY547" s="26"/>
      <c r="BZ547" s="26">
        <v>0.10000000149011612</v>
      </c>
      <c r="CA547" s="26"/>
      <c r="CB547" s="26"/>
      <c r="CC547" s="26"/>
      <c r="CD547" s="18"/>
      <c r="CE547" s="18"/>
      <c r="CF547" s="18"/>
      <c r="CG547" s="18"/>
      <c r="CH547" s="18"/>
      <c r="CI547" s="18">
        <v>1</v>
      </c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>
        <v>1</v>
      </c>
      <c r="CU547" s="18">
        <v>1</v>
      </c>
      <c r="CV547" s="18"/>
      <c r="CW547" s="18"/>
      <c r="CX547" s="18"/>
      <c r="CY547" s="27"/>
      <c r="CZ547" s="27"/>
      <c r="DA547" s="27"/>
    </row>
    <row r="548" spans="1:105" s="10" customFormat="1" ht="20.25" x14ac:dyDescent="0.3">
      <c r="A548" s="11" t="s">
        <v>182</v>
      </c>
      <c r="B548" s="11" t="s">
        <v>171</v>
      </c>
      <c r="C548" s="11" t="s">
        <v>192</v>
      </c>
      <c r="D548" s="11" t="s">
        <v>197</v>
      </c>
      <c r="E548" s="11" t="s">
        <v>85</v>
      </c>
      <c r="F548" s="12">
        <v>25436</v>
      </c>
      <c r="G548" s="12">
        <v>4005</v>
      </c>
      <c r="H548" s="12">
        <v>4225</v>
      </c>
      <c r="I548" s="11" t="s">
        <v>172</v>
      </c>
      <c r="J548" s="13">
        <v>20</v>
      </c>
      <c r="K548" s="11" t="s">
        <v>199</v>
      </c>
      <c r="L548" s="11" t="s">
        <v>200</v>
      </c>
      <c r="M548" s="11" t="s">
        <v>159</v>
      </c>
      <c r="N548" s="14">
        <v>33</v>
      </c>
      <c r="O548" s="14">
        <v>33</v>
      </c>
      <c r="P548" s="14">
        <v>0</v>
      </c>
      <c r="Q548" s="15">
        <v>0</v>
      </c>
      <c r="R548" s="15">
        <v>7.8</v>
      </c>
      <c r="S548" s="15">
        <v>8</v>
      </c>
      <c r="T548" s="15">
        <v>4.29</v>
      </c>
      <c r="U548" s="15">
        <v>53.625</v>
      </c>
      <c r="V548" s="15">
        <v>1</v>
      </c>
      <c r="W548" s="15">
        <v>21.78</v>
      </c>
      <c r="X548" s="15">
        <v>0</v>
      </c>
      <c r="Y548" s="15">
        <v>0</v>
      </c>
      <c r="Z548" s="15">
        <v>4.6666670000000003</v>
      </c>
      <c r="AA548" s="15">
        <v>3.3333330000000001</v>
      </c>
      <c r="AB548" s="15">
        <v>41.66666</v>
      </c>
      <c r="AC548" s="15">
        <v>0.37666680000000002</v>
      </c>
      <c r="AD548" s="15">
        <v>4.7083349999999999</v>
      </c>
      <c r="AE548" s="15">
        <v>21.78</v>
      </c>
      <c r="AF548" s="15">
        <v>15.18</v>
      </c>
      <c r="AG548" s="15">
        <v>0</v>
      </c>
      <c r="AH548" s="15">
        <v>0</v>
      </c>
      <c r="AI548" s="15">
        <v>4.29</v>
      </c>
      <c r="AJ548" s="15">
        <v>4.6666670000000003</v>
      </c>
      <c r="AK548" s="16">
        <v>0.5833334</v>
      </c>
      <c r="AL548" s="16">
        <v>0.91928569999999998</v>
      </c>
      <c r="AM548" s="16">
        <v>1</v>
      </c>
      <c r="AN548" s="16">
        <v>0.53625</v>
      </c>
      <c r="AO548" s="17"/>
      <c r="AP548" s="17">
        <v>0.48333331942558289</v>
      </c>
      <c r="AQ548" s="17">
        <v>0.1666666716337204</v>
      </c>
      <c r="AR548" s="17">
        <v>0.15000000596046448</v>
      </c>
      <c r="AS548" s="17"/>
      <c r="AT548" s="17"/>
      <c r="AU548" s="17"/>
      <c r="AV548" s="17"/>
      <c r="AW548" s="17"/>
      <c r="AX548" s="17"/>
      <c r="AY548" s="17"/>
      <c r="AZ548" s="17"/>
      <c r="BA548" s="17"/>
      <c r="BB548" s="17">
        <v>2</v>
      </c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>
        <v>8.3333335816860199E-2</v>
      </c>
      <c r="BV548" s="26"/>
      <c r="BW548" s="26">
        <v>0.1666666716337204</v>
      </c>
      <c r="BX548" s="26"/>
      <c r="BY548" s="26">
        <v>8.3333335816860199E-2</v>
      </c>
      <c r="BZ548" s="26">
        <v>0.20000000298023224</v>
      </c>
      <c r="CA548" s="26"/>
      <c r="CB548" s="26"/>
      <c r="CC548" s="26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27"/>
      <c r="CZ548" s="27"/>
      <c r="DA548" s="27"/>
    </row>
    <row r="549" spans="1:105" s="10" customFormat="1" ht="20.25" x14ac:dyDescent="0.3">
      <c r="A549" s="11" t="s">
        <v>182</v>
      </c>
      <c r="B549" s="11" t="s">
        <v>171</v>
      </c>
      <c r="C549" s="11" t="s">
        <v>192</v>
      </c>
      <c r="D549" s="11" t="s">
        <v>206</v>
      </c>
      <c r="E549" s="11" t="s">
        <v>85</v>
      </c>
      <c r="F549" s="12">
        <v>25436</v>
      </c>
      <c r="G549" s="12">
        <v>5281</v>
      </c>
      <c r="H549" s="12">
        <v>4198</v>
      </c>
      <c r="I549" s="11" t="s">
        <v>172</v>
      </c>
      <c r="J549" s="13">
        <v>20</v>
      </c>
      <c r="K549" s="11" t="s">
        <v>199</v>
      </c>
      <c r="L549" s="11" t="s">
        <v>200</v>
      </c>
      <c r="M549" s="11" t="s">
        <v>159</v>
      </c>
      <c r="N549" s="14">
        <v>27</v>
      </c>
      <c r="O549" s="14">
        <v>26</v>
      </c>
      <c r="P549" s="14">
        <v>1</v>
      </c>
      <c r="Q549" s="15">
        <v>3.7037040000000001</v>
      </c>
      <c r="R549" s="15">
        <v>8.31</v>
      </c>
      <c r="S549" s="15">
        <v>8</v>
      </c>
      <c r="T549" s="15">
        <v>3.601</v>
      </c>
      <c r="U549" s="15">
        <v>45.012500000000003</v>
      </c>
      <c r="V549" s="15">
        <v>1</v>
      </c>
      <c r="W549" s="15">
        <v>17.16</v>
      </c>
      <c r="X549" s="15">
        <v>0</v>
      </c>
      <c r="Y549" s="15">
        <v>0</v>
      </c>
      <c r="Z549" s="15">
        <v>3.5</v>
      </c>
      <c r="AA549" s="15">
        <v>4.5</v>
      </c>
      <c r="AB549" s="15">
        <v>56.25</v>
      </c>
      <c r="AC549" s="15">
        <v>-0.2395003</v>
      </c>
      <c r="AD549" s="15">
        <v>-2.993754</v>
      </c>
      <c r="AE549" s="15">
        <v>17.16</v>
      </c>
      <c r="AF549" s="15">
        <v>11.96</v>
      </c>
      <c r="AG549" s="15">
        <v>0.13850000000000001</v>
      </c>
      <c r="AH549" s="15">
        <v>1.73125</v>
      </c>
      <c r="AI549" s="15">
        <v>3.7395</v>
      </c>
      <c r="AJ549" s="15">
        <v>3.5</v>
      </c>
      <c r="AK549" s="16">
        <v>0.4375</v>
      </c>
      <c r="AL549" s="16">
        <v>1.0684290000000001</v>
      </c>
      <c r="AM549" s="16">
        <v>0.96296300000000001</v>
      </c>
      <c r="AN549" s="16">
        <v>0.450125</v>
      </c>
      <c r="AO549" s="17"/>
      <c r="AP549" s="17">
        <v>0.75</v>
      </c>
      <c r="AQ549" s="17"/>
      <c r="AR549" s="17">
        <v>0.20000000298023224</v>
      </c>
      <c r="AS549" s="17"/>
      <c r="AT549" s="17">
        <v>0.13333334028720856</v>
      </c>
      <c r="AU549" s="17"/>
      <c r="AV549" s="17"/>
      <c r="AW549" s="17"/>
      <c r="AX549" s="17"/>
      <c r="AY549" s="17"/>
      <c r="AZ549" s="17"/>
      <c r="BA549" s="17"/>
      <c r="BB549" s="17">
        <v>2.1666666716337204</v>
      </c>
      <c r="BC549" s="17"/>
      <c r="BD549" s="17"/>
      <c r="BE549" s="17"/>
      <c r="BF549" s="17"/>
      <c r="BG549" s="17">
        <v>0.91666668653488159</v>
      </c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26"/>
      <c r="BW549" s="26">
        <v>8.3333335816860199E-2</v>
      </c>
      <c r="BX549" s="26"/>
      <c r="BY549" s="26"/>
      <c r="BZ549" s="26">
        <v>0.25</v>
      </c>
      <c r="CA549" s="26"/>
      <c r="CB549" s="26"/>
      <c r="CC549" s="26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>
        <v>1</v>
      </c>
      <c r="CU549" s="18"/>
      <c r="CV549" s="18"/>
      <c r="CW549" s="18"/>
      <c r="CX549" s="18"/>
      <c r="CY549" s="27"/>
      <c r="CZ549" s="27"/>
      <c r="DA549" s="27"/>
    </row>
    <row r="550" spans="1:105" s="10" customFormat="1" ht="20.25" x14ac:dyDescent="0.3">
      <c r="A550" s="11" t="s">
        <v>182</v>
      </c>
      <c r="B550" s="11" t="s">
        <v>171</v>
      </c>
      <c r="C550" s="11" t="s">
        <v>192</v>
      </c>
      <c r="D550" s="11" t="s">
        <v>207</v>
      </c>
      <c r="E550" s="11" t="s">
        <v>85</v>
      </c>
      <c r="F550" s="12">
        <v>25436</v>
      </c>
      <c r="G550" s="12">
        <v>4066</v>
      </c>
      <c r="H550" s="12">
        <v>4228</v>
      </c>
      <c r="I550" s="11" t="s">
        <v>172</v>
      </c>
      <c r="J550" s="13">
        <v>20</v>
      </c>
      <c r="K550" s="11" t="s">
        <v>199</v>
      </c>
      <c r="L550" s="11" t="s">
        <v>200</v>
      </c>
      <c r="M550" s="11" t="s">
        <v>159</v>
      </c>
      <c r="N550" s="14">
        <v>29</v>
      </c>
      <c r="O550" s="14">
        <v>29</v>
      </c>
      <c r="P550" s="14">
        <v>0</v>
      </c>
      <c r="Q550" s="15">
        <v>0</v>
      </c>
      <c r="R550" s="15">
        <v>8.31</v>
      </c>
      <c r="S550" s="15">
        <v>7.0833329999999997</v>
      </c>
      <c r="T550" s="15">
        <v>4.0164999999999997</v>
      </c>
      <c r="U550" s="15">
        <v>56.703530000000001</v>
      </c>
      <c r="V550" s="15">
        <v>0.8854166</v>
      </c>
      <c r="W550" s="15">
        <v>21.61694</v>
      </c>
      <c r="X550" s="15">
        <v>0</v>
      </c>
      <c r="Y550" s="15">
        <v>0</v>
      </c>
      <c r="Z550" s="15">
        <v>4.0833329999999997</v>
      </c>
      <c r="AA550" s="15">
        <v>3</v>
      </c>
      <c r="AB550" s="15">
        <v>42.352939999999997</v>
      </c>
      <c r="AC550" s="15">
        <v>6.6833020000000007E-2</v>
      </c>
      <c r="AD550" s="15">
        <v>0.94352499999999995</v>
      </c>
      <c r="AE550" s="15">
        <v>19.14</v>
      </c>
      <c r="AF550" s="15">
        <v>13.34</v>
      </c>
      <c r="AG550" s="15">
        <v>0</v>
      </c>
      <c r="AH550" s="15">
        <v>0</v>
      </c>
      <c r="AI550" s="15">
        <v>4.0164999999999997</v>
      </c>
      <c r="AJ550" s="15">
        <v>4.0833329999999997</v>
      </c>
      <c r="AK550" s="16">
        <v>0.57647060000000006</v>
      </c>
      <c r="AL550" s="16">
        <v>0.98363270000000003</v>
      </c>
      <c r="AM550" s="16">
        <v>1</v>
      </c>
      <c r="AN550" s="16">
        <v>0.56703530000000002</v>
      </c>
      <c r="AO550" s="17"/>
      <c r="AP550" s="17">
        <v>0.58333331346511841</v>
      </c>
      <c r="AQ550" s="17"/>
      <c r="AR550" s="17">
        <v>0.1666666716337204</v>
      </c>
      <c r="AS550" s="17"/>
      <c r="AT550" s="17"/>
      <c r="AU550" s="17"/>
      <c r="AV550" s="17"/>
      <c r="AW550" s="17"/>
      <c r="AX550" s="17"/>
      <c r="AY550" s="17"/>
      <c r="AZ550" s="17"/>
      <c r="BA550" s="17"/>
      <c r="BB550" s="17">
        <v>2</v>
      </c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26"/>
      <c r="BW550" s="26"/>
      <c r="BX550" s="26"/>
      <c r="BY550" s="26"/>
      <c r="BZ550" s="26">
        <v>0.25</v>
      </c>
      <c r="CA550" s="26"/>
      <c r="CB550" s="26"/>
      <c r="CC550" s="26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  <c r="CW550" s="18"/>
      <c r="CX550" s="18"/>
      <c r="CY550" s="27"/>
      <c r="CZ550" s="27"/>
      <c r="DA550" s="27"/>
    </row>
    <row r="551" spans="1:105" s="10" customFormat="1" ht="20.25" x14ac:dyDescent="0.3">
      <c r="A551" s="11" t="s">
        <v>182</v>
      </c>
      <c r="B551" s="11" t="s">
        <v>176</v>
      </c>
      <c r="C551" s="11" t="s">
        <v>192</v>
      </c>
      <c r="D551" s="11" t="s">
        <v>213</v>
      </c>
      <c r="E551" s="11" t="s">
        <v>85</v>
      </c>
      <c r="F551" s="12">
        <v>25436</v>
      </c>
      <c r="G551" s="12">
        <v>3999</v>
      </c>
      <c r="H551" s="12">
        <v>4104</v>
      </c>
      <c r="I551" s="11" t="s">
        <v>172</v>
      </c>
      <c r="J551" s="13">
        <v>20</v>
      </c>
      <c r="K551" s="11" t="s">
        <v>199</v>
      </c>
      <c r="L551" s="11" t="s">
        <v>200</v>
      </c>
      <c r="M551" s="11" t="s">
        <v>159</v>
      </c>
      <c r="N551" s="14">
        <v>27</v>
      </c>
      <c r="O551" s="14">
        <v>27</v>
      </c>
      <c r="P551" s="14">
        <v>0</v>
      </c>
      <c r="Q551" s="15">
        <v>0</v>
      </c>
      <c r="R551" s="15">
        <v>7.8</v>
      </c>
      <c r="S551" s="15">
        <v>4</v>
      </c>
      <c r="T551" s="15">
        <v>3.51</v>
      </c>
      <c r="U551" s="15">
        <v>87.75</v>
      </c>
      <c r="V551" s="15">
        <v>0.5</v>
      </c>
      <c r="W551" s="15">
        <v>35.64</v>
      </c>
      <c r="X551" s="15">
        <v>0</v>
      </c>
      <c r="Y551" s="15">
        <v>0</v>
      </c>
      <c r="Z551" s="15">
        <v>3.65</v>
      </c>
      <c r="AA551" s="15">
        <v>0.35</v>
      </c>
      <c r="AB551" s="15">
        <v>8.7500009999999993</v>
      </c>
      <c r="AC551" s="15">
        <v>0.14000000000000001</v>
      </c>
      <c r="AD551" s="15">
        <v>3.5</v>
      </c>
      <c r="AE551" s="15">
        <v>17.82</v>
      </c>
      <c r="AF551" s="15">
        <v>12.42</v>
      </c>
      <c r="AG551" s="15">
        <v>0</v>
      </c>
      <c r="AH551" s="15">
        <v>0</v>
      </c>
      <c r="AI551" s="15">
        <v>3.51</v>
      </c>
      <c r="AJ551" s="15">
        <v>3.65</v>
      </c>
      <c r="AK551" s="16">
        <v>0.91249999999999998</v>
      </c>
      <c r="AL551" s="16">
        <v>0.96164380000000005</v>
      </c>
      <c r="AM551" s="16">
        <v>1</v>
      </c>
      <c r="AN551" s="16">
        <v>0.87749999999999995</v>
      </c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>
        <v>0.10000000149011612</v>
      </c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>
        <v>8.3333335816860199E-2</v>
      </c>
      <c r="BV551" s="26"/>
      <c r="BW551" s="26"/>
      <c r="BX551" s="26"/>
      <c r="BY551" s="26"/>
      <c r="BZ551" s="26">
        <v>0.1666666716337204</v>
      </c>
      <c r="CA551" s="26"/>
      <c r="CB551" s="26"/>
      <c r="CC551" s="26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27"/>
      <c r="CZ551" s="27"/>
      <c r="DA551" s="27"/>
    </row>
    <row r="552" spans="1:105" s="10" customFormat="1" ht="20.25" x14ac:dyDescent="0.3">
      <c r="A552" s="11" t="s">
        <v>182</v>
      </c>
      <c r="B552" s="11" t="s">
        <v>176</v>
      </c>
      <c r="C552" s="11" t="s">
        <v>192</v>
      </c>
      <c r="D552" s="11" t="s">
        <v>197</v>
      </c>
      <c r="E552" s="11" t="s">
        <v>85</v>
      </c>
      <c r="F552" s="12">
        <v>25436</v>
      </c>
      <c r="G552" s="12">
        <v>4149</v>
      </c>
      <c r="H552" s="12">
        <v>4126</v>
      </c>
      <c r="I552" s="11" t="s">
        <v>172</v>
      </c>
      <c r="J552" s="13">
        <v>20</v>
      </c>
      <c r="K552" s="11" t="s">
        <v>199</v>
      </c>
      <c r="L552" s="11" t="s">
        <v>200</v>
      </c>
      <c r="M552" s="11" t="s">
        <v>159</v>
      </c>
      <c r="N552" s="14">
        <v>51</v>
      </c>
      <c r="O552" s="14">
        <v>51</v>
      </c>
      <c r="P552" s="14">
        <v>0</v>
      </c>
      <c r="Q552" s="15">
        <v>0</v>
      </c>
      <c r="R552" s="15">
        <v>7.8</v>
      </c>
      <c r="S552" s="15">
        <v>8</v>
      </c>
      <c r="T552" s="15">
        <v>6.63</v>
      </c>
      <c r="U552" s="15">
        <v>82.875</v>
      </c>
      <c r="V552" s="15">
        <v>1</v>
      </c>
      <c r="W552" s="15">
        <v>33.659999999999997</v>
      </c>
      <c r="X552" s="15">
        <v>0</v>
      </c>
      <c r="Y552" s="15">
        <v>0</v>
      </c>
      <c r="Z552" s="15">
        <v>7</v>
      </c>
      <c r="AA552" s="15">
        <v>1</v>
      </c>
      <c r="AB552" s="15">
        <v>12.5</v>
      </c>
      <c r="AC552" s="15">
        <v>0.36999989999999999</v>
      </c>
      <c r="AD552" s="15">
        <v>4.6249989999999999</v>
      </c>
      <c r="AE552" s="15">
        <v>33.659999999999997</v>
      </c>
      <c r="AF552" s="15">
        <v>23.46</v>
      </c>
      <c r="AG552" s="15">
        <v>0</v>
      </c>
      <c r="AH552" s="15">
        <v>0</v>
      </c>
      <c r="AI552" s="15">
        <v>6.63</v>
      </c>
      <c r="AJ552" s="15">
        <v>7</v>
      </c>
      <c r="AK552" s="16">
        <v>0.875</v>
      </c>
      <c r="AL552" s="16">
        <v>0.94714290000000001</v>
      </c>
      <c r="AM552" s="16">
        <v>1</v>
      </c>
      <c r="AN552" s="16">
        <v>0.82874999999999999</v>
      </c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>
        <v>0.41666667908430099</v>
      </c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>
        <v>0.1666666716337204</v>
      </c>
      <c r="BV552" s="26"/>
      <c r="BW552" s="26">
        <v>0.1666666716337204</v>
      </c>
      <c r="BX552" s="26"/>
      <c r="BY552" s="26"/>
      <c r="BZ552" s="26">
        <v>0.25</v>
      </c>
      <c r="CA552" s="26"/>
      <c r="CB552" s="26"/>
      <c r="CC552" s="26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  <c r="CW552" s="18"/>
      <c r="CX552" s="18"/>
      <c r="CY552" s="27"/>
      <c r="CZ552" s="27"/>
      <c r="DA552" s="27"/>
    </row>
    <row r="553" spans="1:105" s="10" customFormat="1" ht="20.25" x14ac:dyDescent="0.3">
      <c r="A553" s="11" t="s">
        <v>182</v>
      </c>
      <c r="B553" s="11" t="s">
        <v>176</v>
      </c>
      <c r="C553" s="11" t="s">
        <v>192</v>
      </c>
      <c r="D553" s="11" t="s">
        <v>206</v>
      </c>
      <c r="E553" s="11" t="s">
        <v>85</v>
      </c>
      <c r="F553" s="12">
        <v>25436</v>
      </c>
      <c r="G553" s="12">
        <v>4200</v>
      </c>
      <c r="H553" s="12">
        <v>4152</v>
      </c>
      <c r="I553" s="11" t="s">
        <v>172</v>
      </c>
      <c r="J553" s="13">
        <v>20</v>
      </c>
      <c r="K553" s="11" t="s">
        <v>199</v>
      </c>
      <c r="L553" s="11" t="s">
        <v>200</v>
      </c>
      <c r="M553" s="11" t="s">
        <v>159</v>
      </c>
      <c r="N553" s="14">
        <v>24</v>
      </c>
      <c r="O553" s="14">
        <v>23</v>
      </c>
      <c r="P553" s="14">
        <v>1</v>
      </c>
      <c r="Q553" s="15">
        <v>4.1666670000000003</v>
      </c>
      <c r="R553" s="15">
        <v>8.31</v>
      </c>
      <c r="S553" s="15">
        <v>4</v>
      </c>
      <c r="T553" s="15">
        <v>3.1855000000000002</v>
      </c>
      <c r="U553" s="15">
        <v>79.637500000000003</v>
      </c>
      <c r="V553" s="15">
        <v>0.5</v>
      </c>
      <c r="W553" s="15">
        <v>30.36</v>
      </c>
      <c r="X553" s="15">
        <v>0</v>
      </c>
      <c r="Y553" s="15">
        <v>0</v>
      </c>
      <c r="Z553" s="15">
        <v>3.4166669999999999</v>
      </c>
      <c r="AA553" s="15">
        <v>0.5833334</v>
      </c>
      <c r="AB553" s="15">
        <v>14.58333</v>
      </c>
      <c r="AC553" s="15">
        <v>9.2666479999999996E-2</v>
      </c>
      <c r="AD553" s="15">
        <v>2.316662</v>
      </c>
      <c r="AE553" s="15">
        <v>15.18</v>
      </c>
      <c r="AF553" s="15">
        <v>10.58</v>
      </c>
      <c r="AG553" s="15">
        <v>0.13850000000000001</v>
      </c>
      <c r="AH553" s="15">
        <v>3.4624999999999999</v>
      </c>
      <c r="AI553" s="15">
        <v>3.3239999999999998</v>
      </c>
      <c r="AJ553" s="15">
        <v>3.4166669999999999</v>
      </c>
      <c r="AK553" s="16">
        <v>0.8541666</v>
      </c>
      <c r="AL553" s="16">
        <v>0.97287820000000003</v>
      </c>
      <c r="AM553" s="16">
        <v>0.95833330000000005</v>
      </c>
      <c r="AN553" s="16">
        <v>0.79637500000000006</v>
      </c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>
        <v>8.3333335816860199E-2</v>
      </c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>
        <v>8.3333335816860199E-2</v>
      </c>
      <c r="BV553" s="26"/>
      <c r="BW553" s="26">
        <v>0.1666666716337204</v>
      </c>
      <c r="BX553" s="26"/>
      <c r="BY553" s="26">
        <v>8.3333335816860199E-2</v>
      </c>
      <c r="BZ553" s="26">
        <v>0.1666666716337204</v>
      </c>
      <c r="CA553" s="26"/>
      <c r="CB553" s="26"/>
      <c r="CC553" s="26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>
        <v>1</v>
      </c>
      <c r="CW553" s="18"/>
      <c r="CX553" s="18"/>
      <c r="CY553" s="27"/>
      <c r="CZ553" s="27"/>
      <c r="DA553" s="27"/>
    </row>
    <row r="554" spans="1:105" s="10" customFormat="1" ht="20.25" x14ac:dyDescent="0.3">
      <c r="A554" s="11" t="s">
        <v>182</v>
      </c>
      <c r="B554" s="11" t="s">
        <v>176</v>
      </c>
      <c r="C554" s="11" t="s">
        <v>192</v>
      </c>
      <c r="D554" s="11" t="s">
        <v>207</v>
      </c>
      <c r="E554" s="11" t="s">
        <v>85</v>
      </c>
      <c r="F554" s="12">
        <v>25436</v>
      </c>
      <c r="G554" s="12">
        <v>5353</v>
      </c>
      <c r="H554" s="12">
        <v>4109</v>
      </c>
      <c r="I554" s="11" t="s">
        <v>172</v>
      </c>
      <c r="J554" s="13">
        <v>20</v>
      </c>
      <c r="K554" s="11" t="s">
        <v>199</v>
      </c>
      <c r="L554" s="11" t="s">
        <v>200</v>
      </c>
      <c r="M554" s="11" t="s">
        <v>159</v>
      </c>
      <c r="N554" s="14">
        <v>24</v>
      </c>
      <c r="O554" s="14">
        <v>24</v>
      </c>
      <c r="P554" s="14">
        <v>0</v>
      </c>
      <c r="Q554" s="15">
        <v>0</v>
      </c>
      <c r="R554" s="15">
        <v>8.31</v>
      </c>
      <c r="S554" s="15">
        <v>4</v>
      </c>
      <c r="T554" s="15">
        <v>3.3239999999999998</v>
      </c>
      <c r="U554" s="15">
        <v>83.100009999999997</v>
      </c>
      <c r="V554" s="15">
        <v>0.5</v>
      </c>
      <c r="W554" s="15">
        <v>31.68</v>
      </c>
      <c r="X554" s="15">
        <v>0</v>
      </c>
      <c r="Y554" s="15">
        <v>0</v>
      </c>
      <c r="Z554" s="15">
        <v>3.5666669999999998</v>
      </c>
      <c r="AA554" s="15">
        <v>0.43333329999999998</v>
      </c>
      <c r="AB554" s="15">
        <v>10.83333</v>
      </c>
      <c r="AC554" s="15">
        <v>0.24266650000000001</v>
      </c>
      <c r="AD554" s="15">
        <v>6.0666640000000003</v>
      </c>
      <c r="AE554" s="15">
        <v>15.84</v>
      </c>
      <c r="AF554" s="15">
        <v>11.04</v>
      </c>
      <c r="AG554" s="15">
        <v>0</v>
      </c>
      <c r="AH554" s="15">
        <v>0</v>
      </c>
      <c r="AI554" s="15">
        <v>3.3239999999999998</v>
      </c>
      <c r="AJ554" s="15">
        <v>3.5666669999999998</v>
      </c>
      <c r="AK554" s="16">
        <v>0.89166670000000003</v>
      </c>
      <c r="AL554" s="16">
        <v>0.93196270000000003</v>
      </c>
      <c r="AM554" s="16">
        <v>1</v>
      </c>
      <c r="AN554" s="16">
        <v>0.83099999999999996</v>
      </c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>
        <v>8.3333335816860199E-2</v>
      </c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26"/>
      <c r="BW554" s="26">
        <v>0.1666666716337204</v>
      </c>
      <c r="BX554" s="26"/>
      <c r="BY554" s="26">
        <v>8.3333335816860199E-2</v>
      </c>
      <c r="BZ554" s="26">
        <v>0.10000000149011612</v>
      </c>
      <c r="CA554" s="26"/>
      <c r="CB554" s="26"/>
      <c r="CC554" s="26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  <c r="CW554" s="18"/>
      <c r="CX554" s="18"/>
      <c r="CY554" s="27"/>
      <c r="CZ554" s="27"/>
      <c r="DA554" s="27"/>
    </row>
    <row r="555" spans="1:105" s="10" customFormat="1" ht="20.25" x14ac:dyDescent="0.3">
      <c r="A555" s="11" t="s">
        <v>182</v>
      </c>
      <c r="B555" s="11" t="s">
        <v>191</v>
      </c>
      <c r="C555" s="11" t="s">
        <v>192</v>
      </c>
      <c r="D555" s="11" t="s">
        <v>213</v>
      </c>
      <c r="E555" s="11" t="s">
        <v>85</v>
      </c>
      <c r="F555" s="12">
        <v>25436</v>
      </c>
      <c r="G555" s="12">
        <v>3999</v>
      </c>
      <c r="H555" s="12">
        <v>4104</v>
      </c>
      <c r="I555" s="11" t="s">
        <v>172</v>
      </c>
      <c r="J555" s="13">
        <v>20</v>
      </c>
      <c r="K555" s="11" t="s">
        <v>199</v>
      </c>
      <c r="L555" s="11" t="s">
        <v>200</v>
      </c>
      <c r="M555" s="11" t="s">
        <v>159</v>
      </c>
      <c r="N555" s="14">
        <v>52</v>
      </c>
      <c r="O555" s="14">
        <v>52</v>
      </c>
      <c r="P555" s="14">
        <v>0</v>
      </c>
      <c r="Q555" s="15">
        <v>0</v>
      </c>
      <c r="R555" s="15">
        <v>7.8</v>
      </c>
      <c r="S555" s="15">
        <v>8</v>
      </c>
      <c r="T555" s="15">
        <v>6.76</v>
      </c>
      <c r="U555" s="15">
        <v>84.5</v>
      </c>
      <c r="V555" s="15">
        <v>1</v>
      </c>
      <c r="W555" s="15">
        <v>34.32</v>
      </c>
      <c r="X555" s="15">
        <v>0</v>
      </c>
      <c r="Y555" s="15">
        <v>0</v>
      </c>
      <c r="Z555" s="15">
        <v>7.1666670000000003</v>
      </c>
      <c r="AA555" s="15">
        <v>0.8333334</v>
      </c>
      <c r="AB555" s="15">
        <v>10.41667</v>
      </c>
      <c r="AC555" s="15">
        <v>0.40666639999999998</v>
      </c>
      <c r="AD555" s="15">
        <v>5.0833300000000001</v>
      </c>
      <c r="AE555" s="15">
        <v>34.32</v>
      </c>
      <c r="AF555" s="15">
        <v>23.92</v>
      </c>
      <c r="AG555" s="15">
        <v>0</v>
      </c>
      <c r="AH555" s="15">
        <v>0</v>
      </c>
      <c r="AI555" s="15">
        <v>6.76</v>
      </c>
      <c r="AJ555" s="15">
        <v>7.1666670000000003</v>
      </c>
      <c r="AK555" s="16">
        <v>0.89583330000000005</v>
      </c>
      <c r="AL555" s="16">
        <v>0.94325579999999998</v>
      </c>
      <c r="AM555" s="16">
        <v>1</v>
      </c>
      <c r="AN555" s="16">
        <v>0.84499999999999997</v>
      </c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>
        <v>0.1666666716337204</v>
      </c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>
        <v>0.10000000149011612</v>
      </c>
      <c r="BV555" s="26"/>
      <c r="BW555" s="26">
        <v>0.1666666716337204</v>
      </c>
      <c r="BX555" s="26"/>
      <c r="BY555" s="26">
        <v>8.3333335816860199E-2</v>
      </c>
      <c r="BZ555" s="26">
        <v>0.31666666269302368</v>
      </c>
      <c r="CA555" s="26"/>
      <c r="CB555" s="26"/>
      <c r="CC555" s="26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  <c r="CW555" s="18"/>
      <c r="CX555" s="18"/>
      <c r="CY555" s="27"/>
      <c r="CZ555" s="27"/>
      <c r="DA555" s="27"/>
    </row>
    <row r="556" spans="1:105" s="10" customFormat="1" ht="20.25" x14ac:dyDescent="0.3">
      <c r="A556" s="11" t="s">
        <v>182</v>
      </c>
      <c r="B556" s="11" t="s">
        <v>191</v>
      </c>
      <c r="C556" s="11" t="s">
        <v>192</v>
      </c>
      <c r="D556" s="11" t="s">
        <v>197</v>
      </c>
      <c r="E556" s="11" t="s">
        <v>85</v>
      </c>
      <c r="F556" s="12">
        <v>25436</v>
      </c>
      <c r="G556" s="12">
        <v>5357</v>
      </c>
      <c r="H556" s="12">
        <v>4231</v>
      </c>
      <c r="I556" s="11" t="s">
        <v>172</v>
      </c>
      <c r="J556" s="13">
        <v>20</v>
      </c>
      <c r="K556" s="11" t="s">
        <v>199</v>
      </c>
      <c r="L556" s="11" t="s">
        <v>200</v>
      </c>
      <c r="M556" s="11" t="s">
        <v>159</v>
      </c>
      <c r="N556" s="14">
        <v>53</v>
      </c>
      <c r="O556" s="14">
        <v>52</v>
      </c>
      <c r="P556" s="14">
        <v>1</v>
      </c>
      <c r="Q556" s="15">
        <v>1.886792</v>
      </c>
      <c r="R556" s="15">
        <v>7.8</v>
      </c>
      <c r="S556" s="15">
        <v>8</v>
      </c>
      <c r="T556" s="15">
        <v>6.76</v>
      </c>
      <c r="U556" s="15">
        <v>84.5</v>
      </c>
      <c r="V556" s="15">
        <v>1</v>
      </c>
      <c r="W556" s="15">
        <v>34.32</v>
      </c>
      <c r="X556" s="15">
        <v>0</v>
      </c>
      <c r="Y556" s="15">
        <v>0</v>
      </c>
      <c r="Z556" s="15">
        <v>7.4166670000000003</v>
      </c>
      <c r="AA556" s="15">
        <v>0.5833334</v>
      </c>
      <c r="AB556" s="15">
        <v>7.2916670000000003</v>
      </c>
      <c r="AC556" s="15">
        <v>0.52666639999999998</v>
      </c>
      <c r="AD556" s="15">
        <v>6.5833300000000001</v>
      </c>
      <c r="AE556" s="15">
        <v>34.32</v>
      </c>
      <c r="AF556" s="15">
        <v>23.92</v>
      </c>
      <c r="AG556" s="15">
        <v>0.13</v>
      </c>
      <c r="AH556" s="15">
        <v>1.625</v>
      </c>
      <c r="AI556" s="15">
        <v>6.89</v>
      </c>
      <c r="AJ556" s="15">
        <v>7.4166670000000003</v>
      </c>
      <c r="AK556" s="16">
        <v>0.92708330000000005</v>
      </c>
      <c r="AL556" s="16">
        <v>0.92898879999999995</v>
      </c>
      <c r="AM556" s="16">
        <v>0.98113209999999995</v>
      </c>
      <c r="AN556" s="16">
        <v>0.84499999999999997</v>
      </c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>
        <v>0.21666666865348816</v>
      </c>
      <c r="BQ556" s="17"/>
      <c r="BR556" s="17"/>
      <c r="BS556" s="17"/>
      <c r="BT556" s="17"/>
      <c r="BU556" s="17"/>
      <c r="BV556" s="26"/>
      <c r="BW556" s="26">
        <v>0.1666666716337204</v>
      </c>
      <c r="BX556" s="26"/>
      <c r="BY556" s="26"/>
      <c r="BZ556" s="26">
        <v>0.20000000298023224</v>
      </c>
      <c r="CA556" s="26"/>
      <c r="CB556" s="26"/>
      <c r="CC556" s="26"/>
      <c r="CD556" s="18"/>
      <c r="CE556" s="18"/>
      <c r="CF556" s="18"/>
      <c r="CG556" s="18"/>
      <c r="CH556" s="18"/>
      <c r="CI556" s="18">
        <v>1</v>
      </c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  <c r="CW556" s="18"/>
      <c r="CX556" s="18"/>
      <c r="CY556" s="27"/>
      <c r="CZ556" s="27"/>
      <c r="DA556" s="27"/>
    </row>
    <row r="557" spans="1:105" s="10" customFormat="1" ht="20.25" x14ac:dyDescent="0.3">
      <c r="A557" s="11" t="s">
        <v>182</v>
      </c>
      <c r="B557" s="11" t="s">
        <v>191</v>
      </c>
      <c r="C557" s="11" t="s">
        <v>192</v>
      </c>
      <c r="D557" s="11" t="s">
        <v>206</v>
      </c>
      <c r="E557" s="11" t="s">
        <v>85</v>
      </c>
      <c r="F557" s="12">
        <v>25436</v>
      </c>
      <c r="G557" s="12">
        <v>4200</v>
      </c>
      <c r="H557" s="12">
        <v>4152</v>
      </c>
      <c r="I557" s="11" t="s">
        <v>172</v>
      </c>
      <c r="J557" s="13">
        <v>20</v>
      </c>
      <c r="K557" s="11" t="s">
        <v>199</v>
      </c>
      <c r="L557" s="11" t="s">
        <v>200</v>
      </c>
      <c r="M557" s="11" t="s">
        <v>159</v>
      </c>
      <c r="N557" s="14">
        <v>48</v>
      </c>
      <c r="O557" s="14">
        <v>48</v>
      </c>
      <c r="P557" s="14">
        <v>0</v>
      </c>
      <c r="Q557" s="15">
        <v>0</v>
      </c>
      <c r="R557" s="15">
        <v>8.31</v>
      </c>
      <c r="S557" s="15">
        <v>8</v>
      </c>
      <c r="T557" s="15">
        <v>6.6479999999999997</v>
      </c>
      <c r="U557" s="15">
        <v>83.100009999999997</v>
      </c>
      <c r="V557" s="15">
        <v>1</v>
      </c>
      <c r="W557" s="15">
        <v>31.68</v>
      </c>
      <c r="X557" s="15">
        <v>0</v>
      </c>
      <c r="Y557" s="15">
        <v>0</v>
      </c>
      <c r="Z557" s="15">
        <v>7.3333329999999997</v>
      </c>
      <c r="AA557" s="15">
        <v>0.66666669999999995</v>
      </c>
      <c r="AB557" s="15">
        <v>8.3333340000000007</v>
      </c>
      <c r="AC557" s="15">
        <v>0.68533310000000003</v>
      </c>
      <c r="AD557" s="15">
        <v>8.5666639999999994</v>
      </c>
      <c r="AE557" s="15">
        <v>31.68</v>
      </c>
      <c r="AF557" s="15">
        <v>22.08</v>
      </c>
      <c r="AG557" s="15">
        <v>0</v>
      </c>
      <c r="AH557" s="15">
        <v>0</v>
      </c>
      <c r="AI557" s="15">
        <v>6.6479999999999997</v>
      </c>
      <c r="AJ557" s="15">
        <v>7.3333329999999997</v>
      </c>
      <c r="AK557" s="16">
        <v>0.91666669999999995</v>
      </c>
      <c r="AL557" s="16">
        <v>0.9065455</v>
      </c>
      <c r="AM557" s="16">
        <v>1</v>
      </c>
      <c r="AN557" s="16">
        <v>0.83099999999999996</v>
      </c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>
        <v>0.1666666716337204</v>
      </c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>
        <v>8.3333335816860199E-2</v>
      </c>
      <c r="BQ557" s="17"/>
      <c r="BR557" s="17"/>
      <c r="BS557" s="17"/>
      <c r="BT557" s="17"/>
      <c r="BU557" s="17">
        <v>8.3333335816860199E-2</v>
      </c>
      <c r="BV557" s="26"/>
      <c r="BW557" s="26"/>
      <c r="BX557" s="26"/>
      <c r="BY557" s="26">
        <v>8.3333335816860199E-2</v>
      </c>
      <c r="BZ557" s="26">
        <v>0.25</v>
      </c>
      <c r="CA557" s="26"/>
      <c r="CB557" s="26"/>
      <c r="CC557" s="26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  <c r="CW557" s="18"/>
      <c r="CX557" s="18"/>
      <c r="CY557" s="27"/>
      <c r="CZ557" s="27"/>
      <c r="DA557" s="27"/>
    </row>
    <row r="558" spans="1:105" s="10" customFormat="1" ht="20.25" x14ac:dyDescent="0.3">
      <c r="A558" s="11" t="s">
        <v>182</v>
      </c>
      <c r="B558" s="11" t="s">
        <v>191</v>
      </c>
      <c r="C558" s="11" t="s">
        <v>192</v>
      </c>
      <c r="D558" s="11" t="s">
        <v>207</v>
      </c>
      <c r="E558" s="11" t="s">
        <v>85</v>
      </c>
      <c r="F558" s="12">
        <v>25436</v>
      </c>
      <c r="G558" s="12">
        <v>4061</v>
      </c>
      <c r="H558" s="12">
        <v>4109</v>
      </c>
      <c r="I558" s="11" t="s">
        <v>172</v>
      </c>
      <c r="J558" s="13">
        <v>20</v>
      </c>
      <c r="K558" s="11" t="s">
        <v>199</v>
      </c>
      <c r="L558" s="11" t="s">
        <v>200</v>
      </c>
      <c r="M558" s="11" t="s">
        <v>159</v>
      </c>
      <c r="N558" s="14">
        <v>48</v>
      </c>
      <c r="O558" s="14">
        <v>48</v>
      </c>
      <c r="P558" s="14">
        <v>0</v>
      </c>
      <c r="Q558" s="15">
        <v>0</v>
      </c>
      <c r="R558" s="15">
        <v>8.31</v>
      </c>
      <c r="S558" s="15">
        <v>8</v>
      </c>
      <c r="T558" s="15">
        <v>6.6479999999999997</v>
      </c>
      <c r="U558" s="15">
        <v>83.100009999999997</v>
      </c>
      <c r="V558" s="15">
        <v>1</v>
      </c>
      <c r="W558" s="15">
        <v>31.68</v>
      </c>
      <c r="X558" s="15">
        <v>0</v>
      </c>
      <c r="Y558" s="15">
        <v>0</v>
      </c>
      <c r="Z558" s="15">
        <v>7.3333329999999997</v>
      </c>
      <c r="AA558" s="15">
        <v>0.66666669999999995</v>
      </c>
      <c r="AB558" s="15">
        <v>8.3333340000000007</v>
      </c>
      <c r="AC558" s="15">
        <v>0.68533310000000003</v>
      </c>
      <c r="AD558" s="15">
        <v>8.5666639999999994</v>
      </c>
      <c r="AE558" s="15">
        <v>31.68</v>
      </c>
      <c r="AF558" s="15">
        <v>22.08</v>
      </c>
      <c r="AG558" s="15">
        <v>0</v>
      </c>
      <c r="AH558" s="15">
        <v>0</v>
      </c>
      <c r="AI558" s="15">
        <v>6.6479999999999997</v>
      </c>
      <c r="AJ558" s="15">
        <v>7.3333329999999997</v>
      </c>
      <c r="AK558" s="16">
        <v>0.91666669999999995</v>
      </c>
      <c r="AL558" s="16">
        <v>0.9065455</v>
      </c>
      <c r="AM558" s="16">
        <v>1</v>
      </c>
      <c r="AN558" s="16">
        <v>0.83099999999999996</v>
      </c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>
        <v>8.3333335816860199E-2</v>
      </c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>
        <v>8.3333335816860199E-2</v>
      </c>
      <c r="BV558" s="26"/>
      <c r="BW558" s="26">
        <v>0.1666666716337204</v>
      </c>
      <c r="BX558" s="26"/>
      <c r="BY558" s="26">
        <v>8.3333335816860199E-2</v>
      </c>
      <c r="BZ558" s="26">
        <v>0.25</v>
      </c>
      <c r="CA558" s="26"/>
      <c r="CB558" s="26"/>
      <c r="CC558" s="26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  <c r="CW558" s="18"/>
      <c r="CX558" s="18"/>
      <c r="CY558" s="27"/>
      <c r="CZ558" s="27"/>
      <c r="DA558" s="27"/>
    </row>
    <row r="559" spans="1:105" s="10" customFormat="1" ht="20.25" x14ac:dyDescent="0.3">
      <c r="A559" s="11" t="s">
        <v>182</v>
      </c>
      <c r="B559" s="11" t="s">
        <v>171</v>
      </c>
      <c r="C559" s="11" t="s">
        <v>192</v>
      </c>
      <c r="D559" s="11" t="s">
        <v>204</v>
      </c>
      <c r="E559" s="11" t="s">
        <v>85</v>
      </c>
      <c r="F559" s="12">
        <v>25454</v>
      </c>
      <c r="G559" s="12">
        <v>3866</v>
      </c>
      <c r="H559" s="12">
        <v>4236</v>
      </c>
      <c r="I559" s="11" t="s">
        <v>198</v>
      </c>
      <c r="J559" s="13">
        <v>25.5</v>
      </c>
      <c r="K559" s="11" t="s">
        <v>199</v>
      </c>
      <c r="L559" s="11" t="s">
        <v>210</v>
      </c>
      <c r="M559" s="11" t="s">
        <v>159</v>
      </c>
      <c r="N559" s="14">
        <v>32</v>
      </c>
      <c r="O559" s="14">
        <v>32</v>
      </c>
      <c r="P559" s="14">
        <v>0</v>
      </c>
      <c r="Q559" s="15">
        <v>0</v>
      </c>
      <c r="R559" s="15">
        <v>9.0399999999999991</v>
      </c>
      <c r="S559" s="15">
        <v>8</v>
      </c>
      <c r="T559" s="15">
        <v>4.8213330000000001</v>
      </c>
      <c r="U559" s="15">
        <v>60.266669999999998</v>
      </c>
      <c r="V559" s="15">
        <v>1</v>
      </c>
      <c r="W559" s="15">
        <v>17.600000000000001</v>
      </c>
      <c r="X559" s="15">
        <v>0</v>
      </c>
      <c r="Y559" s="15">
        <v>0</v>
      </c>
      <c r="Z559" s="15">
        <v>5.2833329999999998</v>
      </c>
      <c r="AA559" s="15">
        <v>2.7166670000000002</v>
      </c>
      <c r="AB559" s="15">
        <v>33.958329999999997</v>
      </c>
      <c r="AC559" s="15">
        <v>0.46199990000000002</v>
      </c>
      <c r="AD559" s="15">
        <v>5.7749990000000002</v>
      </c>
      <c r="AE559" s="15">
        <v>17.600000000000001</v>
      </c>
      <c r="AF559" s="15">
        <v>24</v>
      </c>
      <c r="AG559" s="15">
        <v>0</v>
      </c>
      <c r="AH559" s="15">
        <v>0</v>
      </c>
      <c r="AI559" s="15">
        <v>4.8213330000000001</v>
      </c>
      <c r="AJ559" s="15">
        <v>5.2833329999999998</v>
      </c>
      <c r="AK559" s="16">
        <v>0.66041669999999997</v>
      </c>
      <c r="AL559" s="16">
        <v>0.91255520000000001</v>
      </c>
      <c r="AM559" s="16">
        <v>1</v>
      </c>
      <c r="AN559" s="16">
        <v>0.6026667</v>
      </c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>
        <v>2.300000011920929</v>
      </c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26"/>
      <c r="BW559" s="26">
        <v>0.1666666716337204</v>
      </c>
      <c r="BX559" s="26"/>
      <c r="BY559" s="26"/>
      <c r="BZ559" s="26">
        <v>0.25</v>
      </c>
      <c r="CA559" s="26"/>
      <c r="CB559" s="26"/>
      <c r="CC559" s="26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  <c r="CW559" s="18"/>
      <c r="CX559" s="18"/>
      <c r="CY559" s="27"/>
      <c r="CZ559" s="27"/>
      <c r="DA559" s="27"/>
    </row>
    <row r="560" spans="1:105" s="10" customFormat="1" ht="20.25" x14ac:dyDescent="0.3">
      <c r="A560" s="11" t="s">
        <v>182</v>
      </c>
      <c r="B560" s="11" t="s">
        <v>171</v>
      </c>
      <c r="C560" s="11" t="s">
        <v>192</v>
      </c>
      <c r="D560" s="11" t="s">
        <v>211</v>
      </c>
      <c r="E560" s="11" t="s">
        <v>85</v>
      </c>
      <c r="F560" s="12">
        <v>25454</v>
      </c>
      <c r="G560" s="12">
        <v>4230</v>
      </c>
      <c r="H560" s="12">
        <v>4236</v>
      </c>
      <c r="I560" s="11" t="s">
        <v>198</v>
      </c>
      <c r="J560" s="13">
        <v>25.5</v>
      </c>
      <c r="K560" s="11" t="s">
        <v>199</v>
      </c>
      <c r="L560" s="11" t="s">
        <v>210</v>
      </c>
      <c r="M560" s="11" t="s">
        <v>159</v>
      </c>
      <c r="N560" s="14">
        <v>29</v>
      </c>
      <c r="O560" s="14">
        <v>29</v>
      </c>
      <c r="P560" s="14">
        <v>0</v>
      </c>
      <c r="Q560" s="15">
        <v>0</v>
      </c>
      <c r="R560" s="15">
        <v>9.0399999999999991</v>
      </c>
      <c r="S560" s="15">
        <v>8</v>
      </c>
      <c r="T560" s="15">
        <v>4.3693330000000001</v>
      </c>
      <c r="U560" s="15">
        <v>54.616660000000003</v>
      </c>
      <c r="V560" s="15">
        <v>1</v>
      </c>
      <c r="W560" s="15">
        <v>15.95</v>
      </c>
      <c r="X560" s="15">
        <v>0</v>
      </c>
      <c r="Y560" s="15">
        <v>0</v>
      </c>
      <c r="Z560" s="15">
        <v>5</v>
      </c>
      <c r="AA560" s="15">
        <v>3</v>
      </c>
      <c r="AB560" s="15">
        <v>37.5</v>
      </c>
      <c r="AC560" s="15">
        <v>0.63066670000000002</v>
      </c>
      <c r="AD560" s="15">
        <v>7.8833339999999996</v>
      </c>
      <c r="AE560" s="15">
        <v>15.95</v>
      </c>
      <c r="AF560" s="15">
        <v>21.75</v>
      </c>
      <c r="AG560" s="15">
        <v>0</v>
      </c>
      <c r="AH560" s="15">
        <v>0</v>
      </c>
      <c r="AI560" s="15">
        <v>4.3693330000000001</v>
      </c>
      <c r="AJ560" s="15">
        <v>5</v>
      </c>
      <c r="AK560" s="16">
        <v>0.625</v>
      </c>
      <c r="AL560" s="16">
        <v>0.8738667</v>
      </c>
      <c r="AM560" s="16">
        <v>1</v>
      </c>
      <c r="AN560" s="16">
        <v>0.5461667</v>
      </c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>
        <v>2.1666666716337204</v>
      </c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>
        <v>0.3333333432674408</v>
      </c>
      <c r="BV560" s="26"/>
      <c r="BW560" s="26">
        <v>0.1666666716337204</v>
      </c>
      <c r="BX560" s="26"/>
      <c r="BY560" s="26">
        <v>8.3333335816860199E-2</v>
      </c>
      <c r="BZ560" s="26">
        <v>0.25</v>
      </c>
      <c r="CA560" s="26"/>
      <c r="CB560" s="26"/>
      <c r="CC560" s="26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  <c r="CW560" s="18"/>
      <c r="CX560" s="18"/>
      <c r="CY560" s="27"/>
      <c r="CZ560" s="27"/>
      <c r="DA560" s="27"/>
    </row>
    <row r="561" spans="1:105" s="10" customFormat="1" ht="20.25" x14ac:dyDescent="0.3">
      <c r="A561" s="11" t="s">
        <v>182</v>
      </c>
      <c r="B561" s="11" t="s">
        <v>171</v>
      </c>
      <c r="C561" s="11" t="s">
        <v>192</v>
      </c>
      <c r="D561" s="11" t="s">
        <v>201</v>
      </c>
      <c r="E561" s="11" t="s">
        <v>85</v>
      </c>
      <c r="F561" s="12">
        <v>25454</v>
      </c>
      <c r="G561" s="12">
        <v>4226</v>
      </c>
      <c r="H561" s="12">
        <v>3975</v>
      </c>
      <c r="I561" s="11" t="s">
        <v>198</v>
      </c>
      <c r="J561" s="13">
        <v>25.5</v>
      </c>
      <c r="K561" s="11" t="s">
        <v>199</v>
      </c>
      <c r="L561" s="11" t="s">
        <v>210</v>
      </c>
      <c r="M561" s="11" t="s">
        <v>159</v>
      </c>
      <c r="N561" s="14">
        <v>37</v>
      </c>
      <c r="O561" s="14">
        <v>37</v>
      </c>
      <c r="P561" s="14">
        <v>0</v>
      </c>
      <c r="Q561" s="15">
        <v>0</v>
      </c>
      <c r="R561" s="15">
        <v>8.76</v>
      </c>
      <c r="S561" s="15">
        <v>8</v>
      </c>
      <c r="T561" s="15">
        <v>5.4020000000000001</v>
      </c>
      <c r="U561" s="15">
        <v>67.525000000000006</v>
      </c>
      <c r="V561" s="15">
        <v>1</v>
      </c>
      <c r="W561" s="15">
        <v>20.350000000000001</v>
      </c>
      <c r="X561" s="15">
        <v>0</v>
      </c>
      <c r="Y561" s="15">
        <v>0</v>
      </c>
      <c r="Z561" s="15">
        <v>5.3333329999999997</v>
      </c>
      <c r="AA561" s="15">
        <v>2.6666669999999999</v>
      </c>
      <c r="AB561" s="15">
        <v>33.33334</v>
      </c>
      <c r="AC561" s="15">
        <v>-6.8666699999999997E-2</v>
      </c>
      <c r="AD561" s="15">
        <v>-0.85833369999999998</v>
      </c>
      <c r="AE561" s="15">
        <v>20.350000000000001</v>
      </c>
      <c r="AF561" s="15">
        <v>27.75</v>
      </c>
      <c r="AG561" s="15">
        <v>0</v>
      </c>
      <c r="AH561" s="15">
        <v>0</v>
      </c>
      <c r="AI561" s="15">
        <v>5.4020000000000001</v>
      </c>
      <c r="AJ561" s="15">
        <v>5.3333329999999997</v>
      </c>
      <c r="AK561" s="16">
        <v>0.6666666</v>
      </c>
      <c r="AL561" s="16">
        <v>1.012875</v>
      </c>
      <c r="AM561" s="16">
        <v>1</v>
      </c>
      <c r="AN561" s="16">
        <v>0.67525000000000002</v>
      </c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>
        <v>2.1666666716337204</v>
      </c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>
        <v>8.3333335816860199E-2</v>
      </c>
      <c r="BV561" s="26"/>
      <c r="BW561" s="26">
        <v>0.1666666716337204</v>
      </c>
      <c r="BX561" s="26"/>
      <c r="BY561" s="26"/>
      <c r="BZ561" s="26">
        <v>0.25</v>
      </c>
      <c r="CA561" s="26"/>
      <c r="CB561" s="26"/>
      <c r="CC561" s="26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  <c r="CW561" s="18"/>
      <c r="CX561" s="18"/>
      <c r="CY561" s="27"/>
      <c r="CZ561" s="27"/>
      <c r="DA561" s="27"/>
    </row>
    <row r="562" spans="1:105" s="10" customFormat="1" ht="20.25" x14ac:dyDescent="0.3">
      <c r="A562" s="11" t="s">
        <v>182</v>
      </c>
      <c r="B562" s="11" t="s">
        <v>171</v>
      </c>
      <c r="C562" s="11" t="s">
        <v>192</v>
      </c>
      <c r="D562" s="11" t="s">
        <v>212</v>
      </c>
      <c r="E562" s="11" t="s">
        <v>85</v>
      </c>
      <c r="F562" s="12">
        <v>25454</v>
      </c>
      <c r="G562" s="12">
        <v>4105</v>
      </c>
      <c r="H562" s="12">
        <v>4148</v>
      </c>
      <c r="I562" s="11" t="s">
        <v>198</v>
      </c>
      <c r="J562" s="13">
        <v>25.5</v>
      </c>
      <c r="K562" s="11" t="s">
        <v>199</v>
      </c>
      <c r="L562" s="11" t="s">
        <v>210</v>
      </c>
      <c r="M562" s="11" t="s">
        <v>159</v>
      </c>
      <c r="N562" s="14">
        <v>23</v>
      </c>
      <c r="O562" s="14">
        <v>23</v>
      </c>
      <c r="P562" s="14">
        <v>0</v>
      </c>
      <c r="Q562" s="15">
        <v>0</v>
      </c>
      <c r="R562" s="15">
        <v>10.42</v>
      </c>
      <c r="S562" s="15">
        <v>8</v>
      </c>
      <c r="T562" s="15">
        <v>3.9943339999999998</v>
      </c>
      <c r="U562" s="15">
        <v>49.929169999999999</v>
      </c>
      <c r="V562" s="15">
        <v>1</v>
      </c>
      <c r="W562" s="15">
        <v>12.65</v>
      </c>
      <c r="X562" s="15">
        <v>0</v>
      </c>
      <c r="Y562" s="15">
        <v>0</v>
      </c>
      <c r="Z562" s="15">
        <v>4.3333329999999997</v>
      </c>
      <c r="AA562" s="15">
        <v>3.6666669999999999</v>
      </c>
      <c r="AB562" s="15">
        <v>45.83334</v>
      </c>
      <c r="AC562" s="15">
        <v>0.33900000000000002</v>
      </c>
      <c r="AD562" s="15">
        <v>4.2374999999999998</v>
      </c>
      <c r="AE562" s="15">
        <v>12.65</v>
      </c>
      <c r="AF562" s="15">
        <v>17.25</v>
      </c>
      <c r="AG562" s="15">
        <v>0</v>
      </c>
      <c r="AH562" s="15">
        <v>0</v>
      </c>
      <c r="AI562" s="15">
        <v>3.9943339999999998</v>
      </c>
      <c r="AJ562" s="15">
        <v>4.3333329999999997</v>
      </c>
      <c r="AK562" s="16">
        <v>0.5416666</v>
      </c>
      <c r="AL562" s="16">
        <v>0.92176930000000001</v>
      </c>
      <c r="AM562" s="16">
        <v>1</v>
      </c>
      <c r="AN562" s="16">
        <v>0.4992917</v>
      </c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>
        <v>2.1666666716337204</v>
      </c>
      <c r="BC562" s="17"/>
      <c r="BD562" s="17"/>
      <c r="BE562" s="17">
        <v>0.3333333432674408</v>
      </c>
      <c r="BF562" s="17"/>
      <c r="BG562" s="17">
        <v>0.5833333432674408</v>
      </c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>
        <v>8.3333335816860199E-2</v>
      </c>
      <c r="BV562" s="26"/>
      <c r="BW562" s="26">
        <v>0.1666666716337204</v>
      </c>
      <c r="BX562" s="26"/>
      <c r="BY562" s="26">
        <v>8.3333335816860199E-2</v>
      </c>
      <c r="BZ562" s="26">
        <v>0.25</v>
      </c>
      <c r="CA562" s="26"/>
      <c r="CB562" s="26"/>
      <c r="CC562" s="26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  <c r="CW562" s="18"/>
      <c r="CX562" s="18"/>
      <c r="CY562" s="27"/>
      <c r="CZ562" s="27"/>
      <c r="DA562" s="27"/>
    </row>
    <row r="563" spans="1:105" s="10" customFormat="1" ht="20.25" x14ac:dyDescent="0.3">
      <c r="A563" s="11" t="s">
        <v>182</v>
      </c>
      <c r="B563" s="11" t="s">
        <v>176</v>
      </c>
      <c r="C563" s="11" t="s">
        <v>192</v>
      </c>
      <c r="D563" s="11" t="s">
        <v>204</v>
      </c>
      <c r="E563" s="11" t="s">
        <v>85</v>
      </c>
      <c r="F563" s="12">
        <v>25454</v>
      </c>
      <c r="G563" s="12">
        <v>4106</v>
      </c>
      <c r="H563" s="12">
        <v>3935</v>
      </c>
      <c r="I563" s="11" t="s">
        <v>198</v>
      </c>
      <c r="J563" s="13">
        <v>25.5</v>
      </c>
      <c r="K563" s="11" t="s">
        <v>199</v>
      </c>
      <c r="L563" s="11" t="s">
        <v>210</v>
      </c>
      <c r="M563" s="11" t="s">
        <v>159</v>
      </c>
      <c r="N563" s="14">
        <v>44</v>
      </c>
      <c r="O563" s="14">
        <v>44</v>
      </c>
      <c r="P563" s="14">
        <v>0</v>
      </c>
      <c r="Q563" s="15">
        <v>0</v>
      </c>
      <c r="R563" s="15">
        <v>9.0399999999999991</v>
      </c>
      <c r="S563" s="15">
        <v>7.8166669999999998</v>
      </c>
      <c r="T563" s="15">
        <v>6.6293329999999999</v>
      </c>
      <c r="U563" s="15">
        <v>84.810239999999993</v>
      </c>
      <c r="V563" s="15">
        <v>0.97708329999999999</v>
      </c>
      <c r="W563" s="15">
        <v>24.767589999999998</v>
      </c>
      <c r="X563" s="15">
        <v>0</v>
      </c>
      <c r="Y563" s="15">
        <v>0</v>
      </c>
      <c r="Z563" s="15">
        <v>6.6333330000000004</v>
      </c>
      <c r="AA563" s="15">
        <v>1.183333</v>
      </c>
      <c r="AB563" s="15">
        <v>15.138590000000001</v>
      </c>
      <c r="AC563" s="15">
        <v>3.9997100000000001E-3</v>
      </c>
      <c r="AD563" s="15">
        <v>5.1168999999999999E-2</v>
      </c>
      <c r="AE563" s="15">
        <v>24.2</v>
      </c>
      <c r="AF563" s="15">
        <v>33</v>
      </c>
      <c r="AG563" s="15">
        <v>0</v>
      </c>
      <c r="AH563" s="15">
        <v>0</v>
      </c>
      <c r="AI563" s="15">
        <v>6.6293329999999999</v>
      </c>
      <c r="AJ563" s="15">
        <v>6.6333330000000004</v>
      </c>
      <c r="AK563" s="16">
        <v>0.84861399999999998</v>
      </c>
      <c r="AL563" s="16">
        <v>0.99939699999999998</v>
      </c>
      <c r="AM563" s="16">
        <v>1</v>
      </c>
      <c r="AN563" s="16">
        <v>0.84810229999999998</v>
      </c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>
        <v>0.3333333432674408</v>
      </c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>
        <v>0.1666666716337204</v>
      </c>
      <c r="BO563" s="17"/>
      <c r="BP563" s="17"/>
      <c r="BQ563" s="17"/>
      <c r="BR563" s="17"/>
      <c r="BS563" s="17"/>
      <c r="BT563" s="17"/>
      <c r="BU563" s="17"/>
      <c r="BV563" s="26"/>
      <c r="BW563" s="26">
        <v>0.1666666716337204</v>
      </c>
      <c r="BX563" s="26"/>
      <c r="BY563" s="26">
        <v>0.1666666716337204</v>
      </c>
      <c r="BZ563" s="26">
        <v>0.34999999403953552</v>
      </c>
      <c r="CA563" s="26"/>
      <c r="CB563" s="26"/>
      <c r="CC563" s="26">
        <v>0.18333333730697632</v>
      </c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  <c r="CW563" s="18"/>
      <c r="CX563" s="18"/>
      <c r="CY563" s="27"/>
      <c r="CZ563" s="27"/>
      <c r="DA563" s="27"/>
    </row>
    <row r="564" spans="1:105" s="10" customFormat="1" ht="20.25" x14ac:dyDescent="0.3">
      <c r="A564" s="11" t="s">
        <v>182</v>
      </c>
      <c r="B564" s="11" t="s">
        <v>176</v>
      </c>
      <c r="C564" s="11" t="s">
        <v>192</v>
      </c>
      <c r="D564" s="11" t="s">
        <v>211</v>
      </c>
      <c r="E564" s="11" t="s">
        <v>85</v>
      </c>
      <c r="F564" s="12">
        <v>25454</v>
      </c>
      <c r="G564" s="12">
        <v>3733</v>
      </c>
      <c r="H564" s="12">
        <v>3935</v>
      </c>
      <c r="I564" s="11" t="s">
        <v>198</v>
      </c>
      <c r="J564" s="13">
        <v>25.5</v>
      </c>
      <c r="K564" s="11" t="s">
        <v>199</v>
      </c>
      <c r="L564" s="11" t="s">
        <v>210</v>
      </c>
      <c r="M564" s="11" t="s">
        <v>159</v>
      </c>
      <c r="N564" s="14">
        <v>44</v>
      </c>
      <c r="O564" s="14">
        <v>44</v>
      </c>
      <c r="P564" s="14">
        <v>0</v>
      </c>
      <c r="Q564" s="15">
        <v>0</v>
      </c>
      <c r="R564" s="15">
        <v>9.0399999999999991</v>
      </c>
      <c r="S564" s="15">
        <v>8</v>
      </c>
      <c r="T564" s="15">
        <v>6.6293329999999999</v>
      </c>
      <c r="U564" s="15">
        <v>82.866669999999999</v>
      </c>
      <c r="V564" s="15">
        <v>1</v>
      </c>
      <c r="W564" s="15">
        <v>24.2</v>
      </c>
      <c r="X564" s="15">
        <v>0</v>
      </c>
      <c r="Y564" s="15">
        <v>0</v>
      </c>
      <c r="Z564" s="15">
        <v>6.7666659999999998</v>
      </c>
      <c r="AA564" s="15">
        <v>1.233333</v>
      </c>
      <c r="AB564" s="15">
        <v>15.41667</v>
      </c>
      <c r="AC564" s="15">
        <v>0.13733319999999999</v>
      </c>
      <c r="AD564" s="15">
        <v>1.716664</v>
      </c>
      <c r="AE564" s="15">
        <v>24.2</v>
      </c>
      <c r="AF564" s="15">
        <v>33</v>
      </c>
      <c r="AG564" s="15">
        <v>0</v>
      </c>
      <c r="AH564" s="15">
        <v>0</v>
      </c>
      <c r="AI564" s="15">
        <v>6.6293329999999999</v>
      </c>
      <c r="AJ564" s="15">
        <v>6.7666659999999998</v>
      </c>
      <c r="AK564" s="16">
        <v>0.84583330000000001</v>
      </c>
      <c r="AL564" s="16">
        <v>0.97970449999999998</v>
      </c>
      <c r="AM564" s="16">
        <v>1</v>
      </c>
      <c r="AN564" s="16">
        <v>0.82866669999999998</v>
      </c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>
        <v>0.2500000074505806</v>
      </c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>
        <v>0.15000000596046448</v>
      </c>
      <c r="BV564" s="26"/>
      <c r="BW564" s="26">
        <v>0.1666666716337204</v>
      </c>
      <c r="BX564" s="26"/>
      <c r="BY564" s="26">
        <v>0.1666666716337204</v>
      </c>
      <c r="BZ564" s="26">
        <v>0.5</v>
      </c>
      <c r="CA564" s="26"/>
      <c r="CB564" s="26"/>
      <c r="CC564" s="26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  <c r="CW564" s="18"/>
      <c r="CX564" s="18"/>
      <c r="CY564" s="27"/>
      <c r="CZ564" s="27"/>
      <c r="DA564" s="27"/>
    </row>
    <row r="565" spans="1:105" s="10" customFormat="1" ht="20.25" x14ac:dyDescent="0.3">
      <c r="A565" s="11" t="s">
        <v>182</v>
      </c>
      <c r="B565" s="11" t="s">
        <v>176</v>
      </c>
      <c r="C565" s="11" t="s">
        <v>192</v>
      </c>
      <c r="D565" s="11" t="s">
        <v>201</v>
      </c>
      <c r="E565" s="11" t="s">
        <v>85</v>
      </c>
      <c r="F565" s="12">
        <v>25454</v>
      </c>
      <c r="G565" s="12">
        <v>4190</v>
      </c>
      <c r="H565" s="12">
        <v>4234</v>
      </c>
      <c r="I565" s="11" t="s">
        <v>198</v>
      </c>
      <c r="J565" s="13">
        <v>25.5</v>
      </c>
      <c r="K565" s="11" t="s">
        <v>199</v>
      </c>
      <c r="L565" s="11" t="s">
        <v>210</v>
      </c>
      <c r="M565" s="11" t="s">
        <v>159</v>
      </c>
      <c r="N565" s="14">
        <v>46</v>
      </c>
      <c r="O565" s="14">
        <v>46</v>
      </c>
      <c r="P565" s="14">
        <v>0</v>
      </c>
      <c r="Q565" s="15">
        <v>0</v>
      </c>
      <c r="R565" s="15">
        <v>8.76</v>
      </c>
      <c r="S565" s="15">
        <v>8</v>
      </c>
      <c r="T565" s="15">
        <v>6.7160010000000003</v>
      </c>
      <c r="U565" s="15">
        <v>83.95</v>
      </c>
      <c r="V565" s="15">
        <v>1</v>
      </c>
      <c r="W565" s="15">
        <v>25.3</v>
      </c>
      <c r="X565" s="15">
        <v>0</v>
      </c>
      <c r="Y565" s="15">
        <v>0</v>
      </c>
      <c r="Z565" s="15">
        <v>7.1666670000000003</v>
      </c>
      <c r="AA565" s="15">
        <v>0.8333334</v>
      </c>
      <c r="AB565" s="15">
        <v>10.41667</v>
      </c>
      <c r="AC565" s="15">
        <v>0.45066610000000001</v>
      </c>
      <c r="AD565" s="15">
        <v>5.6333260000000003</v>
      </c>
      <c r="AE565" s="15">
        <v>25.3</v>
      </c>
      <c r="AF565" s="15">
        <v>34.5</v>
      </c>
      <c r="AG565" s="15">
        <v>0</v>
      </c>
      <c r="AH565" s="15">
        <v>0</v>
      </c>
      <c r="AI565" s="15">
        <v>6.7160010000000003</v>
      </c>
      <c r="AJ565" s="15">
        <v>7.1666670000000003</v>
      </c>
      <c r="AK565" s="16">
        <v>0.89583330000000005</v>
      </c>
      <c r="AL565" s="16">
        <v>0.93711639999999996</v>
      </c>
      <c r="AM565" s="16">
        <v>1</v>
      </c>
      <c r="AN565" s="16">
        <v>0.83950009999999997</v>
      </c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>
        <v>0.15000000596046448</v>
      </c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26"/>
      <c r="BW565" s="26">
        <v>0.1666666716337204</v>
      </c>
      <c r="BX565" s="26"/>
      <c r="BY565" s="26">
        <v>8.3333335816860199E-2</v>
      </c>
      <c r="BZ565" s="26">
        <v>0.43333333730697632</v>
      </c>
      <c r="CA565" s="26"/>
      <c r="CB565" s="26"/>
      <c r="CC565" s="26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  <c r="CW565" s="18"/>
      <c r="CX565" s="18"/>
      <c r="CY565" s="27"/>
      <c r="CZ565" s="27"/>
      <c r="DA565" s="27"/>
    </row>
    <row r="566" spans="1:105" s="10" customFormat="1" ht="20.25" x14ac:dyDescent="0.3">
      <c r="A566" s="11" t="s">
        <v>182</v>
      </c>
      <c r="B566" s="11" t="s">
        <v>176</v>
      </c>
      <c r="C566" s="11" t="s">
        <v>192</v>
      </c>
      <c r="D566" s="11" t="s">
        <v>212</v>
      </c>
      <c r="E566" s="11" t="s">
        <v>85</v>
      </c>
      <c r="F566" s="12">
        <v>25454</v>
      </c>
      <c r="G566" s="12">
        <v>4041</v>
      </c>
      <c r="H566" s="12">
        <v>3981</v>
      </c>
      <c r="I566" s="11" t="s">
        <v>198</v>
      </c>
      <c r="J566" s="13">
        <v>25.5</v>
      </c>
      <c r="K566" s="11" t="s">
        <v>199</v>
      </c>
      <c r="L566" s="11" t="s">
        <v>210</v>
      </c>
      <c r="M566" s="11" t="s">
        <v>159</v>
      </c>
      <c r="N566" s="14">
        <v>36</v>
      </c>
      <c r="O566" s="14">
        <v>36</v>
      </c>
      <c r="P566" s="14">
        <v>0</v>
      </c>
      <c r="Q566" s="15">
        <v>0</v>
      </c>
      <c r="R566" s="15">
        <v>10.42</v>
      </c>
      <c r="S566" s="15">
        <v>8</v>
      </c>
      <c r="T566" s="15">
        <v>6.2519999999999998</v>
      </c>
      <c r="U566" s="15">
        <v>78.150000000000006</v>
      </c>
      <c r="V566" s="15">
        <v>1</v>
      </c>
      <c r="W566" s="15">
        <v>19.8</v>
      </c>
      <c r="X566" s="15">
        <v>0</v>
      </c>
      <c r="Y566" s="15">
        <v>0</v>
      </c>
      <c r="Z566" s="15">
        <v>7.1666670000000003</v>
      </c>
      <c r="AA566" s="15">
        <v>0.83333330000000005</v>
      </c>
      <c r="AB566" s="15">
        <v>10.41667</v>
      </c>
      <c r="AC566" s="15">
        <v>0.9146668</v>
      </c>
      <c r="AD566" s="15">
        <v>11.433339999999999</v>
      </c>
      <c r="AE566" s="15">
        <v>19.8</v>
      </c>
      <c r="AF566" s="15">
        <v>27</v>
      </c>
      <c r="AG566" s="15">
        <v>0</v>
      </c>
      <c r="AH566" s="15">
        <v>0</v>
      </c>
      <c r="AI566" s="15">
        <v>6.2519999999999998</v>
      </c>
      <c r="AJ566" s="15">
        <v>7.1666670000000003</v>
      </c>
      <c r="AK566" s="16">
        <v>0.89583330000000005</v>
      </c>
      <c r="AL566" s="16">
        <v>0.87237209999999998</v>
      </c>
      <c r="AM566" s="16">
        <v>1</v>
      </c>
      <c r="AN566" s="16">
        <v>0.78149999999999997</v>
      </c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>
        <v>8.3333335816860199E-2</v>
      </c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>
        <v>8.3333335816860199E-2</v>
      </c>
      <c r="BV566" s="26"/>
      <c r="BW566" s="26">
        <v>0.1666666716337204</v>
      </c>
      <c r="BX566" s="26"/>
      <c r="BY566" s="26">
        <v>8.3333335816860199E-2</v>
      </c>
      <c r="BZ566" s="26">
        <v>0.4166666567325592</v>
      </c>
      <c r="CA566" s="26"/>
      <c r="CB566" s="26"/>
      <c r="CC566" s="26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27"/>
      <c r="CZ566" s="27"/>
      <c r="DA566" s="27"/>
    </row>
    <row r="567" spans="1:105" s="10" customFormat="1" ht="20.25" x14ac:dyDescent="0.3">
      <c r="A567" s="11" t="s">
        <v>182</v>
      </c>
      <c r="B567" s="11" t="s">
        <v>191</v>
      </c>
      <c r="C567" s="11" t="s">
        <v>192</v>
      </c>
      <c r="D567" s="11" t="s">
        <v>204</v>
      </c>
      <c r="E567" s="11" t="s">
        <v>85</v>
      </c>
      <c r="F567" s="12">
        <v>25454</v>
      </c>
      <c r="G567" s="12">
        <v>4232</v>
      </c>
      <c r="H567" s="12">
        <v>4183</v>
      </c>
      <c r="I567" s="11" t="s">
        <v>198</v>
      </c>
      <c r="J567" s="13">
        <v>25.5</v>
      </c>
      <c r="K567" s="11" t="s">
        <v>199</v>
      </c>
      <c r="L567" s="11" t="s">
        <v>210</v>
      </c>
      <c r="M567" s="11" t="s">
        <v>159</v>
      </c>
      <c r="N567" s="14">
        <v>22</v>
      </c>
      <c r="O567" s="14">
        <v>22</v>
      </c>
      <c r="P567" s="14">
        <v>0</v>
      </c>
      <c r="Q567" s="15">
        <v>0</v>
      </c>
      <c r="R567" s="15">
        <v>9.0399999999999991</v>
      </c>
      <c r="S567" s="15">
        <v>4</v>
      </c>
      <c r="T567" s="15">
        <v>3.314667</v>
      </c>
      <c r="U567" s="15">
        <v>82.866669999999999</v>
      </c>
      <c r="V567" s="15">
        <v>0.5</v>
      </c>
      <c r="W567" s="15">
        <v>24.2</v>
      </c>
      <c r="X567" s="15">
        <v>0</v>
      </c>
      <c r="Y567" s="15">
        <v>0</v>
      </c>
      <c r="Z567" s="15">
        <v>3.25</v>
      </c>
      <c r="AA567" s="15">
        <v>0.75</v>
      </c>
      <c r="AB567" s="15">
        <v>18.75</v>
      </c>
      <c r="AC567" s="15">
        <v>-6.4666749999999995E-2</v>
      </c>
      <c r="AD567" s="15">
        <v>-1.6166689999999999</v>
      </c>
      <c r="AE567" s="15">
        <v>12.1</v>
      </c>
      <c r="AF567" s="15">
        <v>16.5</v>
      </c>
      <c r="AG567" s="15">
        <v>0</v>
      </c>
      <c r="AH567" s="15">
        <v>0</v>
      </c>
      <c r="AI567" s="15">
        <v>3.314667</v>
      </c>
      <c r="AJ567" s="15">
        <v>3.25</v>
      </c>
      <c r="AK567" s="16">
        <v>0.8125</v>
      </c>
      <c r="AL567" s="16">
        <v>1.0198970000000001</v>
      </c>
      <c r="AM567" s="16">
        <v>1</v>
      </c>
      <c r="AN567" s="16">
        <v>0.82866669999999998</v>
      </c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>
        <v>0.5000000074505806</v>
      </c>
      <c r="BC567" s="17"/>
      <c r="BD567" s="17"/>
      <c r="BE567" s="17"/>
      <c r="BF567" s="17"/>
      <c r="BG567" s="17"/>
      <c r="BH567" s="17"/>
      <c r="BI567" s="17"/>
      <c r="BJ567" s="17"/>
      <c r="BK567" s="17"/>
      <c r="BL567" s="17">
        <v>0.25</v>
      </c>
      <c r="BM567" s="17"/>
      <c r="BN567" s="17"/>
      <c r="BO567" s="17"/>
      <c r="BP567" s="17"/>
      <c r="BQ567" s="17"/>
      <c r="BR567" s="17"/>
      <c r="BS567" s="17"/>
      <c r="BT567" s="17"/>
      <c r="BU567" s="17"/>
      <c r="BV567" s="26"/>
      <c r="BW567" s="26"/>
      <c r="BX567" s="26"/>
      <c r="BY567" s="26"/>
      <c r="BZ567" s="26"/>
      <c r="CA567" s="26"/>
      <c r="CB567" s="26"/>
      <c r="CC567" s="26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27"/>
      <c r="CZ567" s="27"/>
      <c r="DA567" s="27"/>
    </row>
    <row r="568" spans="1:105" s="10" customFormat="1" ht="20.25" x14ac:dyDescent="0.3">
      <c r="A568" s="11" t="s">
        <v>182</v>
      </c>
      <c r="B568" s="11" t="s">
        <v>191</v>
      </c>
      <c r="C568" s="11" t="s">
        <v>192</v>
      </c>
      <c r="D568" s="11" t="s">
        <v>211</v>
      </c>
      <c r="E568" s="11" t="s">
        <v>85</v>
      </c>
      <c r="F568" s="12">
        <v>25454</v>
      </c>
      <c r="G568" s="12">
        <v>4189</v>
      </c>
      <c r="H568" s="12">
        <v>4183</v>
      </c>
      <c r="I568" s="11" t="s">
        <v>198</v>
      </c>
      <c r="J568" s="13">
        <v>25.5</v>
      </c>
      <c r="K568" s="11" t="s">
        <v>199</v>
      </c>
      <c r="L568" s="11" t="s">
        <v>210</v>
      </c>
      <c r="M568" s="11" t="s">
        <v>159</v>
      </c>
      <c r="N568" s="14">
        <v>7</v>
      </c>
      <c r="O568" s="14">
        <v>7</v>
      </c>
      <c r="P568" s="14">
        <v>0</v>
      </c>
      <c r="Q568" s="15">
        <v>0</v>
      </c>
      <c r="R568" s="15">
        <v>9.0399999999999991</v>
      </c>
      <c r="S568" s="15">
        <v>1.3333330000000001</v>
      </c>
      <c r="T568" s="15">
        <v>1.054667</v>
      </c>
      <c r="U568" s="15">
        <v>79.099999999999994</v>
      </c>
      <c r="V568" s="15">
        <v>0.1666667</v>
      </c>
      <c r="W568" s="15">
        <v>23.1</v>
      </c>
      <c r="X568" s="15">
        <v>0</v>
      </c>
      <c r="Y568" s="15">
        <v>0</v>
      </c>
      <c r="Z568" s="15">
        <v>1.05</v>
      </c>
      <c r="AA568" s="15">
        <v>0.28333330000000001</v>
      </c>
      <c r="AB568" s="15">
        <v>21.25</v>
      </c>
      <c r="AC568" s="15">
        <v>-4.6665969999999998E-3</v>
      </c>
      <c r="AD568" s="15">
        <v>-0.34999469999999999</v>
      </c>
      <c r="AE568" s="15">
        <v>3.85</v>
      </c>
      <c r="AF568" s="15">
        <v>5.25</v>
      </c>
      <c r="AG568" s="15">
        <v>0</v>
      </c>
      <c r="AH568" s="15">
        <v>0</v>
      </c>
      <c r="AI568" s="15">
        <v>1.054667</v>
      </c>
      <c r="AJ568" s="15">
        <v>1.05</v>
      </c>
      <c r="AK568" s="16">
        <v>0.78749999999999998</v>
      </c>
      <c r="AL568" s="16">
        <v>1.0044439999999999</v>
      </c>
      <c r="AM568" s="16">
        <v>1</v>
      </c>
      <c r="AN568" s="16">
        <v>0.79099989999999998</v>
      </c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>
        <v>0.11666667088866234</v>
      </c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26"/>
      <c r="BW568" s="26">
        <v>0.1666666716337204</v>
      </c>
      <c r="BX568" s="26"/>
      <c r="BY568" s="26"/>
      <c r="BZ568" s="26"/>
      <c r="CA568" s="26"/>
      <c r="CB568" s="26"/>
      <c r="CC568" s="26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  <c r="CW568" s="18"/>
      <c r="CX568" s="18"/>
      <c r="CY568" s="27"/>
      <c r="CZ568" s="27"/>
      <c r="DA568" s="27"/>
    </row>
    <row r="569" spans="1:105" s="10" customFormat="1" ht="20.25" x14ac:dyDescent="0.3">
      <c r="A569" s="11" t="s">
        <v>182</v>
      </c>
      <c r="B569" s="11" t="s">
        <v>191</v>
      </c>
      <c r="C569" s="11" t="s">
        <v>192</v>
      </c>
      <c r="D569" s="11" t="s">
        <v>201</v>
      </c>
      <c r="E569" s="11" t="s">
        <v>85</v>
      </c>
      <c r="F569" s="12">
        <v>25454</v>
      </c>
      <c r="G569" s="12">
        <v>4062</v>
      </c>
      <c r="H569" s="12">
        <v>4161</v>
      </c>
      <c r="I569" s="11" t="s">
        <v>198</v>
      </c>
      <c r="J569" s="13">
        <v>25.5</v>
      </c>
      <c r="K569" s="11" t="s">
        <v>199</v>
      </c>
      <c r="L569" s="11" t="s">
        <v>210</v>
      </c>
      <c r="M569" s="11" t="s">
        <v>159</v>
      </c>
      <c r="N569" s="14">
        <v>22</v>
      </c>
      <c r="O569" s="14">
        <v>22</v>
      </c>
      <c r="P569" s="14">
        <v>0</v>
      </c>
      <c r="Q569" s="15">
        <v>0</v>
      </c>
      <c r="R569" s="15">
        <v>8.76</v>
      </c>
      <c r="S569" s="15">
        <v>4</v>
      </c>
      <c r="T569" s="15">
        <v>3.2120000000000002</v>
      </c>
      <c r="U569" s="15">
        <v>80.3</v>
      </c>
      <c r="V569" s="15">
        <v>0.5</v>
      </c>
      <c r="W569" s="15">
        <v>24.2</v>
      </c>
      <c r="X569" s="15">
        <v>0</v>
      </c>
      <c r="Y569" s="15">
        <v>0</v>
      </c>
      <c r="Z569" s="15">
        <v>3.516667</v>
      </c>
      <c r="AA569" s="15">
        <v>0.48333330000000002</v>
      </c>
      <c r="AB569" s="15">
        <v>12.08333</v>
      </c>
      <c r="AC569" s="15">
        <v>0.30466650000000001</v>
      </c>
      <c r="AD569" s="15">
        <v>7.616663</v>
      </c>
      <c r="AE569" s="15">
        <v>12.1</v>
      </c>
      <c r="AF569" s="15">
        <v>16.5</v>
      </c>
      <c r="AG569" s="15">
        <v>0</v>
      </c>
      <c r="AH569" s="15">
        <v>0</v>
      </c>
      <c r="AI569" s="15">
        <v>3.2120000000000002</v>
      </c>
      <c r="AJ569" s="15">
        <v>3.516667</v>
      </c>
      <c r="AK569" s="16">
        <v>0.87916669999999997</v>
      </c>
      <c r="AL569" s="16">
        <v>0.91336490000000004</v>
      </c>
      <c r="AM569" s="16">
        <v>1</v>
      </c>
      <c r="AN569" s="16">
        <v>0.80300000000000005</v>
      </c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>
        <v>8.3333335816860199E-2</v>
      </c>
      <c r="BC569" s="17"/>
      <c r="BD569" s="17"/>
      <c r="BE569" s="17"/>
      <c r="BF569" s="17"/>
      <c r="BG569" s="17"/>
      <c r="BH569" s="17"/>
      <c r="BI569" s="17"/>
      <c r="BJ569" s="17"/>
      <c r="BK569" s="17"/>
      <c r="BL569" s="17">
        <v>8.3333335816860199E-2</v>
      </c>
      <c r="BM569" s="17"/>
      <c r="BN569" s="17"/>
      <c r="BO569" s="17"/>
      <c r="BP569" s="17"/>
      <c r="BQ569" s="17"/>
      <c r="BR569" s="17"/>
      <c r="BS569" s="17"/>
      <c r="BT569" s="17"/>
      <c r="BU569" s="17">
        <v>8.3333335816860199E-2</v>
      </c>
      <c r="BV569" s="26"/>
      <c r="BW569" s="26">
        <v>0.1666666716337204</v>
      </c>
      <c r="BX569" s="26"/>
      <c r="BY569" s="26"/>
      <c r="BZ569" s="26">
        <v>6.6666670143604279E-2</v>
      </c>
      <c r="CA569" s="26"/>
      <c r="CB569" s="26"/>
      <c r="CC569" s="26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  <c r="CW569" s="18"/>
      <c r="CX569" s="18"/>
      <c r="CY569" s="27"/>
      <c r="CZ569" s="27"/>
      <c r="DA569" s="27"/>
    </row>
    <row r="570" spans="1:105" s="10" customFormat="1" ht="20.25" x14ac:dyDescent="0.3">
      <c r="A570" s="11" t="s">
        <v>182</v>
      </c>
      <c r="B570" s="11" t="s">
        <v>191</v>
      </c>
      <c r="C570" s="11" t="s">
        <v>192</v>
      </c>
      <c r="D570" s="11" t="s">
        <v>212</v>
      </c>
      <c r="E570" s="11" t="s">
        <v>85</v>
      </c>
      <c r="F570" s="12">
        <v>25454</v>
      </c>
      <c r="G570" s="12">
        <v>5353</v>
      </c>
      <c r="H570" s="12">
        <v>3981</v>
      </c>
      <c r="I570" s="11" t="s">
        <v>198</v>
      </c>
      <c r="J570" s="13">
        <v>25.5</v>
      </c>
      <c r="K570" s="11" t="s">
        <v>199</v>
      </c>
      <c r="L570" s="11" t="s">
        <v>210</v>
      </c>
      <c r="M570" s="11" t="s">
        <v>159</v>
      </c>
      <c r="N570" s="14">
        <v>23</v>
      </c>
      <c r="O570" s="14">
        <v>23</v>
      </c>
      <c r="P570" s="14">
        <v>0</v>
      </c>
      <c r="Q570" s="15">
        <v>0</v>
      </c>
      <c r="R570" s="15">
        <v>10.42</v>
      </c>
      <c r="S570" s="15">
        <v>5.1666670000000003</v>
      </c>
      <c r="T570" s="15">
        <v>3.9943339999999998</v>
      </c>
      <c r="U570" s="15">
        <v>77.30968</v>
      </c>
      <c r="V570" s="15">
        <v>0.6458334</v>
      </c>
      <c r="W570" s="15">
        <v>19.5871</v>
      </c>
      <c r="X570" s="15">
        <v>0</v>
      </c>
      <c r="Y570" s="15">
        <v>0</v>
      </c>
      <c r="Z570" s="15">
        <v>4.5833329999999997</v>
      </c>
      <c r="AA570" s="15">
        <v>0.5833334</v>
      </c>
      <c r="AB570" s="15">
        <v>11.290319999999999</v>
      </c>
      <c r="AC570" s="15">
        <v>0.58900010000000003</v>
      </c>
      <c r="AD570" s="15">
        <v>11.4</v>
      </c>
      <c r="AE570" s="15">
        <v>12.65</v>
      </c>
      <c r="AF570" s="15">
        <v>17.25</v>
      </c>
      <c r="AG570" s="15">
        <v>0</v>
      </c>
      <c r="AH570" s="15">
        <v>0</v>
      </c>
      <c r="AI570" s="15">
        <v>3.9943339999999998</v>
      </c>
      <c r="AJ570" s="15">
        <v>4.5833329999999997</v>
      </c>
      <c r="AK570" s="16">
        <v>0.88709680000000002</v>
      </c>
      <c r="AL570" s="16">
        <v>0.87149089999999996</v>
      </c>
      <c r="AM570" s="16">
        <v>1</v>
      </c>
      <c r="AN570" s="16">
        <v>0.77309669999999997</v>
      </c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>
        <v>0.18333333730697632</v>
      </c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>
        <v>0.15000000596046448</v>
      </c>
      <c r="BO570" s="17"/>
      <c r="BP570" s="17"/>
      <c r="BQ570" s="17"/>
      <c r="BR570" s="17"/>
      <c r="BS570" s="17"/>
      <c r="BT570" s="17"/>
      <c r="BU570" s="17">
        <v>8.3333335816860199E-2</v>
      </c>
      <c r="BV570" s="26"/>
      <c r="BW570" s="26"/>
      <c r="BX570" s="26"/>
      <c r="BY570" s="26"/>
      <c r="BZ570" s="26">
        <v>0.1666666716337204</v>
      </c>
      <c r="CA570" s="26"/>
      <c r="CB570" s="26"/>
      <c r="CC570" s="26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  <c r="CW570" s="18"/>
      <c r="CX570" s="18"/>
      <c r="CY570" s="27"/>
      <c r="CZ570" s="27"/>
      <c r="DA570" s="27"/>
    </row>
    <row r="571" spans="1:105" s="10" customFormat="1" ht="20.25" x14ac:dyDescent="0.3">
      <c r="A571" s="11" t="s">
        <v>182</v>
      </c>
      <c r="B571" s="11" t="s">
        <v>171</v>
      </c>
      <c r="C571" s="11" t="s">
        <v>192</v>
      </c>
      <c r="D571" s="11" t="s">
        <v>207</v>
      </c>
      <c r="E571" s="11" t="s">
        <v>85</v>
      </c>
      <c r="F571" s="12">
        <v>25484</v>
      </c>
      <c r="G571" s="12">
        <v>4066</v>
      </c>
      <c r="H571" s="12">
        <v>4228</v>
      </c>
      <c r="I571" s="11" t="s">
        <v>198</v>
      </c>
      <c r="J571" s="13">
        <v>25.5</v>
      </c>
      <c r="K571" s="11" t="s">
        <v>199</v>
      </c>
      <c r="L571" s="11" t="s">
        <v>200</v>
      </c>
      <c r="M571" s="11" t="s">
        <v>159</v>
      </c>
      <c r="N571" s="14">
        <v>4</v>
      </c>
      <c r="O571" s="14">
        <v>4</v>
      </c>
      <c r="P571" s="14">
        <v>0</v>
      </c>
      <c r="Q571" s="15">
        <v>0</v>
      </c>
      <c r="R571" s="15">
        <v>10.62</v>
      </c>
      <c r="S571" s="15">
        <v>0.91666669999999995</v>
      </c>
      <c r="T571" s="15">
        <v>0.70799999999999996</v>
      </c>
      <c r="U571" s="15">
        <v>77.236360000000005</v>
      </c>
      <c r="V571" s="15">
        <v>0.1145833</v>
      </c>
      <c r="W571" s="15">
        <v>25.832730000000002</v>
      </c>
      <c r="X571" s="15">
        <v>0</v>
      </c>
      <c r="Y571" s="15">
        <v>0</v>
      </c>
      <c r="Z571" s="15">
        <v>0.73333329999999997</v>
      </c>
      <c r="AA571" s="15">
        <v>0.1833333</v>
      </c>
      <c r="AB571" s="15">
        <v>20</v>
      </c>
      <c r="AC571" s="15">
        <v>2.5333339999999999E-2</v>
      </c>
      <c r="AD571" s="15">
        <v>2.7636379999999998</v>
      </c>
      <c r="AE571" s="15">
        <v>2.96</v>
      </c>
      <c r="AF571" s="15">
        <v>3.28</v>
      </c>
      <c r="AG571" s="15">
        <v>0</v>
      </c>
      <c r="AH571" s="15">
        <v>0</v>
      </c>
      <c r="AI571" s="15">
        <v>0.70799999999999996</v>
      </c>
      <c r="AJ571" s="15">
        <v>0.73333329999999997</v>
      </c>
      <c r="AK571" s="16">
        <v>0.8</v>
      </c>
      <c r="AL571" s="16">
        <v>0.96545449999999999</v>
      </c>
      <c r="AM571" s="16">
        <v>1</v>
      </c>
      <c r="AN571" s="16">
        <v>0.77236360000000004</v>
      </c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>
        <v>0.10000000149011612</v>
      </c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>
        <v>8.3333335816860199E-2</v>
      </c>
      <c r="BV571" s="26"/>
      <c r="BW571" s="26"/>
      <c r="BX571" s="26"/>
      <c r="BY571" s="26"/>
      <c r="BZ571" s="26"/>
      <c r="CA571" s="26"/>
      <c r="CB571" s="26"/>
      <c r="CC571" s="26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  <c r="CW571" s="18"/>
      <c r="CX571" s="18"/>
      <c r="CY571" s="27"/>
      <c r="CZ571" s="27"/>
      <c r="DA571" s="27"/>
    </row>
    <row r="572" spans="1:105" s="10" customFormat="1" ht="20.25" x14ac:dyDescent="0.3">
      <c r="A572" s="11" t="s">
        <v>182</v>
      </c>
      <c r="B572" s="11" t="s">
        <v>171</v>
      </c>
      <c r="C572" s="11" t="s">
        <v>192</v>
      </c>
      <c r="D572" s="11" t="s">
        <v>193</v>
      </c>
      <c r="E572" s="11" t="s">
        <v>85</v>
      </c>
      <c r="F572" s="12">
        <v>25486</v>
      </c>
      <c r="G572" s="12">
        <v>4065</v>
      </c>
      <c r="H572" s="12">
        <v>4091</v>
      </c>
      <c r="I572" s="11" t="s">
        <v>172</v>
      </c>
      <c r="J572" s="13">
        <v>20</v>
      </c>
      <c r="K572" s="11" t="s">
        <v>199</v>
      </c>
      <c r="L572" s="11" t="s">
        <v>217</v>
      </c>
      <c r="M572" s="11" t="s">
        <v>159</v>
      </c>
      <c r="N572" s="14">
        <v>34</v>
      </c>
      <c r="O572" s="14">
        <v>33</v>
      </c>
      <c r="P572" s="14">
        <v>1</v>
      </c>
      <c r="Q572" s="15">
        <v>2.941176</v>
      </c>
      <c r="R572" s="15">
        <v>8.6</v>
      </c>
      <c r="S572" s="15">
        <v>8</v>
      </c>
      <c r="T572" s="15">
        <v>4.7300000000000004</v>
      </c>
      <c r="U572" s="15">
        <v>59.125010000000003</v>
      </c>
      <c r="V572" s="15">
        <v>1</v>
      </c>
      <c r="W572" s="15">
        <v>24.75</v>
      </c>
      <c r="X572" s="15">
        <v>0</v>
      </c>
      <c r="Y572" s="15">
        <v>0</v>
      </c>
      <c r="Z572" s="15">
        <v>5.0833329999999997</v>
      </c>
      <c r="AA572" s="15">
        <v>2.9166669999999999</v>
      </c>
      <c r="AB572" s="15">
        <v>36.45834</v>
      </c>
      <c r="AC572" s="15">
        <v>0.2099994</v>
      </c>
      <c r="AD572" s="15">
        <v>2.6249929999999999</v>
      </c>
      <c r="AE572" s="15">
        <v>24.75</v>
      </c>
      <c r="AF572" s="15">
        <v>26.73</v>
      </c>
      <c r="AG572" s="15">
        <v>0.1433333</v>
      </c>
      <c r="AH572" s="15">
        <v>1.7916669999999999</v>
      </c>
      <c r="AI572" s="15">
        <v>4.8733339999999998</v>
      </c>
      <c r="AJ572" s="15">
        <v>5.0833329999999997</v>
      </c>
      <c r="AK572" s="16">
        <v>0.6354166</v>
      </c>
      <c r="AL572" s="16">
        <v>0.95868869999999995</v>
      </c>
      <c r="AM572" s="16">
        <v>0.97058820000000001</v>
      </c>
      <c r="AN572" s="16">
        <v>0.5912501</v>
      </c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>
        <v>2</v>
      </c>
      <c r="BC572" s="17"/>
      <c r="BD572" s="17"/>
      <c r="BE572" s="17"/>
      <c r="BF572" s="17"/>
      <c r="BG572" s="17"/>
      <c r="BH572" s="17">
        <v>0.25</v>
      </c>
      <c r="BI572" s="17"/>
      <c r="BJ572" s="17"/>
      <c r="BK572" s="17"/>
      <c r="BL572" s="17"/>
      <c r="BM572" s="17"/>
      <c r="BN572" s="17"/>
      <c r="BO572" s="17"/>
      <c r="BP572" s="17">
        <v>0.1666666716337204</v>
      </c>
      <c r="BQ572" s="17"/>
      <c r="BR572" s="17"/>
      <c r="BS572" s="17"/>
      <c r="BT572" s="17"/>
      <c r="BU572" s="17"/>
      <c r="BV572" s="26"/>
      <c r="BW572" s="26">
        <v>0.1666666716337204</v>
      </c>
      <c r="BX572" s="26"/>
      <c r="BY572" s="26">
        <v>8.3333335816860199E-2</v>
      </c>
      <c r="BZ572" s="26">
        <v>0.25</v>
      </c>
      <c r="CA572" s="26"/>
      <c r="CB572" s="26"/>
      <c r="CC572" s="26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  <c r="CW572" s="18"/>
      <c r="CX572" s="18"/>
      <c r="CY572" s="27"/>
      <c r="CZ572" s="27"/>
      <c r="DA572" s="27">
        <v>1</v>
      </c>
    </row>
    <row r="573" spans="1:105" s="10" customFormat="1" ht="20.25" x14ac:dyDescent="0.3">
      <c r="A573" s="11" t="s">
        <v>182</v>
      </c>
      <c r="B573" s="11" t="s">
        <v>171</v>
      </c>
      <c r="C573" s="11" t="s">
        <v>192</v>
      </c>
      <c r="D573" s="11" t="s">
        <v>208</v>
      </c>
      <c r="E573" s="11" t="s">
        <v>85</v>
      </c>
      <c r="F573" s="12">
        <v>25486</v>
      </c>
      <c r="G573" s="12">
        <v>3808</v>
      </c>
      <c r="H573" s="12">
        <v>4107</v>
      </c>
      <c r="I573" s="11" t="s">
        <v>172</v>
      </c>
      <c r="J573" s="13">
        <v>20</v>
      </c>
      <c r="K573" s="11" t="s">
        <v>199</v>
      </c>
      <c r="L573" s="11" t="s">
        <v>217</v>
      </c>
      <c r="M573" s="11" t="s">
        <v>159</v>
      </c>
      <c r="N573" s="14">
        <v>34</v>
      </c>
      <c r="O573" s="14">
        <v>34</v>
      </c>
      <c r="P573" s="14">
        <v>0</v>
      </c>
      <c r="Q573" s="15">
        <v>0</v>
      </c>
      <c r="R573" s="15">
        <v>8.6</v>
      </c>
      <c r="S573" s="15">
        <v>8</v>
      </c>
      <c r="T573" s="15">
        <v>4.8733339999999998</v>
      </c>
      <c r="U573" s="15">
        <v>60.916679999999999</v>
      </c>
      <c r="V573" s="15">
        <v>1</v>
      </c>
      <c r="W573" s="15">
        <v>25.5</v>
      </c>
      <c r="X573" s="15">
        <v>0</v>
      </c>
      <c r="Y573" s="15">
        <v>0</v>
      </c>
      <c r="Z573" s="15">
        <v>5.4166670000000003</v>
      </c>
      <c r="AA573" s="15">
        <v>2.5833330000000001</v>
      </c>
      <c r="AB573" s="15">
        <v>32.29166</v>
      </c>
      <c r="AC573" s="15">
        <v>0.54333279999999995</v>
      </c>
      <c r="AD573" s="15">
        <v>6.7916600000000003</v>
      </c>
      <c r="AE573" s="15">
        <v>25.5</v>
      </c>
      <c r="AF573" s="15">
        <v>27.54</v>
      </c>
      <c r="AG573" s="15">
        <v>0</v>
      </c>
      <c r="AH573" s="15">
        <v>0</v>
      </c>
      <c r="AI573" s="15">
        <v>4.8733339999999998</v>
      </c>
      <c r="AJ573" s="15">
        <v>5.4166670000000003</v>
      </c>
      <c r="AK573" s="16">
        <v>0.6770834</v>
      </c>
      <c r="AL573" s="16">
        <v>0.89969239999999995</v>
      </c>
      <c r="AM573" s="16">
        <v>1</v>
      </c>
      <c r="AN573" s="16">
        <v>0.60916669999999995</v>
      </c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>
        <v>2</v>
      </c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>
        <v>0.1666666716337204</v>
      </c>
      <c r="BQ573" s="17"/>
      <c r="BR573" s="17"/>
      <c r="BS573" s="17"/>
      <c r="BT573" s="17"/>
      <c r="BU573" s="17"/>
      <c r="BV573" s="26"/>
      <c r="BW573" s="26">
        <v>0.1666666716337204</v>
      </c>
      <c r="BX573" s="26"/>
      <c r="BY573" s="26"/>
      <c r="BZ573" s="26">
        <v>0.25</v>
      </c>
      <c r="CA573" s="26"/>
      <c r="CB573" s="26"/>
      <c r="CC573" s="26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  <c r="CW573" s="18"/>
      <c r="CX573" s="18"/>
      <c r="CY573" s="27"/>
      <c r="CZ573" s="27"/>
      <c r="DA573" s="27"/>
    </row>
    <row r="574" spans="1:105" s="10" customFormat="1" ht="20.25" x14ac:dyDescent="0.3">
      <c r="A574" s="11" t="s">
        <v>182</v>
      </c>
      <c r="B574" s="11" t="s">
        <v>176</v>
      </c>
      <c r="C574" s="11" t="s">
        <v>192</v>
      </c>
      <c r="D574" s="11" t="s">
        <v>193</v>
      </c>
      <c r="E574" s="11" t="s">
        <v>85</v>
      </c>
      <c r="F574" s="12">
        <v>25486</v>
      </c>
      <c r="G574" s="12">
        <v>4092</v>
      </c>
      <c r="H574" s="12">
        <v>4235</v>
      </c>
      <c r="I574" s="11" t="s">
        <v>172</v>
      </c>
      <c r="J574" s="13">
        <v>20</v>
      </c>
      <c r="K574" s="11" t="s">
        <v>199</v>
      </c>
      <c r="L574" s="11" t="s">
        <v>217</v>
      </c>
      <c r="M574" s="11" t="s">
        <v>159</v>
      </c>
      <c r="N574" s="14">
        <v>23</v>
      </c>
      <c r="O574" s="14">
        <v>23</v>
      </c>
      <c r="P574" s="14">
        <v>0</v>
      </c>
      <c r="Q574" s="15">
        <v>0</v>
      </c>
      <c r="R574" s="15">
        <v>8.6</v>
      </c>
      <c r="S574" s="15">
        <v>4</v>
      </c>
      <c r="T574" s="15">
        <v>3.2966669999999998</v>
      </c>
      <c r="U574" s="15">
        <v>82.416659999999993</v>
      </c>
      <c r="V574" s="15">
        <v>0.5</v>
      </c>
      <c r="W574" s="15">
        <v>34.5</v>
      </c>
      <c r="X574" s="15">
        <v>0</v>
      </c>
      <c r="Y574" s="15">
        <v>0</v>
      </c>
      <c r="Z574" s="15">
        <v>3.5</v>
      </c>
      <c r="AA574" s="15">
        <v>0.5</v>
      </c>
      <c r="AB574" s="15">
        <v>12.5</v>
      </c>
      <c r="AC574" s="15">
        <v>0.2033334</v>
      </c>
      <c r="AD574" s="15">
        <v>5.0833339999999998</v>
      </c>
      <c r="AE574" s="15">
        <v>17.25</v>
      </c>
      <c r="AF574" s="15">
        <v>18.63</v>
      </c>
      <c r="AG574" s="15">
        <v>0</v>
      </c>
      <c r="AH574" s="15">
        <v>0</v>
      </c>
      <c r="AI574" s="15">
        <v>3.2966669999999998</v>
      </c>
      <c r="AJ574" s="15">
        <v>3.5</v>
      </c>
      <c r="AK574" s="16">
        <v>0.875</v>
      </c>
      <c r="AL574" s="16">
        <v>0.94190470000000004</v>
      </c>
      <c r="AM574" s="16">
        <v>1</v>
      </c>
      <c r="AN574" s="16">
        <v>0.82416670000000003</v>
      </c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>
        <v>0.1666666716337204</v>
      </c>
      <c r="BV574" s="26"/>
      <c r="BW574" s="26">
        <v>0.1666666716337204</v>
      </c>
      <c r="BX574" s="26"/>
      <c r="BY574" s="26"/>
      <c r="BZ574" s="26">
        <v>0.1666666716337204</v>
      </c>
      <c r="CA574" s="26"/>
      <c r="CB574" s="26"/>
      <c r="CC574" s="26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  <c r="CW574" s="18"/>
      <c r="CX574" s="18"/>
      <c r="CY574" s="27"/>
      <c r="CZ574" s="27"/>
      <c r="DA574" s="27"/>
    </row>
    <row r="575" spans="1:105" s="10" customFormat="1" ht="20.25" x14ac:dyDescent="0.3">
      <c r="A575" s="11" t="s">
        <v>182</v>
      </c>
      <c r="B575" s="11" t="s">
        <v>176</v>
      </c>
      <c r="C575" s="11" t="s">
        <v>192</v>
      </c>
      <c r="D575" s="11" t="s">
        <v>208</v>
      </c>
      <c r="E575" s="11" t="s">
        <v>85</v>
      </c>
      <c r="F575" s="12">
        <v>25486</v>
      </c>
      <c r="G575" s="12">
        <v>4160</v>
      </c>
      <c r="H575" s="12">
        <v>4072</v>
      </c>
      <c r="I575" s="11" t="s">
        <v>172</v>
      </c>
      <c r="J575" s="13">
        <v>20</v>
      </c>
      <c r="K575" s="11" t="s">
        <v>199</v>
      </c>
      <c r="L575" s="11" t="s">
        <v>217</v>
      </c>
      <c r="M575" s="11" t="s">
        <v>159</v>
      </c>
      <c r="N575" s="14">
        <v>44</v>
      </c>
      <c r="O575" s="14">
        <v>44</v>
      </c>
      <c r="P575" s="14">
        <v>0</v>
      </c>
      <c r="Q575" s="15">
        <v>0</v>
      </c>
      <c r="R575" s="15">
        <v>8.6</v>
      </c>
      <c r="S575" s="15">
        <v>8</v>
      </c>
      <c r="T575" s="15">
        <v>6.306667</v>
      </c>
      <c r="U575" s="15">
        <v>78.833340000000007</v>
      </c>
      <c r="V575" s="15">
        <v>1</v>
      </c>
      <c r="W575" s="15">
        <v>33</v>
      </c>
      <c r="X575" s="15">
        <v>0</v>
      </c>
      <c r="Y575" s="15">
        <v>0</v>
      </c>
      <c r="Z575" s="15">
        <v>6.6833330000000002</v>
      </c>
      <c r="AA575" s="15">
        <v>1.316667</v>
      </c>
      <c r="AB575" s="15">
        <v>16.45833</v>
      </c>
      <c r="AC575" s="15">
        <v>0.37666640000000001</v>
      </c>
      <c r="AD575" s="15">
        <v>4.7083300000000001</v>
      </c>
      <c r="AE575" s="15">
        <v>33</v>
      </c>
      <c r="AF575" s="15">
        <v>35.64</v>
      </c>
      <c r="AG575" s="15">
        <v>0</v>
      </c>
      <c r="AH575" s="15">
        <v>0</v>
      </c>
      <c r="AI575" s="15">
        <v>6.306667</v>
      </c>
      <c r="AJ575" s="15">
        <v>6.6833330000000002</v>
      </c>
      <c r="AK575" s="16">
        <v>0.83541670000000001</v>
      </c>
      <c r="AL575" s="16">
        <v>0.9436409</v>
      </c>
      <c r="AM575" s="16">
        <v>1</v>
      </c>
      <c r="AN575" s="16">
        <v>0.78833339999999996</v>
      </c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>
        <v>0.21666667610406876</v>
      </c>
      <c r="BC575" s="17"/>
      <c r="BD575" s="17"/>
      <c r="BE575" s="17"/>
      <c r="BF575" s="17"/>
      <c r="BG575" s="17"/>
      <c r="BH575" s="17">
        <v>0.3333333432674408</v>
      </c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>
        <v>8.3333335816860199E-2</v>
      </c>
      <c r="BV575" s="26"/>
      <c r="BW575" s="26">
        <v>0.3333333432674408</v>
      </c>
      <c r="BX575" s="26"/>
      <c r="BY575" s="26">
        <v>8.3333335816860199E-2</v>
      </c>
      <c r="BZ575" s="26">
        <v>0.26666668057441711</v>
      </c>
      <c r="CA575" s="26"/>
      <c r="CB575" s="26"/>
      <c r="CC575" s="26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  <c r="CW575" s="18"/>
      <c r="CX575" s="18"/>
      <c r="CY575" s="27"/>
      <c r="CZ575" s="27"/>
      <c r="DA575" s="27"/>
    </row>
    <row r="576" spans="1:105" s="10" customFormat="1" ht="20.25" x14ac:dyDescent="0.3">
      <c r="A576" s="11" t="s">
        <v>182</v>
      </c>
      <c r="B576" s="11" t="s">
        <v>191</v>
      </c>
      <c r="C576" s="11" t="s">
        <v>192</v>
      </c>
      <c r="D576" s="11" t="s">
        <v>193</v>
      </c>
      <c r="E576" s="11" t="s">
        <v>85</v>
      </c>
      <c r="F576" s="12">
        <v>25486</v>
      </c>
      <c r="G576" s="12">
        <v>4092</v>
      </c>
      <c r="H576" s="12">
        <v>4235</v>
      </c>
      <c r="I576" s="11" t="s">
        <v>172</v>
      </c>
      <c r="J576" s="13">
        <v>20</v>
      </c>
      <c r="K576" s="11" t="s">
        <v>199</v>
      </c>
      <c r="L576" s="11" t="s">
        <v>217</v>
      </c>
      <c r="M576" s="11" t="s">
        <v>159</v>
      </c>
      <c r="N576" s="14">
        <v>45</v>
      </c>
      <c r="O576" s="14">
        <v>45</v>
      </c>
      <c r="P576" s="14">
        <v>0</v>
      </c>
      <c r="Q576" s="15">
        <v>0</v>
      </c>
      <c r="R576" s="15">
        <v>8.6</v>
      </c>
      <c r="S576" s="15">
        <v>8</v>
      </c>
      <c r="T576" s="15">
        <v>6.45</v>
      </c>
      <c r="U576" s="15">
        <v>80.625</v>
      </c>
      <c r="V576" s="15">
        <v>1</v>
      </c>
      <c r="W576" s="15">
        <v>33.75</v>
      </c>
      <c r="X576" s="15">
        <v>0</v>
      </c>
      <c r="Y576" s="15">
        <v>0</v>
      </c>
      <c r="Z576" s="15">
        <v>7.25</v>
      </c>
      <c r="AA576" s="15">
        <v>0.75</v>
      </c>
      <c r="AB576" s="15">
        <v>9.375</v>
      </c>
      <c r="AC576" s="15">
        <v>0.79999969999999998</v>
      </c>
      <c r="AD576" s="15">
        <v>9.9999959999999994</v>
      </c>
      <c r="AE576" s="15">
        <v>33.75</v>
      </c>
      <c r="AF576" s="15">
        <v>36.450000000000003</v>
      </c>
      <c r="AG576" s="15">
        <v>0</v>
      </c>
      <c r="AH576" s="15">
        <v>0</v>
      </c>
      <c r="AI576" s="15">
        <v>6.45</v>
      </c>
      <c r="AJ576" s="15">
        <v>7.25</v>
      </c>
      <c r="AK576" s="16">
        <v>0.90625</v>
      </c>
      <c r="AL576" s="16">
        <v>0.88965519999999998</v>
      </c>
      <c r="AM576" s="16">
        <v>1</v>
      </c>
      <c r="AN576" s="16">
        <v>0.80625000000000002</v>
      </c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>
        <v>0.1666666716337204</v>
      </c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>
        <v>0.1666666716337204</v>
      </c>
      <c r="BV576" s="26"/>
      <c r="BW576" s="26"/>
      <c r="BX576" s="26"/>
      <c r="BY576" s="26">
        <v>0.1666666716337204</v>
      </c>
      <c r="BZ576" s="26">
        <v>0.25</v>
      </c>
      <c r="CA576" s="26"/>
      <c r="CB576" s="26"/>
      <c r="CC576" s="26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  <c r="CW576" s="18"/>
      <c r="CX576" s="18"/>
      <c r="CY576" s="27"/>
      <c r="CZ576" s="27"/>
      <c r="DA576" s="27"/>
    </row>
    <row r="577" spans="1:105" s="10" customFormat="1" ht="20.25" x14ac:dyDescent="0.3">
      <c r="A577" s="11" t="s">
        <v>182</v>
      </c>
      <c r="B577" s="11" t="s">
        <v>191</v>
      </c>
      <c r="C577" s="11" t="s">
        <v>192</v>
      </c>
      <c r="D577" s="11" t="s">
        <v>208</v>
      </c>
      <c r="E577" s="11" t="s">
        <v>85</v>
      </c>
      <c r="F577" s="12">
        <v>25486</v>
      </c>
      <c r="G577" s="12">
        <v>4069</v>
      </c>
      <c r="H577" s="12">
        <v>4072</v>
      </c>
      <c r="I577" s="11" t="s">
        <v>172</v>
      </c>
      <c r="J577" s="13">
        <v>20</v>
      </c>
      <c r="K577" s="11" t="s">
        <v>199</v>
      </c>
      <c r="L577" s="11" t="s">
        <v>217</v>
      </c>
      <c r="M577" s="11" t="s">
        <v>159</v>
      </c>
      <c r="N577" s="14">
        <v>45</v>
      </c>
      <c r="O577" s="14">
        <v>45</v>
      </c>
      <c r="P577" s="14">
        <v>0</v>
      </c>
      <c r="Q577" s="15">
        <v>0</v>
      </c>
      <c r="R577" s="15">
        <v>8.6</v>
      </c>
      <c r="S577" s="15">
        <v>8</v>
      </c>
      <c r="T577" s="15">
        <v>6.45</v>
      </c>
      <c r="U577" s="15">
        <v>80.625</v>
      </c>
      <c r="V577" s="15">
        <v>1</v>
      </c>
      <c r="W577" s="15">
        <v>33.75</v>
      </c>
      <c r="X577" s="15">
        <v>0</v>
      </c>
      <c r="Y577" s="15">
        <v>0</v>
      </c>
      <c r="Z577" s="15">
        <v>7.25</v>
      </c>
      <c r="AA577" s="15">
        <v>0.75</v>
      </c>
      <c r="AB577" s="15">
        <v>9.375</v>
      </c>
      <c r="AC577" s="15">
        <v>0.79999969999999998</v>
      </c>
      <c r="AD577" s="15">
        <v>9.9999959999999994</v>
      </c>
      <c r="AE577" s="15">
        <v>33.75</v>
      </c>
      <c r="AF577" s="15">
        <v>36.450000000000003</v>
      </c>
      <c r="AG577" s="15">
        <v>0</v>
      </c>
      <c r="AH577" s="15">
        <v>0</v>
      </c>
      <c r="AI577" s="15">
        <v>6.45</v>
      </c>
      <c r="AJ577" s="15">
        <v>7.25</v>
      </c>
      <c r="AK577" s="16">
        <v>0.90625</v>
      </c>
      <c r="AL577" s="16">
        <v>0.88965519999999998</v>
      </c>
      <c r="AM577" s="16">
        <v>1</v>
      </c>
      <c r="AN577" s="16">
        <v>0.80625000000000002</v>
      </c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>
        <v>8.3333335816860199E-2</v>
      </c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>
        <v>8.3333335816860199E-2</v>
      </c>
      <c r="BV577" s="26"/>
      <c r="BW577" s="26">
        <v>0.1666666716337204</v>
      </c>
      <c r="BX577" s="26"/>
      <c r="BY577" s="26">
        <v>0.1666666716337204</v>
      </c>
      <c r="BZ577" s="26">
        <v>0.25</v>
      </c>
      <c r="CA577" s="26"/>
      <c r="CB577" s="26"/>
      <c r="CC577" s="26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  <c r="CW577" s="18"/>
      <c r="CX577" s="18"/>
      <c r="CY577" s="27"/>
      <c r="CZ577" s="27"/>
      <c r="DA577" s="27"/>
    </row>
    <row r="578" spans="1:105" s="10" customFormat="1" ht="20.25" x14ac:dyDescent="0.3">
      <c r="A578" s="11" t="s">
        <v>183</v>
      </c>
      <c r="B578" s="11" t="s">
        <v>171</v>
      </c>
      <c r="C578" s="11" t="s">
        <v>192</v>
      </c>
      <c r="D578" s="11" t="s">
        <v>204</v>
      </c>
      <c r="E578" s="11" t="s">
        <v>85</v>
      </c>
      <c r="F578" s="12">
        <v>25424</v>
      </c>
      <c r="G578" s="12">
        <v>3866</v>
      </c>
      <c r="H578" s="12">
        <v>4236</v>
      </c>
      <c r="I578" s="11" t="s">
        <v>198</v>
      </c>
      <c r="J578" s="13">
        <v>24.5</v>
      </c>
      <c r="K578" s="11" t="s">
        <v>199</v>
      </c>
      <c r="L578" s="11" t="s">
        <v>202</v>
      </c>
      <c r="M578" s="11" t="s">
        <v>159</v>
      </c>
      <c r="N578" s="14">
        <v>35</v>
      </c>
      <c r="O578" s="14">
        <v>35</v>
      </c>
      <c r="P578" s="14">
        <v>0</v>
      </c>
      <c r="Q578" s="15">
        <v>0</v>
      </c>
      <c r="R578" s="15">
        <v>9.0399999999999991</v>
      </c>
      <c r="S578" s="15">
        <v>8</v>
      </c>
      <c r="T578" s="15">
        <v>5.273333</v>
      </c>
      <c r="U578" s="15">
        <v>65.916659999999993</v>
      </c>
      <c r="V578" s="15">
        <v>1</v>
      </c>
      <c r="W578" s="15">
        <v>19.25</v>
      </c>
      <c r="X578" s="15">
        <v>0</v>
      </c>
      <c r="Y578" s="15">
        <v>0</v>
      </c>
      <c r="Z578" s="15">
        <v>6</v>
      </c>
      <c r="AA578" s="15">
        <v>2</v>
      </c>
      <c r="AB578" s="15">
        <v>25</v>
      </c>
      <c r="AC578" s="15">
        <v>0.7266669</v>
      </c>
      <c r="AD578" s="15">
        <v>9.0833370000000002</v>
      </c>
      <c r="AE578" s="15">
        <v>19.25</v>
      </c>
      <c r="AF578" s="15">
        <v>26.25</v>
      </c>
      <c r="AG578" s="15">
        <v>0</v>
      </c>
      <c r="AH578" s="15">
        <v>0</v>
      </c>
      <c r="AI578" s="15">
        <v>5.273333</v>
      </c>
      <c r="AJ578" s="15">
        <v>6</v>
      </c>
      <c r="AK578" s="16">
        <v>0.75</v>
      </c>
      <c r="AL578" s="16">
        <v>0.87888880000000003</v>
      </c>
      <c r="AM578" s="16">
        <v>1</v>
      </c>
      <c r="AN578" s="16">
        <v>0.65916660000000005</v>
      </c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>
        <v>0.3333333432674408</v>
      </c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26">
        <v>1</v>
      </c>
      <c r="BW578" s="26">
        <v>0.3333333432674408</v>
      </c>
      <c r="BX578" s="26"/>
      <c r="BY578" s="26">
        <v>8.3333335816860199E-2</v>
      </c>
      <c r="BZ578" s="26">
        <v>0.25</v>
      </c>
      <c r="CA578" s="26"/>
      <c r="CB578" s="26"/>
      <c r="CC578" s="26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27"/>
      <c r="CZ578" s="27"/>
      <c r="DA578" s="27"/>
    </row>
    <row r="579" spans="1:105" s="10" customFormat="1" ht="20.25" x14ac:dyDescent="0.3">
      <c r="A579" s="11" t="s">
        <v>183</v>
      </c>
      <c r="B579" s="11" t="s">
        <v>171</v>
      </c>
      <c r="C579" s="11" t="s">
        <v>192</v>
      </c>
      <c r="D579" s="11" t="s">
        <v>211</v>
      </c>
      <c r="E579" s="11" t="s">
        <v>85</v>
      </c>
      <c r="F579" s="12">
        <v>25424</v>
      </c>
      <c r="G579" s="12">
        <v>4230</v>
      </c>
      <c r="H579" s="12">
        <v>4230</v>
      </c>
      <c r="I579" s="11" t="s">
        <v>198</v>
      </c>
      <c r="J579" s="13">
        <v>24.5</v>
      </c>
      <c r="K579" s="11" t="s">
        <v>199</v>
      </c>
      <c r="L579" s="11" t="s">
        <v>202</v>
      </c>
      <c r="M579" s="11" t="s">
        <v>159</v>
      </c>
      <c r="N579" s="14">
        <v>13</v>
      </c>
      <c r="O579" s="14">
        <v>10</v>
      </c>
      <c r="P579" s="14">
        <v>3</v>
      </c>
      <c r="Q579" s="15">
        <v>23.076920000000001</v>
      </c>
      <c r="R579" s="15">
        <v>9.0399999999999991</v>
      </c>
      <c r="S579" s="15">
        <v>5.25</v>
      </c>
      <c r="T579" s="15">
        <v>1.506667</v>
      </c>
      <c r="U579" s="15">
        <v>28.698409999999999</v>
      </c>
      <c r="V579" s="15">
        <v>0.65625</v>
      </c>
      <c r="W579" s="15">
        <v>8.3809529999999999</v>
      </c>
      <c r="X579" s="15">
        <v>0</v>
      </c>
      <c r="Y579" s="15">
        <v>0</v>
      </c>
      <c r="Z579" s="15">
        <v>2.5</v>
      </c>
      <c r="AA579" s="15">
        <v>2.75</v>
      </c>
      <c r="AB579" s="15">
        <v>52.380949999999999</v>
      </c>
      <c r="AC579" s="15">
        <v>0.54133330000000002</v>
      </c>
      <c r="AD579" s="15">
        <v>10.311109999999999</v>
      </c>
      <c r="AE579" s="15">
        <v>5.5</v>
      </c>
      <c r="AF579" s="15">
        <v>7.5</v>
      </c>
      <c r="AG579" s="15">
        <v>0.45200000000000001</v>
      </c>
      <c r="AH579" s="15">
        <v>8.6095240000000004</v>
      </c>
      <c r="AI579" s="15">
        <v>1.9586669999999999</v>
      </c>
      <c r="AJ579" s="15">
        <v>2.5</v>
      </c>
      <c r="AK579" s="16">
        <v>0.47619050000000002</v>
      </c>
      <c r="AL579" s="16">
        <v>0.78346660000000001</v>
      </c>
      <c r="AM579" s="16">
        <v>0.76923079999999999</v>
      </c>
      <c r="AN579" s="16">
        <v>0.28698410000000002</v>
      </c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>
        <v>0.1666666716337204</v>
      </c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>
        <v>0.5</v>
      </c>
      <c r="BO579" s="17"/>
      <c r="BP579" s="17"/>
      <c r="BQ579" s="17"/>
      <c r="BR579" s="17"/>
      <c r="BS579" s="17">
        <v>0.4166666567325592</v>
      </c>
      <c r="BT579" s="17"/>
      <c r="BU579" s="17">
        <v>8.3333335816860199E-2</v>
      </c>
      <c r="BV579" s="26">
        <v>1</v>
      </c>
      <c r="BW579" s="26">
        <v>0.1666666716337204</v>
      </c>
      <c r="BX579" s="26"/>
      <c r="BY579" s="26">
        <v>0.1666666716337204</v>
      </c>
      <c r="BZ579" s="26">
        <v>0.25</v>
      </c>
      <c r="CA579" s="26">
        <v>2.75</v>
      </c>
      <c r="CB579" s="26"/>
      <c r="CC579" s="26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>
        <v>2</v>
      </c>
      <c r="CO579" s="18"/>
      <c r="CP579" s="18"/>
      <c r="CQ579" s="18">
        <v>1</v>
      </c>
      <c r="CR579" s="18"/>
      <c r="CS579" s="18"/>
      <c r="CT579" s="18"/>
      <c r="CU579" s="18"/>
      <c r="CV579" s="18"/>
      <c r="CW579" s="18"/>
      <c r="CX579" s="18"/>
      <c r="CY579" s="27"/>
      <c r="CZ579" s="27"/>
      <c r="DA579" s="27"/>
    </row>
    <row r="580" spans="1:105" s="10" customFormat="1" ht="20.25" x14ac:dyDescent="0.3">
      <c r="A580" s="11" t="s">
        <v>183</v>
      </c>
      <c r="B580" s="11" t="s">
        <v>171</v>
      </c>
      <c r="C580" s="11" t="s">
        <v>192</v>
      </c>
      <c r="D580" s="11" t="s">
        <v>201</v>
      </c>
      <c r="E580" s="11" t="s">
        <v>85</v>
      </c>
      <c r="F580" s="12">
        <v>25424</v>
      </c>
      <c r="G580" s="12">
        <v>4226</v>
      </c>
      <c r="H580" s="12">
        <v>4234</v>
      </c>
      <c r="I580" s="11" t="s">
        <v>198</v>
      </c>
      <c r="J580" s="13">
        <v>24.5</v>
      </c>
      <c r="K580" s="11" t="s">
        <v>199</v>
      </c>
      <c r="L580" s="11" t="s">
        <v>202</v>
      </c>
      <c r="M580" s="11" t="s">
        <v>159</v>
      </c>
      <c r="N580" s="14">
        <v>39</v>
      </c>
      <c r="O580" s="14">
        <v>39</v>
      </c>
      <c r="P580" s="14">
        <v>0</v>
      </c>
      <c r="Q580" s="15">
        <v>0</v>
      </c>
      <c r="R580" s="15">
        <v>8.76</v>
      </c>
      <c r="S580" s="15">
        <v>8</v>
      </c>
      <c r="T580" s="15">
        <v>5.694</v>
      </c>
      <c r="U580" s="15">
        <v>71.174999999999997</v>
      </c>
      <c r="V580" s="15">
        <v>1</v>
      </c>
      <c r="W580" s="15">
        <v>21.45</v>
      </c>
      <c r="X580" s="15">
        <v>0</v>
      </c>
      <c r="Y580" s="15">
        <v>0</v>
      </c>
      <c r="Z580" s="15">
        <v>5.3833330000000004</v>
      </c>
      <c r="AA580" s="15">
        <v>2.6166670000000001</v>
      </c>
      <c r="AB580" s="15">
        <v>32.708329999999997</v>
      </c>
      <c r="AC580" s="15">
        <v>-0.31066680000000002</v>
      </c>
      <c r="AD580" s="15">
        <v>-3.8833350000000002</v>
      </c>
      <c r="AE580" s="15">
        <v>21.45</v>
      </c>
      <c r="AF580" s="15">
        <v>29.25</v>
      </c>
      <c r="AG580" s="15">
        <v>0</v>
      </c>
      <c r="AH580" s="15">
        <v>0</v>
      </c>
      <c r="AI580" s="15">
        <v>5.694</v>
      </c>
      <c r="AJ580" s="15">
        <v>5.3833330000000004</v>
      </c>
      <c r="AK580" s="16">
        <v>0.67291670000000003</v>
      </c>
      <c r="AL580" s="16">
        <v>1.057709</v>
      </c>
      <c r="AM580" s="16">
        <v>1</v>
      </c>
      <c r="AN580" s="16">
        <v>0.71175010000000005</v>
      </c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>
        <v>0.66666664928197861</v>
      </c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>
        <v>0.1666666716337204</v>
      </c>
      <c r="BQ580" s="17"/>
      <c r="BR580" s="17"/>
      <c r="BS580" s="17"/>
      <c r="BT580" s="17"/>
      <c r="BU580" s="17">
        <v>8.3333335816860199E-2</v>
      </c>
      <c r="BV580" s="26">
        <v>1</v>
      </c>
      <c r="BW580" s="26">
        <v>0.3333333432674408</v>
      </c>
      <c r="BX580" s="26"/>
      <c r="BY580" s="26">
        <v>8.3333335816860199E-2</v>
      </c>
      <c r="BZ580" s="26">
        <v>0.28333333134651184</v>
      </c>
      <c r="CA580" s="26"/>
      <c r="CB580" s="26"/>
      <c r="CC580" s="26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27"/>
      <c r="CZ580" s="27"/>
      <c r="DA580" s="27"/>
    </row>
    <row r="581" spans="1:105" s="10" customFormat="1" ht="20.25" x14ac:dyDescent="0.3">
      <c r="A581" s="11" t="s">
        <v>183</v>
      </c>
      <c r="B581" s="11" t="s">
        <v>171</v>
      </c>
      <c r="C581" s="11" t="s">
        <v>192</v>
      </c>
      <c r="D581" s="11" t="s">
        <v>212</v>
      </c>
      <c r="E581" s="11" t="s">
        <v>85</v>
      </c>
      <c r="F581" s="12">
        <v>25424</v>
      </c>
      <c r="G581" s="12">
        <v>4105</v>
      </c>
      <c r="H581" s="12">
        <v>3964</v>
      </c>
      <c r="I581" s="11" t="s">
        <v>198</v>
      </c>
      <c r="J581" s="13">
        <v>24.5</v>
      </c>
      <c r="K581" s="11" t="s">
        <v>199</v>
      </c>
      <c r="L581" s="11" t="s">
        <v>202</v>
      </c>
      <c r="M581" s="11" t="s">
        <v>159</v>
      </c>
      <c r="N581" s="14">
        <v>31</v>
      </c>
      <c r="O581" s="14">
        <v>31</v>
      </c>
      <c r="P581" s="14">
        <v>0</v>
      </c>
      <c r="Q581" s="15">
        <v>0</v>
      </c>
      <c r="R581" s="15">
        <v>10.42</v>
      </c>
      <c r="S581" s="15">
        <v>8</v>
      </c>
      <c r="T581" s="15">
        <v>5.383667</v>
      </c>
      <c r="U581" s="15">
        <v>67.295829999999995</v>
      </c>
      <c r="V581" s="15">
        <v>1</v>
      </c>
      <c r="W581" s="15">
        <v>17.05</v>
      </c>
      <c r="X581" s="15">
        <v>0</v>
      </c>
      <c r="Y581" s="15">
        <v>0</v>
      </c>
      <c r="Z581" s="15">
        <v>6.1666670000000003</v>
      </c>
      <c r="AA581" s="15">
        <v>1.8333330000000001</v>
      </c>
      <c r="AB581" s="15">
        <v>22.91667</v>
      </c>
      <c r="AC581" s="15">
        <v>0.78300009999999998</v>
      </c>
      <c r="AD581" s="15">
        <v>9.7875010000000007</v>
      </c>
      <c r="AE581" s="15">
        <v>17.05</v>
      </c>
      <c r="AF581" s="15">
        <v>23.25</v>
      </c>
      <c r="AG581" s="15">
        <v>0</v>
      </c>
      <c r="AH581" s="15">
        <v>0</v>
      </c>
      <c r="AI581" s="15">
        <v>5.383667</v>
      </c>
      <c r="AJ581" s="15">
        <v>6.1666670000000003</v>
      </c>
      <c r="AK581" s="16">
        <v>0.77083330000000005</v>
      </c>
      <c r="AL581" s="16">
        <v>0.873027</v>
      </c>
      <c r="AM581" s="16">
        <v>1</v>
      </c>
      <c r="AN581" s="16">
        <v>0.67295830000000001</v>
      </c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>
        <v>0.2500000074505806</v>
      </c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26">
        <v>1</v>
      </c>
      <c r="BW581" s="26">
        <v>0.3333333432674408</v>
      </c>
      <c r="BX581" s="26"/>
      <c r="BY581" s="26">
        <v>8.3333335816860199E-2</v>
      </c>
      <c r="BZ581" s="26">
        <v>0.1666666716337204</v>
      </c>
      <c r="CA581" s="26"/>
      <c r="CB581" s="26"/>
      <c r="CC581" s="26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27"/>
      <c r="CZ581" s="27"/>
      <c r="DA581" s="27"/>
    </row>
    <row r="582" spans="1:105" s="10" customFormat="1" ht="20.25" x14ac:dyDescent="0.3">
      <c r="A582" s="11" t="s">
        <v>183</v>
      </c>
      <c r="B582" s="11" t="s">
        <v>176</v>
      </c>
      <c r="C582" s="11" t="s">
        <v>192</v>
      </c>
      <c r="D582" s="11" t="s">
        <v>211</v>
      </c>
      <c r="E582" s="11" t="s">
        <v>85</v>
      </c>
      <c r="F582" s="12">
        <v>25424</v>
      </c>
      <c r="G582" s="12">
        <v>3733</v>
      </c>
      <c r="H582" s="12">
        <v>3935</v>
      </c>
      <c r="I582" s="11" t="s">
        <v>198</v>
      </c>
      <c r="J582" s="13">
        <v>24.5</v>
      </c>
      <c r="K582" s="11" t="s">
        <v>199</v>
      </c>
      <c r="L582" s="11" t="s">
        <v>202</v>
      </c>
      <c r="M582" s="11" t="s">
        <v>159</v>
      </c>
      <c r="N582" s="14">
        <v>45</v>
      </c>
      <c r="O582" s="14">
        <v>45</v>
      </c>
      <c r="P582" s="14">
        <v>0</v>
      </c>
      <c r="Q582" s="15">
        <v>0</v>
      </c>
      <c r="R582" s="15">
        <v>9.0399999999999991</v>
      </c>
      <c r="S582" s="15">
        <v>8</v>
      </c>
      <c r="T582" s="15">
        <v>6.78</v>
      </c>
      <c r="U582" s="15">
        <v>84.75</v>
      </c>
      <c r="V582" s="15">
        <v>1</v>
      </c>
      <c r="W582" s="15">
        <v>24.75</v>
      </c>
      <c r="X582" s="15">
        <v>0</v>
      </c>
      <c r="Y582" s="15">
        <v>0</v>
      </c>
      <c r="Z582" s="15">
        <v>7</v>
      </c>
      <c r="AA582" s="15">
        <v>1</v>
      </c>
      <c r="AB582" s="15">
        <v>12.5</v>
      </c>
      <c r="AC582" s="15">
        <v>0.22000030000000001</v>
      </c>
      <c r="AD582" s="15">
        <v>2.750003</v>
      </c>
      <c r="AE582" s="15">
        <v>24.75</v>
      </c>
      <c r="AF582" s="15">
        <v>33.75</v>
      </c>
      <c r="AG582" s="15">
        <v>0</v>
      </c>
      <c r="AH582" s="15">
        <v>0</v>
      </c>
      <c r="AI582" s="15">
        <v>6.78</v>
      </c>
      <c r="AJ582" s="15">
        <v>7</v>
      </c>
      <c r="AK582" s="16">
        <v>0.875</v>
      </c>
      <c r="AL582" s="16">
        <v>0.96857139999999997</v>
      </c>
      <c r="AM582" s="16">
        <v>1</v>
      </c>
      <c r="AN582" s="16">
        <v>0.84750000000000003</v>
      </c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>
        <v>0.2500000074505806</v>
      </c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>
        <v>0.1666666716337204</v>
      </c>
      <c r="BV582" s="26"/>
      <c r="BW582" s="26">
        <v>0.1666666716337204</v>
      </c>
      <c r="BX582" s="26"/>
      <c r="BY582" s="26">
        <v>0.1666666716337204</v>
      </c>
      <c r="BZ582" s="26">
        <v>0.25</v>
      </c>
      <c r="CA582" s="26"/>
      <c r="CB582" s="26"/>
      <c r="CC582" s="26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27"/>
      <c r="CZ582" s="27"/>
      <c r="DA582" s="27"/>
    </row>
    <row r="583" spans="1:105" s="10" customFormat="1" ht="20.25" x14ac:dyDescent="0.3">
      <c r="A583" s="11" t="s">
        <v>183</v>
      </c>
      <c r="B583" s="11" t="s">
        <v>176</v>
      </c>
      <c r="C583" s="11" t="s">
        <v>192</v>
      </c>
      <c r="D583" s="11" t="s">
        <v>201</v>
      </c>
      <c r="E583" s="11" t="s">
        <v>85</v>
      </c>
      <c r="F583" s="12">
        <v>25424</v>
      </c>
      <c r="G583" s="12">
        <v>4190</v>
      </c>
      <c r="H583" s="12">
        <v>3975</v>
      </c>
      <c r="I583" s="11" t="s">
        <v>198</v>
      </c>
      <c r="J583" s="13">
        <v>24.5</v>
      </c>
      <c r="K583" s="11" t="s">
        <v>199</v>
      </c>
      <c r="L583" s="11" t="s">
        <v>202</v>
      </c>
      <c r="M583" s="11" t="s">
        <v>159</v>
      </c>
      <c r="N583" s="14">
        <v>45</v>
      </c>
      <c r="O583" s="14">
        <v>45</v>
      </c>
      <c r="P583" s="14">
        <v>0</v>
      </c>
      <c r="Q583" s="15">
        <v>0</v>
      </c>
      <c r="R583" s="15">
        <v>8.76</v>
      </c>
      <c r="S583" s="15">
        <v>8</v>
      </c>
      <c r="T583" s="15">
        <v>6.57</v>
      </c>
      <c r="U583" s="15">
        <v>82.125</v>
      </c>
      <c r="V583" s="15">
        <v>1</v>
      </c>
      <c r="W583" s="15">
        <v>24.75</v>
      </c>
      <c r="X583" s="15">
        <v>0</v>
      </c>
      <c r="Y583" s="15">
        <v>0</v>
      </c>
      <c r="Z583" s="15">
        <v>7.0833329999999997</v>
      </c>
      <c r="AA583" s="15">
        <v>0.91666669999999995</v>
      </c>
      <c r="AB583" s="15">
        <v>11.45833</v>
      </c>
      <c r="AC583" s="15">
        <v>0.51333309999999999</v>
      </c>
      <c r="AD583" s="15">
        <v>6.4166639999999999</v>
      </c>
      <c r="AE583" s="15">
        <v>24.75</v>
      </c>
      <c r="AF583" s="15">
        <v>33.75</v>
      </c>
      <c r="AG583" s="15">
        <v>0</v>
      </c>
      <c r="AH583" s="15">
        <v>0</v>
      </c>
      <c r="AI583" s="15">
        <v>6.57</v>
      </c>
      <c r="AJ583" s="15">
        <v>7.0833329999999997</v>
      </c>
      <c r="AK583" s="16">
        <v>0.88541669999999995</v>
      </c>
      <c r="AL583" s="16">
        <v>0.92752939999999995</v>
      </c>
      <c r="AM583" s="16">
        <v>1</v>
      </c>
      <c r="AN583" s="16">
        <v>0.82125000000000004</v>
      </c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>
        <v>0.2500000074505806</v>
      </c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26"/>
      <c r="BW583" s="26">
        <v>0.1666666716337204</v>
      </c>
      <c r="BX583" s="26"/>
      <c r="BY583" s="26">
        <v>8.3333335816860199E-2</v>
      </c>
      <c r="BZ583" s="26">
        <v>0.4166666567325592</v>
      </c>
      <c r="CA583" s="26"/>
      <c r="CB583" s="26"/>
      <c r="CC583" s="26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  <c r="CW583" s="18"/>
      <c r="CX583" s="18"/>
      <c r="CY583" s="27"/>
      <c r="CZ583" s="27"/>
      <c r="DA583" s="27"/>
    </row>
    <row r="584" spans="1:105" s="10" customFormat="1" ht="20.25" x14ac:dyDescent="0.3">
      <c r="A584" s="11" t="s">
        <v>183</v>
      </c>
      <c r="B584" s="11" t="s">
        <v>176</v>
      </c>
      <c r="C584" s="11" t="s">
        <v>192</v>
      </c>
      <c r="D584" s="11" t="s">
        <v>212</v>
      </c>
      <c r="E584" s="11" t="s">
        <v>85</v>
      </c>
      <c r="F584" s="12">
        <v>25424</v>
      </c>
      <c r="G584" s="12">
        <v>4041</v>
      </c>
      <c r="H584" s="12">
        <v>3981</v>
      </c>
      <c r="I584" s="11" t="s">
        <v>198</v>
      </c>
      <c r="J584" s="13">
        <v>24.5</v>
      </c>
      <c r="K584" s="11" t="s">
        <v>199</v>
      </c>
      <c r="L584" s="11" t="s">
        <v>202</v>
      </c>
      <c r="M584" s="11" t="s">
        <v>159</v>
      </c>
      <c r="N584" s="14">
        <v>36</v>
      </c>
      <c r="O584" s="14">
        <v>36</v>
      </c>
      <c r="P584" s="14">
        <v>0</v>
      </c>
      <c r="Q584" s="15">
        <v>0</v>
      </c>
      <c r="R584" s="15">
        <v>10.42</v>
      </c>
      <c r="S584" s="15">
        <v>8</v>
      </c>
      <c r="T584" s="15">
        <v>6.2519999999999998</v>
      </c>
      <c r="U584" s="15">
        <v>78.150000000000006</v>
      </c>
      <c r="V584" s="15">
        <v>1</v>
      </c>
      <c r="W584" s="15">
        <v>19.8</v>
      </c>
      <c r="X584" s="15">
        <v>0</v>
      </c>
      <c r="Y584" s="15">
        <v>0</v>
      </c>
      <c r="Z584" s="15">
        <v>7.0833329999999997</v>
      </c>
      <c r="AA584" s="15">
        <v>0.91666669999999995</v>
      </c>
      <c r="AB584" s="15">
        <v>11.45833</v>
      </c>
      <c r="AC584" s="15">
        <v>0.83133349999999995</v>
      </c>
      <c r="AD584" s="15">
        <v>10.39167</v>
      </c>
      <c r="AE584" s="15">
        <v>19.8</v>
      </c>
      <c r="AF584" s="15">
        <v>27</v>
      </c>
      <c r="AG584" s="15">
        <v>0</v>
      </c>
      <c r="AH584" s="15">
        <v>0</v>
      </c>
      <c r="AI584" s="15">
        <v>6.2519999999999998</v>
      </c>
      <c r="AJ584" s="15">
        <v>7.0833329999999997</v>
      </c>
      <c r="AK584" s="16">
        <v>0.88541669999999995</v>
      </c>
      <c r="AL584" s="16">
        <v>0.88263519999999995</v>
      </c>
      <c r="AM584" s="16">
        <v>1</v>
      </c>
      <c r="AN584" s="16">
        <v>0.78149999999999997</v>
      </c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>
        <v>0.1666666716337204</v>
      </c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>
        <v>8.3333335816860199E-2</v>
      </c>
      <c r="BV584" s="26"/>
      <c r="BW584" s="26">
        <v>0.1666666716337204</v>
      </c>
      <c r="BX584" s="26"/>
      <c r="BY584" s="26">
        <v>8.3333335816860199E-2</v>
      </c>
      <c r="BZ584" s="26">
        <v>0.4166666567325592</v>
      </c>
      <c r="CA584" s="26"/>
      <c r="CB584" s="26"/>
      <c r="CC584" s="26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  <c r="CW584" s="18"/>
      <c r="CX584" s="18"/>
      <c r="CY584" s="27"/>
      <c r="CZ584" s="27"/>
      <c r="DA584" s="27"/>
    </row>
    <row r="585" spans="1:105" s="10" customFormat="1" ht="20.25" x14ac:dyDescent="0.3">
      <c r="A585" s="11" t="s">
        <v>183</v>
      </c>
      <c r="B585" s="11" t="s">
        <v>191</v>
      </c>
      <c r="C585" s="11" t="s">
        <v>192</v>
      </c>
      <c r="D585" s="11" t="s">
        <v>213</v>
      </c>
      <c r="E585" s="11" t="s">
        <v>85</v>
      </c>
      <c r="F585" s="12">
        <v>25424</v>
      </c>
      <c r="G585" s="12">
        <v>3999</v>
      </c>
      <c r="H585" s="12">
        <v>4104</v>
      </c>
      <c r="I585" s="11" t="s">
        <v>198</v>
      </c>
      <c r="J585" s="13">
        <v>24.5</v>
      </c>
      <c r="K585" s="11" t="s">
        <v>199</v>
      </c>
      <c r="L585" s="11" t="s">
        <v>202</v>
      </c>
      <c r="M585" s="11" t="s">
        <v>159</v>
      </c>
      <c r="N585" s="14">
        <v>24</v>
      </c>
      <c r="O585" s="14">
        <v>22</v>
      </c>
      <c r="P585" s="14">
        <v>2</v>
      </c>
      <c r="Q585" s="15">
        <v>8.3333329999999997</v>
      </c>
      <c r="R585" s="15">
        <v>8.7200000000000006</v>
      </c>
      <c r="S585" s="15">
        <v>6</v>
      </c>
      <c r="T585" s="15">
        <v>3.1973340000000001</v>
      </c>
      <c r="U585" s="15">
        <v>53.288890000000002</v>
      </c>
      <c r="V585" s="15">
        <v>0.75</v>
      </c>
      <c r="W585" s="15">
        <v>16.133330000000001</v>
      </c>
      <c r="X585" s="15">
        <v>0</v>
      </c>
      <c r="Y585" s="15">
        <v>0</v>
      </c>
      <c r="Z585" s="15">
        <v>4.2</v>
      </c>
      <c r="AA585" s="15">
        <v>1.8</v>
      </c>
      <c r="AB585" s="15">
        <v>30</v>
      </c>
      <c r="AC585" s="15">
        <v>0.71199970000000001</v>
      </c>
      <c r="AD585" s="15">
        <v>11.86666</v>
      </c>
      <c r="AE585" s="15">
        <v>12.1</v>
      </c>
      <c r="AF585" s="15">
        <v>16.5</v>
      </c>
      <c r="AG585" s="15">
        <v>0.2906667</v>
      </c>
      <c r="AH585" s="15">
        <v>4.8444450000000003</v>
      </c>
      <c r="AI585" s="15">
        <v>3.488</v>
      </c>
      <c r="AJ585" s="15">
        <v>4.2</v>
      </c>
      <c r="AK585" s="16">
        <v>0.7</v>
      </c>
      <c r="AL585" s="16">
        <v>0.8304762</v>
      </c>
      <c r="AM585" s="16">
        <v>0.91666669999999995</v>
      </c>
      <c r="AN585" s="16">
        <v>0.5328889</v>
      </c>
      <c r="AO585" s="17"/>
      <c r="AP585" s="17">
        <v>0.66666668653488159</v>
      </c>
      <c r="AQ585" s="17"/>
      <c r="AR585" s="17">
        <v>8.3333335816860199E-2</v>
      </c>
      <c r="AS585" s="17"/>
      <c r="AT585" s="17"/>
      <c r="AU585" s="17"/>
      <c r="AV585" s="17"/>
      <c r="AW585" s="17"/>
      <c r="AX585" s="17"/>
      <c r="AY585" s="17"/>
      <c r="AZ585" s="17"/>
      <c r="BA585" s="17"/>
      <c r="BB585" s="17">
        <v>0.2500000074505806</v>
      </c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>
        <v>0.25</v>
      </c>
      <c r="BQ585" s="17">
        <v>0.20000000298023224</v>
      </c>
      <c r="BR585" s="17"/>
      <c r="BS585" s="17"/>
      <c r="BT585" s="17"/>
      <c r="BU585" s="17">
        <v>0.10000000149011612</v>
      </c>
      <c r="BV585" s="26"/>
      <c r="BW585" s="26"/>
      <c r="BX585" s="26"/>
      <c r="BY585" s="26"/>
      <c r="BZ585" s="26">
        <v>0.25</v>
      </c>
      <c r="CA585" s="26"/>
      <c r="CB585" s="26"/>
      <c r="CC585" s="26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>
        <v>1</v>
      </c>
      <c r="CS585" s="18"/>
      <c r="CT585" s="18">
        <v>1</v>
      </c>
      <c r="CU585" s="18"/>
      <c r="CV585" s="18"/>
      <c r="CW585" s="18"/>
      <c r="CX585" s="18"/>
      <c r="CY585" s="27"/>
      <c r="CZ585" s="27"/>
      <c r="DA585" s="27"/>
    </row>
    <row r="586" spans="1:105" s="10" customFormat="1" ht="20.25" x14ac:dyDescent="0.3">
      <c r="A586" s="11" t="s">
        <v>183</v>
      </c>
      <c r="B586" s="11" t="s">
        <v>191</v>
      </c>
      <c r="C586" s="11" t="s">
        <v>192</v>
      </c>
      <c r="D586" s="11" t="s">
        <v>197</v>
      </c>
      <c r="E586" s="11" t="s">
        <v>85</v>
      </c>
      <c r="F586" s="12">
        <v>25424</v>
      </c>
      <c r="G586" s="12">
        <v>5357</v>
      </c>
      <c r="H586" s="12">
        <v>4231</v>
      </c>
      <c r="I586" s="11" t="s">
        <v>198</v>
      </c>
      <c r="J586" s="13">
        <v>24.5</v>
      </c>
      <c r="K586" s="11" t="s">
        <v>199</v>
      </c>
      <c r="L586" s="11" t="s">
        <v>202</v>
      </c>
      <c r="M586" s="11" t="s">
        <v>159</v>
      </c>
      <c r="N586" s="14">
        <v>9</v>
      </c>
      <c r="O586" s="14">
        <v>9</v>
      </c>
      <c r="P586" s="14">
        <v>0</v>
      </c>
      <c r="Q586" s="15">
        <v>0</v>
      </c>
      <c r="R586" s="15">
        <v>8.7200000000000006</v>
      </c>
      <c r="S586" s="15">
        <v>3.6666669999999999</v>
      </c>
      <c r="T586" s="15">
        <v>1.3080000000000001</v>
      </c>
      <c r="U586" s="15">
        <v>35.672730000000001</v>
      </c>
      <c r="V586" s="15">
        <v>0.4583333</v>
      </c>
      <c r="W586" s="15">
        <v>10.8</v>
      </c>
      <c r="X586" s="15">
        <v>0</v>
      </c>
      <c r="Y586" s="15">
        <v>0</v>
      </c>
      <c r="Z586" s="15">
        <v>2.0833330000000001</v>
      </c>
      <c r="AA586" s="15">
        <v>1.5833330000000001</v>
      </c>
      <c r="AB586" s="15">
        <v>43.181820000000002</v>
      </c>
      <c r="AC586" s="15">
        <v>0.7753333</v>
      </c>
      <c r="AD586" s="15">
        <v>21.14545</v>
      </c>
      <c r="AE586" s="15">
        <v>4.95</v>
      </c>
      <c r="AF586" s="15">
        <v>6.75</v>
      </c>
      <c r="AG586" s="15">
        <v>0</v>
      </c>
      <c r="AH586" s="15">
        <v>0</v>
      </c>
      <c r="AI586" s="15">
        <v>1.3080000000000001</v>
      </c>
      <c r="AJ586" s="15">
        <v>2.0833330000000001</v>
      </c>
      <c r="AK586" s="16">
        <v>0.56818190000000002</v>
      </c>
      <c r="AL586" s="16">
        <v>0.62783999999999995</v>
      </c>
      <c r="AM586" s="16">
        <v>1</v>
      </c>
      <c r="AN586" s="16">
        <v>0.35672730000000002</v>
      </c>
      <c r="AO586" s="17"/>
      <c r="AP586" s="17">
        <v>0.3333333432674408</v>
      </c>
      <c r="AQ586" s="17"/>
      <c r="AR586" s="17">
        <v>0.1666666716337204</v>
      </c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>
        <v>0.91666668653488159</v>
      </c>
      <c r="BO586" s="17"/>
      <c r="BP586" s="17"/>
      <c r="BQ586" s="17"/>
      <c r="BR586" s="17"/>
      <c r="BS586" s="17"/>
      <c r="BT586" s="17"/>
      <c r="BU586" s="17"/>
      <c r="BV586" s="26"/>
      <c r="BW586" s="26"/>
      <c r="BX586" s="26"/>
      <c r="BY586" s="26"/>
      <c r="BZ586" s="26">
        <v>0.1666666716337204</v>
      </c>
      <c r="CA586" s="26"/>
      <c r="CB586" s="26"/>
      <c r="CC586" s="26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  <c r="CW586" s="18"/>
      <c r="CX586" s="18"/>
      <c r="CY586" s="27"/>
      <c r="CZ586" s="27"/>
      <c r="DA586" s="27"/>
    </row>
    <row r="587" spans="1:105" s="10" customFormat="1" ht="20.25" x14ac:dyDescent="0.3">
      <c r="A587" s="11" t="s">
        <v>183</v>
      </c>
      <c r="B587" s="11" t="s">
        <v>191</v>
      </c>
      <c r="C587" s="11" t="s">
        <v>192</v>
      </c>
      <c r="D587" s="11" t="s">
        <v>204</v>
      </c>
      <c r="E587" s="11" t="s">
        <v>85</v>
      </c>
      <c r="F587" s="12">
        <v>25424</v>
      </c>
      <c r="G587" s="12">
        <v>4232</v>
      </c>
      <c r="H587" s="12">
        <v>4183</v>
      </c>
      <c r="I587" s="11" t="s">
        <v>198</v>
      </c>
      <c r="J587" s="13">
        <v>24.5</v>
      </c>
      <c r="K587" s="11" t="s">
        <v>199</v>
      </c>
      <c r="L587" s="11" t="s">
        <v>202</v>
      </c>
      <c r="M587" s="11" t="s">
        <v>159</v>
      </c>
      <c r="N587" s="14">
        <v>44</v>
      </c>
      <c r="O587" s="14">
        <v>44</v>
      </c>
      <c r="P587" s="14">
        <v>0</v>
      </c>
      <c r="Q587" s="15">
        <v>0</v>
      </c>
      <c r="R587" s="15">
        <v>9.0399999999999991</v>
      </c>
      <c r="S587" s="15">
        <v>8</v>
      </c>
      <c r="T587" s="15">
        <v>6.6293329999999999</v>
      </c>
      <c r="U587" s="15">
        <v>82.866669999999999</v>
      </c>
      <c r="V587" s="15">
        <v>1</v>
      </c>
      <c r="W587" s="15">
        <v>24.2</v>
      </c>
      <c r="X587" s="15">
        <v>0</v>
      </c>
      <c r="Y587" s="15">
        <v>0</v>
      </c>
      <c r="Z587" s="15">
        <v>7.0666669999999998</v>
      </c>
      <c r="AA587" s="15">
        <v>0.93333330000000003</v>
      </c>
      <c r="AB587" s="15">
        <v>11.66667</v>
      </c>
      <c r="AC587" s="15">
        <v>0.43733319999999998</v>
      </c>
      <c r="AD587" s="15">
        <v>5.4666649999999999</v>
      </c>
      <c r="AE587" s="15">
        <v>24.2</v>
      </c>
      <c r="AF587" s="15">
        <v>33</v>
      </c>
      <c r="AG587" s="15">
        <v>0</v>
      </c>
      <c r="AH587" s="15">
        <v>0</v>
      </c>
      <c r="AI587" s="15">
        <v>6.6293329999999999</v>
      </c>
      <c r="AJ587" s="15">
        <v>7.0666669999999998</v>
      </c>
      <c r="AK587" s="16">
        <v>0.88333329999999999</v>
      </c>
      <c r="AL587" s="16">
        <v>0.93811319999999998</v>
      </c>
      <c r="AM587" s="16">
        <v>1</v>
      </c>
      <c r="AN587" s="16">
        <v>0.82866669999999998</v>
      </c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>
        <v>0.4166666716337204</v>
      </c>
      <c r="BC587" s="17"/>
      <c r="BD587" s="17"/>
      <c r="BE587" s="17"/>
      <c r="BF587" s="17"/>
      <c r="BG587" s="17">
        <v>0.1666666716337204</v>
      </c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26"/>
      <c r="BW587" s="26"/>
      <c r="BX587" s="26"/>
      <c r="BY587" s="26">
        <v>8.3333335816860199E-2</v>
      </c>
      <c r="BZ587" s="26">
        <v>0.26666668057441711</v>
      </c>
      <c r="CA587" s="26"/>
      <c r="CB587" s="26"/>
      <c r="CC587" s="26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  <c r="CW587" s="18"/>
      <c r="CX587" s="18"/>
      <c r="CY587" s="27"/>
      <c r="CZ587" s="27"/>
      <c r="DA587" s="27"/>
    </row>
    <row r="588" spans="1:105" s="10" customFormat="1" ht="20.25" x14ac:dyDescent="0.3">
      <c r="A588" s="11" t="s">
        <v>183</v>
      </c>
      <c r="B588" s="11" t="s">
        <v>191</v>
      </c>
      <c r="C588" s="11" t="s">
        <v>192</v>
      </c>
      <c r="D588" s="11" t="s">
        <v>211</v>
      </c>
      <c r="E588" s="11" t="s">
        <v>85</v>
      </c>
      <c r="F588" s="12">
        <v>25424</v>
      </c>
      <c r="G588" s="12">
        <v>4189</v>
      </c>
      <c r="H588" s="12">
        <v>4183</v>
      </c>
      <c r="I588" s="11" t="s">
        <v>198</v>
      </c>
      <c r="J588" s="13">
        <v>24.5</v>
      </c>
      <c r="K588" s="11" t="s">
        <v>199</v>
      </c>
      <c r="L588" s="11" t="s">
        <v>202</v>
      </c>
      <c r="M588" s="11" t="s">
        <v>159</v>
      </c>
      <c r="N588" s="14">
        <v>40</v>
      </c>
      <c r="O588" s="14">
        <v>40</v>
      </c>
      <c r="P588" s="14">
        <v>0</v>
      </c>
      <c r="Q588" s="15">
        <v>0</v>
      </c>
      <c r="R588" s="15">
        <v>9.0399999999999991</v>
      </c>
      <c r="S588" s="15">
        <v>8</v>
      </c>
      <c r="T588" s="15">
        <v>6.0266669999999998</v>
      </c>
      <c r="U588" s="15">
        <v>75.333340000000007</v>
      </c>
      <c r="V588" s="15">
        <v>1</v>
      </c>
      <c r="W588" s="15">
        <v>22</v>
      </c>
      <c r="X588" s="15">
        <v>0</v>
      </c>
      <c r="Y588" s="15">
        <v>0</v>
      </c>
      <c r="Z588" s="15">
        <v>7.0166659999999998</v>
      </c>
      <c r="AA588" s="15">
        <v>0.98333329999999997</v>
      </c>
      <c r="AB588" s="15">
        <v>12.29167</v>
      </c>
      <c r="AC588" s="15">
        <v>0.99</v>
      </c>
      <c r="AD588" s="15">
        <v>12.375</v>
      </c>
      <c r="AE588" s="15">
        <v>22</v>
      </c>
      <c r="AF588" s="15">
        <v>30</v>
      </c>
      <c r="AG588" s="15">
        <v>0</v>
      </c>
      <c r="AH588" s="15">
        <v>0</v>
      </c>
      <c r="AI588" s="15">
        <v>6.0266669999999998</v>
      </c>
      <c r="AJ588" s="15">
        <v>7.0166659999999998</v>
      </c>
      <c r="AK588" s="16">
        <v>0.87708330000000001</v>
      </c>
      <c r="AL588" s="16">
        <v>0.85890739999999999</v>
      </c>
      <c r="AM588" s="16">
        <v>1</v>
      </c>
      <c r="AN588" s="16">
        <v>0.75333329999999998</v>
      </c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>
        <v>0.45000001043081284</v>
      </c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>
        <v>0.1666666716337204</v>
      </c>
      <c r="BV588" s="26"/>
      <c r="BW588" s="26">
        <v>0.1666666716337204</v>
      </c>
      <c r="BX588" s="26"/>
      <c r="BY588" s="26"/>
      <c r="BZ588" s="26">
        <v>0.20000000298023224</v>
      </c>
      <c r="CA588" s="26"/>
      <c r="CB588" s="26"/>
      <c r="CC588" s="26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  <c r="CW588" s="18"/>
      <c r="CX588" s="18"/>
      <c r="CY588" s="27"/>
      <c r="CZ588" s="27"/>
      <c r="DA588" s="27"/>
    </row>
    <row r="589" spans="1:105" s="10" customFormat="1" ht="20.25" x14ac:dyDescent="0.3">
      <c r="A589" s="11" t="s">
        <v>183</v>
      </c>
      <c r="B589" s="11" t="s">
        <v>191</v>
      </c>
      <c r="C589" s="11" t="s">
        <v>192</v>
      </c>
      <c r="D589" s="11" t="s">
        <v>201</v>
      </c>
      <c r="E589" s="11" t="s">
        <v>85</v>
      </c>
      <c r="F589" s="12">
        <v>25424</v>
      </c>
      <c r="G589" s="12">
        <v>4062</v>
      </c>
      <c r="H589" s="12">
        <v>4161</v>
      </c>
      <c r="I589" s="11" t="s">
        <v>198</v>
      </c>
      <c r="J589" s="13">
        <v>24.5</v>
      </c>
      <c r="K589" s="11" t="s">
        <v>199</v>
      </c>
      <c r="L589" s="11" t="s">
        <v>202</v>
      </c>
      <c r="M589" s="11" t="s">
        <v>159</v>
      </c>
      <c r="N589" s="14">
        <v>46</v>
      </c>
      <c r="O589" s="14">
        <v>46</v>
      </c>
      <c r="P589" s="14">
        <v>0</v>
      </c>
      <c r="Q589" s="15">
        <v>0</v>
      </c>
      <c r="R589" s="15">
        <v>8.76</v>
      </c>
      <c r="S589" s="15">
        <v>8</v>
      </c>
      <c r="T589" s="15">
        <v>6.7160010000000003</v>
      </c>
      <c r="U589" s="15">
        <v>83.95</v>
      </c>
      <c r="V589" s="15">
        <v>1</v>
      </c>
      <c r="W589" s="15">
        <v>25.3</v>
      </c>
      <c r="X589" s="15">
        <v>0</v>
      </c>
      <c r="Y589" s="15">
        <v>0</v>
      </c>
      <c r="Z589" s="15">
        <v>7.3833330000000004</v>
      </c>
      <c r="AA589" s="15">
        <v>0.61666670000000001</v>
      </c>
      <c r="AB589" s="15">
        <v>7.7083329999999997</v>
      </c>
      <c r="AC589" s="15">
        <v>0.66733279999999995</v>
      </c>
      <c r="AD589" s="15">
        <v>8.3416599999999992</v>
      </c>
      <c r="AE589" s="15">
        <v>25.3</v>
      </c>
      <c r="AF589" s="15">
        <v>34.5</v>
      </c>
      <c r="AG589" s="15">
        <v>0</v>
      </c>
      <c r="AH589" s="15">
        <v>0</v>
      </c>
      <c r="AI589" s="15">
        <v>6.7160010000000003</v>
      </c>
      <c r="AJ589" s="15">
        <v>7.3833330000000004</v>
      </c>
      <c r="AK589" s="16">
        <v>0.92291670000000003</v>
      </c>
      <c r="AL589" s="16">
        <v>0.90961639999999999</v>
      </c>
      <c r="AM589" s="16">
        <v>1</v>
      </c>
      <c r="AN589" s="16">
        <v>0.83950009999999997</v>
      </c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>
        <v>0.1666666716337204</v>
      </c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>
        <v>8.3333335816860199E-2</v>
      </c>
      <c r="BV589" s="26"/>
      <c r="BW589" s="26">
        <v>0.1666666716337204</v>
      </c>
      <c r="BX589" s="26"/>
      <c r="BY589" s="26"/>
      <c r="BZ589" s="26">
        <v>0.20000000298023224</v>
      </c>
      <c r="CA589" s="26"/>
      <c r="CB589" s="26"/>
      <c r="CC589" s="26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27"/>
      <c r="CZ589" s="27"/>
      <c r="DA589" s="27"/>
    </row>
    <row r="590" spans="1:105" s="10" customFormat="1" ht="20.25" x14ac:dyDescent="0.3">
      <c r="A590" s="11" t="s">
        <v>183</v>
      </c>
      <c r="B590" s="11" t="s">
        <v>191</v>
      </c>
      <c r="C590" s="11" t="s">
        <v>192</v>
      </c>
      <c r="D590" s="11" t="s">
        <v>212</v>
      </c>
      <c r="E590" s="11" t="s">
        <v>85</v>
      </c>
      <c r="F590" s="12">
        <v>25424</v>
      </c>
      <c r="G590" s="12">
        <v>5353</v>
      </c>
      <c r="H590" s="12">
        <v>3981</v>
      </c>
      <c r="I590" s="11" t="s">
        <v>198</v>
      </c>
      <c r="J590" s="13">
        <v>24.5</v>
      </c>
      <c r="K590" s="11" t="s">
        <v>199</v>
      </c>
      <c r="L590" s="11" t="s">
        <v>202</v>
      </c>
      <c r="M590" s="11" t="s">
        <v>159</v>
      </c>
      <c r="N590" s="14">
        <v>38</v>
      </c>
      <c r="O590" s="14">
        <v>38</v>
      </c>
      <c r="P590" s="14">
        <v>0</v>
      </c>
      <c r="Q590" s="15">
        <v>0</v>
      </c>
      <c r="R590" s="15">
        <v>10.42</v>
      </c>
      <c r="S590" s="15">
        <v>8</v>
      </c>
      <c r="T590" s="15">
        <v>6.5993329999999997</v>
      </c>
      <c r="U590" s="15">
        <v>82.491669999999999</v>
      </c>
      <c r="V590" s="15">
        <v>1</v>
      </c>
      <c r="W590" s="15">
        <v>20.9</v>
      </c>
      <c r="X590" s="15">
        <v>0</v>
      </c>
      <c r="Y590" s="15">
        <v>0</v>
      </c>
      <c r="Z590" s="15">
        <v>7.1333330000000004</v>
      </c>
      <c r="AA590" s="15">
        <v>0.86666670000000001</v>
      </c>
      <c r="AB590" s="15">
        <v>10.83333</v>
      </c>
      <c r="AC590" s="15">
        <v>0.53400000000000003</v>
      </c>
      <c r="AD590" s="15">
        <v>6.675001</v>
      </c>
      <c r="AE590" s="15">
        <v>20.9</v>
      </c>
      <c r="AF590" s="15">
        <v>28.5</v>
      </c>
      <c r="AG590" s="15">
        <v>0</v>
      </c>
      <c r="AH590" s="15">
        <v>0</v>
      </c>
      <c r="AI590" s="15">
        <v>6.5993329999999997</v>
      </c>
      <c r="AJ590" s="15">
        <v>7.1333330000000004</v>
      </c>
      <c r="AK590" s="16">
        <v>0.89166670000000003</v>
      </c>
      <c r="AL590" s="16">
        <v>0.92514019999999997</v>
      </c>
      <c r="AM590" s="16">
        <v>1</v>
      </c>
      <c r="AN590" s="16">
        <v>0.82491669999999995</v>
      </c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>
        <v>0.20000000298023224</v>
      </c>
      <c r="BB590" s="17">
        <v>0.41666667908430099</v>
      </c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>
        <v>8.3333335816860199E-2</v>
      </c>
      <c r="BV590" s="26"/>
      <c r="BW590" s="26"/>
      <c r="BX590" s="26"/>
      <c r="BY590" s="26"/>
      <c r="BZ590" s="26">
        <v>0.1666666716337204</v>
      </c>
      <c r="CA590" s="26"/>
      <c r="CB590" s="26"/>
      <c r="CC590" s="26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  <c r="CW590" s="18"/>
      <c r="CX590" s="18"/>
      <c r="CY590" s="27"/>
      <c r="CZ590" s="27"/>
      <c r="DA590" s="27"/>
    </row>
    <row r="591" spans="1:105" s="10" customFormat="1" ht="20.25" x14ac:dyDescent="0.3">
      <c r="A591" s="11" t="s">
        <v>183</v>
      </c>
      <c r="B591" s="11" t="s">
        <v>171</v>
      </c>
      <c r="C591" s="11" t="s">
        <v>192</v>
      </c>
      <c r="D591" s="11" t="s">
        <v>213</v>
      </c>
      <c r="E591" s="11" t="s">
        <v>85</v>
      </c>
      <c r="F591" s="12">
        <v>25436</v>
      </c>
      <c r="G591" s="12">
        <v>4124</v>
      </c>
      <c r="H591" s="12">
        <v>3794</v>
      </c>
      <c r="I591" s="11" t="s">
        <v>172</v>
      </c>
      <c r="J591" s="13">
        <v>20</v>
      </c>
      <c r="K591" s="11" t="s">
        <v>199</v>
      </c>
      <c r="L591" s="11" t="s">
        <v>200</v>
      </c>
      <c r="M591" s="11" t="s">
        <v>159</v>
      </c>
      <c r="N591" s="14">
        <v>42</v>
      </c>
      <c r="O591" s="14">
        <v>42</v>
      </c>
      <c r="P591" s="14">
        <v>0</v>
      </c>
      <c r="Q591" s="15">
        <v>0</v>
      </c>
      <c r="R591" s="15">
        <v>7.8</v>
      </c>
      <c r="S591" s="15">
        <v>8</v>
      </c>
      <c r="T591" s="15">
        <v>5.46</v>
      </c>
      <c r="U591" s="15">
        <v>68.25</v>
      </c>
      <c r="V591" s="15">
        <v>1</v>
      </c>
      <c r="W591" s="15">
        <v>27.72</v>
      </c>
      <c r="X591" s="15">
        <v>0</v>
      </c>
      <c r="Y591" s="15">
        <v>0</v>
      </c>
      <c r="Z591" s="15">
        <v>5.8</v>
      </c>
      <c r="AA591" s="15">
        <v>2.2000000000000002</v>
      </c>
      <c r="AB591" s="15">
        <v>27.5</v>
      </c>
      <c r="AC591" s="15">
        <v>0.33999990000000002</v>
      </c>
      <c r="AD591" s="15">
        <v>4.2499989999999999</v>
      </c>
      <c r="AE591" s="15">
        <v>27.72</v>
      </c>
      <c r="AF591" s="15">
        <v>19.32</v>
      </c>
      <c r="AG591" s="15">
        <v>0</v>
      </c>
      <c r="AH591" s="15">
        <v>0</v>
      </c>
      <c r="AI591" s="15">
        <v>5.46</v>
      </c>
      <c r="AJ591" s="15">
        <v>5.8</v>
      </c>
      <c r="AK591" s="16">
        <v>0.72499999999999998</v>
      </c>
      <c r="AL591" s="16">
        <v>0.94137930000000003</v>
      </c>
      <c r="AM591" s="16">
        <v>1</v>
      </c>
      <c r="AN591" s="16">
        <v>0.6825</v>
      </c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>
        <v>0.41666667908430099</v>
      </c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>
        <v>0.1666666716337204</v>
      </c>
      <c r="BV591" s="26">
        <v>1</v>
      </c>
      <c r="BW591" s="26">
        <v>0.3333333432674408</v>
      </c>
      <c r="BX591" s="26"/>
      <c r="BY591" s="26">
        <v>8.3333335816860199E-2</v>
      </c>
      <c r="BZ591" s="26">
        <v>0.20000000298023224</v>
      </c>
      <c r="CA591" s="26"/>
      <c r="CB591" s="26"/>
      <c r="CC591" s="26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27"/>
      <c r="CZ591" s="27"/>
      <c r="DA591" s="27"/>
    </row>
    <row r="592" spans="1:105" s="10" customFormat="1" ht="20.25" x14ac:dyDescent="0.3">
      <c r="A592" s="11" t="s">
        <v>183</v>
      </c>
      <c r="B592" s="11" t="s">
        <v>171</v>
      </c>
      <c r="C592" s="11" t="s">
        <v>192</v>
      </c>
      <c r="D592" s="11" t="s">
        <v>197</v>
      </c>
      <c r="E592" s="11" t="s">
        <v>85</v>
      </c>
      <c r="F592" s="12">
        <v>25436</v>
      </c>
      <c r="G592" s="12">
        <v>4005</v>
      </c>
      <c r="H592" s="12">
        <v>4225</v>
      </c>
      <c r="I592" s="11" t="s">
        <v>172</v>
      </c>
      <c r="J592" s="13">
        <v>20</v>
      </c>
      <c r="K592" s="11" t="s">
        <v>199</v>
      </c>
      <c r="L592" s="11" t="s">
        <v>200</v>
      </c>
      <c r="M592" s="11" t="s">
        <v>159</v>
      </c>
      <c r="N592" s="14">
        <v>42</v>
      </c>
      <c r="O592" s="14">
        <v>40</v>
      </c>
      <c r="P592" s="14">
        <v>2</v>
      </c>
      <c r="Q592" s="15">
        <v>4.7619049999999996</v>
      </c>
      <c r="R592" s="15">
        <v>7.8</v>
      </c>
      <c r="S592" s="15">
        <v>8</v>
      </c>
      <c r="T592" s="15">
        <v>5.2</v>
      </c>
      <c r="U592" s="15">
        <v>65</v>
      </c>
      <c r="V592" s="15">
        <v>1</v>
      </c>
      <c r="W592" s="15">
        <v>26.4</v>
      </c>
      <c r="X592" s="15">
        <v>0</v>
      </c>
      <c r="Y592" s="15">
        <v>0</v>
      </c>
      <c r="Z592" s="15">
        <v>5.95</v>
      </c>
      <c r="AA592" s="15">
        <v>2.0499999999999998</v>
      </c>
      <c r="AB592" s="15">
        <v>25.625</v>
      </c>
      <c r="AC592" s="15">
        <v>0.4900002</v>
      </c>
      <c r="AD592" s="15">
        <v>6.1250030000000004</v>
      </c>
      <c r="AE592" s="15">
        <v>26.4</v>
      </c>
      <c r="AF592" s="15">
        <v>18.399999999999999</v>
      </c>
      <c r="AG592" s="15">
        <v>0.26</v>
      </c>
      <c r="AH592" s="15">
        <v>3.25</v>
      </c>
      <c r="AI592" s="15">
        <v>5.46</v>
      </c>
      <c r="AJ592" s="15">
        <v>5.95</v>
      </c>
      <c r="AK592" s="16">
        <v>0.74375000000000002</v>
      </c>
      <c r="AL592" s="16">
        <v>0.91764710000000005</v>
      </c>
      <c r="AM592" s="16">
        <v>0.95238100000000003</v>
      </c>
      <c r="AN592" s="16">
        <v>0.65</v>
      </c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>
        <v>0.21666667610406876</v>
      </c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>
        <v>8.3333335816860199E-2</v>
      </c>
      <c r="BV592" s="26">
        <v>1</v>
      </c>
      <c r="BW592" s="26">
        <v>0.3333333432674408</v>
      </c>
      <c r="BX592" s="26"/>
      <c r="BY592" s="26">
        <v>8.3333335816860199E-2</v>
      </c>
      <c r="BZ592" s="26">
        <v>0.3333333432674408</v>
      </c>
      <c r="CA592" s="26"/>
      <c r="CB592" s="26"/>
      <c r="CC592" s="26"/>
      <c r="CD592" s="18"/>
      <c r="CE592" s="18"/>
      <c r="CF592" s="18"/>
      <c r="CG592" s="18"/>
      <c r="CH592" s="18"/>
      <c r="CI592" s="18">
        <v>1</v>
      </c>
      <c r="CJ592" s="18"/>
      <c r="CK592" s="18"/>
      <c r="CL592" s="18"/>
      <c r="CM592" s="18"/>
      <c r="CN592" s="18">
        <v>1</v>
      </c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27"/>
      <c r="CZ592" s="27"/>
      <c r="DA592" s="27"/>
    </row>
    <row r="593" spans="1:105" s="10" customFormat="1" ht="20.25" x14ac:dyDescent="0.3">
      <c r="A593" s="11" t="s">
        <v>183</v>
      </c>
      <c r="B593" s="11" t="s">
        <v>171</v>
      </c>
      <c r="C593" s="11" t="s">
        <v>192</v>
      </c>
      <c r="D593" s="11" t="s">
        <v>206</v>
      </c>
      <c r="E593" s="11" t="s">
        <v>85</v>
      </c>
      <c r="F593" s="12">
        <v>25436</v>
      </c>
      <c r="G593" s="12">
        <v>5281</v>
      </c>
      <c r="H593" s="12">
        <v>4198</v>
      </c>
      <c r="I593" s="11" t="s">
        <v>172</v>
      </c>
      <c r="J593" s="13">
        <v>20</v>
      </c>
      <c r="K593" s="11" t="s">
        <v>199</v>
      </c>
      <c r="L593" s="11" t="s">
        <v>200</v>
      </c>
      <c r="M593" s="11" t="s">
        <v>159</v>
      </c>
      <c r="N593" s="14">
        <v>46</v>
      </c>
      <c r="O593" s="14">
        <v>45</v>
      </c>
      <c r="P593" s="14">
        <v>1</v>
      </c>
      <c r="Q593" s="15">
        <v>2.1739130000000002</v>
      </c>
      <c r="R593" s="15">
        <v>8.31</v>
      </c>
      <c r="S593" s="15">
        <v>8</v>
      </c>
      <c r="T593" s="15">
        <v>6.2324999999999999</v>
      </c>
      <c r="U593" s="15">
        <v>77.90625</v>
      </c>
      <c r="V593" s="15">
        <v>1</v>
      </c>
      <c r="W593" s="15">
        <v>29.7</v>
      </c>
      <c r="X593" s="15">
        <v>0</v>
      </c>
      <c r="Y593" s="15">
        <v>0</v>
      </c>
      <c r="Z593" s="15">
        <v>6.1666670000000003</v>
      </c>
      <c r="AA593" s="15">
        <v>1.8333330000000001</v>
      </c>
      <c r="AB593" s="15">
        <v>22.91667</v>
      </c>
      <c r="AC593" s="15">
        <v>-0.2043335</v>
      </c>
      <c r="AD593" s="15">
        <v>-2.5541680000000002</v>
      </c>
      <c r="AE593" s="15">
        <v>29.7</v>
      </c>
      <c r="AF593" s="15">
        <v>20.7</v>
      </c>
      <c r="AG593" s="15">
        <v>0.13850000000000001</v>
      </c>
      <c r="AH593" s="15">
        <v>1.73125</v>
      </c>
      <c r="AI593" s="15">
        <v>6.3710000000000004</v>
      </c>
      <c r="AJ593" s="15">
        <v>6.1666670000000003</v>
      </c>
      <c r="AK593" s="16">
        <v>0.77083330000000005</v>
      </c>
      <c r="AL593" s="16">
        <v>1.0331349999999999</v>
      </c>
      <c r="AM593" s="16">
        <v>0.97826089999999999</v>
      </c>
      <c r="AN593" s="16">
        <v>0.77906260000000005</v>
      </c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>
        <v>8.3333335816860199E-2</v>
      </c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>
        <v>8.3333335816860199E-2</v>
      </c>
      <c r="BV593" s="26">
        <v>1</v>
      </c>
      <c r="BW593" s="26">
        <v>0.3333333432674408</v>
      </c>
      <c r="BX593" s="26"/>
      <c r="BY593" s="26">
        <v>8.3333335816860199E-2</v>
      </c>
      <c r="BZ593" s="26">
        <v>0.25</v>
      </c>
      <c r="CA593" s="26"/>
      <c r="CB593" s="26"/>
      <c r="CC593" s="26"/>
      <c r="CD593" s="18"/>
      <c r="CE593" s="18"/>
      <c r="CF593" s="18">
        <v>1</v>
      </c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  <c r="CW593" s="18"/>
      <c r="CX593" s="18"/>
      <c r="CY593" s="27"/>
      <c r="CZ593" s="27"/>
      <c r="DA593" s="27"/>
    </row>
    <row r="594" spans="1:105" s="10" customFormat="1" ht="20.25" x14ac:dyDescent="0.3">
      <c r="A594" s="11" t="s">
        <v>185</v>
      </c>
      <c r="B594" s="11" t="s">
        <v>176</v>
      </c>
      <c r="C594" s="11" t="s">
        <v>192</v>
      </c>
      <c r="D594" s="11" t="s">
        <v>204</v>
      </c>
      <c r="E594" s="11" t="s">
        <v>85</v>
      </c>
      <c r="F594" s="12">
        <v>25424</v>
      </c>
      <c r="G594" s="12">
        <v>4106</v>
      </c>
      <c r="H594" s="12">
        <v>3975</v>
      </c>
      <c r="I594" s="11" t="s">
        <v>198</v>
      </c>
      <c r="J594" s="13">
        <v>24.5</v>
      </c>
      <c r="K594" s="11" t="s">
        <v>199</v>
      </c>
      <c r="L594" s="11" t="s">
        <v>202</v>
      </c>
      <c r="M594" s="11" t="s">
        <v>159</v>
      </c>
      <c r="N594" s="14">
        <v>22</v>
      </c>
      <c r="O594" s="14">
        <v>22</v>
      </c>
      <c r="P594" s="14">
        <v>0</v>
      </c>
      <c r="Q594" s="15">
        <v>0</v>
      </c>
      <c r="R594" s="15">
        <v>9.0399999999999991</v>
      </c>
      <c r="S594" s="15">
        <v>4.1666670000000003</v>
      </c>
      <c r="T594" s="15">
        <v>3.314667</v>
      </c>
      <c r="U594" s="15">
        <v>79.551990000000004</v>
      </c>
      <c r="V594" s="15">
        <v>0.5208334</v>
      </c>
      <c r="W594" s="15">
        <v>23.231999999999999</v>
      </c>
      <c r="X594" s="15">
        <v>0</v>
      </c>
      <c r="Y594" s="15">
        <v>0</v>
      </c>
      <c r="Z594" s="15">
        <v>3.5833330000000001</v>
      </c>
      <c r="AA594" s="15">
        <v>0.5833334</v>
      </c>
      <c r="AB594" s="15">
        <v>14</v>
      </c>
      <c r="AC594" s="15">
        <v>0.26866689999999999</v>
      </c>
      <c r="AD594" s="15">
        <v>6.4480040000000001</v>
      </c>
      <c r="AE594" s="15">
        <v>12.1</v>
      </c>
      <c r="AF594" s="15">
        <v>16.5</v>
      </c>
      <c r="AG594" s="15">
        <v>0</v>
      </c>
      <c r="AH594" s="15">
        <v>0</v>
      </c>
      <c r="AI594" s="15">
        <v>3.314667</v>
      </c>
      <c r="AJ594" s="15">
        <v>3.5833330000000001</v>
      </c>
      <c r="AK594" s="16">
        <v>0.86</v>
      </c>
      <c r="AL594" s="16">
        <v>0.92502329999999999</v>
      </c>
      <c r="AM594" s="16">
        <v>1</v>
      </c>
      <c r="AN594" s="16">
        <v>0.79551989999999995</v>
      </c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>
        <v>0.1666666716337204</v>
      </c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26"/>
      <c r="BW594" s="26">
        <v>0.3333333432674408</v>
      </c>
      <c r="BX594" s="26"/>
      <c r="BY594" s="26">
        <v>8.3333335816860199E-2</v>
      </c>
      <c r="BZ594" s="26"/>
      <c r="CA594" s="26"/>
      <c r="CB594" s="26"/>
      <c r="CC594" s="26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  <c r="CW594" s="18"/>
      <c r="CX594" s="18"/>
      <c r="CY594" s="27"/>
      <c r="CZ594" s="27"/>
      <c r="DA594" s="27"/>
    </row>
    <row r="595" spans="1:105" s="10" customFormat="1" ht="20.25" x14ac:dyDescent="0.3">
      <c r="A595" s="11" t="s">
        <v>188</v>
      </c>
      <c r="B595" s="11" t="s">
        <v>171</v>
      </c>
      <c r="C595" s="11" t="s">
        <v>192</v>
      </c>
      <c r="D595" s="11" t="s">
        <v>213</v>
      </c>
      <c r="E595" s="11" t="s">
        <v>154</v>
      </c>
      <c r="F595" s="12">
        <v>20143</v>
      </c>
      <c r="G595" s="12">
        <v>4229</v>
      </c>
      <c r="H595" s="12">
        <v>4126</v>
      </c>
      <c r="I595" s="11" t="s">
        <v>177</v>
      </c>
      <c r="J595" s="13">
        <v>12.7</v>
      </c>
      <c r="K595" s="11" t="s">
        <v>178</v>
      </c>
      <c r="L595" s="11" t="s">
        <v>173</v>
      </c>
      <c r="M595" s="11" t="s">
        <v>159</v>
      </c>
      <c r="N595" s="14">
        <v>63</v>
      </c>
      <c r="O595" s="14">
        <v>63</v>
      </c>
      <c r="P595" s="14">
        <v>0</v>
      </c>
      <c r="Q595" s="15">
        <v>0</v>
      </c>
      <c r="R595" s="15">
        <v>6.5</v>
      </c>
      <c r="S595" s="15">
        <v>8</v>
      </c>
      <c r="T595" s="15">
        <v>6.8250000000000002</v>
      </c>
      <c r="U595" s="15">
        <v>85.3125</v>
      </c>
      <c r="V595" s="15">
        <v>1</v>
      </c>
      <c r="W595" s="15">
        <v>27.09</v>
      </c>
      <c r="X595" s="15">
        <v>0</v>
      </c>
      <c r="Y595" s="15">
        <v>0</v>
      </c>
      <c r="Z595" s="15">
        <v>7.3333329999999997</v>
      </c>
      <c r="AA595" s="15">
        <v>0.66666669999999995</v>
      </c>
      <c r="AB595" s="15">
        <v>8.3333340000000007</v>
      </c>
      <c r="AC595" s="15">
        <v>0.50833349999999999</v>
      </c>
      <c r="AD595" s="15">
        <v>6.3541689999999997</v>
      </c>
      <c r="AE595" s="15">
        <v>27.09</v>
      </c>
      <c r="AF595" s="15">
        <v>32.76</v>
      </c>
      <c r="AG595" s="15">
        <v>0</v>
      </c>
      <c r="AH595" s="15">
        <v>0</v>
      </c>
      <c r="AI595" s="15">
        <v>6.8250000000000002</v>
      </c>
      <c r="AJ595" s="15">
        <v>7.3333329999999997</v>
      </c>
      <c r="AK595" s="16">
        <v>0.91666669999999995</v>
      </c>
      <c r="AL595" s="16">
        <v>0.9306818</v>
      </c>
      <c r="AM595" s="16">
        <v>1</v>
      </c>
      <c r="AN595" s="16">
        <v>0.85312500000000002</v>
      </c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>
        <v>8.3333335816860199E-2</v>
      </c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>
        <v>8.3333335816860199E-2</v>
      </c>
      <c r="BV595" s="26"/>
      <c r="BW595" s="26">
        <v>0.1666666716337204</v>
      </c>
      <c r="BX595" s="26"/>
      <c r="BY595" s="26">
        <v>0.1666666716337204</v>
      </c>
      <c r="BZ595" s="26">
        <v>0.1666666716337204</v>
      </c>
      <c r="CA595" s="26"/>
      <c r="CB595" s="26"/>
      <c r="CC595" s="26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  <c r="CW595" s="18"/>
      <c r="CX595" s="18"/>
      <c r="CY595" s="27"/>
      <c r="CZ595" s="27"/>
      <c r="DA595" s="27"/>
    </row>
    <row r="596" spans="1:105" s="10" customFormat="1" ht="20.25" x14ac:dyDescent="0.3">
      <c r="A596" s="11" t="s">
        <v>190</v>
      </c>
      <c r="B596" s="11" t="s">
        <v>171</v>
      </c>
      <c r="C596" s="11" t="s">
        <v>192</v>
      </c>
      <c r="D596" s="11" t="s">
        <v>213</v>
      </c>
      <c r="E596" s="11" t="s">
        <v>85</v>
      </c>
      <c r="F596" s="12">
        <v>25488</v>
      </c>
      <c r="G596" s="12">
        <v>3999</v>
      </c>
      <c r="H596" s="12">
        <v>4153</v>
      </c>
      <c r="I596" s="11" t="s">
        <v>172</v>
      </c>
      <c r="J596" s="13">
        <v>20</v>
      </c>
      <c r="K596" s="11" t="s">
        <v>199</v>
      </c>
      <c r="L596" s="11" t="s">
        <v>205</v>
      </c>
      <c r="M596" s="11" t="s">
        <v>159</v>
      </c>
      <c r="N596" s="14">
        <v>46</v>
      </c>
      <c r="O596" s="14">
        <v>44</v>
      </c>
      <c r="P596" s="14">
        <v>2</v>
      </c>
      <c r="Q596" s="15">
        <v>4.3478260000000004</v>
      </c>
      <c r="R596" s="15">
        <v>6.16</v>
      </c>
      <c r="S596" s="15">
        <v>8</v>
      </c>
      <c r="T596" s="15">
        <v>4.5173329999999998</v>
      </c>
      <c r="U596" s="15">
        <v>56.466659999999997</v>
      </c>
      <c r="V596" s="15">
        <v>1</v>
      </c>
      <c r="W596" s="15">
        <v>0</v>
      </c>
      <c r="X596" s="15">
        <v>0</v>
      </c>
      <c r="Y596" s="15">
        <v>0</v>
      </c>
      <c r="Z596" s="15">
        <v>5.0166659999999998</v>
      </c>
      <c r="AA596" s="15">
        <v>2.983333</v>
      </c>
      <c r="AB596" s="15">
        <v>37.291670000000003</v>
      </c>
      <c r="AC596" s="15">
        <v>0.29400029999999999</v>
      </c>
      <c r="AD596" s="15">
        <v>3.6750039999999999</v>
      </c>
      <c r="AE596" s="15">
        <f>0.52*O596</f>
        <v>22.880000000000003</v>
      </c>
      <c r="AF596" s="15">
        <f>0.68*O596</f>
        <v>29.92</v>
      </c>
      <c r="AG596" s="15">
        <v>0.2053333</v>
      </c>
      <c r="AH596" s="15">
        <v>2.5666669999999998</v>
      </c>
      <c r="AI596" s="15">
        <v>4.7226660000000003</v>
      </c>
      <c r="AJ596" s="15">
        <v>5.0166659999999998</v>
      </c>
      <c r="AK596" s="16">
        <v>0.62708330000000001</v>
      </c>
      <c r="AL596" s="16">
        <v>0.94139530000000005</v>
      </c>
      <c r="AM596" s="16">
        <v>0.95652170000000003</v>
      </c>
      <c r="AN596" s="16">
        <v>0.56466660000000002</v>
      </c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>
        <v>2.0833333358168602</v>
      </c>
      <c r="BC596" s="17"/>
      <c r="BD596" s="17"/>
      <c r="BE596" s="17"/>
      <c r="BF596" s="17"/>
      <c r="BG596" s="17"/>
      <c r="BH596" s="17"/>
      <c r="BI596" s="17"/>
      <c r="BJ596" s="17"/>
      <c r="BK596" s="17"/>
      <c r="BL596" s="17">
        <v>0.31666666269302368</v>
      </c>
      <c r="BM596" s="17"/>
      <c r="BN596" s="17"/>
      <c r="BO596" s="17"/>
      <c r="BP596" s="17"/>
      <c r="BQ596" s="17"/>
      <c r="BR596" s="17"/>
      <c r="BS596" s="17"/>
      <c r="BT596" s="17"/>
      <c r="BU596" s="17">
        <v>8.3333335816860199E-2</v>
      </c>
      <c r="BV596" s="26"/>
      <c r="BW596" s="26">
        <v>0.1666666716337204</v>
      </c>
      <c r="BX596" s="26"/>
      <c r="BY596" s="26">
        <v>8.3333335816860199E-2</v>
      </c>
      <c r="BZ596" s="26">
        <v>0.25</v>
      </c>
      <c r="CA596" s="26"/>
      <c r="CB596" s="26"/>
      <c r="CC596" s="26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>
        <v>2</v>
      </c>
      <c r="CP596" s="18"/>
      <c r="CQ596" s="18"/>
      <c r="CR596" s="18"/>
      <c r="CS596" s="18"/>
      <c r="CT596" s="18"/>
      <c r="CU596" s="18"/>
      <c r="CV596" s="18"/>
      <c r="CW596" s="18"/>
      <c r="CX596" s="18"/>
      <c r="CY596" s="27"/>
      <c r="CZ596" s="27"/>
      <c r="DA596" s="27"/>
    </row>
    <row r="597" spans="1:105" s="10" customFormat="1" ht="20.25" x14ac:dyDescent="0.3">
      <c r="A597" s="11" t="s">
        <v>188</v>
      </c>
      <c r="B597" s="11" t="s">
        <v>171</v>
      </c>
      <c r="C597" s="11" t="s">
        <v>192</v>
      </c>
      <c r="D597" s="11" t="s">
        <v>211</v>
      </c>
      <c r="E597" s="11" t="s">
        <v>154</v>
      </c>
      <c r="F597" s="12">
        <v>20143</v>
      </c>
      <c r="G597" s="12">
        <v>4230</v>
      </c>
      <c r="H597" s="12">
        <v>4228</v>
      </c>
      <c r="I597" s="11" t="s">
        <v>177</v>
      </c>
      <c r="J597" s="13">
        <v>12.7</v>
      </c>
      <c r="K597" s="11" t="s">
        <v>178</v>
      </c>
      <c r="L597" s="11" t="s">
        <v>173</v>
      </c>
      <c r="M597" s="11" t="s">
        <v>159</v>
      </c>
      <c r="N597" s="14">
        <v>0</v>
      </c>
      <c r="O597" s="14">
        <v>0</v>
      </c>
      <c r="P597" s="14">
        <v>0</v>
      </c>
      <c r="Q597" s="15">
        <v>0</v>
      </c>
      <c r="R597" s="15">
        <v>6.5</v>
      </c>
      <c r="S597" s="15">
        <v>8</v>
      </c>
      <c r="T597" s="15">
        <v>0</v>
      </c>
      <c r="U597" s="15">
        <v>0</v>
      </c>
      <c r="V597" s="15">
        <v>1</v>
      </c>
      <c r="W597" s="15">
        <v>0</v>
      </c>
      <c r="X597" s="15">
        <v>0</v>
      </c>
      <c r="Y597" s="15">
        <v>0</v>
      </c>
      <c r="Z597" s="15">
        <v>0</v>
      </c>
      <c r="AA597" s="15">
        <v>8</v>
      </c>
      <c r="AB597" s="15">
        <v>100</v>
      </c>
      <c r="AC597" s="15">
        <v>0</v>
      </c>
      <c r="AD597" s="15">
        <v>0</v>
      </c>
      <c r="AE597" s="15">
        <v>0</v>
      </c>
      <c r="AF597" s="15">
        <v>0</v>
      </c>
      <c r="AG597" s="15">
        <v>0</v>
      </c>
      <c r="AH597" s="15">
        <v>0</v>
      </c>
      <c r="AI597" s="15">
        <v>0</v>
      </c>
      <c r="AJ597" s="15">
        <v>0</v>
      </c>
      <c r="AK597" s="16">
        <v>0</v>
      </c>
      <c r="AL597" s="16">
        <v>0</v>
      </c>
      <c r="AM597" s="16">
        <v>0</v>
      </c>
      <c r="AN597" s="16">
        <v>0</v>
      </c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>
        <v>8</v>
      </c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26"/>
      <c r="BW597" s="26"/>
      <c r="BX597" s="26"/>
      <c r="BY597" s="26"/>
      <c r="BZ597" s="26"/>
      <c r="CA597" s="26"/>
      <c r="CB597" s="26"/>
      <c r="CC597" s="26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  <c r="CW597" s="18"/>
      <c r="CX597" s="18"/>
      <c r="CY597" s="27"/>
      <c r="CZ597" s="27"/>
      <c r="DA597" s="27"/>
    </row>
    <row r="598" spans="1:105" s="10" customFormat="1" ht="20.25" x14ac:dyDescent="0.3">
      <c r="A598" s="11" t="s">
        <v>188</v>
      </c>
      <c r="B598" s="11" t="s">
        <v>176</v>
      </c>
      <c r="C598" s="11" t="s">
        <v>192</v>
      </c>
      <c r="D598" s="11" t="s">
        <v>213</v>
      </c>
      <c r="E598" s="11" t="s">
        <v>154</v>
      </c>
      <c r="F598" s="12">
        <v>20143</v>
      </c>
      <c r="G598" s="12">
        <v>3999</v>
      </c>
      <c r="H598" s="12">
        <v>4231</v>
      </c>
      <c r="I598" s="11" t="s">
        <v>177</v>
      </c>
      <c r="J598" s="13">
        <v>12.7</v>
      </c>
      <c r="K598" s="11" t="s">
        <v>178</v>
      </c>
      <c r="L598" s="11" t="s">
        <v>173</v>
      </c>
      <c r="M598" s="11" t="s">
        <v>159</v>
      </c>
      <c r="N598" s="14">
        <v>63</v>
      </c>
      <c r="O598" s="14">
        <v>63</v>
      </c>
      <c r="P598" s="14">
        <v>0</v>
      </c>
      <c r="Q598" s="15">
        <v>0</v>
      </c>
      <c r="R598" s="15">
        <v>6.5</v>
      </c>
      <c r="S598" s="15">
        <v>8</v>
      </c>
      <c r="T598" s="15">
        <v>6.8250000000000002</v>
      </c>
      <c r="U598" s="15">
        <v>85.3125</v>
      </c>
      <c r="V598" s="15">
        <v>1</v>
      </c>
      <c r="W598" s="15">
        <v>27.09</v>
      </c>
      <c r="X598" s="15">
        <v>0</v>
      </c>
      <c r="Y598" s="15">
        <v>0</v>
      </c>
      <c r="Z598" s="15">
        <v>7.2333340000000002</v>
      </c>
      <c r="AA598" s="15">
        <v>0.76666670000000003</v>
      </c>
      <c r="AB598" s="15">
        <v>9.5833329999999997</v>
      </c>
      <c r="AC598" s="15">
        <v>0.40833350000000002</v>
      </c>
      <c r="AD598" s="15">
        <v>5.1041689999999997</v>
      </c>
      <c r="AE598" s="15">
        <v>27.09</v>
      </c>
      <c r="AF598" s="15">
        <v>32.76</v>
      </c>
      <c r="AG598" s="15">
        <v>0</v>
      </c>
      <c r="AH598" s="15">
        <v>0</v>
      </c>
      <c r="AI598" s="15">
        <v>6.8250000000000002</v>
      </c>
      <c r="AJ598" s="15">
        <v>7.2333340000000002</v>
      </c>
      <c r="AK598" s="16">
        <v>0.90416669999999999</v>
      </c>
      <c r="AL598" s="16">
        <v>0.94354830000000001</v>
      </c>
      <c r="AM598" s="16">
        <v>1</v>
      </c>
      <c r="AN598" s="16">
        <v>0.85312500000000002</v>
      </c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>
        <v>0.25</v>
      </c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>
        <v>8.3333335816860199E-2</v>
      </c>
      <c r="BV598" s="26"/>
      <c r="BW598" s="26">
        <v>0.1666666716337204</v>
      </c>
      <c r="BX598" s="26"/>
      <c r="BY598" s="26">
        <v>8.3333335816860199E-2</v>
      </c>
      <c r="BZ598" s="26">
        <v>0.18333333730697632</v>
      </c>
      <c r="CA598" s="26"/>
      <c r="CB598" s="26"/>
      <c r="CC598" s="26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  <c r="CW598" s="18"/>
      <c r="CX598" s="18"/>
      <c r="CY598" s="27"/>
      <c r="CZ598" s="27"/>
      <c r="DA598" s="27"/>
    </row>
    <row r="599" spans="1:105" s="10" customFormat="1" ht="20.25" x14ac:dyDescent="0.3">
      <c r="A599" s="11" t="s">
        <v>188</v>
      </c>
      <c r="B599" s="11" t="s">
        <v>176</v>
      </c>
      <c r="C599" s="11" t="s">
        <v>192</v>
      </c>
      <c r="D599" s="11" t="s">
        <v>211</v>
      </c>
      <c r="E599" s="11" t="s">
        <v>154</v>
      </c>
      <c r="F599" s="12">
        <v>20143</v>
      </c>
      <c r="G599" s="12">
        <v>4230</v>
      </c>
      <c r="H599" s="12">
        <v>4228</v>
      </c>
      <c r="I599" s="11" t="s">
        <v>177</v>
      </c>
      <c r="J599" s="13">
        <v>12.7</v>
      </c>
      <c r="K599" s="11" t="s">
        <v>178</v>
      </c>
      <c r="L599" s="11" t="s">
        <v>173</v>
      </c>
      <c r="M599" s="11" t="s">
        <v>159</v>
      </c>
      <c r="N599" s="14">
        <v>0</v>
      </c>
      <c r="O599" s="14">
        <v>0</v>
      </c>
      <c r="P599" s="14">
        <v>0</v>
      </c>
      <c r="Q599" s="15">
        <v>0</v>
      </c>
      <c r="R599" s="15">
        <v>6.5</v>
      </c>
      <c r="S599" s="15">
        <v>8</v>
      </c>
      <c r="T599" s="15">
        <v>0</v>
      </c>
      <c r="U599" s="15">
        <v>0</v>
      </c>
      <c r="V599" s="15">
        <v>1</v>
      </c>
      <c r="W599" s="15">
        <v>0</v>
      </c>
      <c r="X599" s="15">
        <v>0</v>
      </c>
      <c r="Y599" s="15">
        <v>0</v>
      </c>
      <c r="Z599" s="15">
        <v>0</v>
      </c>
      <c r="AA599" s="15">
        <v>8</v>
      </c>
      <c r="AB599" s="15">
        <v>100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>
        <v>0</v>
      </c>
      <c r="AI599" s="15">
        <v>0</v>
      </c>
      <c r="AJ599" s="15">
        <v>0</v>
      </c>
      <c r="AK599" s="16">
        <v>0</v>
      </c>
      <c r="AL599" s="16">
        <v>0</v>
      </c>
      <c r="AM599" s="16">
        <v>0</v>
      </c>
      <c r="AN599" s="16">
        <v>0</v>
      </c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>
        <v>8</v>
      </c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26"/>
      <c r="BW599" s="26"/>
      <c r="BX599" s="26"/>
      <c r="BY599" s="26"/>
      <c r="BZ599" s="26"/>
      <c r="CA599" s="26"/>
      <c r="CB599" s="26"/>
      <c r="CC599" s="26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  <c r="CW599" s="18"/>
      <c r="CX599" s="18"/>
      <c r="CY599" s="27"/>
      <c r="CZ599" s="27"/>
      <c r="DA599" s="27"/>
    </row>
    <row r="600" spans="1:105" s="10" customFormat="1" ht="20.25" x14ac:dyDescent="0.3">
      <c r="A600" s="11" t="s">
        <v>188</v>
      </c>
      <c r="B600" s="11" t="s">
        <v>191</v>
      </c>
      <c r="C600" s="11" t="s">
        <v>192</v>
      </c>
      <c r="D600" s="11" t="s">
        <v>213</v>
      </c>
      <c r="E600" s="11" t="s">
        <v>154</v>
      </c>
      <c r="F600" s="12">
        <v>20143</v>
      </c>
      <c r="G600" s="12">
        <v>4124</v>
      </c>
      <c r="H600" s="12">
        <v>4225</v>
      </c>
      <c r="I600" s="11" t="s">
        <v>177</v>
      </c>
      <c r="J600" s="13">
        <v>12.7</v>
      </c>
      <c r="K600" s="11" t="s">
        <v>178</v>
      </c>
      <c r="L600" s="11" t="s">
        <v>173</v>
      </c>
      <c r="M600" s="11" t="s">
        <v>159</v>
      </c>
      <c r="N600" s="14">
        <v>61</v>
      </c>
      <c r="O600" s="14">
        <v>59</v>
      </c>
      <c r="P600" s="14">
        <v>2</v>
      </c>
      <c r="Q600" s="15">
        <v>3.2786879999999998</v>
      </c>
      <c r="R600" s="15">
        <v>6.5</v>
      </c>
      <c r="S600" s="15">
        <v>8</v>
      </c>
      <c r="T600" s="15">
        <v>6.391667</v>
      </c>
      <c r="U600" s="15">
        <v>79.895840000000007</v>
      </c>
      <c r="V600" s="15">
        <v>1</v>
      </c>
      <c r="W600" s="15">
        <v>25.37</v>
      </c>
      <c r="X600" s="15">
        <v>0</v>
      </c>
      <c r="Y600" s="15">
        <v>0</v>
      </c>
      <c r="Z600" s="15">
        <v>6.8666669999999996</v>
      </c>
      <c r="AA600" s="15">
        <v>1.1333329999999999</v>
      </c>
      <c r="AB600" s="15">
        <v>14.16667</v>
      </c>
      <c r="AC600" s="15">
        <v>0.25833309999999998</v>
      </c>
      <c r="AD600" s="15">
        <v>3.2291639999999999</v>
      </c>
      <c r="AE600" s="15">
        <v>25.37</v>
      </c>
      <c r="AF600" s="15">
        <v>30.68</v>
      </c>
      <c r="AG600" s="15">
        <v>0.21666669999999999</v>
      </c>
      <c r="AH600" s="15">
        <v>2.7083330000000001</v>
      </c>
      <c r="AI600" s="15">
        <v>6.608333</v>
      </c>
      <c r="AJ600" s="15">
        <v>6.8666669999999996</v>
      </c>
      <c r="AK600" s="16">
        <v>0.85833329999999997</v>
      </c>
      <c r="AL600" s="16">
        <v>0.96237859999999997</v>
      </c>
      <c r="AM600" s="16">
        <v>0.96721310000000005</v>
      </c>
      <c r="AN600" s="16">
        <v>0.79895830000000001</v>
      </c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>
        <v>8.3333335816860199E-2</v>
      </c>
      <c r="BC600" s="17"/>
      <c r="BD600" s="17"/>
      <c r="BE600" s="17"/>
      <c r="BF600" s="17"/>
      <c r="BG600" s="17"/>
      <c r="BH600" s="17"/>
      <c r="BI600" s="17"/>
      <c r="BJ600" s="17"/>
      <c r="BK600" s="17"/>
      <c r="BL600" s="17">
        <v>0.30000001192092896</v>
      </c>
      <c r="BM600" s="17"/>
      <c r="BN600" s="17"/>
      <c r="BO600" s="17"/>
      <c r="BP600" s="17"/>
      <c r="BQ600" s="17"/>
      <c r="BR600" s="17"/>
      <c r="BS600" s="17"/>
      <c r="BT600" s="17"/>
      <c r="BU600" s="17">
        <v>0.1666666716337204</v>
      </c>
      <c r="BV600" s="26"/>
      <c r="BW600" s="26">
        <v>0.1666666716337204</v>
      </c>
      <c r="BX600" s="26"/>
      <c r="BY600" s="26">
        <v>8.3333335816860199E-2</v>
      </c>
      <c r="BZ600" s="26">
        <v>0.3333333432674408</v>
      </c>
      <c r="CA600" s="26"/>
      <c r="CB600" s="26"/>
      <c r="CC600" s="26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>
        <v>2</v>
      </c>
      <c r="CO600" s="18"/>
      <c r="CP600" s="18"/>
      <c r="CQ600" s="18"/>
      <c r="CR600" s="18"/>
      <c r="CS600" s="18"/>
      <c r="CT600" s="18"/>
      <c r="CU600" s="18"/>
      <c r="CV600" s="18"/>
      <c r="CW600" s="18"/>
      <c r="CX600" s="18"/>
      <c r="CY600" s="27"/>
      <c r="CZ600" s="27"/>
      <c r="DA600" s="27"/>
    </row>
    <row r="601" spans="1:105" s="10" customFormat="1" ht="20.25" x14ac:dyDescent="0.3">
      <c r="A601" s="11" t="s">
        <v>188</v>
      </c>
      <c r="B601" s="11" t="s">
        <v>191</v>
      </c>
      <c r="C601" s="11" t="s">
        <v>192</v>
      </c>
      <c r="D601" s="11" t="s">
        <v>211</v>
      </c>
      <c r="E601" s="11" t="s">
        <v>154</v>
      </c>
      <c r="F601" s="12">
        <v>20143</v>
      </c>
      <c r="G601" s="12">
        <v>4230</v>
      </c>
      <c r="H601" s="12">
        <v>4228</v>
      </c>
      <c r="I601" s="11" t="s">
        <v>177</v>
      </c>
      <c r="J601" s="13">
        <v>12.7</v>
      </c>
      <c r="K601" s="11" t="s">
        <v>178</v>
      </c>
      <c r="L601" s="11" t="s">
        <v>173</v>
      </c>
      <c r="M601" s="11" t="s">
        <v>159</v>
      </c>
      <c r="N601" s="14">
        <v>0</v>
      </c>
      <c r="O601" s="14">
        <v>0</v>
      </c>
      <c r="P601" s="14">
        <v>0</v>
      </c>
      <c r="Q601" s="15">
        <v>0</v>
      </c>
      <c r="R601" s="15">
        <v>6.5</v>
      </c>
      <c r="S601" s="15">
        <v>8</v>
      </c>
      <c r="T601" s="15">
        <v>0</v>
      </c>
      <c r="U601" s="15">
        <v>0</v>
      </c>
      <c r="V601" s="15">
        <v>1</v>
      </c>
      <c r="W601" s="15">
        <v>0</v>
      </c>
      <c r="X601" s="15">
        <v>0</v>
      </c>
      <c r="Y601" s="15">
        <v>0</v>
      </c>
      <c r="Z601" s="15">
        <v>0</v>
      </c>
      <c r="AA601" s="15">
        <v>8</v>
      </c>
      <c r="AB601" s="15">
        <v>100</v>
      </c>
      <c r="AC601" s="15">
        <v>0</v>
      </c>
      <c r="AD601" s="15">
        <v>0</v>
      </c>
      <c r="AE601" s="15">
        <v>0</v>
      </c>
      <c r="AF601" s="15">
        <v>0</v>
      </c>
      <c r="AG601" s="15">
        <v>0</v>
      </c>
      <c r="AH601" s="15">
        <v>0</v>
      </c>
      <c r="AI601" s="15">
        <v>0</v>
      </c>
      <c r="AJ601" s="15">
        <v>0</v>
      </c>
      <c r="AK601" s="16">
        <v>0</v>
      </c>
      <c r="AL601" s="16">
        <v>0</v>
      </c>
      <c r="AM601" s="16">
        <v>0</v>
      </c>
      <c r="AN601" s="16">
        <v>0</v>
      </c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>
        <v>8</v>
      </c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26"/>
      <c r="BW601" s="26"/>
      <c r="BX601" s="26"/>
      <c r="BY601" s="26"/>
      <c r="BZ601" s="26"/>
      <c r="CA601" s="26"/>
      <c r="CB601" s="26"/>
      <c r="CC601" s="26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  <c r="CW601" s="18"/>
      <c r="CX601" s="18"/>
      <c r="CY601" s="27"/>
      <c r="CZ601" s="27"/>
      <c r="DA601" s="27"/>
    </row>
    <row r="602" spans="1:105" s="10" customFormat="1" ht="20.25" x14ac:dyDescent="0.3">
      <c r="A602" s="11" t="s">
        <v>188</v>
      </c>
      <c r="B602" s="11" t="s">
        <v>171</v>
      </c>
      <c r="C602" s="11" t="s">
        <v>192</v>
      </c>
      <c r="D602" s="11" t="s">
        <v>193</v>
      </c>
      <c r="E602" s="11" t="s">
        <v>85</v>
      </c>
      <c r="F602" s="12">
        <v>25400</v>
      </c>
      <c r="G602" s="12">
        <v>5353</v>
      </c>
      <c r="H602" s="12">
        <v>3981</v>
      </c>
      <c r="I602" s="11" t="s">
        <v>172</v>
      </c>
      <c r="J602" s="13">
        <v>23</v>
      </c>
      <c r="K602" s="11" t="s">
        <v>199</v>
      </c>
      <c r="L602" s="11" t="s">
        <v>217</v>
      </c>
      <c r="M602" s="11" t="s">
        <v>159</v>
      </c>
      <c r="N602" s="14">
        <v>45</v>
      </c>
      <c r="O602" s="14">
        <v>45</v>
      </c>
      <c r="P602" s="14">
        <v>0</v>
      </c>
      <c r="Q602" s="15">
        <v>0</v>
      </c>
      <c r="R602" s="15">
        <v>8.6</v>
      </c>
      <c r="S602" s="15">
        <v>8</v>
      </c>
      <c r="T602" s="15">
        <v>6.45</v>
      </c>
      <c r="U602" s="15">
        <v>80.625</v>
      </c>
      <c r="V602" s="15">
        <v>1</v>
      </c>
      <c r="W602" s="15">
        <v>33.75</v>
      </c>
      <c r="X602" s="15">
        <v>0</v>
      </c>
      <c r="Y602" s="15">
        <v>0</v>
      </c>
      <c r="Z602" s="15">
        <v>6.8666669999999996</v>
      </c>
      <c r="AA602" s="15">
        <v>1.1333329999999999</v>
      </c>
      <c r="AB602" s="15">
        <v>14.16667</v>
      </c>
      <c r="AC602" s="15">
        <v>0.41666639999999999</v>
      </c>
      <c r="AD602" s="15">
        <v>5.2083300000000001</v>
      </c>
      <c r="AE602" s="15">
        <v>33.75</v>
      </c>
      <c r="AF602" s="15">
        <v>0</v>
      </c>
      <c r="AG602" s="15">
        <v>0</v>
      </c>
      <c r="AH602" s="15">
        <v>0</v>
      </c>
      <c r="AI602" s="15">
        <v>6.45</v>
      </c>
      <c r="AJ602" s="15">
        <v>6.8666669999999996</v>
      </c>
      <c r="AK602" s="16">
        <v>0.85833329999999997</v>
      </c>
      <c r="AL602" s="16">
        <v>0.93932040000000006</v>
      </c>
      <c r="AM602" s="16">
        <v>1</v>
      </c>
      <c r="AN602" s="16">
        <v>0.80625000000000002</v>
      </c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>
        <v>0.51666668057441711</v>
      </c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>
        <v>8.3333335816860199E-2</v>
      </c>
      <c r="BV602" s="26"/>
      <c r="BW602" s="26">
        <v>0.1666666716337204</v>
      </c>
      <c r="BX602" s="26"/>
      <c r="BY602" s="26">
        <v>0.1666666716337204</v>
      </c>
      <c r="BZ602" s="26">
        <v>0.20000000298023224</v>
      </c>
      <c r="CA602" s="26"/>
      <c r="CB602" s="26"/>
      <c r="CC602" s="26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  <c r="CW602" s="18"/>
      <c r="CX602" s="18"/>
      <c r="CY602" s="27"/>
      <c r="CZ602" s="27"/>
      <c r="DA602" s="27"/>
    </row>
    <row r="603" spans="1:105" s="10" customFormat="1" ht="20.25" x14ac:dyDescent="0.3">
      <c r="A603" s="11" t="s">
        <v>188</v>
      </c>
      <c r="B603" s="11" t="s">
        <v>171</v>
      </c>
      <c r="C603" s="11" t="s">
        <v>192</v>
      </c>
      <c r="D603" s="11" t="s">
        <v>208</v>
      </c>
      <c r="E603" s="11" t="s">
        <v>85</v>
      </c>
      <c r="F603" s="12">
        <v>25400</v>
      </c>
      <c r="G603" s="12">
        <v>4160</v>
      </c>
      <c r="H603" s="12">
        <v>3964</v>
      </c>
      <c r="I603" s="11" t="s">
        <v>172</v>
      </c>
      <c r="J603" s="13">
        <v>23</v>
      </c>
      <c r="K603" s="11" t="s">
        <v>199</v>
      </c>
      <c r="L603" s="11" t="s">
        <v>217</v>
      </c>
      <c r="M603" s="11" t="s">
        <v>159</v>
      </c>
      <c r="N603" s="14">
        <v>38</v>
      </c>
      <c r="O603" s="14">
        <v>38</v>
      </c>
      <c r="P603" s="14">
        <v>0</v>
      </c>
      <c r="Q603" s="15">
        <v>0</v>
      </c>
      <c r="R603" s="15">
        <v>8.6</v>
      </c>
      <c r="S603" s="15">
        <v>8</v>
      </c>
      <c r="T603" s="15">
        <v>5.4466669999999997</v>
      </c>
      <c r="U603" s="15">
        <v>68.083340000000007</v>
      </c>
      <c r="V603" s="15">
        <v>1</v>
      </c>
      <c r="W603" s="15">
        <v>28.5</v>
      </c>
      <c r="X603" s="15">
        <v>0</v>
      </c>
      <c r="Y603" s="15">
        <v>0</v>
      </c>
      <c r="Z603" s="15">
        <v>6</v>
      </c>
      <c r="AA603" s="15">
        <v>2</v>
      </c>
      <c r="AB603" s="15">
        <v>25</v>
      </c>
      <c r="AC603" s="15">
        <v>0.55333279999999996</v>
      </c>
      <c r="AD603" s="15">
        <v>6.9166600000000003</v>
      </c>
      <c r="AE603" s="15">
        <v>28.5</v>
      </c>
      <c r="AF603" s="15">
        <v>0</v>
      </c>
      <c r="AG603" s="15">
        <v>0</v>
      </c>
      <c r="AH603" s="15">
        <v>0</v>
      </c>
      <c r="AI603" s="15">
        <v>5.4466669999999997</v>
      </c>
      <c r="AJ603" s="15">
        <v>6</v>
      </c>
      <c r="AK603" s="16">
        <v>0.75</v>
      </c>
      <c r="AL603" s="16">
        <v>0.90777779999999997</v>
      </c>
      <c r="AM603" s="16">
        <v>1</v>
      </c>
      <c r="AN603" s="16">
        <v>0.68083340000000003</v>
      </c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>
        <v>0.18333333730697632</v>
      </c>
      <c r="BC603" s="17"/>
      <c r="BD603" s="17"/>
      <c r="BE603" s="17"/>
      <c r="BF603" s="17"/>
      <c r="BG603" s="17"/>
      <c r="BH603" s="17"/>
      <c r="BI603" s="17"/>
      <c r="BJ603" s="17"/>
      <c r="BK603" s="17"/>
      <c r="BL603" s="17">
        <v>1.1833332777023315</v>
      </c>
      <c r="BM603" s="17"/>
      <c r="BN603" s="17"/>
      <c r="BO603" s="17"/>
      <c r="BP603" s="17"/>
      <c r="BQ603" s="17"/>
      <c r="BR603" s="17"/>
      <c r="BS603" s="17"/>
      <c r="BT603" s="17"/>
      <c r="BU603" s="17">
        <v>8.3333335816860199E-2</v>
      </c>
      <c r="BV603" s="26"/>
      <c r="BW603" s="26">
        <v>0.1666666716337204</v>
      </c>
      <c r="BX603" s="26"/>
      <c r="BY603" s="26">
        <v>0.1666666716337204</v>
      </c>
      <c r="BZ603" s="26">
        <v>0.21666666865348816</v>
      </c>
      <c r="CA603" s="26"/>
      <c r="CB603" s="26"/>
      <c r="CC603" s="26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  <c r="CW603" s="18"/>
      <c r="CX603" s="18"/>
      <c r="CY603" s="27"/>
      <c r="CZ603" s="27"/>
      <c r="DA603" s="27"/>
    </row>
    <row r="604" spans="1:105" s="10" customFormat="1" ht="20.25" x14ac:dyDescent="0.3">
      <c r="A604" s="11" t="s">
        <v>188</v>
      </c>
      <c r="B604" s="11" t="s">
        <v>176</v>
      </c>
      <c r="C604" s="11" t="s">
        <v>192</v>
      </c>
      <c r="D604" s="11" t="s">
        <v>193</v>
      </c>
      <c r="E604" s="11" t="s">
        <v>85</v>
      </c>
      <c r="F604" s="12">
        <v>25400</v>
      </c>
      <c r="G604" s="12">
        <v>4092</v>
      </c>
      <c r="H604" s="12">
        <v>4235</v>
      </c>
      <c r="I604" s="11" t="s">
        <v>172</v>
      </c>
      <c r="J604" s="13">
        <v>23</v>
      </c>
      <c r="K604" s="11" t="s">
        <v>199</v>
      </c>
      <c r="L604" s="11" t="s">
        <v>217</v>
      </c>
      <c r="M604" s="11" t="s">
        <v>159</v>
      </c>
      <c r="N604" s="14">
        <v>44</v>
      </c>
      <c r="O604" s="14">
        <v>43</v>
      </c>
      <c r="P604" s="14">
        <v>1</v>
      </c>
      <c r="Q604" s="15">
        <v>2.2727270000000002</v>
      </c>
      <c r="R604" s="15">
        <v>8.6</v>
      </c>
      <c r="S604" s="15">
        <v>8</v>
      </c>
      <c r="T604" s="15">
        <v>6.1633329999999997</v>
      </c>
      <c r="U604" s="15">
        <v>77.041659999999993</v>
      </c>
      <c r="V604" s="15">
        <v>1</v>
      </c>
      <c r="W604" s="15">
        <v>32.25</v>
      </c>
      <c r="X604" s="15">
        <v>0</v>
      </c>
      <c r="Y604" s="15">
        <v>0</v>
      </c>
      <c r="Z604" s="15">
        <v>6.7333340000000002</v>
      </c>
      <c r="AA604" s="15">
        <v>1.266667</v>
      </c>
      <c r="AB604" s="15">
        <v>15.83333</v>
      </c>
      <c r="AC604" s="15">
        <v>0.42666660000000001</v>
      </c>
      <c r="AD604" s="15">
        <v>5.3333329999999997</v>
      </c>
      <c r="AE604" s="15">
        <v>32.25</v>
      </c>
      <c r="AF604" s="15">
        <v>0</v>
      </c>
      <c r="AG604" s="15">
        <v>0.1433333</v>
      </c>
      <c r="AH604" s="15">
        <v>1.7916669999999999</v>
      </c>
      <c r="AI604" s="15">
        <v>6.306667</v>
      </c>
      <c r="AJ604" s="15">
        <v>6.7333340000000002</v>
      </c>
      <c r="AK604" s="16">
        <v>0.84166669999999999</v>
      </c>
      <c r="AL604" s="16">
        <v>0.93663359999999996</v>
      </c>
      <c r="AM604" s="16">
        <v>0.97727269999999999</v>
      </c>
      <c r="AN604" s="16">
        <v>0.77041669999999995</v>
      </c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>
        <v>8.3333335816860199E-2</v>
      </c>
      <c r="BC604" s="17"/>
      <c r="BD604" s="17"/>
      <c r="BE604" s="17"/>
      <c r="BF604" s="17"/>
      <c r="BG604" s="17"/>
      <c r="BH604" s="17">
        <v>0.43333335220813751</v>
      </c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>
        <v>0.1666666716337204</v>
      </c>
      <c r="BV604" s="26"/>
      <c r="BW604" s="26">
        <v>8.3333335816860199E-2</v>
      </c>
      <c r="BX604" s="26"/>
      <c r="BY604" s="26">
        <v>0.1666666716337204</v>
      </c>
      <c r="BZ604" s="26">
        <v>0.3333333432674408</v>
      </c>
      <c r="CA604" s="26"/>
      <c r="CB604" s="26"/>
      <c r="CC604" s="26"/>
      <c r="CD604" s="18"/>
      <c r="CE604" s="18"/>
      <c r="CF604" s="18">
        <v>1</v>
      </c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27"/>
      <c r="CZ604" s="27"/>
      <c r="DA604" s="27"/>
    </row>
    <row r="605" spans="1:105" s="10" customFormat="1" ht="20.25" x14ac:dyDescent="0.3">
      <c r="A605" s="11" t="s">
        <v>188</v>
      </c>
      <c r="B605" s="11" t="s">
        <v>176</v>
      </c>
      <c r="C605" s="11" t="s">
        <v>192</v>
      </c>
      <c r="D605" s="11" t="s">
        <v>208</v>
      </c>
      <c r="E605" s="11" t="s">
        <v>85</v>
      </c>
      <c r="F605" s="12">
        <v>25400</v>
      </c>
      <c r="G605" s="12">
        <v>4069</v>
      </c>
      <c r="H605" s="12">
        <v>4103</v>
      </c>
      <c r="I605" s="11" t="s">
        <v>172</v>
      </c>
      <c r="J605" s="13">
        <v>23</v>
      </c>
      <c r="K605" s="11" t="s">
        <v>199</v>
      </c>
      <c r="L605" s="11" t="s">
        <v>217</v>
      </c>
      <c r="M605" s="11" t="s">
        <v>159</v>
      </c>
      <c r="N605" s="14">
        <v>45</v>
      </c>
      <c r="O605" s="14">
        <v>45</v>
      </c>
      <c r="P605" s="14">
        <v>0</v>
      </c>
      <c r="Q605" s="15">
        <v>0</v>
      </c>
      <c r="R605" s="15">
        <v>8.6</v>
      </c>
      <c r="S605" s="15">
        <v>8</v>
      </c>
      <c r="T605" s="15">
        <v>6.45</v>
      </c>
      <c r="U605" s="15">
        <v>80.625</v>
      </c>
      <c r="V605" s="15">
        <v>1</v>
      </c>
      <c r="W605" s="15">
        <v>33.75</v>
      </c>
      <c r="X605" s="15">
        <v>0</v>
      </c>
      <c r="Y605" s="15">
        <v>0</v>
      </c>
      <c r="Z605" s="15">
        <v>7.233333</v>
      </c>
      <c r="AA605" s="15">
        <v>0.76666670000000003</v>
      </c>
      <c r="AB605" s="15">
        <v>9.5833340000000007</v>
      </c>
      <c r="AC605" s="15">
        <v>0.78333299999999995</v>
      </c>
      <c r="AD605" s="15">
        <v>9.7916620000000005</v>
      </c>
      <c r="AE605" s="15">
        <v>33.75</v>
      </c>
      <c r="AF605" s="15">
        <v>0</v>
      </c>
      <c r="AG605" s="15">
        <v>0</v>
      </c>
      <c r="AH605" s="15">
        <v>0</v>
      </c>
      <c r="AI605" s="15">
        <v>6.45</v>
      </c>
      <c r="AJ605" s="15">
        <v>7.233333</v>
      </c>
      <c r="AK605" s="16">
        <v>0.90416660000000004</v>
      </c>
      <c r="AL605" s="16">
        <v>0.89170519999999998</v>
      </c>
      <c r="AM605" s="16">
        <v>1</v>
      </c>
      <c r="AN605" s="16">
        <v>0.80625000000000002</v>
      </c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>
        <v>8.3333335816860199E-2</v>
      </c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>
        <v>5.000000074505806E-2</v>
      </c>
      <c r="BV605" s="26"/>
      <c r="BW605" s="26">
        <v>0.1666666716337204</v>
      </c>
      <c r="BX605" s="26"/>
      <c r="BY605" s="26">
        <v>0.1666666716337204</v>
      </c>
      <c r="BZ605" s="26">
        <v>0.30000001192092896</v>
      </c>
      <c r="CA605" s="26"/>
      <c r="CB605" s="26"/>
      <c r="CC605" s="26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  <c r="CW605" s="18"/>
      <c r="CX605" s="18"/>
      <c r="CY605" s="27"/>
      <c r="CZ605" s="27"/>
      <c r="DA605" s="27"/>
    </row>
    <row r="606" spans="1:105" s="10" customFormat="1" ht="20.25" x14ac:dyDescent="0.3">
      <c r="A606" s="11" t="s">
        <v>188</v>
      </c>
      <c r="B606" s="11" t="s">
        <v>191</v>
      </c>
      <c r="C606" s="11" t="s">
        <v>192</v>
      </c>
      <c r="D606" s="11" t="s">
        <v>193</v>
      </c>
      <c r="E606" s="11" t="s">
        <v>85</v>
      </c>
      <c r="F606" s="12">
        <v>25400</v>
      </c>
      <c r="G606" s="12">
        <v>4065</v>
      </c>
      <c r="H606" s="12">
        <v>4091</v>
      </c>
      <c r="I606" s="11" t="s">
        <v>172</v>
      </c>
      <c r="J606" s="13">
        <v>23</v>
      </c>
      <c r="K606" s="11" t="s">
        <v>199</v>
      </c>
      <c r="L606" s="11" t="s">
        <v>217</v>
      </c>
      <c r="M606" s="11" t="s">
        <v>159</v>
      </c>
      <c r="N606" s="14">
        <v>45</v>
      </c>
      <c r="O606" s="14">
        <v>45</v>
      </c>
      <c r="P606" s="14">
        <v>0</v>
      </c>
      <c r="Q606" s="15">
        <v>0</v>
      </c>
      <c r="R606" s="15">
        <v>8.6</v>
      </c>
      <c r="S606" s="15">
        <v>8</v>
      </c>
      <c r="T606" s="15">
        <v>6.45</v>
      </c>
      <c r="U606" s="15">
        <v>80.625</v>
      </c>
      <c r="V606" s="15">
        <v>1</v>
      </c>
      <c r="W606" s="15">
        <v>33.75</v>
      </c>
      <c r="X606" s="15">
        <v>0</v>
      </c>
      <c r="Y606" s="15">
        <v>0</v>
      </c>
      <c r="Z606" s="15">
        <v>7.2</v>
      </c>
      <c r="AA606" s="15">
        <v>0.8</v>
      </c>
      <c r="AB606" s="15">
        <v>10</v>
      </c>
      <c r="AC606" s="15">
        <v>0.74999970000000005</v>
      </c>
      <c r="AD606" s="15">
        <v>9.3749959999999994</v>
      </c>
      <c r="AE606" s="15">
        <v>33.75</v>
      </c>
      <c r="AF606" s="15">
        <v>0</v>
      </c>
      <c r="AG606" s="15">
        <v>0</v>
      </c>
      <c r="AH606" s="15">
        <v>0</v>
      </c>
      <c r="AI606" s="15">
        <v>6.45</v>
      </c>
      <c r="AJ606" s="15">
        <v>7.2</v>
      </c>
      <c r="AK606" s="16">
        <v>0.9</v>
      </c>
      <c r="AL606" s="16">
        <v>0.8958334</v>
      </c>
      <c r="AM606" s="16">
        <v>1</v>
      </c>
      <c r="AN606" s="16">
        <v>0.80625000000000002</v>
      </c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>
        <v>0.2500000074505806</v>
      </c>
      <c r="BC606" s="17"/>
      <c r="BD606" s="17"/>
      <c r="BE606" s="17"/>
      <c r="BF606" s="17"/>
      <c r="BG606" s="17"/>
      <c r="BH606" s="17">
        <v>0.1666666716337204</v>
      </c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26"/>
      <c r="BW606" s="26">
        <v>0.1666666716337204</v>
      </c>
      <c r="BX606" s="26"/>
      <c r="BY606" s="26">
        <v>8.3333335816860199E-2</v>
      </c>
      <c r="BZ606" s="26">
        <v>0.13333334028720856</v>
      </c>
      <c r="CA606" s="26"/>
      <c r="CB606" s="26"/>
      <c r="CC606" s="26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  <c r="CW606" s="18"/>
      <c r="CX606" s="18"/>
      <c r="CY606" s="27"/>
      <c r="CZ606" s="27"/>
      <c r="DA606" s="27"/>
    </row>
    <row r="607" spans="1:105" s="10" customFormat="1" ht="20.25" x14ac:dyDescent="0.3">
      <c r="A607" s="11" t="s">
        <v>188</v>
      </c>
      <c r="B607" s="11" t="s">
        <v>191</v>
      </c>
      <c r="C607" s="11" t="s">
        <v>192</v>
      </c>
      <c r="D607" s="11" t="s">
        <v>208</v>
      </c>
      <c r="E607" s="11" t="s">
        <v>85</v>
      </c>
      <c r="F607" s="12">
        <v>25400</v>
      </c>
      <c r="G607" s="12">
        <v>3808</v>
      </c>
      <c r="H607" s="12">
        <v>4148</v>
      </c>
      <c r="I607" s="11" t="s">
        <v>172</v>
      </c>
      <c r="J607" s="13">
        <v>23</v>
      </c>
      <c r="K607" s="11" t="s">
        <v>199</v>
      </c>
      <c r="L607" s="11" t="s">
        <v>217</v>
      </c>
      <c r="M607" s="11" t="s">
        <v>159</v>
      </c>
      <c r="N607" s="14">
        <v>46</v>
      </c>
      <c r="O607" s="14">
        <v>44</v>
      </c>
      <c r="P607" s="14">
        <v>2</v>
      </c>
      <c r="Q607" s="15">
        <v>4.3478260000000004</v>
      </c>
      <c r="R607" s="15">
        <v>8.6</v>
      </c>
      <c r="S607" s="15">
        <v>8</v>
      </c>
      <c r="T607" s="15">
        <v>6.306667</v>
      </c>
      <c r="U607" s="15">
        <v>78.833340000000007</v>
      </c>
      <c r="V607" s="15">
        <v>1</v>
      </c>
      <c r="W607" s="15">
        <v>33</v>
      </c>
      <c r="X607" s="15">
        <v>0</v>
      </c>
      <c r="Y607" s="15">
        <v>0</v>
      </c>
      <c r="Z607" s="15">
        <v>7.5</v>
      </c>
      <c r="AA607" s="15">
        <v>0.5</v>
      </c>
      <c r="AB607" s="15">
        <v>6.25</v>
      </c>
      <c r="AC607" s="15">
        <v>0.90666650000000004</v>
      </c>
      <c r="AD607" s="15">
        <v>11.33333</v>
      </c>
      <c r="AE607" s="15">
        <v>33</v>
      </c>
      <c r="AF607" s="15">
        <v>0</v>
      </c>
      <c r="AG607" s="15">
        <v>0.2866667</v>
      </c>
      <c r="AH607" s="15">
        <v>3.5833339999999998</v>
      </c>
      <c r="AI607" s="15">
        <v>6.5933330000000003</v>
      </c>
      <c r="AJ607" s="15">
        <v>7.5</v>
      </c>
      <c r="AK607" s="16">
        <v>0.9375</v>
      </c>
      <c r="AL607" s="16">
        <v>0.87911110000000003</v>
      </c>
      <c r="AM607" s="16">
        <v>0.95652170000000003</v>
      </c>
      <c r="AN607" s="16">
        <v>0.78833339999999996</v>
      </c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>
        <v>0.1666666716337204</v>
      </c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26"/>
      <c r="BW607" s="26">
        <v>0.1666666716337204</v>
      </c>
      <c r="BX607" s="26"/>
      <c r="BY607" s="26"/>
      <c r="BZ607" s="26">
        <v>0.1666666716337204</v>
      </c>
      <c r="CA607" s="26"/>
      <c r="CB607" s="26"/>
      <c r="CC607" s="26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>
        <v>1</v>
      </c>
      <c r="CW607" s="18">
        <v>1</v>
      </c>
      <c r="CX607" s="18"/>
      <c r="CY607" s="27"/>
      <c r="CZ607" s="27"/>
      <c r="DA607" s="27"/>
    </row>
    <row r="608" spans="1:105" s="10" customFormat="1" ht="20.25" x14ac:dyDescent="0.3">
      <c r="A608" s="11" t="s">
        <v>188</v>
      </c>
      <c r="B608" s="11" t="s">
        <v>171</v>
      </c>
      <c r="C608" s="11" t="s">
        <v>192</v>
      </c>
      <c r="D608" s="11" t="s">
        <v>197</v>
      </c>
      <c r="E608" s="11" t="s">
        <v>85</v>
      </c>
      <c r="F608" s="12">
        <v>25438</v>
      </c>
      <c r="G608" s="12">
        <v>4149</v>
      </c>
      <c r="H608" s="12">
        <v>4126</v>
      </c>
      <c r="I608" s="11" t="s">
        <v>172</v>
      </c>
      <c r="J608" s="13">
        <v>20</v>
      </c>
      <c r="K608" s="11" t="s">
        <v>199</v>
      </c>
      <c r="L608" s="11" t="s">
        <v>219</v>
      </c>
      <c r="M608" s="11" t="s">
        <v>159</v>
      </c>
      <c r="N608" s="14">
        <v>61</v>
      </c>
      <c r="O608" s="14">
        <v>61</v>
      </c>
      <c r="P608" s="14">
        <v>0</v>
      </c>
      <c r="Q608" s="15">
        <v>0</v>
      </c>
      <c r="R608" s="15">
        <v>6.24</v>
      </c>
      <c r="S608" s="15">
        <v>8</v>
      </c>
      <c r="T608" s="15">
        <v>6.3440000000000003</v>
      </c>
      <c r="U608" s="15">
        <v>79.3</v>
      </c>
      <c r="V608" s="15">
        <v>1</v>
      </c>
      <c r="W608" s="15">
        <v>31.72</v>
      </c>
      <c r="X608" s="15">
        <v>0</v>
      </c>
      <c r="Y608" s="15">
        <v>0</v>
      </c>
      <c r="Z608" s="15">
        <v>6.4166670000000003</v>
      </c>
      <c r="AA608" s="15">
        <v>1.5833330000000001</v>
      </c>
      <c r="AB608" s="15">
        <v>19.79167</v>
      </c>
      <c r="AC608" s="15">
        <v>7.2666759999999997E-2</v>
      </c>
      <c r="AD608" s="15">
        <v>0.90833459999999999</v>
      </c>
      <c r="AE608" s="15">
        <v>31.72</v>
      </c>
      <c r="AF608" s="15">
        <v>41.48</v>
      </c>
      <c r="AG608" s="15">
        <v>0</v>
      </c>
      <c r="AH608" s="15">
        <v>0</v>
      </c>
      <c r="AI608" s="15">
        <v>6.3440000000000003</v>
      </c>
      <c r="AJ608" s="15">
        <v>6.4166670000000003</v>
      </c>
      <c r="AK608" s="16">
        <v>0.80208330000000005</v>
      </c>
      <c r="AL608" s="16">
        <v>0.98867539999999998</v>
      </c>
      <c r="AM608" s="16">
        <v>1</v>
      </c>
      <c r="AN608" s="16">
        <v>0.79300000000000004</v>
      </c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>
        <v>0.8333333432674408</v>
      </c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>
        <v>0.1666666716337204</v>
      </c>
      <c r="BV608" s="26"/>
      <c r="BW608" s="26">
        <v>0.1666666716337204</v>
      </c>
      <c r="BX608" s="26"/>
      <c r="BY608" s="26">
        <v>0.1666666716337204</v>
      </c>
      <c r="BZ608" s="26">
        <v>0.25</v>
      </c>
      <c r="CA608" s="26"/>
      <c r="CB608" s="26"/>
      <c r="CC608" s="26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27"/>
      <c r="CZ608" s="27"/>
      <c r="DA608" s="27"/>
    </row>
    <row r="609" spans="1:105" s="10" customFormat="1" ht="20.25" x14ac:dyDescent="0.3">
      <c r="A609" s="11" t="s">
        <v>188</v>
      </c>
      <c r="B609" s="11" t="s">
        <v>171</v>
      </c>
      <c r="C609" s="11" t="s">
        <v>192</v>
      </c>
      <c r="D609" s="11" t="s">
        <v>204</v>
      </c>
      <c r="E609" s="11" t="s">
        <v>85</v>
      </c>
      <c r="F609" s="12">
        <v>25438</v>
      </c>
      <c r="G609" s="12">
        <v>4105</v>
      </c>
      <c r="H609" s="12">
        <v>3975</v>
      </c>
      <c r="I609" s="11" t="s">
        <v>172</v>
      </c>
      <c r="J609" s="13">
        <v>20</v>
      </c>
      <c r="K609" s="11" t="s">
        <v>199</v>
      </c>
      <c r="L609" s="11" t="s">
        <v>219</v>
      </c>
      <c r="M609" s="11" t="s">
        <v>159</v>
      </c>
      <c r="N609" s="14">
        <v>51</v>
      </c>
      <c r="O609" s="14">
        <v>51</v>
      </c>
      <c r="P609" s="14">
        <v>0</v>
      </c>
      <c r="Q609" s="15">
        <v>0</v>
      </c>
      <c r="R609" s="15">
        <v>6.63</v>
      </c>
      <c r="S609" s="15">
        <v>7.1666670000000003</v>
      </c>
      <c r="T609" s="15">
        <v>5.6355000000000004</v>
      </c>
      <c r="U609" s="15">
        <v>78.634879999999995</v>
      </c>
      <c r="V609" s="15">
        <v>0.89583330000000005</v>
      </c>
      <c r="W609" s="15">
        <v>29.603719999999999</v>
      </c>
      <c r="X609" s="15">
        <v>0</v>
      </c>
      <c r="Y609" s="15">
        <v>0</v>
      </c>
      <c r="Z609" s="15">
        <v>6.3333329999999997</v>
      </c>
      <c r="AA609" s="15">
        <v>0.83333330000000005</v>
      </c>
      <c r="AB609" s="15">
        <v>11.62791</v>
      </c>
      <c r="AC609" s="15">
        <v>0.69783320000000004</v>
      </c>
      <c r="AD609" s="15">
        <v>9.7372080000000008</v>
      </c>
      <c r="AE609" s="15">
        <v>26.52</v>
      </c>
      <c r="AF609" s="15">
        <v>34.68</v>
      </c>
      <c r="AG609" s="15">
        <v>0</v>
      </c>
      <c r="AH609" s="15">
        <v>0</v>
      </c>
      <c r="AI609" s="15">
        <v>5.6355000000000004</v>
      </c>
      <c r="AJ609" s="15">
        <v>6.3333329999999997</v>
      </c>
      <c r="AK609" s="16">
        <v>0.88372090000000003</v>
      </c>
      <c r="AL609" s="16">
        <v>0.88981580000000005</v>
      </c>
      <c r="AM609" s="16">
        <v>1</v>
      </c>
      <c r="AN609" s="16">
        <v>0.78634890000000002</v>
      </c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>
        <v>0.1666666716337204</v>
      </c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>
        <v>8.3333335816860199E-2</v>
      </c>
      <c r="BV609" s="26"/>
      <c r="BW609" s="26">
        <v>0.1666666716337204</v>
      </c>
      <c r="BX609" s="26"/>
      <c r="BY609" s="26">
        <v>8.3333335816860199E-2</v>
      </c>
      <c r="BZ609" s="26">
        <v>0.3333333432674408</v>
      </c>
      <c r="CA609" s="26"/>
      <c r="CB609" s="26"/>
      <c r="CC609" s="26">
        <v>0.83333331346511841</v>
      </c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27"/>
      <c r="CZ609" s="27"/>
      <c r="DA609" s="27"/>
    </row>
    <row r="610" spans="1:105" s="10" customFormat="1" ht="20.25" x14ac:dyDescent="0.3">
      <c r="A610" s="11" t="s">
        <v>188</v>
      </c>
      <c r="B610" s="11" t="s">
        <v>171</v>
      </c>
      <c r="C610" s="11" t="s">
        <v>192</v>
      </c>
      <c r="D610" s="11" t="s">
        <v>201</v>
      </c>
      <c r="E610" s="11" t="s">
        <v>85</v>
      </c>
      <c r="F610" s="12">
        <v>25438</v>
      </c>
      <c r="G610" s="12">
        <v>4190</v>
      </c>
      <c r="H610" s="12">
        <v>4161</v>
      </c>
      <c r="I610" s="11" t="s">
        <v>172</v>
      </c>
      <c r="J610" s="13">
        <v>20</v>
      </c>
      <c r="K610" s="11" t="s">
        <v>199</v>
      </c>
      <c r="L610" s="11" t="s">
        <v>219</v>
      </c>
      <c r="M610" s="11" t="s">
        <v>159</v>
      </c>
      <c r="N610" s="14">
        <v>32</v>
      </c>
      <c r="O610" s="14">
        <v>32</v>
      </c>
      <c r="P610" s="14">
        <v>0</v>
      </c>
      <c r="Q610" s="15">
        <v>0</v>
      </c>
      <c r="R610" s="15">
        <v>6.67</v>
      </c>
      <c r="S610" s="15">
        <v>4.8333329999999997</v>
      </c>
      <c r="T610" s="15">
        <v>3.5573329999999999</v>
      </c>
      <c r="U610" s="15">
        <v>73.600009999999997</v>
      </c>
      <c r="V610" s="15">
        <v>0.6041666</v>
      </c>
      <c r="W610" s="15">
        <v>27.542069999999999</v>
      </c>
      <c r="X610" s="15">
        <v>0</v>
      </c>
      <c r="Y610" s="15">
        <v>0</v>
      </c>
      <c r="Z610" s="15">
        <v>4.45</v>
      </c>
      <c r="AA610" s="15">
        <v>0.38333339999999999</v>
      </c>
      <c r="AB610" s="15">
        <v>7.9310369999999999</v>
      </c>
      <c r="AC610" s="15">
        <v>0.89266610000000002</v>
      </c>
      <c r="AD610" s="15">
        <v>18.468959999999999</v>
      </c>
      <c r="AE610" s="15">
        <v>16.64</v>
      </c>
      <c r="AF610" s="15">
        <v>21.76</v>
      </c>
      <c r="AG610" s="15">
        <v>0</v>
      </c>
      <c r="AH610" s="15">
        <v>0</v>
      </c>
      <c r="AI610" s="15">
        <v>3.5573329999999999</v>
      </c>
      <c r="AJ610" s="15">
        <v>4.45</v>
      </c>
      <c r="AK610" s="16">
        <v>0.92068970000000006</v>
      </c>
      <c r="AL610" s="16">
        <v>0.79940080000000002</v>
      </c>
      <c r="AM610" s="16">
        <v>1</v>
      </c>
      <c r="AN610" s="16">
        <v>0.73600010000000005</v>
      </c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>
        <v>8.3333335816860199E-2</v>
      </c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26"/>
      <c r="BW610" s="26">
        <v>0.30000001192092896</v>
      </c>
      <c r="BX610" s="26"/>
      <c r="BY610" s="26"/>
      <c r="BZ610" s="26"/>
      <c r="CA610" s="26">
        <v>3.1666667461395264</v>
      </c>
      <c r="CB610" s="26"/>
      <c r="CC610" s="26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  <c r="CW610" s="18"/>
      <c r="CX610" s="18"/>
      <c r="CY610" s="27"/>
      <c r="CZ610" s="27"/>
      <c r="DA610" s="27"/>
    </row>
    <row r="611" spans="1:105" s="10" customFormat="1" ht="20.25" x14ac:dyDescent="0.3">
      <c r="A611" s="11" t="s">
        <v>188</v>
      </c>
      <c r="B611" s="11" t="s">
        <v>171</v>
      </c>
      <c r="C611" s="11" t="s">
        <v>192</v>
      </c>
      <c r="D611" s="11" t="s">
        <v>212</v>
      </c>
      <c r="E611" s="11" t="s">
        <v>85</v>
      </c>
      <c r="F611" s="12">
        <v>25438</v>
      </c>
      <c r="G611" s="12">
        <v>3733</v>
      </c>
      <c r="H611" s="12">
        <v>3712</v>
      </c>
      <c r="I611" s="11" t="s">
        <v>172</v>
      </c>
      <c r="J611" s="13">
        <v>20</v>
      </c>
      <c r="K611" s="11" t="s">
        <v>199</v>
      </c>
      <c r="L611" s="11" t="s">
        <v>219</v>
      </c>
      <c r="M611" s="11" t="s">
        <v>159</v>
      </c>
      <c r="N611" s="14">
        <v>31</v>
      </c>
      <c r="O611" s="14">
        <v>31</v>
      </c>
      <c r="P611" s="14">
        <v>0</v>
      </c>
      <c r="Q611" s="15">
        <v>0</v>
      </c>
      <c r="R611" s="15">
        <v>8.89</v>
      </c>
      <c r="S611" s="15">
        <v>7</v>
      </c>
      <c r="T611" s="15">
        <v>4.5931670000000002</v>
      </c>
      <c r="U611" s="15">
        <v>65.616669999999999</v>
      </c>
      <c r="V611" s="15">
        <v>0.875</v>
      </c>
      <c r="W611" s="15">
        <v>18.42286</v>
      </c>
      <c r="X611" s="15">
        <v>0</v>
      </c>
      <c r="Y611" s="15">
        <v>0</v>
      </c>
      <c r="Z611" s="15">
        <v>5.35</v>
      </c>
      <c r="AA611" s="15">
        <v>1.65</v>
      </c>
      <c r="AB611" s="15">
        <v>23.571429999999999</v>
      </c>
      <c r="AC611" s="15">
        <v>0.75683310000000004</v>
      </c>
      <c r="AD611" s="15">
        <v>10.8119</v>
      </c>
      <c r="AE611" s="15">
        <v>16.12</v>
      </c>
      <c r="AF611" s="15">
        <v>21.08</v>
      </c>
      <c r="AG611" s="15">
        <v>0</v>
      </c>
      <c r="AH611" s="15">
        <v>0</v>
      </c>
      <c r="AI611" s="15">
        <v>4.5931670000000002</v>
      </c>
      <c r="AJ611" s="15">
        <v>5.35</v>
      </c>
      <c r="AK611" s="16">
        <v>0.76428569999999996</v>
      </c>
      <c r="AL611" s="16">
        <v>0.85853590000000002</v>
      </c>
      <c r="AM611" s="16">
        <v>1</v>
      </c>
      <c r="AN611" s="16">
        <v>0.65616669999999999</v>
      </c>
      <c r="AO611" s="17"/>
      <c r="AP611" s="17">
        <v>0.23333333432674408</v>
      </c>
      <c r="AQ611" s="17">
        <v>8.3333335816860199E-2</v>
      </c>
      <c r="AR611" s="17">
        <v>8.3333335816860199E-2</v>
      </c>
      <c r="AS611" s="17"/>
      <c r="AT611" s="17"/>
      <c r="AU611" s="17"/>
      <c r="AV611" s="17"/>
      <c r="AW611" s="17"/>
      <c r="AX611" s="17"/>
      <c r="AY611" s="17"/>
      <c r="AZ611" s="17"/>
      <c r="BA611" s="17"/>
      <c r="BB611" s="17">
        <v>0.35000000894069672</v>
      </c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>
        <v>0.23333333432674408</v>
      </c>
      <c r="BQ611" s="17"/>
      <c r="BR611" s="17"/>
      <c r="BS611" s="17"/>
      <c r="BT611" s="17"/>
      <c r="BU611" s="17">
        <v>0.1666666716337204</v>
      </c>
      <c r="BV611" s="26"/>
      <c r="BW611" s="26"/>
      <c r="BX611" s="26"/>
      <c r="BY611" s="26">
        <v>0.1666666716337204</v>
      </c>
      <c r="BZ611" s="26">
        <v>0.3333333432674408</v>
      </c>
      <c r="CA611" s="26"/>
      <c r="CB611" s="26"/>
      <c r="CC611" s="26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  <c r="CW611" s="18"/>
      <c r="CX611" s="18"/>
      <c r="CY611" s="27"/>
      <c r="CZ611" s="27"/>
      <c r="DA611" s="27"/>
    </row>
    <row r="612" spans="1:105" s="10" customFormat="1" ht="20.25" x14ac:dyDescent="0.3">
      <c r="A612" s="11" t="s">
        <v>188</v>
      </c>
      <c r="B612" s="11" t="s">
        <v>176</v>
      </c>
      <c r="C612" s="11" t="s">
        <v>192</v>
      </c>
      <c r="D612" s="11" t="s">
        <v>197</v>
      </c>
      <c r="E612" s="11" t="s">
        <v>85</v>
      </c>
      <c r="F612" s="12">
        <v>25438</v>
      </c>
      <c r="G612" s="12">
        <v>5357</v>
      </c>
      <c r="H612" s="12">
        <v>4231</v>
      </c>
      <c r="I612" s="11" t="s">
        <v>172</v>
      </c>
      <c r="J612" s="13">
        <v>20</v>
      </c>
      <c r="K612" s="11" t="s">
        <v>199</v>
      </c>
      <c r="L612" s="11" t="s">
        <v>219</v>
      </c>
      <c r="M612" s="11" t="s">
        <v>159</v>
      </c>
      <c r="N612" s="14">
        <v>64</v>
      </c>
      <c r="O612" s="14">
        <v>64</v>
      </c>
      <c r="P612" s="14">
        <v>0</v>
      </c>
      <c r="Q612" s="15">
        <v>0</v>
      </c>
      <c r="R612" s="15">
        <v>6.24</v>
      </c>
      <c r="S612" s="15">
        <v>8</v>
      </c>
      <c r="T612" s="15">
        <v>6.6559999999999997</v>
      </c>
      <c r="U612" s="15">
        <v>83.2</v>
      </c>
      <c r="V612" s="15">
        <v>1</v>
      </c>
      <c r="W612" s="15">
        <v>33.28</v>
      </c>
      <c r="X612" s="15">
        <v>0</v>
      </c>
      <c r="Y612" s="15">
        <v>0</v>
      </c>
      <c r="Z612" s="15">
        <v>7.4166670000000003</v>
      </c>
      <c r="AA612" s="15">
        <v>0.5833334</v>
      </c>
      <c r="AB612" s="15">
        <v>7.2916670000000003</v>
      </c>
      <c r="AC612" s="15">
        <v>0.76066699999999998</v>
      </c>
      <c r="AD612" s="15">
        <v>9.5083369999999992</v>
      </c>
      <c r="AE612" s="15">
        <v>33.28</v>
      </c>
      <c r="AF612" s="15">
        <v>43.52</v>
      </c>
      <c r="AG612" s="15">
        <v>0</v>
      </c>
      <c r="AH612" s="15">
        <v>0</v>
      </c>
      <c r="AI612" s="15">
        <v>6.6559999999999997</v>
      </c>
      <c r="AJ612" s="15">
        <v>7.4166670000000003</v>
      </c>
      <c r="AK612" s="16">
        <v>0.92708330000000005</v>
      </c>
      <c r="AL612" s="16">
        <v>0.89743819999999996</v>
      </c>
      <c r="AM612" s="16">
        <v>1</v>
      </c>
      <c r="AN612" s="16">
        <v>0.83199999999999996</v>
      </c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>
        <v>0.1666666716337204</v>
      </c>
      <c r="BM612" s="17"/>
      <c r="BN612" s="17"/>
      <c r="BO612" s="17"/>
      <c r="BP612" s="17"/>
      <c r="BQ612" s="17"/>
      <c r="BR612" s="17"/>
      <c r="BS612" s="17"/>
      <c r="BT612" s="17"/>
      <c r="BU612" s="17"/>
      <c r="BV612" s="26"/>
      <c r="BW612" s="26">
        <v>0.1666666716337204</v>
      </c>
      <c r="BX612" s="26"/>
      <c r="BY612" s="26"/>
      <c r="BZ612" s="26">
        <v>0.25</v>
      </c>
      <c r="CA612" s="26"/>
      <c r="CB612" s="26"/>
      <c r="CC612" s="26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  <c r="CW612" s="18"/>
      <c r="CX612" s="18"/>
      <c r="CY612" s="27"/>
      <c r="CZ612" s="27"/>
      <c r="DA612" s="27"/>
    </row>
    <row r="613" spans="1:105" s="10" customFormat="1" ht="20.25" x14ac:dyDescent="0.3">
      <c r="A613" s="11" t="s">
        <v>188</v>
      </c>
      <c r="B613" s="11" t="s">
        <v>176</v>
      </c>
      <c r="C613" s="11" t="s">
        <v>192</v>
      </c>
      <c r="D613" s="11" t="s">
        <v>204</v>
      </c>
      <c r="E613" s="11" t="s">
        <v>85</v>
      </c>
      <c r="F613" s="12">
        <v>25438</v>
      </c>
      <c r="G613" s="12">
        <v>4189</v>
      </c>
      <c r="H613" s="12">
        <v>4183</v>
      </c>
      <c r="I613" s="11" t="s">
        <v>172</v>
      </c>
      <c r="J613" s="13">
        <v>20</v>
      </c>
      <c r="K613" s="11" t="s">
        <v>199</v>
      </c>
      <c r="L613" s="11" t="s">
        <v>219</v>
      </c>
      <c r="M613" s="11" t="s">
        <v>159</v>
      </c>
      <c r="N613" s="14">
        <v>45</v>
      </c>
      <c r="O613" s="14">
        <v>45</v>
      </c>
      <c r="P613" s="14">
        <v>0</v>
      </c>
      <c r="Q613" s="15">
        <v>0</v>
      </c>
      <c r="R613" s="15">
        <v>6.63</v>
      </c>
      <c r="S613" s="15">
        <v>7.3333329999999997</v>
      </c>
      <c r="T613" s="15">
        <v>4.9725000000000001</v>
      </c>
      <c r="U613" s="15">
        <v>67.806820000000002</v>
      </c>
      <c r="V613" s="15">
        <v>0.91666669999999995</v>
      </c>
      <c r="W613" s="15">
        <v>25.527270000000001</v>
      </c>
      <c r="X613" s="15">
        <v>0</v>
      </c>
      <c r="Y613" s="15">
        <v>0</v>
      </c>
      <c r="Z613" s="15">
        <v>5.5666669999999998</v>
      </c>
      <c r="AA613" s="15">
        <v>1.766667</v>
      </c>
      <c r="AB613" s="15">
        <v>24.090910000000001</v>
      </c>
      <c r="AC613" s="15">
        <v>0.59416650000000004</v>
      </c>
      <c r="AD613" s="15">
        <v>8.1022700000000007</v>
      </c>
      <c r="AE613" s="15">
        <v>23.4</v>
      </c>
      <c r="AF613" s="15">
        <v>30.6</v>
      </c>
      <c r="AG613" s="15">
        <v>0</v>
      </c>
      <c r="AH613" s="15">
        <v>0</v>
      </c>
      <c r="AI613" s="15">
        <v>4.9725000000000001</v>
      </c>
      <c r="AJ613" s="15">
        <v>5.5666669999999998</v>
      </c>
      <c r="AK613" s="16">
        <v>0.75909090000000001</v>
      </c>
      <c r="AL613" s="16">
        <v>0.89326349999999999</v>
      </c>
      <c r="AM613" s="16">
        <v>1</v>
      </c>
      <c r="AN613" s="16">
        <v>0.67806820000000001</v>
      </c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>
        <v>1.083333358168602</v>
      </c>
      <c r="BC613" s="17"/>
      <c r="BD613" s="17"/>
      <c r="BE613" s="17"/>
      <c r="BF613" s="17"/>
      <c r="BG613" s="17"/>
      <c r="BH613" s="17"/>
      <c r="BI613" s="17"/>
      <c r="BJ613" s="17"/>
      <c r="BK613" s="17"/>
      <c r="BL613" s="17">
        <v>0.1666666716337204</v>
      </c>
      <c r="BM613" s="17"/>
      <c r="BN613" s="17"/>
      <c r="BO613" s="17"/>
      <c r="BP613" s="17"/>
      <c r="BQ613" s="17"/>
      <c r="BR613" s="17"/>
      <c r="BS613" s="17"/>
      <c r="BT613" s="17"/>
      <c r="BU613" s="17">
        <v>6.6666670143604279E-2</v>
      </c>
      <c r="BV613" s="26"/>
      <c r="BW613" s="26">
        <v>0.1666666716337204</v>
      </c>
      <c r="BX613" s="26"/>
      <c r="BY613" s="26"/>
      <c r="BZ613" s="26">
        <v>0.28333333134651184</v>
      </c>
      <c r="CA613" s="26"/>
      <c r="CB613" s="26"/>
      <c r="CC613" s="26">
        <v>0.66666668653488159</v>
      </c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  <c r="CW613" s="18"/>
      <c r="CX613" s="18"/>
      <c r="CY613" s="27"/>
      <c r="CZ613" s="27"/>
      <c r="DA613" s="27"/>
    </row>
    <row r="614" spans="1:105" s="10" customFormat="1" ht="20.25" x14ac:dyDescent="0.3">
      <c r="A614" s="11" t="s">
        <v>188</v>
      </c>
      <c r="B614" s="11" t="s">
        <v>191</v>
      </c>
      <c r="C614" s="11" t="s">
        <v>192</v>
      </c>
      <c r="D614" s="11" t="s">
        <v>197</v>
      </c>
      <c r="E614" s="11" t="s">
        <v>85</v>
      </c>
      <c r="F614" s="12">
        <v>25438</v>
      </c>
      <c r="G614" s="12">
        <v>4005</v>
      </c>
      <c r="H614" s="12">
        <v>4225</v>
      </c>
      <c r="I614" s="11" t="s">
        <v>172</v>
      </c>
      <c r="J614" s="13">
        <v>20</v>
      </c>
      <c r="K614" s="11" t="s">
        <v>199</v>
      </c>
      <c r="L614" s="11" t="s">
        <v>219</v>
      </c>
      <c r="M614" s="11" t="s">
        <v>159</v>
      </c>
      <c r="N614" s="14">
        <v>64</v>
      </c>
      <c r="O614" s="14">
        <v>64</v>
      </c>
      <c r="P614" s="14">
        <v>0</v>
      </c>
      <c r="Q614" s="15">
        <v>0</v>
      </c>
      <c r="R614" s="15">
        <v>6.24</v>
      </c>
      <c r="S614" s="15">
        <v>8</v>
      </c>
      <c r="T614" s="15">
        <v>6.6559999999999997</v>
      </c>
      <c r="U614" s="15">
        <v>83.2</v>
      </c>
      <c r="V614" s="15">
        <v>1</v>
      </c>
      <c r="W614" s="15">
        <v>33.28</v>
      </c>
      <c r="X614" s="15">
        <v>0</v>
      </c>
      <c r="Y614" s="15">
        <v>0</v>
      </c>
      <c r="Z614" s="15">
        <v>7.1666670000000003</v>
      </c>
      <c r="AA614" s="15">
        <v>0.8333334</v>
      </c>
      <c r="AB614" s="15">
        <v>10.41667</v>
      </c>
      <c r="AC614" s="15">
        <v>0.51066699999999998</v>
      </c>
      <c r="AD614" s="15">
        <v>6.383337</v>
      </c>
      <c r="AE614" s="15">
        <v>33.28</v>
      </c>
      <c r="AF614" s="15">
        <v>43.52</v>
      </c>
      <c r="AG614" s="15">
        <v>0</v>
      </c>
      <c r="AH614" s="15">
        <v>0</v>
      </c>
      <c r="AI614" s="15">
        <v>6.6559999999999997</v>
      </c>
      <c r="AJ614" s="15">
        <v>7.1666670000000003</v>
      </c>
      <c r="AK614" s="16">
        <v>0.89583330000000005</v>
      </c>
      <c r="AL614" s="16">
        <v>0.92874409999999996</v>
      </c>
      <c r="AM614" s="16">
        <v>1</v>
      </c>
      <c r="AN614" s="16">
        <v>0.83199999999999996</v>
      </c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>
        <v>8.3333335816860199E-2</v>
      </c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>
        <v>8.3333335816860199E-2</v>
      </c>
      <c r="BV614" s="26"/>
      <c r="BW614" s="26">
        <v>0.1666666716337204</v>
      </c>
      <c r="BX614" s="26"/>
      <c r="BY614" s="26">
        <v>0.1666666716337204</v>
      </c>
      <c r="BZ614" s="26">
        <v>0.3333333432674408</v>
      </c>
      <c r="CA614" s="26"/>
      <c r="CB614" s="26"/>
      <c r="CC614" s="26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  <c r="CW614" s="18"/>
      <c r="CX614" s="18"/>
      <c r="CY614" s="27"/>
      <c r="CZ614" s="27"/>
      <c r="DA614" s="27"/>
    </row>
    <row r="615" spans="1:105" s="10" customFormat="1" ht="20.25" x14ac:dyDescent="0.3">
      <c r="A615" s="11" t="s">
        <v>188</v>
      </c>
      <c r="B615" s="11" t="s">
        <v>191</v>
      </c>
      <c r="C615" s="11" t="s">
        <v>192</v>
      </c>
      <c r="D615" s="11" t="s">
        <v>204</v>
      </c>
      <c r="E615" s="11" t="s">
        <v>85</v>
      </c>
      <c r="F615" s="12">
        <v>25438</v>
      </c>
      <c r="G615" s="12">
        <v>4226</v>
      </c>
      <c r="H615" s="12">
        <v>4236</v>
      </c>
      <c r="I615" s="11" t="s">
        <v>172</v>
      </c>
      <c r="J615" s="13">
        <v>20</v>
      </c>
      <c r="K615" s="11" t="s">
        <v>199</v>
      </c>
      <c r="L615" s="11" t="s">
        <v>219</v>
      </c>
      <c r="M615" s="11" t="s">
        <v>159</v>
      </c>
      <c r="N615" s="14">
        <v>46</v>
      </c>
      <c r="O615" s="14">
        <v>46</v>
      </c>
      <c r="P615" s="14">
        <v>0</v>
      </c>
      <c r="Q615" s="15">
        <v>0</v>
      </c>
      <c r="R615" s="15">
        <v>6.63</v>
      </c>
      <c r="S615" s="15">
        <v>7.2</v>
      </c>
      <c r="T615" s="15">
        <v>5.0830000000000002</v>
      </c>
      <c r="U615" s="15">
        <v>70.597229999999996</v>
      </c>
      <c r="V615" s="15">
        <v>0.9</v>
      </c>
      <c r="W615" s="15">
        <v>26.577780000000001</v>
      </c>
      <c r="X615" s="15">
        <v>0</v>
      </c>
      <c r="Y615" s="15">
        <v>0</v>
      </c>
      <c r="Z615" s="15">
        <v>5.8833330000000004</v>
      </c>
      <c r="AA615" s="15">
        <v>1.316667</v>
      </c>
      <c r="AB615" s="15">
        <v>18.287040000000001</v>
      </c>
      <c r="AC615" s="15">
        <v>0.80033279999999996</v>
      </c>
      <c r="AD615" s="15">
        <v>11.115729999999999</v>
      </c>
      <c r="AE615" s="15">
        <v>23.92</v>
      </c>
      <c r="AF615" s="15">
        <v>31.28</v>
      </c>
      <c r="AG615" s="15">
        <v>0</v>
      </c>
      <c r="AH615" s="15">
        <v>0</v>
      </c>
      <c r="AI615" s="15">
        <v>5.0830000000000002</v>
      </c>
      <c r="AJ615" s="15">
        <v>5.8833330000000004</v>
      </c>
      <c r="AK615" s="16">
        <v>0.81712960000000001</v>
      </c>
      <c r="AL615" s="16">
        <v>0.86396600000000001</v>
      </c>
      <c r="AM615" s="16">
        <v>1</v>
      </c>
      <c r="AN615" s="16">
        <v>0.7059723</v>
      </c>
      <c r="AO615" s="17"/>
      <c r="AP615" s="17"/>
      <c r="AQ615" s="17"/>
      <c r="AR615" s="17"/>
      <c r="AS615" s="17"/>
      <c r="AT615" s="17"/>
      <c r="AU615" s="17">
        <v>0.25</v>
      </c>
      <c r="AV615" s="17"/>
      <c r="AW615" s="17"/>
      <c r="AX615" s="17"/>
      <c r="AY615" s="17"/>
      <c r="AZ615" s="17"/>
      <c r="BA615" s="17"/>
      <c r="BB615" s="17">
        <v>0.21666667610406876</v>
      </c>
      <c r="BC615" s="17"/>
      <c r="BD615" s="17"/>
      <c r="BE615" s="17"/>
      <c r="BF615" s="17"/>
      <c r="BG615" s="17"/>
      <c r="BH615" s="17"/>
      <c r="BI615" s="17"/>
      <c r="BJ615" s="17"/>
      <c r="BK615" s="17"/>
      <c r="BL615" s="17">
        <v>0.1666666716337204</v>
      </c>
      <c r="BM615" s="17"/>
      <c r="BN615" s="17"/>
      <c r="BO615" s="17"/>
      <c r="BP615" s="17"/>
      <c r="BQ615" s="17"/>
      <c r="BR615" s="17"/>
      <c r="BS615" s="17"/>
      <c r="BT615" s="17"/>
      <c r="BU615" s="17">
        <v>8.3333335816860199E-2</v>
      </c>
      <c r="BV615" s="26"/>
      <c r="BW615" s="26">
        <v>0.1666666716337204</v>
      </c>
      <c r="BX615" s="26"/>
      <c r="BY615" s="26">
        <v>8.3333335816860199E-2</v>
      </c>
      <c r="BZ615" s="26">
        <v>0.34999999403953552</v>
      </c>
      <c r="CA615" s="26"/>
      <c r="CB615" s="26"/>
      <c r="CC615" s="26">
        <v>0.80000001192092896</v>
      </c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  <c r="CW615" s="18"/>
      <c r="CX615" s="18"/>
      <c r="CY615" s="27"/>
      <c r="CZ615" s="27"/>
      <c r="DA615" s="27"/>
    </row>
    <row r="616" spans="1:105" s="10" customFormat="1" ht="20.25" x14ac:dyDescent="0.3">
      <c r="A616" s="11" t="s">
        <v>188</v>
      </c>
      <c r="B616" s="11" t="s">
        <v>171</v>
      </c>
      <c r="C616" s="11" t="s">
        <v>192</v>
      </c>
      <c r="D616" s="11" t="s">
        <v>206</v>
      </c>
      <c r="E616" s="11" t="s">
        <v>85</v>
      </c>
      <c r="F616" s="12">
        <v>25462</v>
      </c>
      <c r="G616" s="12">
        <v>4106</v>
      </c>
      <c r="H616" s="12">
        <v>4072</v>
      </c>
      <c r="I616" s="11" t="s">
        <v>172</v>
      </c>
      <c r="J616" s="13">
        <v>20</v>
      </c>
      <c r="K616" s="11" t="s">
        <v>199</v>
      </c>
      <c r="L616" s="11" t="s">
        <v>220</v>
      </c>
      <c r="M616" s="11" t="s">
        <v>159</v>
      </c>
      <c r="N616" s="14">
        <v>48</v>
      </c>
      <c r="O616" s="14">
        <v>48</v>
      </c>
      <c r="P616" s="14">
        <v>0</v>
      </c>
      <c r="Q616" s="15">
        <v>0</v>
      </c>
      <c r="R616" s="15">
        <v>8.31</v>
      </c>
      <c r="S616" s="15">
        <v>8</v>
      </c>
      <c r="T616" s="15">
        <v>6.6479999999999997</v>
      </c>
      <c r="U616" s="15">
        <v>83.100009999999997</v>
      </c>
      <c r="V616" s="15">
        <v>1</v>
      </c>
      <c r="W616" s="15">
        <v>31.68</v>
      </c>
      <c r="X616" s="15">
        <v>0</v>
      </c>
      <c r="Y616" s="15">
        <v>0</v>
      </c>
      <c r="Z616" s="15">
        <v>6.6666670000000003</v>
      </c>
      <c r="AA616" s="15">
        <v>1.3333330000000001</v>
      </c>
      <c r="AB616" s="15">
        <v>16.66667</v>
      </c>
      <c r="AC616" s="15">
        <v>1.8666390000000001E-2</v>
      </c>
      <c r="AD616" s="15">
        <v>0.2333298</v>
      </c>
      <c r="AE616" s="15">
        <v>31.68</v>
      </c>
      <c r="AF616" s="15">
        <v>22.08</v>
      </c>
      <c r="AG616" s="15">
        <v>0</v>
      </c>
      <c r="AH616" s="15">
        <v>0</v>
      </c>
      <c r="AI616" s="15">
        <v>6.6479999999999997</v>
      </c>
      <c r="AJ616" s="15">
        <v>6.6666670000000003</v>
      </c>
      <c r="AK616" s="16">
        <v>0.83333330000000005</v>
      </c>
      <c r="AL616" s="16">
        <v>0.99720010000000003</v>
      </c>
      <c r="AM616" s="16">
        <v>1</v>
      </c>
      <c r="AN616" s="16">
        <v>0.83099999999999996</v>
      </c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>
        <v>0.50000001490116119</v>
      </c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26"/>
      <c r="BW616" s="26">
        <v>0.3333333432674408</v>
      </c>
      <c r="BX616" s="26"/>
      <c r="BY616" s="26">
        <v>0.1666666716337204</v>
      </c>
      <c r="BZ616" s="26">
        <v>0.3333333432674408</v>
      </c>
      <c r="CA616" s="26"/>
      <c r="CB616" s="26"/>
      <c r="CC616" s="26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  <c r="CW616" s="18"/>
      <c r="CX616" s="18"/>
      <c r="CY616" s="27"/>
      <c r="CZ616" s="27"/>
      <c r="DA616" s="27"/>
    </row>
    <row r="617" spans="1:105" s="10" customFormat="1" ht="20.25" x14ac:dyDescent="0.3">
      <c r="A617" s="11" t="s">
        <v>188</v>
      </c>
      <c r="B617" s="11" t="s">
        <v>171</v>
      </c>
      <c r="C617" s="11" t="s">
        <v>192</v>
      </c>
      <c r="D617" s="11" t="s">
        <v>207</v>
      </c>
      <c r="E617" s="11" t="s">
        <v>85</v>
      </c>
      <c r="F617" s="12">
        <v>25462</v>
      </c>
      <c r="G617" s="12">
        <v>4041</v>
      </c>
      <c r="H617" s="12">
        <v>3794</v>
      </c>
      <c r="I617" s="11" t="s">
        <v>172</v>
      </c>
      <c r="J617" s="13">
        <v>20</v>
      </c>
      <c r="K617" s="11" t="s">
        <v>199</v>
      </c>
      <c r="L617" s="11" t="s">
        <v>220</v>
      </c>
      <c r="M617" s="11" t="s">
        <v>159</v>
      </c>
      <c r="N617" s="14">
        <v>48</v>
      </c>
      <c r="O617" s="14">
        <v>48</v>
      </c>
      <c r="P617" s="14">
        <v>0</v>
      </c>
      <c r="Q617" s="15">
        <v>0</v>
      </c>
      <c r="R617" s="15">
        <v>8.31</v>
      </c>
      <c r="S617" s="15">
        <v>8</v>
      </c>
      <c r="T617" s="15">
        <v>6.6479999999999997</v>
      </c>
      <c r="U617" s="15">
        <v>83.100009999999997</v>
      </c>
      <c r="V617" s="15">
        <v>1</v>
      </c>
      <c r="W617" s="15">
        <v>31.68</v>
      </c>
      <c r="X617" s="15">
        <v>0</v>
      </c>
      <c r="Y617" s="15">
        <v>0</v>
      </c>
      <c r="Z617" s="15">
        <v>7.25</v>
      </c>
      <c r="AA617" s="15">
        <v>0.75</v>
      </c>
      <c r="AB617" s="15">
        <v>9.375</v>
      </c>
      <c r="AC617" s="15">
        <v>0.60199979999999997</v>
      </c>
      <c r="AD617" s="15">
        <v>7.5249969999999999</v>
      </c>
      <c r="AE617" s="15">
        <v>31.68</v>
      </c>
      <c r="AF617" s="15">
        <v>22.08</v>
      </c>
      <c r="AG617" s="15">
        <v>0</v>
      </c>
      <c r="AH617" s="15">
        <v>0</v>
      </c>
      <c r="AI617" s="15">
        <v>6.6479999999999997</v>
      </c>
      <c r="AJ617" s="15">
        <v>7.25</v>
      </c>
      <c r="AK617" s="16">
        <v>0.90625</v>
      </c>
      <c r="AL617" s="16">
        <v>0.91696549999999999</v>
      </c>
      <c r="AM617" s="16">
        <v>1</v>
      </c>
      <c r="AN617" s="16">
        <v>0.83099999999999996</v>
      </c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>
        <v>8.3333335816860199E-2</v>
      </c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>
        <v>8.3333335816860199E-2</v>
      </c>
      <c r="BV617" s="26"/>
      <c r="BW617" s="26">
        <v>0.1666666716337204</v>
      </c>
      <c r="BX617" s="26"/>
      <c r="BY617" s="26">
        <v>8.3333335816860199E-2</v>
      </c>
      <c r="BZ617" s="26">
        <v>0.3333333432674408</v>
      </c>
      <c r="CA617" s="26"/>
      <c r="CB617" s="26"/>
      <c r="CC617" s="26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  <c r="CW617" s="18"/>
      <c r="CX617" s="18"/>
      <c r="CY617" s="27"/>
      <c r="CZ617" s="27"/>
      <c r="DA617" s="27"/>
    </row>
    <row r="618" spans="1:105" s="10" customFormat="1" ht="20.25" x14ac:dyDescent="0.3">
      <c r="A618" s="11" t="s">
        <v>188</v>
      </c>
      <c r="B618" s="11" t="s">
        <v>176</v>
      </c>
      <c r="C618" s="11" t="s">
        <v>192</v>
      </c>
      <c r="D618" s="11" t="s">
        <v>206</v>
      </c>
      <c r="E618" s="11" t="s">
        <v>85</v>
      </c>
      <c r="F618" s="12">
        <v>25462</v>
      </c>
      <c r="G618" s="12">
        <v>4200</v>
      </c>
      <c r="H618" s="12">
        <v>4152</v>
      </c>
      <c r="I618" s="11" t="s">
        <v>172</v>
      </c>
      <c r="J618" s="13">
        <v>20</v>
      </c>
      <c r="K618" s="11" t="s">
        <v>199</v>
      </c>
      <c r="L618" s="11" t="s">
        <v>220</v>
      </c>
      <c r="M618" s="11" t="s">
        <v>159</v>
      </c>
      <c r="N618" s="14">
        <v>48</v>
      </c>
      <c r="O618" s="14">
        <v>48</v>
      </c>
      <c r="P618" s="14">
        <v>0</v>
      </c>
      <c r="Q618" s="15">
        <v>0</v>
      </c>
      <c r="R618" s="15">
        <v>8.31</v>
      </c>
      <c r="S618" s="15">
        <v>8</v>
      </c>
      <c r="T618" s="15">
        <v>6.6479999999999997</v>
      </c>
      <c r="U618" s="15">
        <v>83.100009999999997</v>
      </c>
      <c r="V618" s="15">
        <v>1</v>
      </c>
      <c r="W618" s="15">
        <v>31.68</v>
      </c>
      <c r="X618" s="15">
        <v>0</v>
      </c>
      <c r="Y618" s="15">
        <v>0</v>
      </c>
      <c r="Z618" s="15">
        <v>7.3333329999999997</v>
      </c>
      <c r="AA618" s="15">
        <v>0.66666669999999995</v>
      </c>
      <c r="AB618" s="15">
        <v>8.3333340000000007</v>
      </c>
      <c r="AC618" s="15">
        <v>0.68533310000000003</v>
      </c>
      <c r="AD618" s="15">
        <v>8.5666639999999994</v>
      </c>
      <c r="AE618" s="15">
        <v>31.68</v>
      </c>
      <c r="AF618" s="15">
        <v>22.08</v>
      </c>
      <c r="AG618" s="15">
        <v>0</v>
      </c>
      <c r="AH618" s="15">
        <v>0</v>
      </c>
      <c r="AI618" s="15">
        <v>6.6479999999999997</v>
      </c>
      <c r="AJ618" s="15">
        <v>7.3333329999999997</v>
      </c>
      <c r="AK618" s="16">
        <v>0.91666669999999995</v>
      </c>
      <c r="AL618" s="16">
        <v>0.9065455</v>
      </c>
      <c r="AM618" s="16">
        <v>1</v>
      </c>
      <c r="AN618" s="16">
        <v>0.83099999999999996</v>
      </c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>
        <v>8.3333335816860199E-2</v>
      </c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>
        <v>8.3333335816860199E-2</v>
      </c>
      <c r="BV618" s="26"/>
      <c r="BW618" s="26">
        <v>0.1666666716337204</v>
      </c>
      <c r="BX618" s="26"/>
      <c r="BY618" s="26">
        <v>8.3333335816860199E-2</v>
      </c>
      <c r="BZ618" s="26">
        <v>0.25</v>
      </c>
      <c r="CA618" s="26"/>
      <c r="CB618" s="26"/>
      <c r="CC618" s="26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  <c r="CW618" s="18"/>
      <c r="CX618" s="18"/>
      <c r="CY618" s="27"/>
      <c r="CZ618" s="27"/>
      <c r="DA618" s="27"/>
    </row>
    <row r="619" spans="1:105" s="10" customFormat="1" ht="20.25" x14ac:dyDescent="0.3">
      <c r="A619" s="11" t="s">
        <v>188</v>
      </c>
      <c r="B619" s="11" t="s">
        <v>176</v>
      </c>
      <c r="C619" s="11" t="s">
        <v>192</v>
      </c>
      <c r="D619" s="11" t="s">
        <v>207</v>
      </c>
      <c r="E619" s="11" t="s">
        <v>85</v>
      </c>
      <c r="F619" s="12">
        <v>25462</v>
      </c>
      <c r="G619" s="12">
        <v>4061</v>
      </c>
      <c r="H619" s="12">
        <v>4109</v>
      </c>
      <c r="I619" s="11" t="s">
        <v>172</v>
      </c>
      <c r="J619" s="13">
        <v>20</v>
      </c>
      <c r="K619" s="11" t="s">
        <v>199</v>
      </c>
      <c r="L619" s="11" t="s">
        <v>220</v>
      </c>
      <c r="M619" s="11" t="s">
        <v>159</v>
      </c>
      <c r="N619" s="14">
        <v>48</v>
      </c>
      <c r="O619" s="14">
        <v>47</v>
      </c>
      <c r="P619" s="14">
        <v>1</v>
      </c>
      <c r="Q619" s="15">
        <v>2.0833330000000001</v>
      </c>
      <c r="R619" s="15">
        <v>8.31</v>
      </c>
      <c r="S619" s="15">
        <v>8</v>
      </c>
      <c r="T619" s="15">
        <v>6.5095000000000001</v>
      </c>
      <c r="U619" s="15">
        <v>81.368750000000006</v>
      </c>
      <c r="V619" s="15">
        <v>1</v>
      </c>
      <c r="W619" s="15">
        <v>31.02</v>
      </c>
      <c r="X619" s="15">
        <v>0</v>
      </c>
      <c r="Y619" s="15">
        <v>0</v>
      </c>
      <c r="Z619" s="15">
        <v>7.4</v>
      </c>
      <c r="AA619" s="15">
        <v>0.6</v>
      </c>
      <c r="AB619" s="15">
        <v>7.5</v>
      </c>
      <c r="AC619" s="15">
        <v>0.752</v>
      </c>
      <c r="AD619" s="15">
        <v>9.4</v>
      </c>
      <c r="AE619" s="15">
        <v>31.02</v>
      </c>
      <c r="AF619" s="15">
        <v>21.62</v>
      </c>
      <c r="AG619" s="15">
        <v>0.13850000000000001</v>
      </c>
      <c r="AH619" s="15">
        <v>1.73125</v>
      </c>
      <c r="AI619" s="15">
        <v>6.6479999999999997</v>
      </c>
      <c r="AJ619" s="15">
        <v>7.4</v>
      </c>
      <c r="AK619" s="16">
        <v>0.92500000000000004</v>
      </c>
      <c r="AL619" s="16">
        <v>0.89837840000000002</v>
      </c>
      <c r="AM619" s="16">
        <v>0.97916669999999995</v>
      </c>
      <c r="AN619" s="16">
        <v>0.81368759999999996</v>
      </c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>
        <v>8.3333335816860199E-2</v>
      </c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>
        <v>8.3333335816860199E-2</v>
      </c>
      <c r="BV619" s="26"/>
      <c r="BW619" s="26">
        <v>0.1666666716337204</v>
      </c>
      <c r="BX619" s="26"/>
      <c r="BY619" s="26">
        <v>8.3333335816860199E-2</v>
      </c>
      <c r="BZ619" s="26">
        <v>0.18333333730697632</v>
      </c>
      <c r="CA619" s="26"/>
      <c r="CB619" s="26"/>
      <c r="CC619" s="26"/>
      <c r="CD619" s="18">
        <v>1</v>
      </c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  <c r="CW619" s="18"/>
      <c r="CX619" s="18"/>
      <c r="CY619" s="27"/>
      <c r="CZ619" s="27"/>
      <c r="DA619" s="27"/>
    </row>
    <row r="620" spans="1:105" s="10" customFormat="1" ht="20.25" x14ac:dyDescent="0.3">
      <c r="A620" s="11" t="s">
        <v>188</v>
      </c>
      <c r="B620" s="11" t="s">
        <v>191</v>
      </c>
      <c r="C620" s="11" t="s">
        <v>192</v>
      </c>
      <c r="D620" s="11" t="s">
        <v>206</v>
      </c>
      <c r="E620" s="11" t="s">
        <v>85</v>
      </c>
      <c r="F620" s="12">
        <v>25462</v>
      </c>
      <c r="G620" s="12">
        <v>5281</v>
      </c>
      <c r="H620" s="12">
        <v>4233</v>
      </c>
      <c r="I620" s="11" t="s">
        <v>172</v>
      </c>
      <c r="J620" s="13">
        <v>20</v>
      </c>
      <c r="K620" s="11" t="s">
        <v>199</v>
      </c>
      <c r="L620" s="11" t="s">
        <v>220</v>
      </c>
      <c r="M620" s="11" t="s">
        <v>159</v>
      </c>
      <c r="N620" s="14">
        <v>48</v>
      </c>
      <c r="O620" s="14">
        <v>48</v>
      </c>
      <c r="P620" s="14">
        <v>0</v>
      </c>
      <c r="Q620" s="15">
        <v>0</v>
      </c>
      <c r="R620" s="15">
        <v>8.31</v>
      </c>
      <c r="S620" s="15">
        <v>8</v>
      </c>
      <c r="T620" s="15">
        <v>6.6479999999999997</v>
      </c>
      <c r="U620" s="15">
        <v>83.100009999999997</v>
      </c>
      <c r="V620" s="15">
        <v>1</v>
      </c>
      <c r="W620" s="15">
        <v>31.68</v>
      </c>
      <c r="X620" s="15">
        <v>0</v>
      </c>
      <c r="Y620" s="15">
        <v>0</v>
      </c>
      <c r="Z620" s="15">
        <v>7.1666670000000003</v>
      </c>
      <c r="AA620" s="15">
        <v>0.8333334</v>
      </c>
      <c r="AB620" s="15">
        <v>10.41667</v>
      </c>
      <c r="AC620" s="15">
        <v>0.51866639999999997</v>
      </c>
      <c r="AD620" s="15">
        <v>6.4833299999999996</v>
      </c>
      <c r="AE620" s="15">
        <v>31.68</v>
      </c>
      <c r="AF620" s="15">
        <v>22.08</v>
      </c>
      <c r="AG620" s="15">
        <v>0</v>
      </c>
      <c r="AH620" s="15">
        <v>0</v>
      </c>
      <c r="AI620" s="15">
        <v>6.6479999999999997</v>
      </c>
      <c r="AJ620" s="15">
        <v>7.1666670000000003</v>
      </c>
      <c r="AK620" s="16">
        <v>0.89583330000000005</v>
      </c>
      <c r="AL620" s="16">
        <v>0.92762800000000001</v>
      </c>
      <c r="AM620" s="16">
        <v>1</v>
      </c>
      <c r="AN620" s="16">
        <v>0.83099999999999996</v>
      </c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>
        <v>0.1666666716337204</v>
      </c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>
        <v>8.3333335816860199E-2</v>
      </c>
      <c r="BV620" s="26"/>
      <c r="BW620" s="26">
        <v>0.1666666716337204</v>
      </c>
      <c r="BX620" s="26"/>
      <c r="BY620" s="26">
        <v>8.3333335816860199E-2</v>
      </c>
      <c r="BZ620" s="26">
        <v>0.3333333432674408</v>
      </c>
      <c r="CA620" s="26"/>
      <c r="CB620" s="26"/>
      <c r="CC620" s="26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  <c r="CW620" s="18"/>
      <c r="CX620" s="18"/>
      <c r="CY620" s="27"/>
      <c r="CZ620" s="27"/>
      <c r="DA620" s="27"/>
    </row>
    <row r="621" spans="1:105" s="10" customFormat="1" ht="20.25" x14ac:dyDescent="0.3">
      <c r="A621" s="11" t="s">
        <v>188</v>
      </c>
      <c r="B621" s="11" t="s">
        <v>191</v>
      </c>
      <c r="C621" s="11" t="s">
        <v>192</v>
      </c>
      <c r="D621" s="11" t="s">
        <v>207</v>
      </c>
      <c r="E621" s="11" t="s">
        <v>85</v>
      </c>
      <c r="F621" s="12">
        <v>25462</v>
      </c>
      <c r="G621" s="12">
        <v>4230</v>
      </c>
      <c r="H621" s="12">
        <v>4228</v>
      </c>
      <c r="I621" s="11" t="s">
        <v>172</v>
      </c>
      <c r="J621" s="13">
        <v>20</v>
      </c>
      <c r="K621" s="11" t="s">
        <v>199</v>
      </c>
      <c r="L621" s="11" t="s">
        <v>220</v>
      </c>
      <c r="M621" s="11" t="s">
        <v>159</v>
      </c>
      <c r="N621" s="14">
        <v>48</v>
      </c>
      <c r="O621" s="14">
        <v>48</v>
      </c>
      <c r="P621" s="14">
        <v>0</v>
      </c>
      <c r="Q621" s="15">
        <v>0</v>
      </c>
      <c r="R621" s="15">
        <v>8.31</v>
      </c>
      <c r="S621" s="15">
        <v>8</v>
      </c>
      <c r="T621" s="15">
        <v>6.6479999999999997</v>
      </c>
      <c r="U621" s="15">
        <v>83.100009999999997</v>
      </c>
      <c r="V621" s="15">
        <v>1</v>
      </c>
      <c r="W621" s="15">
        <v>31.68</v>
      </c>
      <c r="X621" s="15">
        <v>0</v>
      </c>
      <c r="Y621" s="15">
        <v>0</v>
      </c>
      <c r="Z621" s="15">
        <v>7.1666670000000003</v>
      </c>
      <c r="AA621" s="15">
        <v>0.8333334</v>
      </c>
      <c r="AB621" s="15">
        <v>10.41667</v>
      </c>
      <c r="AC621" s="15">
        <v>0.51866639999999997</v>
      </c>
      <c r="AD621" s="15">
        <v>6.4833299999999996</v>
      </c>
      <c r="AE621" s="15">
        <v>31.68</v>
      </c>
      <c r="AF621" s="15">
        <v>22.08</v>
      </c>
      <c r="AG621" s="15">
        <v>0</v>
      </c>
      <c r="AH621" s="15">
        <v>0</v>
      </c>
      <c r="AI621" s="15">
        <v>6.6479999999999997</v>
      </c>
      <c r="AJ621" s="15">
        <v>7.1666670000000003</v>
      </c>
      <c r="AK621" s="16">
        <v>0.89583330000000005</v>
      </c>
      <c r="AL621" s="16">
        <v>0.92762800000000001</v>
      </c>
      <c r="AM621" s="16">
        <v>1</v>
      </c>
      <c r="AN621" s="16">
        <v>0.83099999999999996</v>
      </c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>
        <v>0.2500000074505806</v>
      </c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26"/>
      <c r="BW621" s="26">
        <v>0.1666666716337204</v>
      </c>
      <c r="BX621" s="26"/>
      <c r="BY621" s="26">
        <v>8.3333335816860199E-2</v>
      </c>
      <c r="BZ621" s="26">
        <v>0.3333333432674408</v>
      </c>
      <c r="CA621" s="26"/>
      <c r="CB621" s="26"/>
      <c r="CC621" s="26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  <c r="CW621" s="18"/>
      <c r="CX621" s="18"/>
      <c r="CY621" s="27"/>
      <c r="CZ621" s="27"/>
      <c r="DA621" s="27"/>
    </row>
    <row r="622" spans="1:105" s="10" customFormat="1" ht="20.25" x14ac:dyDescent="0.3">
      <c r="A622" s="11" t="s">
        <v>203</v>
      </c>
      <c r="B622" s="11" t="s">
        <v>171</v>
      </c>
      <c r="C622" s="11" t="s">
        <v>192</v>
      </c>
      <c r="D622" s="11" t="s">
        <v>213</v>
      </c>
      <c r="E622" s="11" t="s">
        <v>154</v>
      </c>
      <c r="F622" s="12">
        <v>20143</v>
      </c>
      <c r="G622" s="12">
        <v>4226</v>
      </c>
      <c r="H622" s="12">
        <v>4126</v>
      </c>
      <c r="I622" s="11" t="s">
        <v>177</v>
      </c>
      <c r="J622" s="13">
        <v>12.7</v>
      </c>
      <c r="K622" s="11" t="s">
        <v>178</v>
      </c>
      <c r="L622" s="11" t="s">
        <v>173</v>
      </c>
      <c r="M622" s="11" t="s">
        <v>159</v>
      </c>
      <c r="N622" s="14">
        <v>45</v>
      </c>
      <c r="O622" s="14">
        <v>43</v>
      </c>
      <c r="P622" s="14">
        <v>2</v>
      </c>
      <c r="Q622" s="15">
        <v>4.444445</v>
      </c>
      <c r="R622" s="15">
        <v>6.5</v>
      </c>
      <c r="S622" s="15">
        <v>8</v>
      </c>
      <c r="T622" s="15">
        <v>4.6583329999999998</v>
      </c>
      <c r="U622" s="15">
        <v>58.229170000000003</v>
      </c>
      <c r="V622" s="15">
        <v>1</v>
      </c>
      <c r="W622" s="15">
        <v>18.489999999999998</v>
      </c>
      <c r="X622" s="15">
        <v>0</v>
      </c>
      <c r="Y622" s="15">
        <v>0</v>
      </c>
      <c r="Z622" s="15">
        <v>5.2</v>
      </c>
      <c r="AA622" s="15">
        <v>2.8</v>
      </c>
      <c r="AB622" s="15">
        <v>35</v>
      </c>
      <c r="AC622" s="15">
        <v>0.32500010000000001</v>
      </c>
      <c r="AD622" s="15">
        <v>4.0625010000000001</v>
      </c>
      <c r="AE622" s="15">
        <v>18.489999999999998</v>
      </c>
      <c r="AF622" s="15">
        <v>22.36</v>
      </c>
      <c r="AG622" s="15">
        <v>0.21666669999999999</v>
      </c>
      <c r="AH622" s="15">
        <v>2.7083330000000001</v>
      </c>
      <c r="AI622" s="15">
        <v>4.875</v>
      </c>
      <c r="AJ622" s="15">
        <v>5.2</v>
      </c>
      <c r="AK622" s="16">
        <v>0.65</v>
      </c>
      <c r="AL622" s="16">
        <v>0.93750009999999995</v>
      </c>
      <c r="AM622" s="16">
        <v>0.95555559999999995</v>
      </c>
      <c r="AN622" s="16">
        <v>0.58229169999999997</v>
      </c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>
        <v>2.0833333358168602</v>
      </c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>
        <v>0.1666666716337204</v>
      </c>
      <c r="BO622" s="17"/>
      <c r="BP622" s="17"/>
      <c r="BQ622" s="17"/>
      <c r="BR622" s="17"/>
      <c r="BS622" s="17"/>
      <c r="BT622" s="17"/>
      <c r="BU622" s="17">
        <v>8.3333335816860199E-2</v>
      </c>
      <c r="BV622" s="26"/>
      <c r="BW622" s="26">
        <v>0.1666666716337204</v>
      </c>
      <c r="BX622" s="26"/>
      <c r="BY622" s="26">
        <v>0.1666666716337204</v>
      </c>
      <c r="BZ622" s="26">
        <v>0.13333334028720856</v>
      </c>
      <c r="CA622" s="26"/>
      <c r="CB622" s="26"/>
      <c r="CC622" s="26"/>
      <c r="CD622" s="18"/>
      <c r="CE622" s="18"/>
      <c r="CF622" s="18"/>
      <c r="CG622" s="18"/>
      <c r="CH622" s="18"/>
      <c r="CI622" s="18"/>
      <c r="CJ622" s="18"/>
      <c r="CK622" s="18"/>
      <c r="CL622" s="18">
        <v>1</v>
      </c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  <c r="CW622" s="18"/>
      <c r="CX622" s="18"/>
      <c r="CY622" s="27"/>
      <c r="CZ622" s="27">
        <v>1</v>
      </c>
      <c r="DA622" s="27"/>
    </row>
    <row r="623" spans="1:105" s="10" customFormat="1" ht="20.25" x14ac:dyDescent="0.3">
      <c r="A623" s="11" t="s">
        <v>203</v>
      </c>
      <c r="B623" s="11" t="s">
        <v>176</v>
      </c>
      <c r="C623" s="11" t="s">
        <v>192</v>
      </c>
      <c r="D623" s="11" t="s">
        <v>213</v>
      </c>
      <c r="E623" s="11" t="s">
        <v>154</v>
      </c>
      <c r="F623" s="12">
        <v>20143</v>
      </c>
      <c r="G623" s="12">
        <v>3999</v>
      </c>
      <c r="H623" s="12">
        <v>4231</v>
      </c>
      <c r="I623" s="11" t="s">
        <v>177</v>
      </c>
      <c r="J623" s="13">
        <v>12.7</v>
      </c>
      <c r="K623" s="11" t="s">
        <v>178</v>
      </c>
      <c r="L623" s="11" t="s">
        <v>173</v>
      </c>
      <c r="M623" s="11" t="s">
        <v>159</v>
      </c>
      <c r="N623" s="14">
        <v>63</v>
      </c>
      <c r="O623" s="14">
        <v>62</v>
      </c>
      <c r="P623" s="14">
        <v>1</v>
      </c>
      <c r="Q623" s="15">
        <v>1.587302</v>
      </c>
      <c r="R623" s="15">
        <v>6.5</v>
      </c>
      <c r="S623" s="15">
        <v>8</v>
      </c>
      <c r="T623" s="15">
        <v>6.7166670000000002</v>
      </c>
      <c r="U623" s="15">
        <v>83.958340000000007</v>
      </c>
      <c r="V623" s="15">
        <v>1</v>
      </c>
      <c r="W623" s="15">
        <v>26.66</v>
      </c>
      <c r="X623" s="15">
        <v>0</v>
      </c>
      <c r="Y623" s="15">
        <v>0</v>
      </c>
      <c r="Z623" s="15">
        <v>7.2166670000000002</v>
      </c>
      <c r="AA623" s="15">
        <v>0.78333339999999996</v>
      </c>
      <c r="AB623" s="15">
        <v>9.7916670000000003</v>
      </c>
      <c r="AC623" s="15">
        <v>0.39166659999999998</v>
      </c>
      <c r="AD623" s="15">
        <v>4.8958329999999997</v>
      </c>
      <c r="AE623" s="15">
        <v>26.66</v>
      </c>
      <c r="AF623" s="15">
        <v>32.24</v>
      </c>
      <c r="AG623" s="15">
        <v>0.10833329999999999</v>
      </c>
      <c r="AH623" s="15">
        <v>1.3541669999999999</v>
      </c>
      <c r="AI623" s="15">
        <v>6.8250000000000002</v>
      </c>
      <c r="AJ623" s="15">
        <v>7.2166670000000002</v>
      </c>
      <c r="AK623" s="16">
        <v>0.90208330000000003</v>
      </c>
      <c r="AL623" s="16">
        <v>0.94572750000000005</v>
      </c>
      <c r="AM623" s="16">
        <v>0.98412699999999997</v>
      </c>
      <c r="AN623" s="16">
        <v>0.83958330000000003</v>
      </c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>
        <v>0.25</v>
      </c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>
        <v>8.3333335816860199E-2</v>
      </c>
      <c r="BV623" s="26"/>
      <c r="BW623" s="26">
        <v>0.1666666716337204</v>
      </c>
      <c r="BX623" s="26"/>
      <c r="BY623" s="26">
        <v>8.3333335816860199E-2</v>
      </c>
      <c r="BZ623" s="26">
        <v>0.20000000298023224</v>
      </c>
      <c r="CA623" s="26"/>
      <c r="CB623" s="26"/>
      <c r="CC623" s="26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>
        <v>1</v>
      </c>
      <c r="CO623" s="18"/>
      <c r="CP623" s="18"/>
      <c r="CQ623" s="18"/>
      <c r="CR623" s="18"/>
      <c r="CS623" s="18"/>
      <c r="CT623" s="18"/>
      <c r="CU623" s="18"/>
      <c r="CV623" s="18"/>
      <c r="CW623" s="18"/>
      <c r="CX623" s="18"/>
      <c r="CY623" s="27"/>
      <c r="CZ623" s="27"/>
      <c r="DA623" s="27"/>
    </row>
    <row r="624" spans="1:105" s="10" customFormat="1" ht="20.25" x14ac:dyDescent="0.3">
      <c r="A624" s="11" t="s">
        <v>203</v>
      </c>
      <c r="B624" s="11" t="s">
        <v>191</v>
      </c>
      <c r="C624" s="11" t="s">
        <v>192</v>
      </c>
      <c r="D624" s="11" t="s">
        <v>213</v>
      </c>
      <c r="E624" s="11" t="s">
        <v>154</v>
      </c>
      <c r="F624" s="12">
        <v>20143</v>
      </c>
      <c r="G624" s="12">
        <v>4124</v>
      </c>
      <c r="H624" s="12">
        <v>4225</v>
      </c>
      <c r="I624" s="11" t="s">
        <v>177</v>
      </c>
      <c r="J624" s="13">
        <v>12.7</v>
      </c>
      <c r="K624" s="11" t="s">
        <v>178</v>
      </c>
      <c r="L624" s="11" t="s">
        <v>173</v>
      </c>
      <c r="M624" s="11" t="s">
        <v>159</v>
      </c>
      <c r="N624" s="14">
        <v>64</v>
      </c>
      <c r="O624" s="14">
        <v>64</v>
      </c>
      <c r="P624" s="14">
        <v>0</v>
      </c>
      <c r="Q624" s="15">
        <v>0</v>
      </c>
      <c r="R624" s="15">
        <v>6.5</v>
      </c>
      <c r="S624" s="15">
        <v>8</v>
      </c>
      <c r="T624" s="15">
        <v>6.9333330000000002</v>
      </c>
      <c r="U624" s="15">
        <v>86.666659999999993</v>
      </c>
      <c r="V624" s="15">
        <v>1</v>
      </c>
      <c r="W624" s="15">
        <v>27.52</v>
      </c>
      <c r="X624" s="15">
        <v>0</v>
      </c>
      <c r="Y624" s="15">
        <v>0</v>
      </c>
      <c r="Z624" s="15">
        <v>7.2166670000000002</v>
      </c>
      <c r="AA624" s="15">
        <v>0.78333339999999996</v>
      </c>
      <c r="AB624" s="15">
        <v>9.7916670000000003</v>
      </c>
      <c r="AC624" s="15">
        <v>0.28333320000000001</v>
      </c>
      <c r="AD624" s="15">
        <v>3.5416660000000002</v>
      </c>
      <c r="AE624" s="15">
        <v>27.52</v>
      </c>
      <c r="AF624" s="15">
        <v>33.28</v>
      </c>
      <c r="AG624" s="15">
        <v>0</v>
      </c>
      <c r="AH624" s="15">
        <v>0</v>
      </c>
      <c r="AI624" s="15">
        <v>6.9333330000000002</v>
      </c>
      <c r="AJ624" s="15">
        <v>7.2166670000000002</v>
      </c>
      <c r="AK624" s="16">
        <v>0.90208330000000003</v>
      </c>
      <c r="AL624" s="16">
        <v>0.96073900000000001</v>
      </c>
      <c r="AM624" s="16">
        <v>1</v>
      </c>
      <c r="AN624" s="16">
        <v>0.86666670000000001</v>
      </c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>
        <v>0.1666666716337204</v>
      </c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>
        <v>0.1666666716337204</v>
      </c>
      <c r="BV624" s="26"/>
      <c r="BW624" s="26">
        <v>0.1666666716337204</v>
      </c>
      <c r="BX624" s="26"/>
      <c r="BY624" s="26">
        <v>8.3333335816860199E-2</v>
      </c>
      <c r="BZ624" s="26">
        <v>0.20000000298023224</v>
      </c>
      <c r="CA624" s="26"/>
      <c r="CB624" s="26"/>
      <c r="CC624" s="26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  <c r="CW624" s="18"/>
      <c r="CX624" s="18"/>
      <c r="CY624" s="27"/>
      <c r="CZ624" s="27"/>
      <c r="DA624" s="27"/>
    </row>
    <row r="625" spans="1:105" s="10" customFormat="1" ht="20.25" x14ac:dyDescent="0.3">
      <c r="A625" s="11" t="s">
        <v>203</v>
      </c>
      <c r="B625" s="11" t="s">
        <v>171</v>
      </c>
      <c r="C625" s="11" t="s">
        <v>192</v>
      </c>
      <c r="D625" s="11" t="s">
        <v>193</v>
      </c>
      <c r="E625" s="11" t="s">
        <v>85</v>
      </c>
      <c r="F625" s="12">
        <v>25400</v>
      </c>
      <c r="G625" s="12">
        <v>5353</v>
      </c>
      <c r="H625" s="12">
        <v>3981</v>
      </c>
      <c r="I625" s="11" t="s">
        <v>172</v>
      </c>
      <c r="J625" s="13">
        <v>23</v>
      </c>
      <c r="K625" s="11" t="s">
        <v>199</v>
      </c>
      <c r="L625" s="11" t="s">
        <v>217</v>
      </c>
      <c r="M625" s="11" t="s">
        <v>159</v>
      </c>
      <c r="N625" s="14">
        <v>29</v>
      </c>
      <c r="O625" s="14">
        <v>29</v>
      </c>
      <c r="P625" s="14">
        <v>0</v>
      </c>
      <c r="Q625" s="15">
        <v>0</v>
      </c>
      <c r="R625" s="15">
        <v>8.6</v>
      </c>
      <c r="S625" s="15">
        <v>8</v>
      </c>
      <c r="T625" s="15">
        <v>4.1566669999999997</v>
      </c>
      <c r="U625" s="15">
        <v>51.95834</v>
      </c>
      <c r="V625" s="15">
        <v>1</v>
      </c>
      <c r="W625" s="15">
        <v>21.75</v>
      </c>
      <c r="X625" s="15">
        <v>0</v>
      </c>
      <c r="Y625" s="15">
        <v>0</v>
      </c>
      <c r="Z625" s="15">
        <v>4.3333329999999997</v>
      </c>
      <c r="AA625" s="15">
        <v>3.6666669999999999</v>
      </c>
      <c r="AB625" s="15">
        <v>45.83334</v>
      </c>
      <c r="AC625" s="15">
        <v>0.1766665</v>
      </c>
      <c r="AD625" s="15">
        <v>2.2083309999999998</v>
      </c>
      <c r="AE625" s="15">
        <v>21.75</v>
      </c>
      <c r="AF625" s="15">
        <v>0</v>
      </c>
      <c r="AG625" s="15">
        <v>0</v>
      </c>
      <c r="AH625" s="15">
        <v>0</v>
      </c>
      <c r="AI625" s="15">
        <v>4.1566669999999997</v>
      </c>
      <c r="AJ625" s="15">
        <v>4.3333329999999997</v>
      </c>
      <c r="AK625" s="16">
        <v>0.5416666</v>
      </c>
      <c r="AL625" s="16">
        <v>0.95923080000000005</v>
      </c>
      <c r="AM625" s="16">
        <v>1</v>
      </c>
      <c r="AN625" s="16">
        <v>0.51958329999999997</v>
      </c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>
        <v>2.2500000074505806</v>
      </c>
      <c r="BC625" s="17"/>
      <c r="BD625" s="17"/>
      <c r="BE625" s="17"/>
      <c r="BF625" s="17"/>
      <c r="BG625" s="17"/>
      <c r="BH625" s="17">
        <v>0.83333331346511841</v>
      </c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>
        <v>0.1666666716337204</v>
      </c>
      <c r="BV625" s="26"/>
      <c r="BW625" s="26">
        <v>0.1666666716337204</v>
      </c>
      <c r="BX625" s="26"/>
      <c r="BY625" s="26">
        <v>8.3333335816860199E-2</v>
      </c>
      <c r="BZ625" s="26">
        <v>0.1666666716337204</v>
      </c>
      <c r="CA625" s="26"/>
      <c r="CB625" s="26"/>
      <c r="CC625" s="26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  <c r="CW625" s="18"/>
      <c r="CX625" s="18"/>
      <c r="CY625" s="27"/>
      <c r="CZ625" s="27"/>
      <c r="DA625" s="27"/>
    </row>
    <row r="626" spans="1:105" s="10" customFormat="1" ht="20.25" x14ac:dyDescent="0.3">
      <c r="A626" s="11" t="s">
        <v>203</v>
      </c>
      <c r="B626" s="11" t="s">
        <v>171</v>
      </c>
      <c r="C626" s="11" t="s">
        <v>192</v>
      </c>
      <c r="D626" s="11" t="s">
        <v>208</v>
      </c>
      <c r="E626" s="11" t="s">
        <v>85</v>
      </c>
      <c r="F626" s="12">
        <v>25400</v>
      </c>
      <c r="G626" s="12">
        <v>4160</v>
      </c>
      <c r="H626" s="12">
        <v>3964</v>
      </c>
      <c r="I626" s="11" t="s">
        <v>172</v>
      </c>
      <c r="J626" s="13">
        <v>23</v>
      </c>
      <c r="K626" s="11" t="s">
        <v>199</v>
      </c>
      <c r="L626" s="11" t="s">
        <v>217</v>
      </c>
      <c r="M626" s="11" t="s">
        <v>159</v>
      </c>
      <c r="N626" s="14">
        <v>33</v>
      </c>
      <c r="O626" s="14">
        <v>33</v>
      </c>
      <c r="P626" s="14">
        <v>0</v>
      </c>
      <c r="Q626" s="15">
        <v>0</v>
      </c>
      <c r="R626" s="15">
        <v>8.6</v>
      </c>
      <c r="S626" s="15">
        <v>8</v>
      </c>
      <c r="T626" s="15">
        <v>4.7300000000000004</v>
      </c>
      <c r="U626" s="15">
        <v>59.125010000000003</v>
      </c>
      <c r="V626" s="15">
        <v>1</v>
      </c>
      <c r="W626" s="15">
        <v>24.75</v>
      </c>
      <c r="X626" s="15">
        <v>0</v>
      </c>
      <c r="Y626" s="15">
        <v>0</v>
      </c>
      <c r="Z626" s="15">
        <v>5.2</v>
      </c>
      <c r="AA626" s="15">
        <v>2.8</v>
      </c>
      <c r="AB626" s="15">
        <v>35</v>
      </c>
      <c r="AC626" s="15">
        <v>0.46999960000000002</v>
      </c>
      <c r="AD626" s="15">
        <v>5.874994</v>
      </c>
      <c r="AE626" s="15">
        <v>24.75</v>
      </c>
      <c r="AF626" s="15">
        <v>0</v>
      </c>
      <c r="AG626" s="15">
        <v>0</v>
      </c>
      <c r="AH626" s="15">
        <v>0</v>
      </c>
      <c r="AI626" s="15">
        <v>4.7300000000000004</v>
      </c>
      <c r="AJ626" s="15">
        <v>5.2</v>
      </c>
      <c r="AK626" s="16">
        <v>0.65</v>
      </c>
      <c r="AL626" s="16">
        <v>0.90961550000000002</v>
      </c>
      <c r="AM626" s="16">
        <v>1</v>
      </c>
      <c r="AN626" s="16">
        <v>0.5912501</v>
      </c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>
        <v>2.116666667163372</v>
      </c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>
        <v>0.10000000149011612</v>
      </c>
      <c r="BV626" s="26"/>
      <c r="BW626" s="26">
        <v>0.1666666716337204</v>
      </c>
      <c r="BX626" s="26"/>
      <c r="BY626" s="26">
        <v>0.10000000149011612</v>
      </c>
      <c r="BZ626" s="26">
        <v>0.31666666269302368</v>
      </c>
      <c r="CA626" s="26"/>
      <c r="CB626" s="26"/>
      <c r="CC626" s="26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  <c r="CW626" s="18"/>
      <c r="CX626" s="18"/>
      <c r="CY626" s="27"/>
      <c r="CZ626" s="27"/>
      <c r="DA626" s="27"/>
    </row>
    <row r="627" spans="1:105" s="10" customFormat="1" ht="20.25" x14ac:dyDescent="0.3">
      <c r="A627" s="11" t="s">
        <v>203</v>
      </c>
      <c r="B627" s="11" t="s">
        <v>176</v>
      </c>
      <c r="C627" s="11" t="s">
        <v>192</v>
      </c>
      <c r="D627" s="11" t="s">
        <v>193</v>
      </c>
      <c r="E627" s="11" t="s">
        <v>85</v>
      </c>
      <c r="F627" s="12">
        <v>25400</v>
      </c>
      <c r="G627" s="12">
        <v>4092</v>
      </c>
      <c r="H627" s="12">
        <v>4235</v>
      </c>
      <c r="I627" s="11" t="s">
        <v>172</v>
      </c>
      <c r="J627" s="13">
        <v>23</v>
      </c>
      <c r="K627" s="11" t="s">
        <v>199</v>
      </c>
      <c r="L627" s="11" t="s">
        <v>217</v>
      </c>
      <c r="M627" s="11" t="s">
        <v>159</v>
      </c>
      <c r="N627" s="14">
        <v>45</v>
      </c>
      <c r="O627" s="14">
        <v>45</v>
      </c>
      <c r="P627" s="14">
        <v>0</v>
      </c>
      <c r="Q627" s="15">
        <v>0</v>
      </c>
      <c r="R627" s="15">
        <v>8.6</v>
      </c>
      <c r="S627" s="15">
        <v>8</v>
      </c>
      <c r="T627" s="15">
        <v>6.45</v>
      </c>
      <c r="U627" s="15">
        <v>80.625</v>
      </c>
      <c r="V627" s="15">
        <v>1</v>
      </c>
      <c r="W627" s="15">
        <v>33.75</v>
      </c>
      <c r="X627" s="15">
        <v>0</v>
      </c>
      <c r="Y627" s="15">
        <v>0</v>
      </c>
      <c r="Z627" s="15">
        <v>6.8333329999999997</v>
      </c>
      <c r="AA627" s="15">
        <v>1.1666669999999999</v>
      </c>
      <c r="AB627" s="15">
        <v>14.58333</v>
      </c>
      <c r="AC627" s="15">
        <v>0.38333299999999998</v>
      </c>
      <c r="AD627" s="15">
        <v>4.7916619999999996</v>
      </c>
      <c r="AE627" s="15">
        <v>33.75</v>
      </c>
      <c r="AF627" s="15">
        <v>0</v>
      </c>
      <c r="AG627" s="15">
        <v>0</v>
      </c>
      <c r="AH627" s="15">
        <v>0</v>
      </c>
      <c r="AI627" s="15">
        <v>6.45</v>
      </c>
      <c r="AJ627" s="15">
        <v>6.8333329999999997</v>
      </c>
      <c r="AK627" s="16">
        <v>0.8541666</v>
      </c>
      <c r="AL627" s="16">
        <v>0.94390260000000004</v>
      </c>
      <c r="AM627" s="16">
        <v>1</v>
      </c>
      <c r="AN627" s="16">
        <v>0.80625000000000002</v>
      </c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>
        <v>0.25</v>
      </c>
      <c r="BC627" s="17"/>
      <c r="BD627" s="17"/>
      <c r="BE627" s="17"/>
      <c r="BF627" s="17"/>
      <c r="BG627" s="17"/>
      <c r="BH627" s="17">
        <v>0.1666666716337204</v>
      </c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>
        <v>8.3333335816860199E-2</v>
      </c>
      <c r="BV627" s="26"/>
      <c r="BW627" s="26">
        <v>0.1666666716337204</v>
      </c>
      <c r="BX627" s="26"/>
      <c r="BY627" s="26">
        <v>0.1666666716337204</v>
      </c>
      <c r="BZ627" s="26">
        <v>0.3333333432674408</v>
      </c>
      <c r="CA627" s="26"/>
      <c r="CB627" s="26"/>
      <c r="CC627" s="26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  <c r="CW627" s="18"/>
      <c r="CX627" s="18"/>
      <c r="CY627" s="27"/>
      <c r="CZ627" s="27"/>
      <c r="DA627" s="27"/>
    </row>
    <row r="628" spans="1:105" s="10" customFormat="1" ht="20.25" x14ac:dyDescent="0.3">
      <c r="A628" s="11" t="s">
        <v>203</v>
      </c>
      <c r="B628" s="11" t="s">
        <v>176</v>
      </c>
      <c r="C628" s="11" t="s">
        <v>192</v>
      </c>
      <c r="D628" s="11" t="s">
        <v>208</v>
      </c>
      <c r="E628" s="11" t="s">
        <v>85</v>
      </c>
      <c r="F628" s="12">
        <v>25400</v>
      </c>
      <c r="G628" s="12">
        <v>4069</v>
      </c>
      <c r="H628" s="12">
        <v>4063</v>
      </c>
      <c r="I628" s="11" t="s">
        <v>172</v>
      </c>
      <c r="J628" s="13">
        <v>23</v>
      </c>
      <c r="K628" s="11" t="s">
        <v>199</v>
      </c>
      <c r="L628" s="11" t="s">
        <v>217</v>
      </c>
      <c r="M628" s="11" t="s">
        <v>159</v>
      </c>
      <c r="N628" s="14">
        <v>45</v>
      </c>
      <c r="O628" s="14">
        <v>45</v>
      </c>
      <c r="P628" s="14">
        <v>0</v>
      </c>
      <c r="Q628" s="15">
        <v>0</v>
      </c>
      <c r="R628" s="15">
        <v>8.6</v>
      </c>
      <c r="S628" s="15">
        <v>8</v>
      </c>
      <c r="T628" s="15">
        <v>6.45</v>
      </c>
      <c r="U628" s="15">
        <v>80.625</v>
      </c>
      <c r="V628" s="15">
        <v>1</v>
      </c>
      <c r="W628" s="15">
        <v>33.75</v>
      </c>
      <c r="X628" s="15">
        <v>0</v>
      </c>
      <c r="Y628" s="15">
        <v>0</v>
      </c>
      <c r="Z628" s="15">
        <v>7.1666670000000003</v>
      </c>
      <c r="AA628" s="15">
        <v>0.8333334</v>
      </c>
      <c r="AB628" s="15">
        <v>10.41667</v>
      </c>
      <c r="AC628" s="15">
        <v>0.71666629999999998</v>
      </c>
      <c r="AD628" s="15">
        <v>8.9583290000000009</v>
      </c>
      <c r="AE628" s="15">
        <v>33.75</v>
      </c>
      <c r="AF628" s="15">
        <v>0</v>
      </c>
      <c r="AG628" s="15">
        <v>0</v>
      </c>
      <c r="AH628" s="15">
        <v>0</v>
      </c>
      <c r="AI628" s="15">
        <v>6.45</v>
      </c>
      <c r="AJ628" s="15">
        <v>7.1666670000000003</v>
      </c>
      <c r="AK628" s="16">
        <v>0.89583330000000005</v>
      </c>
      <c r="AL628" s="16">
        <v>0.9</v>
      </c>
      <c r="AM628" s="16">
        <v>1</v>
      </c>
      <c r="AN628" s="16">
        <v>0.80625000000000002</v>
      </c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>
        <v>0.1666666716337204</v>
      </c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>
        <v>8.3333335816860199E-2</v>
      </c>
      <c r="BV628" s="26"/>
      <c r="BW628" s="26">
        <v>0.1666666716337204</v>
      </c>
      <c r="BX628" s="26"/>
      <c r="BY628" s="26">
        <v>0.1666666716337204</v>
      </c>
      <c r="BZ628" s="26">
        <v>0.25</v>
      </c>
      <c r="CA628" s="26"/>
      <c r="CB628" s="26"/>
      <c r="CC628" s="26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  <c r="CW628" s="18"/>
      <c r="CX628" s="18"/>
      <c r="CY628" s="27"/>
      <c r="CZ628" s="27"/>
      <c r="DA628" s="27"/>
    </row>
    <row r="629" spans="1:105" s="10" customFormat="1" ht="20.25" x14ac:dyDescent="0.3">
      <c r="A629" s="11" t="s">
        <v>203</v>
      </c>
      <c r="B629" s="11" t="s">
        <v>191</v>
      </c>
      <c r="C629" s="11" t="s">
        <v>192</v>
      </c>
      <c r="D629" s="11" t="s">
        <v>193</v>
      </c>
      <c r="E629" s="11" t="s">
        <v>85</v>
      </c>
      <c r="F629" s="12">
        <v>25400</v>
      </c>
      <c r="G629" s="12">
        <v>4065</v>
      </c>
      <c r="H629" s="12">
        <v>4091</v>
      </c>
      <c r="I629" s="11" t="s">
        <v>172</v>
      </c>
      <c r="J629" s="13">
        <v>23</v>
      </c>
      <c r="K629" s="11" t="s">
        <v>199</v>
      </c>
      <c r="L629" s="11" t="s">
        <v>217</v>
      </c>
      <c r="M629" s="11" t="s">
        <v>159</v>
      </c>
      <c r="N629" s="14">
        <v>45</v>
      </c>
      <c r="O629" s="14">
        <v>45</v>
      </c>
      <c r="P629" s="14">
        <v>0</v>
      </c>
      <c r="Q629" s="15">
        <v>0</v>
      </c>
      <c r="R629" s="15">
        <v>8.6</v>
      </c>
      <c r="S629" s="15">
        <v>8</v>
      </c>
      <c r="T629" s="15">
        <v>6.45</v>
      </c>
      <c r="U629" s="15">
        <v>80.625</v>
      </c>
      <c r="V629" s="15">
        <v>1</v>
      </c>
      <c r="W629" s="15">
        <v>33.75</v>
      </c>
      <c r="X629" s="15">
        <v>0</v>
      </c>
      <c r="Y629" s="15">
        <v>0</v>
      </c>
      <c r="Z629" s="15">
        <v>7.0333329999999998</v>
      </c>
      <c r="AA629" s="15">
        <v>0.96666669999999999</v>
      </c>
      <c r="AB629" s="15">
        <v>12.08333</v>
      </c>
      <c r="AC629" s="15">
        <v>0.58333299999999999</v>
      </c>
      <c r="AD629" s="15">
        <v>7.2916629999999998</v>
      </c>
      <c r="AE629" s="15">
        <v>33.75</v>
      </c>
      <c r="AF629" s="15">
        <v>0</v>
      </c>
      <c r="AG629" s="15">
        <v>0</v>
      </c>
      <c r="AH629" s="15">
        <v>0</v>
      </c>
      <c r="AI629" s="15">
        <v>6.45</v>
      </c>
      <c r="AJ629" s="15">
        <v>7.0333329999999998</v>
      </c>
      <c r="AK629" s="16">
        <v>0.87916669999999997</v>
      </c>
      <c r="AL629" s="16">
        <v>0.91706160000000003</v>
      </c>
      <c r="AM629" s="16">
        <v>1</v>
      </c>
      <c r="AN629" s="16">
        <v>0.80625000000000002</v>
      </c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>
        <v>0.2500000074505806</v>
      </c>
      <c r="BC629" s="17"/>
      <c r="BD629" s="17"/>
      <c r="BE629" s="17"/>
      <c r="BF629" s="17"/>
      <c r="BG629" s="17"/>
      <c r="BH629" s="17">
        <v>0.1666666716337204</v>
      </c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26"/>
      <c r="BW629" s="26">
        <v>0.1666666716337204</v>
      </c>
      <c r="BX629" s="26"/>
      <c r="BY629" s="26">
        <v>8.3333335816860199E-2</v>
      </c>
      <c r="BZ629" s="26">
        <v>0.30000001192092896</v>
      </c>
      <c r="CA629" s="26"/>
      <c r="CB629" s="26"/>
      <c r="CC629" s="26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  <c r="CW629" s="18"/>
      <c r="CX629" s="18"/>
      <c r="CY629" s="27"/>
      <c r="CZ629" s="27"/>
      <c r="DA629" s="27"/>
    </row>
    <row r="630" spans="1:105" s="10" customFormat="1" ht="20.25" x14ac:dyDescent="0.3">
      <c r="A630" s="11" t="s">
        <v>203</v>
      </c>
      <c r="B630" s="11" t="s">
        <v>191</v>
      </c>
      <c r="C630" s="11" t="s">
        <v>192</v>
      </c>
      <c r="D630" s="11" t="s">
        <v>208</v>
      </c>
      <c r="E630" s="11" t="s">
        <v>85</v>
      </c>
      <c r="F630" s="12">
        <v>25400</v>
      </c>
      <c r="G630" s="12">
        <v>3808</v>
      </c>
      <c r="H630" s="12">
        <v>4148</v>
      </c>
      <c r="I630" s="11" t="s">
        <v>172</v>
      </c>
      <c r="J630" s="13">
        <v>23</v>
      </c>
      <c r="K630" s="11" t="s">
        <v>199</v>
      </c>
      <c r="L630" s="11" t="s">
        <v>217</v>
      </c>
      <c r="M630" s="11" t="s">
        <v>159</v>
      </c>
      <c r="N630" s="14">
        <v>45</v>
      </c>
      <c r="O630" s="14">
        <v>45</v>
      </c>
      <c r="P630" s="14">
        <v>0</v>
      </c>
      <c r="Q630" s="15">
        <v>0</v>
      </c>
      <c r="R630" s="15">
        <v>8.6</v>
      </c>
      <c r="S630" s="15">
        <v>8</v>
      </c>
      <c r="T630" s="15">
        <v>6.45</v>
      </c>
      <c r="U630" s="15">
        <v>80.625</v>
      </c>
      <c r="V630" s="15">
        <v>1</v>
      </c>
      <c r="W630" s="15">
        <v>33.75</v>
      </c>
      <c r="X630" s="15">
        <v>0</v>
      </c>
      <c r="Y630" s="15">
        <v>0</v>
      </c>
      <c r="Z630" s="15">
        <v>7.3333329999999997</v>
      </c>
      <c r="AA630" s="15">
        <v>0.66666669999999995</v>
      </c>
      <c r="AB630" s="15">
        <v>8.3333340000000007</v>
      </c>
      <c r="AC630" s="15">
        <v>0.88333300000000003</v>
      </c>
      <c r="AD630" s="15">
        <v>11.04166</v>
      </c>
      <c r="AE630" s="15">
        <v>33.75</v>
      </c>
      <c r="AF630" s="15">
        <v>0</v>
      </c>
      <c r="AG630" s="15">
        <v>0</v>
      </c>
      <c r="AH630" s="15">
        <v>0</v>
      </c>
      <c r="AI630" s="15">
        <v>6.45</v>
      </c>
      <c r="AJ630" s="15">
        <v>7.3333329999999997</v>
      </c>
      <c r="AK630" s="16">
        <v>0.91666669999999995</v>
      </c>
      <c r="AL630" s="16">
        <v>0.87954549999999998</v>
      </c>
      <c r="AM630" s="16">
        <v>1</v>
      </c>
      <c r="AN630" s="16">
        <v>0.80625000000000002</v>
      </c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>
        <v>0.1666666716337204</v>
      </c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26"/>
      <c r="BW630" s="26">
        <v>0.1666666716337204</v>
      </c>
      <c r="BX630" s="26"/>
      <c r="BY630" s="26"/>
      <c r="BZ630" s="26">
        <v>0.3333333432674408</v>
      </c>
      <c r="CA630" s="26"/>
      <c r="CB630" s="26"/>
      <c r="CC630" s="26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  <c r="CW630" s="18"/>
      <c r="CX630" s="18"/>
      <c r="CY630" s="27"/>
      <c r="CZ630" s="27"/>
      <c r="DA630" s="27"/>
    </row>
    <row r="631" spans="1:105" s="10" customFormat="1" ht="20.25" x14ac:dyDescent="0.3">
      <c r="A631" s="11" t="s">
        <v>203</v>
      </c>
      <c r="B631" s="11" t="s">
        <v>171</v>
      </c>
      <c r="C631" s="11" t="s">
        <v>192</v>
      </c>
      <c r="D631" s="11" t="s">
        <v>197</v>
      </c>
      <c r="E631" s="11" t="s">
        <v>85</v>
      </c>
      <c r="F631" s="12">
        <v>25438</v>
      </c>
      <c r="G631" s="12">
        <v>4149</v>
      </c>
      <c r="H631" s="12">
        <v>4126</v>
      </c>
      <c r="I631" s="11" t="s">
        <v>172</v>
      </c>
      <c r="J631" s="13">
        <v>20</v>
      </c>
      <c r="K631" s="11" t="s">
        <v>199</v>
      </c>
      <c r="L631" s="11" t="s">
        <v>219</v>
      </c>
      <c r="M631" s="11" t="s">
        <v>159</v>
      </c>
      <c r="N631" s="14">
        <v>38</v>
      </c>
      <c r="O631" s="14">
        <v>38</v>
      </c>
      <c r="P631" s="14">
        <v>0</v>
      </c>
      <c r="Q631" s="15">
        <v>0</v>
      </c>
      <c r="R631" s="15">
        <v>6.24</v>
      </c>
      <c r="S631" s="15">
        <v>8</v>
      </c>
      <c r="T631" s="15">
        <v>3.952</v>
      </c>
      <c r="U631" s="15">
        <v>49.4</v>
      </c>
      <c r="V631" s="15">
        <v>1</v>
      </c>
      <c r="W631" s="15">
        <v>19.760000000000002</v>
      </c>
      <c r="X631" s="15">
        <v>0</v>
      </c>
      <c r="Y631" s="15">
        <v>0</v>
      </c>
      <c r="Z631" s="15">
        <v>4.5</v>
      </c>
      <c r="AA631" s="15">
        <v>3.5</v>
      </c>
      <c r="AB631" s="15">
        <v>43.75</v>
      </c>
      <c r="AC631" s="15">
        <v>0.5480003</v>
      </c>
      <c r="AD631" s="15">
        <v>6.8500040000000002</v>
      </c>
      <c r="AE631" s="15">
        <v>19.760000000000002</v>
      </c>
      <c r="AF631" s="15">
        <v>25.84</v>
      </c>
      <c r="AG631" s="15">
        <v>0</v>
      </c>
      <c r="AH631" s="15">
        <v>0</v>
      </c>
      <c r="AI631" s="15">
        <v>3.952</v>
      </c>
      <c r="AJ631" s="15">
        <v>4.5</v>
      </c>
      <c r="AK631" s="16">
        <v>0.5625</v>
      </c>
      <c r="AL631" s="16">
        <v>0.87822219999999995</v>
      </c>
      <c r="AM631" s="16">
        <v>1</v>
      </c>
      <c r="AN631" s="16">
        <v>0.49399999999999999</v>
      </c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>
        <v>2.1666666716337204</v>
      </c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>
        <v>0.3333333432674408</v>
      </c>
      <c r="BO631" s="17"/>
      <c r="BP631" s="17">
        <v>0.3333333432674408</v>
      </c>
      <c r="BQ631" s="17"/>
      <c r="BR631" s="17"/>
      <c r="BS631" s="17"/>
      <c r="BT631" s="17"/>
      <c r="BU631" s="17">
        <v>0.1666666716337204</v>
      </c>
      <c r="BV631" s="26"/>
      <c r="BW631" s="26">
        <v>0.1666666716337204</v>
      </c>
      <c r="BX631" s="26"/>
      <c r="BY631" s="26">
        <v>8.3333335816860199E-2</v>
      </c>
      <c r="BZ631" s="26">
        <v>0.25</v>
      </c>
      <c r="CA631" s="26"/>
      <c r="CB631" s="26"/>
      <c r="CC631" s="26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  <c r="CW631" s="18"/>
      <c r="CX631" s="18"/>
      <c r="CY631" s="27"/>
      <c r="CZ631" s="27"/>
      <c r="DA631" s="27"/>
    </row>
    <row r="632" spans="1:105" s="10" customFormat="1" ht="20.25" x14ac:dyDescent="0.3">
      <c r="A632" s="11" t="s">
        <v>203</v>
      </c>
      <c r="B632" s="11" t="s">
        <v>171</v>
      </c>
      <c r="C632" s="11" t="s">
        <v>192</v>
      </c>
      <c r="D632" s="11" t="s">
        <v>204</v>
      </c>
      <c r="E632" s="11" t="s">
        <v>85</v>
      </c>
      <c r="F632" s="12">
        <v>25438</v>
      </c>
      <c r="G632" s="12">
        <v>4105</v>
      </c>
      <c r="H632" s="12">
        <v>4161</v>
      </c>
      <c r="I632" s="11" t="s">
        <v>172</v>
      </c>
      <c r="J632" s="13">
        <v>20</v>
      </c>
      <c r="K632" s="11" t="s">
        <v>199</v>
      </c>
      <c r="L632" s="11" t="s">
        <v>219</v>
      </c>
      <c r="M632" s="11" t="s">
        <v>159</v>
      </c>
      <c r="N632" s="14">
        <v>37</v>
      </c>
      <c r="O632" s="14">
        <v>37</v>
      </c>
      <c r="P632" s="14">
        <v>0</v>
      </c>
      <c r="Q632" s="15">
        <v>0</v>
      </c>
      <c r="R632" s="15">
        <v>6.63</v>
      </c>
      <c r="S632" s="15">
        <v>7.3333329999999997</v>
      </c>
      <c r="T632" s="15">
        <v>4.0884999999999998</v>
      </c>
      <c r="U632" s="15">
        <v>55.752270000000003</v>
      </c>
      <c r="V632" s="15">
        <v>0.91666669999999995</v>
      </c>
      <c r="W632" s="15">
        <v>20.989090000000001</v>
      </c>
      <c r="X632" s="15">
        <v>0</v>
      </c>
      <c r="Y632" s="15">
        <v>0</v>
      </c>
      <c r="Z632" s="15">
        <v>4.5</v>
      </c>
      <c r="AA632" s="15">
        <v>2.8333330000000001</v>
      </c>
      <c r="AB632" s="15">
        <v>38.636360000000003</v>
      </c>
      <c r="AC632" s="15">
        <v>0.41150019999999998</v>
      </c>
      <c r="AD632" s="15">
        <v>5.6113660000000003</v>
      </c>
      <c r="AE632" s="15">
        <v>19.239999999999998</v>
      </c>
      <c r="AF632" s="15">
        <v>25.16</v>
      </c>
      <c r="AG632" s="15">
        <v>0</v>
      </c>
      <c r="AH632" s="15">
        <v>0</v>
      </c>
      <c r="AI632" s="15">
        <v>4.0884999999999998</v>
      </c>
      <c r="AJ632" s="15">
        <v>4.5</v>
      </c>
      <c r="AK632" s="16">
        <v>0.61363639999999997</v>
      </c>
      <c r="AL632" s="16">
        <v>0.90855560000000002</v>
      </c>
      <c r="AM632" s="16">
        <v>1</v>
      </c>
      <c r="AN632" s="16">
        <v>0.55752279999999999</v>
      </c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>
        <v>2.1666666716337204</v>
      </c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>
        <v>8.3333335816860199E-2</v>
      </c>
      <c r="BV632" s="26"/>
      <c r="BW632" s="26">
        <v>0.1666666716337204</v>
      </c>
      <c r="BX632" s="26"/>
      <c r="BY632" s="26">
        <v>8.3333335816860199E-2</v>
      </c>
      <c r="BZ632" s="26">
        <v>0.3333333432674408</v>
      </c>
      <c r="CA632" s="26"/>
      <c r="CB632" s="26"/>
      <c r="CC632" s="26">
        <v>0.66666668653488159</v>
      </c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  <c r="CW632" s="18"/>
      <c r="CX632" s="18"/>
      <c r="CY632" s="27"/>
      <c r="CZ632" s="27"/>
      <c r="DA632" s="27"/>
    </row>
    <row r="633" spans="1:105" s="10" customFormat="1" ht="20.25" x14ac:dyDescent="0.3">
      <c r="A633" s="11" t="s">
        <v>203</v>
      </c>
      <c r="B633" s="11" t="s">
        <v>171</v>
      </c>
      <c r="C633" s="11" t="s">
        <v>192</v>
      </c>
      <c r="D633" s="11" t="s">
        <v>211</v>
      </c>
      <c r="E633" s="11" t="s">
        <v>85</v>
      </c>
      <c r="F633" s="12">
        <v>25438</v>
      </c>
      <c r="G633" s="12">
        <v>4190</v>
      </c>
      <c r="H633" s="12">
        <v>4161</v>
      </c>
      <c r="I633" s="11" t="s">
        <v>172</v>
      </c>
      <c r="J633" s="13">
        <v>20</v>
      </c>
      <c r="K633" s="11" t="s">
        <v>199</v>
      </c>
      <c r="L633" s="11" t="s">
        <v>219</v>
      </c>
      <c r="M633" s="11" t="s">
        <v>159</v>
      </c>
      <c r="N633" s="14">
        <v>37</v>
      </c>
      <c r="O633" s="14">
        <v>37</v>
      </c>
      <c r="P633" s="14">
        <v>0</v>
      </c>
      <c r="Q633" s="15">
        <v>0</v>
      </c>
      <c r="R633" s="15">
        <v>6.63</v>
      </c>
      <c r="S633" s="15">
        <v>7.3333329999999997</v>
      </c>
      <c r="T633" s="15">
        <v>4.0884999999999998</v>
      </c>
      <c r="U633" s="15">
        <v>55.752270000000003</v>
      </c>
      <c r="V633" s="15">
        <v>0.91666669999999995</v>
      </c>
      <c r="W633" s="15">
        <v>20.989090000000001</v>
      </c>
      <c r="X633" s="15">
        <v>0</v>
      </c>
      <c r="Y633" s="15">
        <v>0</v>
      </c>
      <c r="Z633" s="15">
        <v>4.4666670000000002</v>
      </c>
      <c r="AA633" s="15">
        <v>2.8666670000000001</v>
      </c>
      <c r="AB633" s="15">
        <v>39.090910000000001</v>
      </c>
      <c r="AC633" s="15">
        <v>0.37816689999999997</v>
      </c>
      <c r="AD633" s="15">
        <v>5.1568209999999999</v>
      </c>
      <c r="AE633" s="15">
        <v>19.239999999999998</v>
      </c>
      <c r="AF633" s="15">
        <v>25.16</v>
      </c>
      <c r="AG633" s="15">
        <v>0</v>
      </c>
      <c r="AH633" s="15">
        <v>0</v>
      </c>
      <c r="AI633" s="15">
        <v>4.0884999999999998</v>
      </c>
      <c r="AJ633" s="15">
        <v>4.4666670000000002</v>
      </c>
      <c r="AK633" s="16">
        <v>0.60909100000000005</v>
      </c>
      <c r="AL633" s="16">
        <v>0.91533569999999997</v>
      </c>
      <c r="AM633" s="16">
        <v>1</v>
      </c>
      <c r="AN633" s="16">
        <v>0.55752270000000004</v>
      </c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>
        <v>2.2500000074505806</v>
      </c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26"/>
      <c r="BW633" s="26">
        <v>0.1666666716337204</v>
      </c>
      <c r="BX633" s="26"/>
      <c r="BY633" s="26">
        <v>0.20000000298023224</v>
      </c>
      <c r="BZ633" s="26">
        <v>0.25</v>
      </c>
      <c r="CA633" s="26"/>
      <c r="CB633" s="26"/>
      <c r="CC633" s="26">
        <v>0.66666668653488159</v>
      </c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  <c r="CW633" s="18"/>
      <c r="CX633" s="18"/>
      <c r="CY633" s="27"/>
      <c r="CZ633" s="27"/>
      <c r="DA633" s="27"/>
    </row>
    <row r="634" spans="1:105" s="10" customFormat="1" ht="20.25" x14ac:dyDescent="0.3">
      <c r="A634" s="11" t="s">
        <v>203</v>
      </c>
      <c r="B634" s="11" t="s">
        <v>171</v>
      </c>
      <c r="C634" s="11" t="s">
        <v>192</v>
      </c>
      <c r="D634" s="11" t="s">
        <v>201</v>
      </c>
      <c r="E634" s="11" t="s">
        <v>85</v>
      </c>
      <c r="F634" s="12">
        <v>25438</v>
      </c>
      <c r="G634" s="12">
        <v>3733</v>
      </c>
      <c r="H634" s="12">
        <v>3712</v>
      </c>
      <c r="I634" s="11" t="s">
        <v>172</v>
      </c>
      <c r="J634" s="13">
        <v>20</v>
      </c>
      <c r="K634" s="11" t="s">
        <v>199</v>
      </c>
      <c r="L634" s="11" t="s">
        <v>219</v>
      </c>
      <c r="M634" s="11" t="s">
        <v>159</v>
      </c>
      <c r="N634" s="14">
        <v>0</v>
      </c>
      <c r="O634" s="14">
        <v>0</v>
      </c>
      <c r="P634" s="14">
        <v>0</v>
      </c>
      <c r="Q634" s="15">
        <v>0</v>
      </c>
      <c r="R634" s="15">
        <v>6.67</v>
      </c>
      <c r="S634" s="15">
        <v>8</v>
      </c>
      <c r="T634" s="15">
        <v>0</v>
      </c>
      <c r="U634" s="15">
        <v>0</v>
      </c>
      <c r="V634" s="15">
        <v>1</v>
      </c>
      <c r="W634" s="15">
        <v>0</v>
      </c>
      <c r="X634" s="15">
        <v>0</v>
      </c>
      <c r="Y634" s="15">
        <v>0</v>
      </c>
      <c r="Z634" s="15">
        <v>0</v>
      </c>
      <c r="AA634" s="15">
        <v>8</v>
      </c>
      <c r="AB634" s="15">
        <v>100</v>
      </c>
      <c r="AC634" s="15">
        <v>0</v>
      </c>
      <c r="AD634" s="15">
        <v>0</v>
      </c>
      <c r="AE634" s="15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6">
        <v>0</v>
      </c>
      <c r="AL634" s="16">
        <v>0</v>
      </c>
      <c r="AM634" s="16">
        <v>0</v>
      </c>
      <c r="AN634" s="16">
        <v>0</v>
      </c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>
        <v>8</v>
      </c>
      <c r="BU634" s="17"/>
      <c r="BV634" s="26"/>
      <c r="BW634" s="26"/>
      <c r="BX634" s="26"/>
      <c r="BY634" s="26"/>
      <c r="BZ634" s="26"/>
      <c r="CA634" s="26"/>
      <c r="CB634" s="26"/>
      <c r="CC634" s="26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  <c r="CW634" s="18"/>
      <c r="CX634" s="18"/>
      <c r="CY634" s="27"/>
      <c r="CZ634" s="27"/>
      <c r="DA634" s="27"/>
    </row>
    <row r="635" spans="1:105" s="10" customFormat="1" ht="20.25" x14ac:dyDescent="0.3">
      <c r="A635" s="11" t="s">
        <v>203</v>
      </c>
      <c r="B635" s="11" t="s">
        <v>171</v>
      </c>
      <c r="C635" s="11" t="s">
        <v>192</v>
      </c>
      <c r="D635" s="11" t="s">
        <v>212</v>
      </c>
      <c r="E635" s="11" t="s">
        <v>85</v>
      </c>
      <c r="F635" s="12">
        <v>25438</v>
      </c>
      <c r="G635" s="12">
        <v>3733</v>
      </c>
      <c r="H635" s="12">
        <v>3712</v>
      </c>
      <c r="I635" s="11" t="s">
        <v>172</v>
      </c>
      <c r="J635" s="13">
        <v>20</v>
      </c>
      <c r="K635" s="11" t="s">
        <v>199</v>
      </c>
      <c r="L635" s="11" t="s">
        <v>219</v>
      </c>
      <c r="M635" s="11" t="s">
        <v>159</v>
      </c>
      <c r="N635" s="14">
        <v>29</v>
      </c>
      <c r="O635" s="14">
        <v>29</v>
      </c>
      <c r="P635" s="14">
        <v>0</v>
      </c>
      <c r="Q635" s="15">
        <v>0</v>
      </c>
      <c r="R635" s="15">
        <v>8.89</v>
      </c>
      <c r="S635" s="15">
        <v>8</v>
      </c>
      <c r="T635" s="15">
        <v>4.2968339999999996</v>
      </c>
      <c r="U635" s="15">
        <v>53.710419999999999</v>
      </c>
      <c r="V635" s="15">
        <v>1</v>
      </c>
      <c r="W635" s="15">
        <v>15.08</v>
      </c>
      <c r="X635" s="15">
        <v>0</v>
      </c>
      <c r="Y635" s="15">
        <v>0</v>
      </c>
      <c r="Z635" s="15">
        <v>4.4166670000000003</v>
      </c>
      <c r="AA635" s="15">
        <v>3.5833330000000001</v>
      </c>
      <c r="AB635" s="15">
        <v>44.79166</v>
      </c>
      <c r="AC635" s="15">
        <v>0.1198332</v>
      </c>
      <c r="AD635" s="15">
        <v>1.4979150000000001</v>
      </c>
      <c r="AE635" s="15">
        <v>15.08</v>
      </c>
      <c r="AF635" s="15">
        <v>19.72</v>
      </c>
      <c r="AG635" s="15">
        <v>0</v>
      </c>
      <c r="AH635" s="15">
        <v>0</v>
      </c>
      <c r="AI635" s="15">
        <v>4.2968339999999996</v>
      </c>
      <c r="AJ635" s="15">
        <v>4.4166670000000003</v>
      </c>
      <c r="AK635" s="16">
        <v>0.5520834</v>
      </c>
      <c r="AL635" s="16">
        <v>0.97286790000000001</v>
      </c>
      <c r="AM635" s="16">
        <v>1</v>
      </c>
      <c r="AN635" s="16">
        <v>0.53710420000000003</v>
      </c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>
        <v>2.2666666731238365</v>
      </c>
      <c r="BC635" s="17"/>
      <c r="BD635" s="17"/>
      <c r="BE635" s="17"/>
      <c r="BF635" s="17">
        <v>0.48333333432674408</v>
      </c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>
        <v>0.1666666716337204</v>
      </c>
      <c r="BV635" s="26"/>
      <c r="BW635" s="26">
        <v>0.10000000149011612</v>
      </c>
      <c r="BX635" s="26"/>
      <c r="BY635" s="26">
        <v>0.10000000149011612</v>
      </c>
      <c r="BZ635" s="26">
        <v>0.46666666865348816</v>
      </c>
      <c r="CA635" s="26"/>
      <c r="CB635" s="26"/>
      <c r="CC635" s="26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  <c r="CW635" s="18"/>
      <c r="CX635" s="18"/>
      <c r="CY635" s="27"/>
      <c r="CZ635" s="27"/>
      <c r="DA635" s="27"/>
    </row>
    <row r="636" spans="1:105" s="10" customFormat="1" ht="20.25" x14ac:dyDescent="0.3">
      <c r="A636" s="11" t="s">
        <v>203</v>
      </c>
      <c r="B636" s="11" t="s">
        <v>176</v>
      </c>
      <c r="C636" s="11" t="s">
        <v>192</v>
      </c>
      <c r="D636" s="11" t="s">
        <v>197</v>
      </c>
      <c r="E636" s="11" t="s">
        <v>85</v>
      </c>
      <c r="F636" s="12">
        <v>25438</v>
      </c>
      <c r="G636" s="12">
        <v>5357</v>
      </c>
      <c r="H636" s="12">
        <v>4231</v>
      </c>
      <c r="I636" s="11" t="s">
        <v>172</v>
      </c>
      <c r="J636" s="13">
        <v>20</v>
      </c>
      <c r="K636" s="11" t="s">
        <v>199</v>
      </c>
      <c r="L636" s="11" t="s">
        <v>219</v>
      </c>
      <c r="M636" s="11" t="s">
        <v>159</v>
      </c>
      <c r="N636" s="14">
        <v>10</v>
      </c>
      <c r="O636" s="14">
        <v>10</v>
      </c>
      <c r="P636" s="14">
        <v>0</v>
      </c>
      <c r="Q636" s="15">
        <v>0</v>
      </c>
      <c r="R636" s="15">
        <v>6.24</v>
      </c>
      <c r="S636" s="15">
        <v>1.8333330000000001</v>
      </c>
      <c r="T636" s="15">
        <v>1.04</v>
      </c>
      <c r="U636" s="15">
        <v>56.72728</v>
      </c>
      <c r="V636" s="15">
        <v>0.2291666</v>
      </c>
      <c r="W636" s="15">
        <v>22.690909999999999</v>
      </c>
      <c r="X636" s="15">
        <v>0</v>
      </c>
      <c r="Y636" s="15">
        <v>0</v>
      </c>
      <c r="Z636" s="15">
        <v>1.0333330000000001</v>
      </c>
      <c r="AA636" s="15">
        <v>0.8</v>
      </c>
      <c r="AB636" s="15">
        <v>43.636369999999999</v>
      </c>
      <c r="AC636" s="15">
        <v>-6.6669579999999997E-3</v>
      </c>
      <c r="AD636" s="15">
        <v>-0.36365229999999998</v>
      </c>
      <c r="AE636" s="15">
        <v>5.2</v>
      </c>
      <c r="AF636" s="15">
        <v>6.8</v>
      </c>
      <c r="AG636" s="15">
        <v>0</v>
      </c>
      <c r="AH636" s="15">
        <v>0</v>
      </c>
      <c r="AI636" s="15">
        <v>1.04</v>
      </c>
      <c r="AJ636" s="15">
        <v>1.0333330000000001</v>
      </c>
      <c r="AK636" s="16">
        <v>0.56363629999999998</v>
      </c>
      <c r="AL636" s="16">
        <v>1.0064519999999999</v>
      </c>
      <c r="AM636" s="16">
        <v>1</v>
      </c>
      <c r="AN636" s="16">
        <v>0.56727280000000002</v>
      </c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>
        <v>0.30000001192092896</v>
      </c>
      <c r="BO636" s="17"/>
      <c r="BP636" s="17">
        <v>0.3333333432674408</v>
      </c>
      <c r="BQ636" s="17"/>
      <c r="BR636" s="17"/>
      <c r="BS636" s="17"/>
      <c r="BT636" s="17"/>
      <c r="BU636" s="17"/>
      <c r="BV636" s="26"/>
      <c r="BW636" s="26">
        <v>0.1666666716337204</v>
      </c>
      <c r="BX636" s="26"/>
      <c r="BY636" s="26"/>
      <c r="BZ636" s="26"/>
      <c r="CA636" s="26"/>
      <c r="CB636" s="26"/>
      <c r="CC636" s="26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  <c r="CW636" s="18"/>
      <c r="CX636" s="18"/>
      <c r="CY636" s="27"/>
      <c r="CZ636" s="27"/>
      <c r="DA636" s="27"/>
    </row>
    <row r="637" spans="1:105" s="10" customFormat="1" ht="20.25" x14ac:dyDescent="0.3">
      <c r="A637" s="11" t="s">
        <v>203</v>
      </c>
      <c r="B637" s="11" t="s">
        <v>176</v>
      </c>
      <c r="C637" s="11" t="s">
        <v>192</v>
      </c>
      <c r="D637" s="11" t="s">
        <v>204</v>
      </c>
      <c r="E637" s="11" t="s">
        <v>85</v>
      </c>
      <c r="F637" s="12">
        <v>25438</v>
      </c>
      <c r="G637" s="12">
        <v>4201</v>
      </c>
      <c r="H637" s="12">
        <v>4183</v>
      </c>
      <c r="I637" s="11" t="s">
        <v>172</v>
      </c>
      <c r="J637" s="13">
        <v>20</v>
      </c>
      <c r="K637" s="11" t="s">
        <v>199</v>
      </c>
      <c r="L637" s="11" t="s">
        <v>219</v>
      </c>
      <c r="M637" s="11" t="s">
        <v>159</v>
      </c>
      <c r="N637" s="14">
        <v>19</v>
      </c>
      <c r="O637" s="14">
        <v>19</v>
      </c>
      <c r="P637" s="14">
        <v>0</v>
      </c>
      <c r="Q637" s="15">
        <v>0</v>
      </c>
      <c r="R637" s="15">
        <v>6.63</v>
      </c>
      <c r="S637" s="15">
        <v>3</v>
      </c>
      <c r="T637" s="15">
        <v>2.0994999999999999</v>
      </c>
      <c r="U637" s="15">
        <v>69.983329999999995</v>
      </c>
      <c r="V637" s="15">
        <v>0.375</v>
      </c>
      <c r="W637" s="15">
        <v>26.34666</v>
      </c>
      <c r="X637" s="15">
        <v>0</v>
      </c>
      <c r="Y637" s="15">
        <v>0</v>
      </c>
      <c r="Z637" s="15">
        <v>2.75</v>
      </c>
      <c r="AA637" s="15">
        <v>0.25</v>
      </c>
      <c r="AB637" s="15">
        <v>8.3333349999999999</v>
      </c>
      <c r="AC637" s="15">
        <v>0.65050010000000003</v>
      </c>
      <c r="AD637" s="15">
        <v>21.683330000000002</v>
      </c>
      <c r="AE637" s="15">
        <v>9.8799989999999998</v>
      </c>
      <c r="AF637" s="15">
        <v>12.92</v>
      </c>
      <c r="AG637" s="15">
        <v>0</v>
      </c>
      <c r="AH637" s="15">
        <v>0</v>
      </c>
      <c r="AI637" s="15">
        <v>2.0994999999999999</v>
      </c>
      <c r="AJ637" s="15">
        <v>2.75</v>
      </c>
      <c r="AK637" s="16">
        <v>0.91666669999999995</v>
      </c>
      <c r="AL637" s="16">
        <v>0.76345450000000004</v>
      </c>
      <c r="AM637" s="16">
        <v>1</v>
      </c>
      <c r="AN637" s="16">
        <v>0.69983329999999999</v>
      </c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>
        <v>8.3333335816860199E-2</v>
      </c>
      <c r="BV637" s="26"/>
      <c r="BW637" s="26">
        <v>0.1666666716337204</v>
      </c>
      <c r="BX637" s="26"/>
      <c r="BY637" s="26"/>
      <c r="BZ637" s="26"/>
      <c r="CA637" s="26"/>
      <c r="CB637" s="26"/>
      <c r="CC637" s="26">
        <v>0.3333333432674408</v>
      </c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  <c r="CW637" s="18"/>
      <c r="CX637" s="18"/>
      <c r="CY637" s="27"/>
      <c r="CZ637" s="27"/>
      <c r="DA637" s="27"/>
    </row>
    <row r="638" spans="1:105" s="10" customFormat="1" ht="20.25" x14ac:dyDescent="0.3">
      <c r="A638" s="11" t="s">
        <v>203</v>
      </c>
      <c r="B638" s="11" t="s">
        <v>176</v>
      </c>
      <c r="C638" s="11" t="s">
        <v>192</v>
      </c>
      <c r="D638" s="11" t="s">
        <v>211</v>
      </c>
      <c r="E638" s="11" t="s">
        <v>85</v>
      </c>
      <c r="F638" s="12">
        <v>25438</v>
      </c>
      <c r="G638" s="12">
        <v>4189</v>
      </c>
      <c r="H638" s="12">
        <v>4183</v>
      </c>
      <c r="I638" s="11" t="s">
        <v>172</v>
      </c>
      <c r="J638" s="13">
        <v>20</v>
      </c>
      <c r="K638" s="11" t="s">
        <v>199</v>
      </c>
      <c r="L638" s="11" t="s">
        <v>219</v>
      </c>
      <c r="M638" s="11" t="s">
        <v>159</v>
      </c>
      <c r="N638" s="14">
        <v>37</v>
      </c>
      <c r="O638" s="14">
        <v>37</v>
      </c>
      <c r="P638" s="14">
        <v>0</v>
      </c>
      <c r="Q638" s="15">
        <v>0</v>
      </c>
      <c r="R638" s="15">
        <v>6.63</v>
      </c>
      <c r="S638" s="15">
        <v>6</v>
      </c>
      <c r="T638" s="15">
        <v>4.0884999999999998</v>
      </c>
      <c r="U638" s="15">
        <v>68.141660000000002</v>
      </c>
      <c r="V638" s="15">
        <v>0.75000009999999995</v>
      </c>
      <c r="W638" s="15">
        <v>25.65333</v>
      </c>
      <c r="X638" s="15">
        <v>0</v>
      </c>
      <c r="Y638" s="15">
        <v>0</v>
      </c>
      <c r="Z638" s="15">
        <v>4.4666670000000002</v>
      </c>
      <c r="AA638" s="15">
        <v>1.5333330000000001</v>
      </c>
      <c r="AB638" s="15">
        <v>25.55556</v>
      </c>
      <c r="AC638" s="15">
        <v>0.37816719999999998</v>
      </c>
      <c r="AD638" s="15">
        <v>6.3027850000000001</v>
      </c>
      <c r="AE638" s="15">
        <v>19.239999999999998</v>
      </c>
      <c r="AF638" s="15">
        <v>25.16</v>
      </c>
      <c r="AG638" s="15">
        <v>0</v>
      </c>
      <c r="AH638" s="15">
        <v>0</v>
      </c>
      <c r="AI638" s="15">
        <v>4.0884999999999998</v>
      </c>
      <c r="AJ638" s="15">
        <v>4.4666670000000002</v>
      </c>
      <c r="AK638" s="16">
        <v>0.74444449999999995</v>
      </c>
      <c r="AL638" s="16">
        <v>0.91533569999999997</v>
      </c>
      <c r="AM638" s="16">
        <v>1</v>
      </c>
      <c r="AN638" s="16">
        <v>0.68141660000000004</v>
      </c>
      <c r="AO638" s="17">
        <v>0.5</v>
      </c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>
        <v>0.50000001490116119</v>
      </c>
      <c r="BC638" s="17"/>
      <c r="BD638" s="17"/>
      <c r="BE638" s="17"/>
      <c r="BF638" s="17"/>
      <c r="BG638" s="17"/>
      <c r="BH638" s="17"/>
      <c r="BI638" s="17"/>
      <c r="BJ638" s="17"/>
      <c r="BK638" s="17"/>
      <c r="BL638" s="17">
        <v>0.20000000298023224</v>
      </c>
      <c r="BM638" s="17"/>
      <c r="BN638" s="17"/>
      <c r="BO638" s="17"/>
      <c r="BP638" s="17"/>
      <c r="BQ638" s="17"/>
      <c r="BR638" s="17"/>
      <c r="BS638" s="17"/>
      <c r="BT638" s="17"/>
      <c r="BU638" s="17">
        <v>0.1666666716337204</v>
      </c>
      <c r="BV638" s="26"/>
      <c r="BW638" s="26">
        <v>0.1666666716337204</v>
      </c>
      <c r="BX638" s="26"/>
      <c r="BY638" s="26"/>
      <c r="BZ638" s="26"/>
      <c r="CA638" s="26"/>
      <c r="CB638" s="26"/>
      <c r="CC638" s="26">
        <v>0.66666668653488159</v>
      </c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  <c r="CW638" s="18"/>
      <c r="CX638" s="18"/>
      <c r="CY638" s="27"/>
      <c r="CZ638" s="27"/>
      <c r="DA638" s="27"/>
    </row>
    <row r="639" spans="1:105" s="10" customFormat="1" ht="20.25" x14ac:dyDescent="0.3">
      <c r="A639" s="11" t="s">
        <v>203</v>
      </c>
      <c r="B639" s="11" t="s">
        <v>171</v>
      </c>
      <c r="C639" s="11" t="s">
        <v>192</v>
      </c>
      <c r="D639" s="11" t="s">
        <v>206</v>
      </c>
      <c r="E639" s="11" t="s">
        <v>85</v>
      </c>
      <c r="F639" s="12">
        <v>25462</v>
      </c>
      <c r="G639" s="12">
        <v>4106</v>
      </c>
      <c r="H639" s="12">
        <v>4103</v>
      </c>
      <c r="I639" s="11" t="s">
        <v>172</v>
      </c>
      <c r="J639" s="13">
        <v>20</v>
      </c>
      <c r="K639" s="11" t="s">
        <v>199</v>
      </c>
      <c r="L639" s="11" t="s">
        <v>220</v>
      </c>
      <c r="M639" s="11" t="s">
        <v>159</v>
      </c>
      <c r="N639" s="14">
        <v>36</v>
      </c>
      <c r="O639" s="14">
        <v>34</v>
      </c>
      <c r="P639" s="14">
        <v>2</v>
      </c>
      <c r="Q639" s="15">
        <v>5.555555</v>
      </c>
      <c r="R639" s="15">
        <v>8.31</v>
      </c>
      <c r="S639" s="15">
        <v>8</v>
      </c>
      <c r="T639" s="15">
        <v>4.7089999999999996</v>
      </c>
      <c r="U639" s="15">
        <v>58.862499999999997</v>
      </c>
      <c r="V639" s="15">
        <v>1</v>
      </c>
      <c r="W639" s="15">
        <v>22.44</v>
      </c>
      <c r="X639" s="15">
        <v>0</v>
      </c>
      <c r="Y639" s="15">
        <v>0</v>
      </c>
      <c r="Z639" s="15">
        <v>4.9166670000000003</v>
      </c>
      <c r="AA639" s="15">
        <v>3.0833330000000001</v>
      </c>
      <c r="AB639" s="15">
        <v>38.54166</v>
      </c>
      <c r="AC639" s="15">
        <v>-6.9333370000000005E-2</v>
      </c>
      <c r="AD639" s="15">
        <v>-0.86666719999999997</v>
      </c>
      <c r="AE639" s="15">
        <v>22.44</v>
      </c>
      <c r="AF639" s="15">
        <v>15.64</v>
      </c>
      <c r="AG639" s="15">
        <v>0.27700000000000002</v>
      </c>
      <c r="AH639" s="15">
        <v>3.4624999999999999</v>
      </c>
      <c r="AI639" s="15">
        <v>4.9859999999999998</v>
      </c>
      <c r="AJ639" s="15">
        <v>4.9166670000000003</v>
      </c>
      <c r="AK639" s="16">
        <v>0.6145834</v>
      </c>
      <c r="AL639" s="16">
        <v>1.0141020000000001</v>
      </c>
      <c r="AM639" s="16">
        <v>0.94444439999999996</v>
      </c>
      <c r="AN639" s="16">
        <v>0.58862499999999995</v>
      </c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>
        <v>2.1666666716337204</v>
      </c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>
        <v>0.1666666716337204</v>
      </c>
      <c r="BQ639" s="17"/>
      <c r="BR639" s="17"/>
      <c r="BS639" s="17"/>
      <c r="BT639" s="17"/>
      <c r="BU639" s="17"/>
      <c r="BV639" s="26"/>
      <c r="BW639" s="26">
        <v>0.1666666716337204</v>
      </c>
      <c r="BX639" s="26"/>
      <c r="BY639" s="26">
        <v>0.1666666716337204</v>
      </c>
      <c r="BZ639" s="26">
        <v>0.4166666567325592</v>
      </c>
      <c r="CA639" s="26"/>
      <c r="CB639" s="26"/>
      <c r="CC639" s="26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>
        <v>2</v>
      </c>
      <c r="CO639" s="18"/>
      <c r="CP639" s="18"/>
      <c r="CQ639" s="18"/>
      <c r="CR639" s="18"/>
      <c r="CS639" s="18"/>
      <c r="CT639" s="18"/>
      <c r="CU639" s="18"/>
      <c r="CV639" s="18"/>
      <c r="CW639" s="18"/>
      <c r="CX639" s="18"/>
      <c r="CY639" s="27"/>
      <c r="CZ639" s="27"/>
      <c r="DA639" s="27"/>
    </row>
    <row r="640" spans="1:105" s="10" customFormat="1" ht="20.25" x14ac:dyDescent="0.3">
      <c r="A640" s="11" t="s">
        <v>203</v>
      </c>
      <c r="B640" s="11" t="s">
        <v>171</v>
      </c>
      <c r="C640" s="11" t="s">
        <v>192</v>
      </c>
      <c r="D640" s="11" t="s">
        <v>207</v>
      </c>
      <c r="E640" s="11" t="s">
        <v>85</v>
      </c>
      <c r="F640" s="12">
        <v>25462</v>
      </c>
      <c r="G640" s="12">
        <v>4041</v>
      </c>
      <c r="H640" s="12">
        <v>3794</v>
      </c>
      <c r="I640" s="11" t="s">
        <v>172</v>
      </c>
      <c r="J640" s="13">
        <v>20</v>
      </c>
      <c r="K640" s="11" t="s">
        <v>199</v>
      </c>
      <c r="L640" s="11" t="s">
        <v>220</v>
      </c>
      <c r="M640" s="11" t="s">
        <v>159</v>
      </c>
      <c r="N640" s="14">
        <v>36</v>
      </c>
      <c r="O640" s="14">
        <v>36</v>
      </c>
      <c r="P640" s="14">
        <v>0</v>
      </c>
      <c r="Q640" s="15">
        <v>0</v>
      </c>
      <c r="R640" s="15">
        <v>8.31</v>
      </c>
      <c r="S640" s="15">
        <v>8</v>
      </c>
      <c r="T640" s="15">
        <v>4.9859999999999998</v>
      </c>
      <c r="U640" s="15">
        <v>62.325000000000003</v>
      </c>
      <c r="V640" s="15">
        <v>1</v>
      </c>
      <c r="W640" s="15">
        <v>23.76</v>
      </c>
      <c r="X640" s="15">
        <v>0</v>
      </c>
      <c r="Y640" s="15">
        <v>0</v>
      </c>
      <c r="Z640" s="15">
        <v>5.4166670000000003</v>
      </c>
      <c r="AA640" s="15">
        <v>2.5833330000000001</v>
      </c>
      <c r="AB640" s="15">
        <v>32.29166</v>
      </c>
      <c r="AC640" s="15">
        <v>0.43066670000000001</v>
      </c>
      <c r="AD640" s="15">
        <v>5.3833339999999996</v>
      </c>
      <c r="AE640" s="15">
        <v>23.76</v>
      </c>
      <c r="AF640" s="15">
        <v>16.559999999999999</v>
      </c>
      <c r="AG640" s="15">
        <v>0</v>
      </c>
      <c r="AH640" s="15">
        <v>0</v>
      </c>
      <c r="AI640" s="15">
        <v>4.9859999999999998</v>
      </c>
      <c r="AJ640" s="15">
        <v>5.4166670000000003</v>
      </c>
      <c r="AK640" s="16">
        <v>0.6770834</v>
      </c>
      <c r="AL640" s="16">
        <v>0.92049230000000004</v>
      </c>
      <c r="AM640" s="16">
        <v>1</v>
      </c>
      <c r="AN640" s="16">
        <v>0.62324999999999997</v>
      </c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>
        <v>2.0833333358168602</v>
      </c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>
        <v>8.3333335816860199E-2</v>
      </c>
      <c r="BV640" s="26"/>
      <c r="BW640" s="26">
        <v>0.1666666716337204</v>
      </c>
      <c r="BX640" s="26"/>
      <c r="BY640" s="26"/>
      <c r="BZ640" s="26">
        <v>0.25</v>
      </c>
      <c r="CA640" s="26"/>
      <c r="CB640" s="26"/>
      <c r="CC640" s="26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  <c r="CW640" s="18"/>
      <c r="CX640" s="18"/>
      <c r="CY640" s="27"/>
      <c r="CZ640" s="27"/>
      <c r="DA640" s="27"/>
    </row>
    <row r="641" spans="1:105" s="10" customFormat="1" ht="20.25" x14ac:dyDescent="0.3">
      <c r="A641" s="11" t="s">
        <v>203</v>
      </c>
      <c r="B641" s="11" t="s">
        <v>176</v>
      </c>
      <c r="C641" s="11" t="s">
        <v>192</v>
      </c>
      <c r="D641" s="11" t="s">
        <v>206</v>
      </c>
      <c r="E641" s="11" t="s">
        <v>85</v>
      </c>
      <c r="F641" s="12">
        <v>25462</v>
      </c>
      <c r="G641" s="12">
        <v>4200</v>
      </c>
      <c r="H641" s="12">
        <v>4152</v>
      </c>
      <c r="I641" s="11" t="s">
        <v>172</v>
      </c>
      <c r="J641" s="13">
        <v>20</v>
      </c>
      <c r="K641" s="11" t="s">
        <v>199</v>
      </c>
      <c r="L641" s="11" t="s">
        <v>220</v>
      </c>
      <c r="M641" s="11" t="s">
        <v>159</v>
      </c>
      <c r="N641" s="14">
        <v>48</v>
      </c>
      <c r="O641" s="14">
        <v>47</v>
      </c>
      <c r="P641" s="14">
        <v>1</v>
      </c>
      <c r="Q641" s="15">
        <v>2.0833330000000001</v>
      </c>
      <c r="R641" s="15">
        <v>8.31</v>
      </c>
      <c r="S641" s="15">
        <v>8</v>
      </c>
      <c r="T641" s="15">
        <v>6.5095000000000001</v>
      </c>
      <c r="U641" s="15">
        <v>81.368750000000006</v>
      </c>
      <c r="V641" s="15">
        <v>1</v>
      </c>
      <c r="W641" s="15">
        <v>31.02</v>
      </c>
      <c r="X641" s="15">
        <v>0</v>
      </c>
      <c r="Y641" s="15">
        <v>0</v>
      </c>
      <c r="Z641" s="15">
        <v>7.3333329999999997</v>
      </c>
      <c r="AA641" s="15">
        <v>0.66666669999999995</v>
      </c>
      <c r="AB641" s="15">
        <v>8.3333340000000007</v>
      </c>
      <c r="AC641" s="15">
        <v>0.68533330000000003</v>
      </c>
      <c r="AD641" s="15">
        <v>8.5666659999999997</v>
      </c>
      <c r="AE641" s="15">
        <v>31.02</v>
      </c>
      <c r="AF641" s="15">
        <v>21.62</v>
      </c>
      <c r="AG641" s="15">
        <v>0.13850000000000001</v>
      </c>
      <c r="AH641" s="15">
        <v>1.73125</v>
      </c>
      <c r="AI641" s="15">
        <v>6.6479999999999997</v>
      </c>
      <c r="AJ641" s="15">
        <v>7.3333329999999997</v>
      </c>
      <c r="AK641" s="16">
        <v>0.91666669999999995</v>
      </c>
      <c r="AL641" s="16">
        <v>0.9065455</v>
      </c>
      <c r="AM641" s="16">
        <v>0.97916669999999995</v>
      </c>
      <c r="AN641" s="16">
        <v>0.81368759999999996</v>
      </c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>
        <v>8.3333335816860199E-2</v>
      </c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>
        <v>8.3333335816860199E-2</v>
      </c>
      <c r="BV641" s="26"/>
      <c r="BW641" s="26">
        <v>0.1666666716337204</v>
      </c>
      <c r="BX641" s="26"/>
      <c r="BY641" s="26">
        <v>8.3333335816860199E-2</v>
      </c>
      <c r="BZ641" s="26">
        <v>0.25</v>
      </c>
      <c r="CA641" s="26"/>
      <c r="CB641" s="26"/>
      <c r="CC641" s="26"/>
      <c r="CD641" s="18"/>
      <c r="CE641" s="18"/>
      <c r="CF641" s="18">
        <v>1</v>
      </c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  <c r="CW641" s="18"/>
      <c r="CX641" s="18"/>
      <c r="CY641" s="27"/>
      <c r="CZ641" s="27"/>
      <c r="DA641" s="27"/>
    </row>
    <row r="642" spans="1:105" s="10" customFormat="1" ht="20.25" x14ac:dyDescent="0.3">
      <c r="A642" s="11" t="s">
        <v>203</v>
      </c>
      <c r="B642" s="11" t="s">
        <v>176</v>
      </c>
      <c r="C642" s="11" t="s">
        <v>192</v>
      </c>
      <c r="D642" s="11" t="s">
        <v>207</v>
      </c>
      <c r="E642" s="11" t="s">
        <v>85</v>
      </c>
      <c r="F642" s="12">
        <v>25462</v>
      </c>
      <c r="G642" s="12">
        <v>4061</v>
      </c>
      <c r="H642" s="12">
        <v>4109</v>
      </c>
      <c r="I642" s="11" t="s">
        <v>172</v>
      </c>
      <c r="J642" s="13">
        <v>20</v>
      </c>
      <c r="K642" s="11" t="s">
        <v>199</v>
      </c>
      <c r="L642" s="11" t="s">
        <v>220</v>
      </c>
      <c r="M642" s="11" t="s">
        <v>159</v>
      </c>
      <c r="N642" s="14">
        <v>47</v>
      </c>
      <c r="O642" s="14">
        <v>47</v>
      </c>
      <c r="P642" s="14">
        <v>0</v>
      </c>
      <c r="Q642" s="15">
        <v>0</v>
      </c>
      <c r="R642" s="15">
        <v>8.31</v>
      </c>
      <c r="S642" s="15">
        <v>8</v>
      </c>
      <c r="T642" s="15">
        <v>6.5095000000000001</v>
      </c>
      <c r="U642" s="15">
        <v>81.368750000000006</v>
      </c>
      <c r="V642" s="15">
        <v>1</v>
      </c>
      <c r="W642" s="15">
        <v>31.02</v>
      </c>
      <c r="X642" s="15">
        <v>0</v>
      </c>
      <c r="Y642" s="15">
        <v>0</v>
      </c>
      <c r="Z642" s="15">
        <v>7</v>
      </c>
      <c r="AA642" s="15">
        <v>1</v>
      </c>
      <c r="AB642" s="15">
        <v>12.5</v>
      </c>
      <c r="AC642" s="15">
        <v>0.49049999999999999</v>
      </c>
      <c r="AD642" s="15">
        <v>6.1312490000000004</v>
      </c>
      <c r="AE642" s="15">
        <v>31.02</v>
      </c>
      <c r="AF642" s="15">
        <v>21.62</v>
      </c>
      <c r="AG642" s="15">
        <v>0</v>
      </c>
      <c r="AH642" s="15">
        <v>0</v>
      </c>
      <c r="AI642" s="15">
        <v>6.5095000000000001</v>
      </c>
      <c r="AJ642" s="15">
        <v>7</v>
      </c>
      <c r="AK642" s="16">
        <v>0.875</v>
      </c>
      <c r="AL642" s="16">
        <v>0.92992859999999999</v>
      </c>
      <c r="AM642" s="16">
        <v>1</v>
      </c>
      <c r="AN642" s="16">
        <v>0.81368750000000001</v>
      </c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>
        <v>0.5</v>
      </c>
      <c r="BA642" s="17"/>
      <c r="BB642" s="17">
        <v>0.1666666716337204</v>
      </c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>
        <v>8.3333335816860199E-2</v>
      </c>
      <c r="BV642" s="26"/>
      <c r="BW642" s="26"/>
      <c r="BX642" s="26"/>
      <c r="BY642" s="26">
        <v>8.3333335816860199E-2</v>
      </c>
      <c r="BZ642" s="26">
        <v>0.1666666716337204</v>
      </c>
      <c r="CA642" s="26"/>
      <c r="CB642" s="26"/>
      <c r="CC642" s="26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  <c r="CW642" s="18"/>
      <c r="CX642" s="18"/>
      <c r="CY642" s="27"/>
      <c r="CZ642" s="27"/>
      <c r="DA642" s="27"/>
    </row>
    <row r="643" spans="1:105" s="10" customFormat="1" ht="20.25" x14ac:dyDescent="0.3">
      <c r="A643" s="11" t="s">
        <v>203</v>
      </c>
      <c r="B643" s="11" t="s">
        <v>191</v>
      </c>
      <c r="C643" s="11" t="s">
        <v>192</v>
      </c>
      <c r="D643" s="11" t="s">
        <v>206</v>
      </c>
      <c r="E643" s="11" t="s">
        <v>85</v>
      </c>
      <c r="F643" s="12">
        <v>25462</v>
      </c>
      <c r="G643" s="12">
        <v>5281</v>
      </c>
      <c r="H643" s="12">
        <v>4233</v>
      </c>
      <c r="I643" s="11" t="s">
        <v>172</v>
      </c>
      <c r="J643" s="13">
        <v>20</v>
      </c>
      <c r="K643" s="11" t="s">
        <v>199</v>
      </c>
      <c r="L643" s="11" t="s">
        <v>220</v>
      </c>
      <c r="M643" s="11" t="s">
        <v>159</v>
      </c>
      <c r="N643" s="14">
        <v>48</v>
      </c>
      <c r="O643" s="14">
        <v>46</v>
      </c>
      <c r="P643" s="14">
        <v>2</v>
      </c>
      <c r="Q643" s="15">
        <v>4.1666670000000003</v>
      </c>
      <c r="R643" s="15">
        <v>8.31</v>
      </c>
      <c r="S643" s="15">
        <v>8</v>
      </c>
      <c r="T643" s="15">
        <v>6.3710000000000004</v>
      </c>
      <c r="U643" s="15">
        <v>79.637500000000003</v>
      </c>
      <c r="V643" s="15">
        <v>1</v>
      </c>
      <c r="W643" s="15">
        <v>30.36</v>
      </c>
      <c r="X643" s="15">
        <v>0</v>
      </c>
      <c r="Y643" s="15">
        <v>0</v>
      </c>
      <c r="Z643" s="15">
        <v>7.1666670000000003</v>
      </c>
      <c r="AA643" s="15">
        <v>0.8333334</v>
      </c>
      <c r="AB643" s="15">
        <v>10.41667</v>
      </c>
      <c r="AC643" s="15">
        <v>0.51866630000000002</v>
      </c>
      <c r="AD643" s="15">
        <v>6.4833290000000003</v>
      </c>
      <c r="AE643" s="15">
        <v>30.36</v>
      </c>
      <c r="AF643" s="15">
        <v>21.16</v>
      </c>
      <c r="AG643" s="15">
        <v>0.27700000000000002</v>
      </c>
      <c r="AH643" s="15">
        <v>3.4624999999999999</v>
      </c>
      <c r="AI643" s="15">
        <v>6.6479999999999997</v>
      </c>
      <c r="AJ643" s="15">
        <v>7.1666670000000003</v>
      </c>
      <c r="AK643" s="16">
        <v>0.89583330000000005</v>
      </c>
      <c r="AL643" s="16">
        <v>0.92762800000000001</v>
      </c>
      <c r="AM643" s="16">
        <v>0.95833330000000005</v>
      </c>
      <c r="AN643" s="16">
        <v>0.79637500000000006</v>
      </c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>
        <v>0.1666666716337204</v>
      </c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>
        <v>8.3333335816860199E-2</v>
      </c>
      <c r="BV643" s="26"/>
      <c r="BW643" s="26">
        <v>0.1666666716337204</v>
      </c>
      <c r="BX643" s="26"/>
      <c r="BY643" s="26">
        <v>8.3333335816860199E-2</v>
      </c>
      <c r="BZ643" s="26">
        <v>0.3333333432674408</v>
      </c>
      <c r="CA643" s="26"/>
      <c r="CB643" s="26"/>
      <c r="CC643" s="26"/>
      <c r="CD643" s="18"/>
      <c r="CE643" s="18"/>
      <c r="CF643" s="18"/>
      <c r="CG643" s="18"/>
      <c r="CH643" s="18"/>
      <c r="CI643" s="18">
        <v>2</v>
      </c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  <c r="CW643" s="18"/>
      <c r="CX643" s="18"/>
      <c r="CY643" s="27"/>
      <c r="CZ643" s="27"/>
      <c r="DA643" s="27"/>
    </row>
    <row r="644" spans="1:105" s="10" customFormat="1" ht="20.25" x14ac:dyDescent="0.3">
      <c r="A644" s="11" t="s">
        <v>203</v>
      </c>
      <c r="B644" s="11" t="s">
        <v>191</v>
      </c>
      <c r="C644" s="11" t="s">
        <v>192</v>
      </c>
      <c r="D644" s="11" t="s">
        <v>207</v>
      </c>
      <c r="E644" s="11" t="s">
        <v>85</v>
      </c>
      <c r="F644" s="12">
        <v>25462</v>
      </c>
      <c r="G644" s="12">
        <v>4230</v>
      </c>
      <c r="H644" s="12">
        <v>4228</v>
      </c>
      <c r="I644" s="11" t="s">
        <v>172</v>
      </c>
      <c r="J644" s="13">
        <v>20</v>
      </c>
      <c r="K644" s="11" t="s">
        <v>199</v>
      </c>
      <c r="L644" s="11" t="s">
        <v>220</v>
      </c>
      <c r="M644" s="11" t="s">
        <v>159</v>
      </c>
      <c r="N644" s="14">
        <v>43</v>
      </c>
      <c r="O644" s="14">
        <v>42</v>
      </c>
      <c r="P644" s="14">
        <v>1</v>
      </c>
      <c r="Q644" s="15">
        <v>2.3255810000000001</v>
      </c>
      <c r="R644" s="15">
        <v>8.31</v>
      </c>
      <c r="S644" s="15">
        <v>8</v>
      </c>
      <c r="T644" s="15">
        <v>5.8170000000000002</v>
      </c>
      <c r="U644" s="15">
        <v>72.712500000000006</v>
      </c>
      <c r="V644" s="15">
        <v>1</v>
      </c>
      <c r="W644" s="15">
        <v>27.72</v>
      </c>
      <c r="X644" s="15">
        <v>0</v>
      </c>
      <c r="Y644" s="15">
        <v>0</v>
      </c>
      <c r="Z644" s="15">
        <v>6.3333329999999997</v>
      </c>
      <c r="AA644" s="15">
        <v>1.6666669999999999</v>
      </c>
      <c r="AB644" s="15">
        <v>20.83333</v>
      </c>
      <c r="AC644" s="15">
        <v>0.37783290000000003</v>
      </c>
      <c r="AD644" s="15">
        <v>4.7229109999999999</v>
      </c>
      <c r="AE644" s="15">
        <v>27.72</v>
      </c>
      <c r="AF644" s="15">
        <v>19.32</v>
      </c>
      <c r="AG644" s="15">
        <v>0.13850000000000001</v>
      </c>
      <c r="AH644" s="15">
        <v>1.73125</v>
      </c>
      <c r="AI644" s="15">
        <v>5.9554999999999998</v>
      </c>
      <c r="AJ644" s="15">
        <v>6.3333329999999997</v>
      </c>
      <c r="AK644" s="16">
        <v>0.7916666</v>
      </c>
      <c r="AL644" s="16">
        <v>0.94034220000000002</v>
      </c>
      <c r="AM644" s="16">
        <v>0.97674419999999995</v>
      </c>
      <c r="AN644" s="16">
        <v>0.72712500000000002</v>
      </c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>
        <v>0.3333333432674408</v>
      </c>
      <c r="BC644" s="17"/>
      <c r="BD644" s="17">
        <v>0.75</v>
      </c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26"/>
      <c r="BW644" s="26">
        <v>0.1666666716337204</v>
      </c>
      <c r="BX644" s="26"/>
      <c r="BY644" s="26">
        <v>8.3333335816860199E-2</v>
      </c>
      <c r="BZ644" s="26">
        <v>0.3333333432674408</v>
      </c>
      <c r="CA644" s="26"/>
      <c r="CB644" s="26"/>
      <c r="CC644" s="26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  <c r="CW644" s="18"/>
      <c r="CX644" s="18"/>
      <c r="CY644" s="27">
        <v>1</v>
      </c>
      <c r="CZ644" s="27"/>
      <c r="DA644" s="27"/>
    </row>
    <row r="645" spans="1:105" s="10" customFormat="1" ht="20.25" x14ac:dyDescent="0.3">
      <c r="A645" s="11" t="s">
        <v>190</v>
      </c>
      <c r="B645" s="11" t="s">
        <v>171</v>
      </c>
      <c r="C645" s="11" t="s">
        <v>192</v>
      </c>
      <c r="D645" s="11" t="s">
        <v>197</v>
      </c>
      <c r="E645" s="11" t="s">
        <v>85</v>
      </c>
      <c r="F645" s="12">
        <v>25488</v>
      </c>
      <c r="G645" s="12">
        <v>5357</v>
      </c>
      <c r="H645" s="12">
        <v>4153</v>
      </c>
      <c r="I645" s="11" t="s">
        <v>172</v>
      </c>
      <c r="J645" s="13">
        <v>20</v>
      </c>
      <c r="K645" s="11" t="s">
        <v>199</v>
      </c>
      <c r="L645" s="11" t="s">
        <v>205</v>
      </c>
      <c r="M645" s="11" t="s">
        <v>159</v>
      </c>
      <c r="N645" s="14">
        <v>40</v>
      </c>
      <c r="O645" s="14">
        <v>40</v>
      </c>
      <c r="P645" s="14">
        <v>0</v>
      </c>
      <c r="Q645" s="15">
        <v>0</v>
      </c>
      <c r="R645" s="15">
        <v>6.24</v>
      </c>
      <c r="S645" s="15">
        <v>8</v>
      </c>
      <c r="T645" s="15">
        <v>4.16</v>
      </c>
      <c r="U645" s="15">
        <v>52</v>
      </c>
      <c r="V645" s="15">
        <v>1</v>
      </c>
      <c r="W645" s="15">
        <v>0</v>
      </c>
      <c r="X645" s="15">
        <v>0</v>
      </c>
      <c r="Y645" s="15">
        <v>0</v>
      </c>
      <c r="Z645" s="15">
        <v>4.9833340000000002</v>
      </c>
      <c r="AA645" s="15">
        <v>3.016667</v>
      </c>
      <c r="AB645" s="15">
        <v>37.708329999999997</v>
      </c>
      <c r="AC645" s="15">
        <v>0.82333350000000005</v>
      </c>
      <c r="AD645" s="15">
        <v>10.29167</v>
      </c>
      <c r="AE645" s="15">
        <f t="shared" ref="AE645:AE657" si="16">0.52*O645</f>
        <v>20.8</v>
      </c>
      <c r="AF645" s="15">
        <f t="shared" ref="AF645:AF657" si="17">0.68*O645</f>
        <v>27.200000000000003</v>
      </c>
      <c r="AG645" s="15">
        <v>0</v>
      </c>
      <c r="AH645" s="15">
        <v>0</v>
      </c>
      <c r="AI645" s="15">
        <v>4.16</v>
      </c>
      <c r="AJ645" s="15">
        <v>4.9833340000000002</v>
      </c>
      <c r="AK645" s="16">
        <v>0.62291669999999999</v>
      </c>
      <c r="AL645" s="16">
        <v>0.83478249999999998</v>
      </c>
      <c r="AM645" s="16">
        <v>1</v>
      </c>
      <c r="AN645" s="16">
        <v>0.52</v>
      </c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>
        <v>2.1000000014901161</v>
      </c>
      <c r="BC645" s="17">
        <v>0.58333331346511841</v>
      </c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26"/>
      <c r="BW645" s="26">
        <v>0.1666666716337204</v>
      </c>
      <c r="BX645" s="26"/>
      <c r="BY645" s="26"/>
      <c r="BZ645" s="26">
        <v>0.1666666716337204</v>
      </c>
      <c r="CA645" s="26"/>
      <c r="CB645" s="26"/>
      <c r="CC645" s="26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  <c r="CW645" s="18"/>
      <c r="CX645" s="18"/>
      <c r="CY645" s="27"/>
      <c r="CZ645" s="27"/>
      <c r="DA645" s="27"/>
    </row>
    <row r="646" spans="1:105" s="10" customFormat="1" ht="20.25" x14ac:dyDescent="0.3">
      <c r="A646" s="11" t="s">
        <v>190</v>
      </c>
      <c r="B646" s="11" t="s">
        <v>171</v>
      </c>
      <c r="C646" s="11" t="s">
        <v>192</v>
      </c>
      <c r="D646" s="11" t="s">
        <v>204</v>
      </c>
      <c r="E646" s="11" t="s">
        <v>85</v>
      </c>
      <c r="F646" s="12">
        <v>25488</v>
      </c>
      <c r="G646" s="12">
        <v>4230</v>
      </c>
      <c r="H646" s="12">
        <v>4183</v>
      </c>
      <c r="I646" s="11" t="s">
        <v>172</v>
      </c>
      <c r="J646" s="13">
        <v>20</v>
      </c>
      <c r="K646" s="11" t="s">
        <v>199</v>
      </c>
      <c r="L646" s="11" t="s">
        <v>205</v>
      </c>
      <c r="M646" s="11" t="s">
        <v>159</v>
      </c>
      <c r="N646" s="14">
        <v>38</v>
      </c>
      <c r="O646" s="14">
        <v>38</v>
      </c>
      <c r="P646" s="14">
        <v>0</v>
      </c>
      <c r="Q646" s="15">
        <v>0</v>
      </c>
      <c r="R646" s="15">
        <v>6.63</v>
      </c>
      <c r="S646" s="15">
        <v>7.4333330000000002</v>
      </c>
      <c r="T646" s="15">
        <v>4.1989999999999998</v>
      </c>
      <c r="U646" s="15">
        <v>56.488790000000002</v>
      </c>
      <c r="V646" s="15">
        <v>0.92916670000000001</v>
      </c>
      <c r="W646" s="15">
        <v>0</v>
      </c>
      <c r="X646" s="15">
        <v>0</v>
      </c>
      <c r="Y646" s="15">
        <v>0</v>
      </c>
      <c r="Z646" s="15">
        <v>4.5166659999999998</v>
      </c>
      <c r="AA646" s="15">
        <v>2.9166669999999999</v>
      </c>
      <c r="AB646" s="15">
        <v>39.237670000000001</v>
      </c>
      <c r="AC646" s="15">
        <v>0.31766680000000003</v>
      </c>
      <c r="AD646" s="15">
        <v>4.2735440000000002</v>
      </c>
      <c r="AE646" s="15">
        <f t="shared" si="16"/>
        <v>19.760000000000002</v>
      </c>
      <c r="AF646" s="15">
        <f t="shared" si="17"/>
        <v>25.840000000000003</v>
      </c>
      <c r="AG646" s="15">
        <v>0</v>
      </c>
      <c r="AH646" s="15">
        <v>0</v>
      </c>
      <c r="AI646" s="15">
        <v>4.1989999999999998</v>
      </c>
      <c r="AJ646" s="15">
        <v>4.5166659999999998</v>
      </c>
      <c r="AK646" s="16">
        <v>0.60762329999999998</v>
      </c>
      <c r="AL646" s="16">
        <v>0.92966789999999999</v>
      </c>
      <c r="AM646" s="16">
        <v>1</v>
      </c>
      <c r="AN646" s="16">
        <v>0.5648879</v>
      </c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>
        <v>2.2500000074505806</v>
      </c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>
        <v>8.3333335816860199E-2</v>
      </c>
      <c r="BV646" s="26"/>
      <c r="BW646" s="26">
        <v>0.1666666716337204</v>
      </c>
      <c r="BX646" s="26"/>
      <c r="BY646" s="26">
        <v>8.3333335816860199E-2</v>
      </c>
      <c r="BZ646" s="26">
        <v>0.3333333432674408</v>
      </c>
      <c r="CA646" s="26"/>
      <c r="CB646" s="26"/>
      <c r="CC646" s="26">
        <v>0.56666666269302368</v>
      </c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  <c r="CW646" s="18"/>
      <c r="CX646" s="18"/>
      <c r="CY646" s="27"/>
      <c r="CZ646" s="27"/>
      <c r="DA646" s="27"/>
    </row>
    <row r="647" spans="1:105" s="10" customFormat="1" ht="20.25" x14ac:dyDescent="0.3">
      <c r="A647" s="11" t="s">
        <v>190</v>
      </c>
      <c r="B647" s="11" t="s">
        <v>171</v>
      </c>
      <c r="C647" s="11" t="s">
        <v>192</v>
      </c>
      <c r="D647" s="11" t="s">
        <v>211</v>
      </c>
      <c r="E647" s="11" t="s">
        <v>85</v>
      </c>
      <c r="F647" s="12">
        <v>25488</v>
      </c>
      <c r="G647" s="12">
        <v>4189</v>
      </c>
      <c r="H647" s="12">
        <v>4183</v>
      </c>
      <c r="I647" s="11" t="s">
        <v>172</v>
      </c>
      <c r="J647" s="13">
        <v>20</v>
      </c>
      <c r="K647" s="11" t="s">
        <v>199</v>
      </c>
      <c r="L647" s="11" t="s">
        <v>205</v>
      </c>
      <c r="M647" s="11" t="s">
        <v>159</v>
      </c>
      <c r="N647" s="14">
        <v>34</v>
      </c>
      <c r="O647" s="14">
        <v>34</v>
      </c>
      <c r="P647" s="14">
        <v>0</v>
      </c>
      <c r="Q647" s="15">
        <v>0</v>
      </c>
      <c r="R647" s="15">
        <v>6.63</v>
      </c>
      <c r="S647" s="15">
        <v>7.5</v>
      </c>
      <c r="T647" s="15">
        <v>3.7570000000000001</v>
      </c>
      <c r="U647" s="15">
        <v>50.093330000000002</v>
      </c>
      <c r="V647" s="15">
        <v>0.9375</v>
      </c>
      <c r="W647" s="15">
        <v>0</v>
      </c>
      <c r="X647" s="15">
        <v>0</v>
      </c>
      <c r="Y647" s="15">
        <v>0</v>
      </c>
      <c r="Z647" s="15">
        <v>4.3499999999999996</v>
      </c>
      <c r="AA647" s="15">
        <v>3.15</v>
      </c>
      <c r="AB647" s="15">
        <v>42</v>
      </c>
      <c r="AC647" s="15">
        <v>0.59299990000000002</v>
      </c>
      <c r="AD647" s="15">
        <v>7.9066660000000004</v>
      </c>
      <c r="AE647" s="15">
        <f t="shared" si="16"/>
        <v>17.68</v>
      </c>
      <c r="AF647" s="15">
        <f t="shared" si="17"/>
        <v>23.12</v>
      </c>
      <c r="AG647" s="15">
        <v>0</v>
      </c>
      <c r="AH647" s="15">
        <v>0</v>
      </c>
      <c r="AI647" s="15">
        <v>3.7570000000000001</v>
      </c>
      <c r="AJ647" s="15">
        <v>4.3499999999999996</v>
      </c>
      <c r="AK647" s="16">
        <v>0.57999999999999996</v>
      </c>
      <c r="AL647" s="16">
        <v>0.86367819999999995</v>
      </c>
      <c r="AM647" s="16">
        <v>1</v>
      </c>
      <c r="AN647" s="16">
        <v>0.50093330000000003</v>
      </c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>
        <v>2.3333333432674408</v>
      </c>
      <c r="BC647" s="17"/>
      <c r="BD647" s="17"/>
      <c r="BE647" s="17"/>
      <c r="BF647" s="17"/>
      <c r="BG647" s="17"/>
      <c r="BH647" s="17"/>
      <c r="BI647" s="17"/>
      <c r="BJ647" s="17"/>
      <c r="BK647" s="17"/>
      <c r="BL647" s="17">
        <v>0.20000000298023224</v>
      </c>
      <c r="BM647" s="17"/>
      <c r="BN647" s="17"/>
      <c r="BO647" s="17"/>
      <c r="BP647" s="17">
        <v>8.3333335816860199E-2</v>
      </c>
      <c r="BQ647" s="17"/>
      <c r="BR647" s="17"/>
      <c r="BS647" s="17"/>
      <c r="BT647" s="17"/>
      <c r="BU647" s="17">
        <v>0.1666666716337204</v>
      </c>
      <c r="BV647" s="26"/>
      <c r="BW647" s="26">
        <v>0.1666666716337204</v>
      </c>
      <c r="BX647" s="26"/>
      <c r="BY647" s="26"/>
      <c r="BZ647" s="26">
        <v>0.20000000298023224</v>
      </c>
      <c r="CA647" s="26"/>
      <c r="CB647" s="26"/>
      <c r="CC647" s="26">
        <v>0.5</v>
      </c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  <c r="CW647" s="18"/>
      <c r="CX647" s="18"/>
      <c r="CY647" s="27"/>
      <c r="CZ647" s="27"/>
      <c r="DA647" s="27"/>
    </row>
    <row r="648" spans="1:105" s="10" customFormat="1" ht="20.25" x14ac:dyDescent="0.3">
      <c r="A648" s="11" t="s">
        <v>190</v>
      </c>
      <c r="B648" s="11" t="s">
        <v>171</v>
      </c>
      <c r="C648" s="11" t="s">
        <v>192</v>
      </c>
      <c r="D648" s="11" t="s">
        <v>215</v>
      </c>
      <c r="E648" s="11" t="s">
        <v>85</v>
      </c>
      <c r="F648" s="12">
        <v>25488</v>
      </c>
      <c r="G648" s="12">
        <v>4201</v>
      </c>
      <c r="H648" s="12">
        <v>4234</v>
      </c>
      <c r="I648" s="11" t="s">
        <v>172</v>
      </c>
      <c r="J648" s="13">
        <v>20</v>
      </c>
      <c r="K648" s="11" t="s">
        <v>199</v>
      </c>
      <c r="L648" s="11" t="s">
        <v>205</v>
      </c>
      <c r="M648" s="11" t="s">
        <v>159</v>
      </c>
      <c r="N648" s="14">
        <v>32</v>
      </c>
      <c r="O648" s="14">
        <v>29</v>
      </c>
      <c r="P648" s="14">
        <v>3</v>
      </c>
      <c r="Q648" s="15">
        <v>9.375</v>
      </c>
      <c r="R648" s="15">
        <v>7.83</v>
      </c>
      <c r="S648" s="15">
        <v>8</v>
      </c>
      <c r="T648" s="15">
        <v>3.7845</v>
      </c>
      <c r="U648" s="15">
        <v>47.306249999999999</v>
      </c>
      <c r="V648" s="15">
        <v>1</v>
      </c>
      <c r="W648" s="15">
        <v>0</v>
      </c>
      <c r="X648" s="15">
        <v>0</v>
      </c>
      <c r="Y648" s="15">
        <v>0</v>
      </c>
      <c r="Z648" s="15">
        <v>3.9166669999999999</v>
      </c>
      <c r="AA648" s="15">
        <v>4.0833329999999997</v>
      </c>
      <c r="AB648" s="15">
        <v>51.041670000000003</v>
      </c>
      <c r="AC648" s="15">
        <v>-0.2593336</v>
      </c>
      <c r="AD648" s="15">
        <v>-3.2416700000000001</v>
      </c>
      <c r="AE648" s="15">
        <f t="shared" si="16"/>
        <v>15.08</v>
      </c>
      <c r="AF648" s="15">
        <f t="shared" si="17"/>
        <v>19.720000000000002</v>
      </c>
      <c r="AG648" s="15">
        <v>0.39150000000000001</v>
      </c>
      <c r="AH648" s="15">
        <v>4.8937499999999998</v>
      </c>
      <c r="AI648" s="15">
        <v>4.1760000000000002</v>
      </c>
      <c r="AJ648" s="15">
        <v>3.9166669999999999</v>
      </c>
      <c r="AK648" s="16">
        <v>0.4895833</v>
      </c>
      <c r="AL648" s="16">
        <v>1.0662130000000001</v>
      </c>
      <c r="AM648" s="16">
        <v>0.90625</v>
      </c>
      <c r="AN648" s="16">
        <v>0.4730625</v>
      </c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>
        <v>2</v>
      </c>
      <c r="BC648" s="17"/>
      <c r="BD648" s="17"/>
      <c r="BE648" s="17"/>
      <c r="BF648" s="17"/>
      <c r="BG648" s="17">
        <v>1.4999999701976776</v>
      </c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>
        <v>8.3333335816860199E-2</v>
      </c>
      <c r="BV648" s="26"/>
      <c r="BW648" s="26">
        <v>0.1666666716337204</v>
      </c>
      <c r="BX648" s="26"/>
      <c r="BY648" s="26">
        <v>8.3333335816860199E-2</v>
      </c>
      <c r="BZ648" s="26">
        <v>0.25</v>
      </c>
      <c r="CA648" s="26"/>
      <c r="CB648" s="26"/>
      <c r="CC648" s="26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>
        <v>3</v>
      </c>
      <c r="CW648" s="18"/>
      <c r="CX648" s="18"/>
      <c r="CY648" s="27"/>
      <c r="CZ648" s="27"/>
      <c r="DA648" s="27"/>
    </row>
    <row r="649" spans="1:105" s="10" customFormat="1" ht="20.25" x14ac:dyDescent="0.3">
      <c r="A649" s="11" t="s">
        <v>190</v>
      </c>
      <c r="B649" s="11" t="s">
        <v>176</v>
      </c>
      <c r="C649" s="11" t="s">
        <v>192</v>
      </c>
      <c r="D649" s="11" t="s">
        <v>213</v>
      </c>
      <c r="E649" s="11" t="s">
        <v>85</v>
      </c>
      <c r="F649" s="12">
        <v>25488</v>
      </c>
      <c r="G649" s="12">
        <v>4124</v>
      </c>
      <c r="H649" s="12">
        <v>4225</v>
      </c>
      <c r="I649" s="11" t="s">
        <v>172</v>
      </c>
      <c r="J649" s="13">
        <v>20</v>
      </c>
      <c r="K649" s="11" t="s">
        <v>199</v>
      </c>
      <c r="L649" s="11" t="s">
        <v>205</v>
      </c>
      <c r="M649" s="11" t="s">
        <v>159</v>
      </c>
      <c r="N649" s="14">
        <v>61</v>
      </c>
      <c r="O649" s="14">
        <v>61</v>
      </c>
      <c r="P649" s="14">
        <v>0</v>
      </c>
      <c r="Q649" s="15">
        <v>0</v>
      </c>
      <c r="R649" s="15">
        <v>6.16</v>
      </c>
      <c r="S649" s="15">
        <v>8</v>
      </c>
      <c r="T649" s="15">
        <v>6.2626660000000003</v>
      </c>
      <c r="U649" s="15">
        <v>78.283330000000007</v>
      </c>
      <c r="V649" s="15">
        <v>1</v>
      </c>
      <c r="W649" s="15">
        <v>0</v>
      </c>
      <c r="X649" s="15">
        <v>0</v>
      </c>
      <c r="Y649" s="15">
        <v>0</v>
      </c>
      <c r="Z649" s="15">
        <v>6.5666669999999998</v>
      </c>
      <c r="AA649" s="15">
        <v>1.433333</v>
      </c>
      <c r="AB649" s="15">
        <v>17.91667</v>
      </c>
      <c r="AC649" s="15">
        <v>0.3040004</v>
      </c>
      <c r="AD649" s="15">
        <v>3.8000050000000001</v>
      </c>
      <c r="AE649" s="15">
        <f t="shared" si="16"/>
        <v>31.720000000000002</v>
      </c>
      <c r="AF649" s="15">
        <f t="shared" si="17"/>
        <v>41.480000000000004</v>
      </c>
      <c r="AG649" s="15">
        <v>0</v>
      </c>
      <c r="AH649" s="15">
        <v>0</v>
      </c>
      <c r="AI649" s="15">
        <v>6.2626660000000003</v>
      </c>
      <c r="AJ649" s="15">
        <v>6.5666669999999998</v>
      </c>
      <c r="AK649" s="16">
        <v>0.82083329999999999</v>
      </c>
      <c r="AL649" s="16">
        <v>0.95370549999999998</v>
      </c>
      <c r="AM649" s="16">
        <v>1</v>
      </c>
      <c r="AN649" s="16">
        <v>0.78283329999999995</v>
      </c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>
        <v>0.66666667908430099</v>
      </c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>
        <v>8.3333335816860199E-2</v>
      </c>
      <c r="BO649" s="17"/>
      <c r="BP649" s="17"/>
      <c r="BQ649" s="17"/>
      <c r="BR649" s="17"/>
      <c r="BS649" s="17"/>
      <c r="BT649" s="17"/>
      <c r="BU649" s="17">
        <v>8.3333335816860199E-2</v>
      </c>
      <c r="BV649" s="26"/>
      <c r="BW649" s="26">
        <v>0.1666666716337204</v>
      </c>
      <c r="BX649" s="26"/>
      <c r="BY649" s="26">
        <v>8.3333335816860199E-2</v>
      </c>
      <c r="BZ649" s="26">
        <v>0.34999999403953552</v>
      </c>
      <c r="CA649" s="26"/>
      <c r="CB649" s="26"/>
      <c r="CC649" s="26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27"/>
      <c r="CZ649" s="27"/>
      <c r="DA649" s="27"/>
    </row>
    <row r="650" spans="1:105" s="10" customFormat="1" ht="20.25" x14ac:dyDescent="0.3">
      <c r="A650" s="11" t="s">
        <v>190</v>
      </c>
      <c r="B650" s="11" t="s">
        <v>176</v>
      </c>
      <c r="C650" s="11" t="s">
        <v>192</v>
      </c>
      <c r="D650" s="11" t="s">
        <v>197</v>
      </c>
      <c r="E650" s="11" t="s">
        <v>85</v>
      </c>
      <c r="F650" s="12">
        <v>25488</v>
      </c>
      <c r="G650" s="12">
        <v>4005</v>
      </c>
      <c r="H650" s="12">
        <v>4225</v>
      </c>
      <c r="I650" s="11" t="s">
        <v>172</v>
      </c>
      <c r="J650" s="13">
        <v>20</v>
      </c>
      <c r="K650" s="11" t="s">
        <v>199</v>
      </c>
      <c r="L650" s="11" t="s">
        <v>205</v>
      </c>
      <c r="M650" s="11" t="s">
        <v>159</v>
      </c>
      <c r="N650" s="14">
        <v>62</v>
      </c>
      <c r="O650" s="14">
        <v>62</v>
      </c>
      <c r="P650" s="14">
        <v>0</v>
      </c>
      <c r="Q650" s="15">
        <v>0</v>
      </c>
      <c r="R650" s="15">
        <v>6.24</v>
      </c>
      <c r="S650" s="15">
        <v>8</v>
      </c>
      <c r="T650" s="15">
        <v>6.4479990000000003</v>
      </c>
      <c r="U650" s="15">
        <v>80.599990000000005</v>
      </c>
      <c r="V650" s="15">
        <v>1</v>
      </c>
      <c r="W650" s="15">
        <v>0</v>
      </c>
      <c r="X650" s="15">
        <v>0</v>
      </c>
      <c r="Y650" s="15">
        <v>0</v>
      </c>
      <c r="Z650" s="15">
        <v>6.7666659999999998</v>
      </c>
      <c r="AA650" s="15">
        <v>1.233333</v>
      </c>
      <c r="AB650" s="15">
        <v>15.41667</v>
      </c>
      <c r="AC650" s="15">
        <v>0.31866719999999998</v>
      </c>
      <c r="AD650" s="15">
        <v>3.9833400000000001</v>
      </c>
      <c r="AE650" s="15">
        <f t="shared" si="16"/>
        <v>32.24</v>
      </c>
      <c r="AF650" s="15">
        <f t="shared" si="17"/>
        <v>42.160000000000004</v>
      </c>
      <c r="AG650" s="15">
        <v>0</v>
      </c>
      <c r="AH650" s="15">
        <v>0</v>
      </c>
      <c r="AI650" s="15">
        <v>6.4479990000000003</v>
      </c>
      <c r="AJ650" s="15">
        <v>6.7666659999999998</v>
      </c>
      <c r="AK650" s="16">
        <v>0.84583330000000001</v>
      </c>
      <c r="AL650" s="16">
        <v>0.95290640000000004</v>
      </c>
      <c r="AM650" s="16">
        <v>1</v>
      </c>
      <c r="AN650" s="16">
        <v>0.80599989999999999</v>
      </c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>
        <v>0.2500000074505806</v>
      </c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>
        <v>0.26666668057441711</v>
      </c>
      <c r="BO650" s="17"/>
      <c r="BP650" s="17"/>
      <c r="BQ650" s="17"/>
      <c r="BR650" s="17"/>
      <c r="BS650" s="17"/>
      <c r="BT650" s="17"/>
      <c r="BU650" s="17">
        <v>0.10000000149011612</v>
      </c>
      <c r="BV650" s="26"/>
      <c r="BW650" s="26">
        <v>0.1666666716337204</v>
      </c>
      <c r="BX650" s="26"/>
      <c r="BY650" s="26">
        <v>8.3333335816860199E-2</v>
      </c>
      <c r="BZ650" s="26">
        <v>0.36666667461395264</v>
      </c>
      <c r="CA650" s="26"/>
      <c r="CB650" s="26"/>
      <c r="CC650" s="26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  <c r="CW650" s="18"/>
      <c r="CX650" s="18"/>
      <c r="CY650" s="27"/>
      <c r="CZ650" s="27"/>
      <c r="DA650" s="27"/>
    </row>
    <row r="651" spans="1:105" s="10" customFormat="1" ht="20.25" x14ac:dyDescent="0.3">
      <c r="A651" s="11" t="s">
        <v>190</v>
      </c>
      <c r="B651" s="11" t="s">
        <v>176</v>
      </c>
      <c r="C651" s="11" t="s">
        <v>192</v>
      </c>
      <c r="D651" s="11" t="s">
        <v>204</v>
      </c>
      <c r="E651" s="11" t="s">
        <v>85</v>
      </c>
      <c r="F651" s="12">
        <v>25488</v>
      </c>
      <c r="G651" s="12">
        <v>4226</v>
      </c>
      <c r="H651" s="12">
        <v>4236</v>
      </c>
      <c r="I651" s="11" t="s">
        <v>172</v>
      </c>
      <c r="J651" s="13">
        <v>20</v>
      </c>
      <c r="K651" s="11" t="s">
        <v>199</v>
      </c>
      <c r="L651" s="11" t="s">
        <v>205</v>
      </c>
      <c r="M651" s="11" t="s">
        <v>159</v>
      </c>
      <c r="N651" s="14">
        <v>50</v>
      </c>
      <c r="O651" s="14">
        <v>50</v>
      </c>
      <c r="P651" s="14">
        <v>0</v>
      </c>
      <c r="Q651" s="15">
        <v>0</v>
      </c>
      <c r="R651" s="15">
        <v>6.63</v>
      </c>
      <c r="S651" s="15">
        <v>7.1333330000000004</v>
      </c>
      <c r="T651" s="15">
        <v>5.5250000000000004</v>
      </c>
      <c r="U651" s="15">
        <v>77.453270000000003</v>
      </c>
      <c r="V651" s="15">
        <v>0.89166670000000003</v>
      </c>
      <c r="W651" s="15">
        <v>0</v>
      </c>
      <c r="X651" s="15">
        <v>0</v>
      </c>
      <c r="Y651" s="15">
        <v>0</v>
      </c>
      <c r="Z651" s="15">
        <v>6.35</v>
      </c>
      <c r="AA651" s="15">
        <v>0.78333330000000001</v>
      </c>
      <c r="AB651" s="15">
        <v>10.981310000000001</v>
      </c>
      <c r="AC651" s="15">
        <v>0.82499979999999995</v>
      </c>
      <c r="AD651" s="15">
        <v>11.56542</v>
      </c>
      <c r="AE651" s="15">
        <f t="shared" si="16"/>
        <v>26</v>
      </c>
      <c r="AF651" s="15">
        <f t="shared" si="17"/>
        <v>34</v>
      </c>
      <c r="AG651" s="15">
        <v>0</v>
      </c>
      <c r="AH651" s="15">
        <v>0</v>
      </c>
      <c r="AI651" s="15">
        <v>5.5250000000000004</v>
      </c>
      <c r="AJ651" s="15">
        <v>6.35</v>
      </c>
      <c r="AK651" s="16">
        <v>0.8901869</v>
      </c>
      <c r="AL651" s="16">
        <v>0.87007869999999998</v>
      </c>
      <c r="AM651" s="16">
        <v>1</v>
      </c>
      <c r="AN651" s="16">
        <v>0.77453269999999996</v>
      </c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>
        <v>8.3333335816860199E-2</v>
      </c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>
        <v>8.3333335816860199E-2</v>
      </c>
      <c r="BV651" s="26"/>
      <c r="BW651" s="26">
        <v>0.1666666716337204</v>
      </c>
      <c r="BX651" s="26"/>
      <c r="BY651" s="26">
        <v>8.3333335816860199E-2</v>
      </c>
      <c r="BZ651" s="26">
        <v>0.36666667461395264</v>
      </c>
      <c r="CA651" s="26"/>
      <c r="CB651" s="26"/>
      <c r="CC651" s="26">
        <v>0.86666667461395264</v>
      </c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27"/>
      <c r="CZ651" s="27"/>
      <c r="DA651" s="27"/>
    </row>
    <row r="652" spans="1:105" s="10" customFormat="1" ht="20.25" x14ac:dyDescent="0.3">
      <c r="A652" s="11" t="s">
        <v>190</v>
      </c>
      <c r="B652" s="11" t="s">
        <v>176</v>
      </c>
      <c r="C652" s="11" t="s">
        <v>192</v>
      </c>
      <c r="D652" s="11" t="s">
        <v>211</v>
      </c>
      <c r="E652" s="11" t="s">
        <v>85</v>
      </c>
      <c r="F652" s="12">
        <v>25488</v>
      </c>
      <c r="G652" s="12">
        <v>4232</v>
      </c>
      <c r="H652" s="12">
        <v>4236</v>
      </c>
      <c r="I652" s="11" t="s">
        <v>172</v>
      </c>
      <c r="J652" s="13">
        <v>20</v>
      </c>
      <c r="K652" s="11" t="s">
        <v>199</v>
      </c>
      <c r="L652" s="11" t="s">
        <v>205</v>
      </c>
      <c r="M652" s="11" t="s">
        <v>159</v>
      </c>
      <c r="N652" s="14">
        <v>50</v>
      </c>
      <c r="O652" s="14">
        <v>50</v>
      </c>
      <c r="P652" s="14">
        <v>0</v>
      </c>
      <c r="Q652" s="15">
        <v>0</v>
      </c>
      <c r="R652" s="15">
        <v>6.63</v>
      </c>
      <c r="S652" s="15">
        <v>7.1333330000000004</v>
      </c>
      <c r="T652" s="15">
        <v>5.5250000000000004</v>
      </c>
      <c r="U652" s="15">
        <v>77.453270000000003</v>
      </c>
      <c r="V652" s="15">
        <v>0.89166670000000003</v>
      </c>
      <c r="W652" s="15">
        <v>0</v>
      </c>
      <c r="X652" s="15">
        <v>0</v>
      </c>
      <c r="Y652" s="15">
        <v>0</v>
      </c>
      <c r="Z652" s="15">
        <v>5.75</v>
      </c>
      <c r="AA652" s="15">
        <v>1.3833329999999999</v>
      </c>
      <c r="AB652" s="15">
        <v>19.392520000000001</v>
      </c>
      <c r="AC652" s="15">
        <v>0.2249998</v>
      </c>
      <c r="AD652" s="15">
        <v>3.1542020000000002</v>
      </c>
      <c r="AE652" s="15">
        <f t="shared" si="16"/>
        <v>26</v>
      </c>
      <c r="AF652" s="15">
        <f t="shared" si="17"/>
        <v>34</v>
      </c>
      <c r="AG652" s="15">
        <v>0</v>
      </c>
      <c r="AH652" s="15">
        <v>0</v>
      </c>
      <c r="AI652" s="15">
        <v>5.5250000000000004</v>
      </c>
      <c r="AJ652" s="15">
        <v>5.75</v>
      </c>
      <c r="AK652" s="16">
        <v>0.80607479999999998</v>
      </c>
      <c r="AL652" s="16">
        <v>0.96086959999999999</v>
      </c>
      <c r="AM652" s="16">
        <v>1</v>
      </c>
      <c r="AN652" s="16">
        <v>0.77453280000000002</v>
      </c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>
        <v>0.63333334028720856</v>
      </c>
      <c r="BC652" s="17"/>
      <c r="BD652" s="17"/>
      <c r="BE652" s="17"/>
      <c r="BF652" s="17"/>
      <c r="BG652" s="17"/>
      <c r="BH652" s="17"/>
      <c r="BI652" s="17"/>
      <c r="BJ652" s="17"/>
      <c r="BK652" s="17"/>
      <c r="BL652" s="17">
        <v>0.25</v>
      </c>
      <c r="BM652" s="17"/>
      <c r="BN652" s="17">
        <v>0.25</v>
      </c>
      <c r="BO652" s="17"/>
      <c r="BP652" s="17"/>
      <c r="BQ652" s="17"/>
      <c r="BR652" s="17"/>
      <c r="BS652" s="17"/>
      <c r="BT652" s="17"/>
      <c r="BU652" s="17"/>
      <c r="BV652" s="26"/>
      <c r="BW652" s="26"/>
      <c r="BX652" s="26"/>
      <c r="BY652" s="26"/>
      <c r="BZ652" s="26">
        <v>0.25</v>
      </c>
      <c r="CA652" s="26"/>
      <c r="CB652" s="26"/>
      <c r="CC652" s="26">
        <v>0.86666667461395264</v>
      </c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  <c r="CW652" s="18"/>
      <c r="CX652" s="18"/>
      <c r="CY652" s="27"/>
      <c r="CZ652" s="27"/>
      <c r="DA652" s="27"/>
    </row>
    <row r="653" spans="1:105" s="10" customFormat="1" ht="20.25" x14ac:dyDescent="0.3">
      <c r="A653" s="11" t="s">
        <v>190</v>
      </c>
      <c r="B653" s="11" t="s">
        <v>176</v>
      </c>
      <c r="C653" s="11" t="s">
        <v>192</v>
      </c>
      <c r="D653" s="11" t="s">
        <v>215</v>
      </c>
      <c r="E653" s="11" t="s">
        <v>85</v>
      </c>
      <c r="F653" s="12">
        <v>25488</v>
      </c>
      <c r="G653" s="12">
        <v>3808</v>
      </c>
      <c r="H653" s="12">
        <v>4148</v>
      </c>
      <c r="I653" s="11" t="s">
        <v>172</v>
      </c>
      <c r="J653" s="13">
        <v>20</v>
      </c>
      <c r="K653" s="11" t="s">
        <v>199</v>
      </c>
      <c r="L653" s="11" t="s">
        <v>205</v>
      </c>
      <c r="M653" s="11" t="s">
        <v>159</v>
      </c>
      <c r="N653" s="14">
        <v>42</v>
      </c>
      <c r="O653" s="14">
        <v>42</v>
      </c>
      <c r="P653" s="14">
        <v>0</v>
      </c>
      <c r="Q653" s="15">
        <v>0</v>
      </c>
      <c r="R653" s="15">
        <v>7.83</v>
      </c>
      <c r="S653" s="15">
        <v>8</v>
      </c>
      <c r="T653" s="15">
        <v>5.4809999999999999</v>
      </c>
      <c r="U653" s="15">
        <v>68.512500000000003</v>
      </c>
      <c r="V653" s="15">
        <v>1</v>
      </c>
      <c r="W653" s="15">
        <v>0</v>
      </c>
      <c r="X653" s="15">
        <v>0</v>
      </c>
      <c r="Y653" s="15">
        <v>0</v>
      </c>
      <c r="Z653" s="15">
        <v>6.1666670000000003</v>
      </c>
      <c r="AA653" s="15">
        <v>1.8333330000000001</v>
      </c>
      <c r="AB653" s="15">
        <v>22.91667</v>
      </c>
      <c r="AC653" s="15">
        <v>0.68566669999999996</v>
      </c>
      <c r="AD653" s="15">
        <v>8.5708330000000004</v>
      </c>
      <c r="AE653" s="15">
        <f t="shared" si="16"/>
        <v>21.84</v>
      </c>
      <c r="AF653" s="15">
        <f t="shared" si="17"/>
        <v>28.560000000000002</v>
      </c>
      <c r="AG653" s="15">
        <v>0</v>
      </c>
      <c r="AH653" s="15">
        <v>0</v>
      </c>
      <c r="AI653" s="15">
        <v>5.4809999999999999</v>
      </c>
      <c r="AJ653" s="15">
        <v>6.1666670000000003</v>
      </c>
      <c r="AK653" s="16">
        <v>0.77083330000000005</v>
      </c>
      <c r="AL653" s="16">
        <v>0.88881080000000001</v>
      </c>
      <c r="AM653" s="16">
        <v>1</v>
      </c>
      <c r="AN653" s="16">
        <v>0.68512499999999998</v>
      </c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>
        <v>0.1666666716337204</v>
      </c>
      <c r="BC653" s="17"/>
      <c r="BD653" s="17"/>
      <c r="BE653" s="17"/>
      <c r="BF653" s="17"/>
      <c r="BG653" s="17"/>
      <c r="BH653" s="17"/>
      <c r="BI653" s="17"/>
      <c r="BJ653" s="17">
        <v>0.66666668653488159</v>
      </c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26"/>
      <c r="BW653" s="26">
        <v>0.1666666716337204</v>
      </c>
      <c r="BX653" s="26">
        <v>0.5</v>
      </c>
      <c r="BY653" s="26"/>
      <c r="BZ653" s="26">
        <v>0.3333333358168602</v>
      </c>
      <c r="CA653" s="26"/>
      <c r="CB653" s="26"/>
      <c r="CC653" s="26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  <c r="CW653" s="18"/>
      <c r="CX653" s="18"/>
      <c r="CY653" s="27"/>
      <c r="CZ653" s="27"/>
      <c r="DA653" s="27"/>
    </row>
    <row r="654" spans="1:105" s="10" customFormat="1" ht="20.25" x14ac:dyDescent="0.3">
      <c r="A654" s="11" t="s">
        <v>190</v>
      </c>
      <c r="B654" s="11" t="s">
        <v>191</v>
      </c>
      <c r="C654" s="11" t="s">
        <v>192</v>
      </c>
      <c r="D654" s="11" t="s">
        <v>213</v>
      </c>
      <c r="E654" s="11" t="s">
        <v>85</v>
      </c>
      <c r="F654" s="12">
        <v>25488</v>
      </c>
      <c r="G654" s="12">
        <v>4229</v>
      </c>
      <c r="H654" s="12">
        <v>4107</v>
      </c>
      <c r="I654" s="11" t="s">
        <v>172</v>
      </c>
      <c r="J654" s="13">
        <v>20</v>
      </c>
      <c r="K654" s="11" t="s">
        <v>199</v>
      </c>
      <c r="L654" s="11" t="s">
        <v>205</v>
      </c>
      <c r="M654" s="11" t="s">
        <v>159</v>
      </c>
      <c r="N654" s="14">
        <v>64</v>
      </c>
      <c r="O654" s="14">
        <v>64</v>
      </c>
      <c r="P654" s="14">
        <v>0</v>
      </c>
      <c r="Q654" s="15">
        <v>0</v>
      </c>
      <c r="R654" s="15">
        <v>6.16</v>
      </c>
      <c r="S654" s="15">
        <v>8</v>
      </c>
      <c r="T654" s="15">
        <v>6.5706660000000001</v>
      </c>
      <c r="U654" s="15">
        <v>82.133330000000001</v>
      </c>
      <c r="V654" s="15">
        <v>1</v>
      </c>
      <c r="W654" s="15">
        <v>0</v>
      </c>
      <c r="X654" s="15">
        <v>0</v>
      </c>
      <c r="Y654" s="15">
        <v>0</v>
      </c>
      <c r="Z654" s="15">
        <v>7.1666670000000003</v>
      </c>
      <c r="AA654" s="15">
        <v>0.8333334</v>
      </c>
      <c r="AB654" s="15">
        <v>10.41667</v>
      </c>
      <c r="AC654" s="15">
        <v>0.59600030000000004</v>
      </c>
      <c r="AD654" s="15">
        <v>7.4500039999999998</v>
      </c>
      <c r="AE654" s="15">
        <f t="shared" si="16"/>
        <v>33.28</v>
      </c>
      <c r="AF654" s="15">
        <f t="shared" si="17"/>
        <v>43.52</v>
      </c>
      <c r="AG654" s="15">
        <v>0</v>
      </c>
      <c r="AH654" s="15">
        <v>0</v>
      </c>
      <c r="AI654" s="15">
        <v>6.5706660000000001</v>
      </c>
      <c r="AJ654" s="15">
        <v>7.1666670000000003</v>
      </c>
      <c r="AK654" s="16">
        <v>0.89583330000000005</v>
      </c>
      <c r="AL654" s="16">
        <v>0.91683720000000002</v>
      </c>
      <c r="AM654" s="16">
        <v>1</v>
      </c>
      <c r="AN654" s="16">
        <v>0.82133330000000004</v>
      </c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>
        <v>8.3333335816860199E-2</v>
      </c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>
        <v>8.3333335816860199E-2</v>
      </c>
      <c r="BO654" s="17"/>
      <c r="BP654" s="17"/>
      <c r="BQ654" s="17"/>
      <c r="BR654" s="17"/>
      <c r="BS654" s="17"/>
      <c r="BT654" s="17"/>
      <c r="BU654" s="17">
        <v>8.3333335816860199E-2</v>
      </c>
      <c r="BV654" s="26"/>
      <c r="BW654" s="26">
        <v>0.1666666716337204</v>
      </c>
      <c r="BX654" s="26"/>
      <c r="BY654" s="26">
        <v>0.1666666716337204</v>
      </c>
      <c r="BZ654" s="26">
        <v>0.25</v>
      </c>
      <c r="CA654" s="26"/>
      <c r="CB654" s="26"/>
      <c r="CC654" s="26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  <c r="CW654" s="18"/>
      <c r="CX654" s="18"/>
      <c r="CY654" s="27"/>
      <c r="CZ654" s="27"/>
      <c r="DA654" s="27"/>
    </row>
    <row r="655" spans="1:105" s="10" customFormat="1" ht="20.25" x14ac:dyDescent="0.3">
      <c r="A655" s="11" t="s">
        <v>190</v>
      </c>
      <c r="B655" s="11" t="s">
        <v>191</v>
      </c>
      <c r="C655" s="11" t="s">
        <v>192</v>
      </c>
      <c r="D655" s="11" t="s">
        <v>197</v>
      </c>
      <c r="E655" s="11" t="s">
        <v>85</v>
      </c>
      <c r="F655" s="12">
        <v>25488</v>
      </c>
      <c r="G655" s="12">
        <v>4149</v>
      </c>
      <c r="H655" s="12">
        <v>4107</v>
      </c>
      <c r="I655" s="11" t="s">
        <v>172</v>
      </c>
      <c r="J655" s="13">
        <v>20</v>
      </c>
      <c r="K655" s="11" t="s">
        <v>199</v>
      </c>
      <c r="L655" s="11" t="s">
        <v>205</v>
      </c>
      <c r="M655" s="11" t="s">
        <v>159</v>
      </c>
      <c r="N655" s="14">
        <v>63</v>
      </c>
      <c r="O655" s="14">
        <v>60</v>
      </c>
      <c r="P655" s="14">
        <v>3</v>
      </c>
      <c r="Q655" s="15">
        <v>4.7619049999999996</v>
      </c>
      <c r="R655" s="15">
        <v>6.24</v>
      </c>
      <c r="S655" s="15">
        <v>8</v>
      </c>
      <c r="T655" s="15">
        <v>6.24</v>
      </c>
      <c r="U655" s="15">
        <v>78</v>
      </c>
      <c r="V655" s="15">
        <v>1</v>
      </c>
      <c r="W655" s="15">
        <v>0</v>
      </c>
      <c r="X655" s="15">
        <v>0</v>
      </c>
      <c r="Y655" s="15">
        <v>0</v>
      </c>
      <c r="Z655" s="15">
        <v>6.7166670000000002</v>
      </c>
      <c r="AA655" s="15">
        <v>1.2833330000000001</v>
      </c>
      <c r="AB655" s="15">
        <v>16.04167</v>
      </c>
      <c r="AC655" s="15">
        <v>0.16466700000000001</v>
      </c>
      <c r="AD655" s="15">
        <v>2.0583369999999999</v>
      </c>
      <c r="AE655" s="15">
        <f t="shared" si="16"/>
        <v>31.200000000000003</v>
      </c>
      <c r="AF655" s="15">
        <f t="shared" si="17"/>
        <v>40.800000000000004</v>
      </c>
      <c r="AG655" s="15">
        <v>0.312</v>
      </c>
      <c r="AH655" s="15">
        <v>3.9</v>
      </c>
      <c r="AI655" s="15">
        <v>6.5519999999999996</v>
      </c>
      <c r="AJ655" s="15">
        <v>6.7166670000000002</v>
      </c>
      <c r="AK655" s="16">
        <v>0.83958330000000003</v>
      </c>
      <c r="AL655" s="16">
        <v>0.97548389999999996</v>
      </c>
      <c r="AM655" s="16">
        <v>0.95238100000000003</v>
      </c>
      <c r="AN655" s="16">
        <v>0.78</v>
      </c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>
        <v>0.1666666716337204</v>
      </c>
      <c r="BB655" s="17">
        <v>0.3333333432674408</v>
      </c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>
        <v>0.20000000298023224</v>
      </c>
      <c r="BU655" s="17">
        <v>0.1666666716337204</v>
      </c>
      <c r="BV655" s="26"/>
      <c r="BW655" s="26">
        <v>0.1666666716337204</v>
      </c>
      <c r="BX655" s="26"/>
      <c r="BY655" s="26"/>
      <c r="BZ655" s="26">
        <v>0.25</v>
      </c>
      <c r="CA655" s="26"/>
      <c r="CB655" s="26"/>
      <c r="CC655" s="26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  <c r="CW655" s="18"/>
      <c r="CX655" s="18"/>
      <c r="CY655" s="27"/>
      <c r="CZ655" s="27">
        <v>3</v>
      </c>
      <c r="DA655" s="27"/>
    </row>
    <row r="656" spans="1:105" s="10" customFormat="1" ht="20.25" x14ac:dyDescent="0.3">
      <c r="A656" s="11" t="s">
        <v>190</v>
      </c>
      <c r="B656" s="11" t="s">
        <v>191</v>
      </c>
      <c r="C656" s="11" t="s">
        <v>192</v>
      </c>
      <c r="D656" s="11" t="s">
        <v>204</v>
      </c>
      <c r="E656" s="11" t="s">
        <v>85</v>
      </c>
      <c r="F656" s="12">
        <v>25488</v>
      </c>
      <c r="G656" s="12">
        <v>4041</v>
      </c>
      <c r="H656" s="12">
        <v>3975</v>
      </c>
      <c r="I656" s="11" t="s">
        <v>172</v>
      </c>
      <c r="J656" s="13">
        <v>20</v>
      </c>
      <c r="K656" s="11" t="s">
        <v>199</v>
      </c>
      <c r="L656" s="11" t="s">
        <v>205</v>
      </c>
      <c r="M656" s="11" t="s">
        <v>159</v>
      </c>
      <c r="N656" s="14">
        <v>49</v>
      </c>
      <c r="O656" s="14">
        <v>49</v>
      </c>
      <c r="P656" s="14">
        <v>0</v>
      </c>
      <c r="Q656" s="15">
        <v>0</v>
      </c>
      <c r="R656" s="15">
        <v>6.63</v>
      </c>
      <c r="S656" s="15">
        <v>7.1666670000000003</v>
      </c>
      <c r="T656" s="15">
        <v>5.4145000000000003</v>
      </c>
      <c r="U656" s="15">
        <v>75.551159999999996</v>
      </c>
      <c r="V656" s="15">
        <v>0.89583330000000005</v>
      </c>
      <c r="W656" s="15">
        <v>0</v>
      </c>
      <c r="X656" s="15">
        <v>0</v>
      </c>
      <c r="Y656" s="15">
        <v>0</v>
      </c>
      <c r="Z656" s="15">
        <v>6.25</v>
      </c>
      <c r="AA656" s="15">
        <v>0.91666669999999995</v>
      </c>
      <c r="AB656" s="15">
        <v>12.790699999999999</v>
      </c>
      <c r="AC656" s="15">
        <v>0.83550009999999997</v>
      </c>
      <c r="AD656" s="15">
        <v>11.65814</v>
      </c>
      <c r="AE656" s="15">
        <f t="shared" si="16"/>
        <v>25.48</v>
      </c>
      <c r="AF656" s="15">
        <f t="shared" si="17"/>
        <v>33.32</v>
      </c>
      <c r="AG656" s="15">
        <v>0</v>
      </c>
      <c r="AH656" s="15">
        <v>0</v>
      </c>
      <c r="AI656" s="15">
        <v>5.4145000000000003</v>
      </c>
      <c r="AJ656" s="15">
        <v>6.25</v>
      </c>
      <c r="AK656" s="16">
        <v>0.87209300000000001</v>
      </c>
      <c r="AL656" s="16">
        <v>0.86631999999999998</v>
      </c>
      <c r="AM656" s="16">
        <v>1</v>
      </c>
      <c r="AN656" s="16">
        <v>0.75551159999999995</v>
      </c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>
        <v>0.2500000074505806</v>
      </c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26"/>
      <c r="BW656" s="26">
        <v>0.1666666716337204</v>
      </c>
      <c r="BX656" s="26"/>
      <c r="BY656" s="26">
        <v>8.3333335816860199E-2</v>
      </c>
      <c r="BZ656" s="26">
        <v>0.4166666567325592</v>
      </c>
      <c r="CA656" s="26"/>
      <c r="CB656" s="26"/>
      <c r="CC656" s="26">
        <v>0.83333331346511841</v>
      </c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  <c r="CW656" s="18"/>
      <c r="CX656" s="18"/>
      <c r="CY656" s="27"/>
      <c r="CZ656" s="27"/>
      <c r="DA656" s="27"/>
    </row>
    <row r="657" spans="1:105" s="10" customFormat="1" ht="20.25" x14ac:dyDescent="0.3">
      <c r="A657" s="11" t="s">
        <v>190</v>
      </c>
      <c r="B657" s="11" t="s">
        <v>191</v>
      </c>
      <c r="C657" s="11" t="s">
        <v>192</v>
      </c>
      <c r="D657" s="11" t="s">
        <v>211</v>
      </c>
      <c r="E657" s="11" t="s">
        <v>85</v>
      </c>
      <c r="F657" s="12">
        <v>25488</v>
      </c>
      <c r="G657" s="12">
        <v>3733</v>
      </c>
      <c r="H657" s="12">
        <v>3975</v>
      </c>
      <c r="I657" s="11" t="s">
        <v>172</v>
      </c>
      <c r="J657" s="13">
        <v>20</v>
      </c>
      <c r="K657" s="11" t="s">
        <v>199</v>
      </c>
      <c r="L657" s="11" t="s">
        <v>205</v>
      </c>
      <c r="M657" s="11" t="s">
        <v>159</v>
      </c>
      <c r="N657" s="14">
        <v>40</v>
      </c>
      <c r="O657" s="14">
        <v>39</v>
      </c>
      <c r="P657" s="14">
        <v>1</v>
      </c>
      <c r="Q657" s="15">
        <v>2.5</v>
      </c>
      <c r="R657" s="15">
        <v>6.63</v>
      </c>
      <c r="S657" s="15">
        <v>7.4166670000000003</v>
      </c>
      <c r="T657" s="15">
        <v>4.3094999999999999</v>
      </c>
      <c r="U657" s="15">
        <v>58.105629999999998</v>
      </c>
      <c r="V657" s="15">
        <v>0.92708330000000005</v>
      </c>
      <c r="W657" s="15">
        <v>0</v>
      </c>
      <c r="X657" s="15">
        <v>0</v>
      </c>
      <c r="Y657" s="15">
        <v>0</v>
      </c>
      <c r="Z657" s="15">
        <v>4.4833340000000002</v>
      </c>
      <c r="AA657" s="15">
        <v>2.9333330000000002</v>
      </c>
      <c r="AB657" s="15">
        <v>39.550559999999997</v>
      </c>
      <c r="AC657" s="15">
        <v>6.3332890000000003E-2</v>
      </c>
      <c r="AD657" s="15">
        <v>0.85392670000000004</v>
      </c>
      <c r="AE657" s="15">
        <f t="shared" si="16"/>
        <v>20.28</v>
      </c>
      <c r="AF657" s="15">
        <f t="shared" si="17"/>
        <v>26.520000000000003</v>
      </c>
      <c r="AG657" s="15">
        <v>0.1105</v>
      </c>
      <c r="AH657" s="15">
        <v>1.4898880000000001</v>
      </c>
      <c r="AI657" s="15">
        <v>4.42</v>
      </c>
      <c r="AJ657" s="15">
        <v>4.483333</v>
      </c>
      <c r="AK657" s="16">
        <v>0.60449439999999999</v>
      </c>
      <c r="AL657" s="16">
        <v>0.98587369999999996</v>
      </c>
      <c r="AM657" s="16">
        <v>0.97499999999999998</v>
      </c>
      <c r="AN657" s="16">
        <v>0.58105629999999997</v>
      </c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>
        <v>0.1666666716337204</v>
      </c>
      <c r="BC657" s="17"/>
      <c r="BD657" s="17"/>
      <c r="BE657" s="17"/>
      <c r="BF657" s="17"/>
      <c r="BG657" s="17">
        <v>1.8833333253860474</v>
      </c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>
        <v>0.1666666716337204</v>
      </c>
      <c r="BV657" s="26"/>
      <c r="BW657" s="26">
        <v>0.1666666716337204</v>
      </c>
      <c r="BX657" s="26"/>
      <c r="BY657" s="26">
        <v>0.1666666716337204</v>
      </c>
      <c r="BZ657" s="26">
        <v>0.38333332538604736</v>
      </c>
      <c r="CA657" s="26"/>
      <c r="CB657" s="26"/>
      <c r="CC657" s="26">
        <v>0.58333331346511841</v>
      </c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>
        <v>1</v>
      </c>
      <c r="CP657" s="18"/>
      <c r="CQ657" s="18"/>
      <c r="CR657" s="18"/>
      <c r="CS657" s="18"/>
      <c r="CT657" s="18"/>
      <c r="CU657" s="18"/>
      <c r="CV657" s="18"/>
      <c r="CW657" s="18"/>
      <c r="CX657" s="18"/>
      <c r="CY657" s="27"/>
      <c r="CZ657" s="27"/>
      <c r="DA657" s="27"/>
    </row>
    <row r="658" spans="1:105" s="10" customFormat="1" ht="20.25" x14ac:dyDescent="0.3">
      <c r="A658" s="19"/>
      <c r="B658" s="19"/>
      <c r="C658" s="19"/>
      <c r="D658" s="19"/>
      <c r="E658" s="19"/>
      <c r="F658" s="12"/>
      <c r="G658" s="12"/>
      <c r="H658" s="12"/>
      <c r="I658" s="19"/>
      <c r="J658" s="19"/>
      <c r="K658" s="19"/>
      <c r="L658" s="19"/>
      <c r="M658" s="19"/>
      <c r="N658" s="20">
        <f>SUM(N3:N657)</f>
        <v>25730</v>
      </c>
      <c r="O658" s="20">
        <f>SUM(O3:O657)</f>
        <v>25572</v>
      </c>
      <c r="P658" s="20">
        <f>SUM(P3:P657)</f>
        <v>158</v>
      </c>
      <c r="Q658" s="21">
        <f>100*P658/N658</f>
        <v>0.61406917994558885</v>
      </c>
      <c r="R658" s="21"/>
      <c r="S658" s="21">
        <f>SUM(S3:S657)</f>
        <v>4806.2999998999994</v>
      </c>
      <c r="T658" s="21">
        <f>SUM(T3:T657)</f>
        <v>3487.3351471000042</v>
      </c>
      <c r="U658" s="21">
        <f>100*T658/S658</f>
        <v>72.557583737439657</v>
      </c>
      <c r="V658" s="21">
        <f>SUM(V3:V657)</f>
        <v>600.78750005999996</v>
      </c>
      <c r="W658" s="21">
        <f>AE658/V658</f>
        <v>25.682591597626576</v>
      </c>
      <c r="X658" s="21">
        <f>SUM(X3:X657)</f>
        <v>0</v>
      </c>
      <c r="Y658" s="21">
        <f>X658/AF658</f>
        <v>0</v>
      </c>
      <c r="Z658" s="21">
        <f>SUM(Z3:Z657)</f>
        <v>3783.1166551000015</v>
      </c>
      <c r="AA658" s="21">
        <f>SUM(AA3:AA657)</f>
        <v>1023.1833452999995</v>
      </c>
      <c r="AB658" s="21">
        <f>100*AA658/S658</f>
        <v>21.288378697153487</v>
      </c>
      <c r="AC658" s="21">
        <f>SUM(AC3:AC657)</f>
        <v>274.15680531099991</v>
      </c>
      <c r="AD658" s="21">
        <f>100*AC658/S658</f>
        <v>5.7041134618459948</v>
      </c>
      <c r="AE658" s="36">
        <f>SUM(AE3:AE657)</f>
        <v>15429.78000100003</v>
      </c>
      <c r="AF658" s="36">
        <f>SUM(AF3:AF657)</f>
        <v>15517.479999999989</v>
      </c>
      <c r="AG658" s="21">
        <f>SUM(AG3:AG657)</f>
        <v>21.624667000000009</v>
      </c>
      <c r="AH658" s="21">
        <f>100*AG658/S658</f>
        <v>0.44992337141772121</v>
      </c>
      <c r="AI658" s="21">
        <f>(SUM(AI3:AI657))</f>
        <v>3508.9598137000039</v>
      </c>
      <c r="AJ658" s="21">
        <f>(SUM(AJ3:AJ657))</f>
        <v>3783.1166551000019</v>
      </c>
      <c r="AK658" s="22">
        <f>AJ658/S658</f>
        <v>0.78711621313249569</v>
      </c>
      <c r="AL658" s="22">
        <f>AI658/AJ658</f>
        <v>0.9275314862336036</v>
      </c>
      <c r="AM658" s="22">
        <f>O658/N658</f>
        <v>0.99385930820054413</v>
      </c>
      <c r="AN658" s="22">
        <f>AM658*AL658*AK658</f>
        <v>0.72559190500383985</v>
      </c>
      <c r="AO658" s="23">
        <f t="shared" ref="AO658:CC658" si="18">(SUM(AO3:AO657) / $S$658*100)</f>
        <v>0.30168736866824147</v>
      </c>
      <c r="AP658" s="23">
        <f t="shared" si="18"/>
        <v>0.19627017361103249</v>
      </c>
      <c r="AQ658" s="23">
        <f t="shared" si="18"/>
        <v>1.2483615635029151E-2</v>
      </c>
      <c r="AR658" s="23">
        <f t="shared" si="18"/>
        <v>6.9006652616740882E-2</v>
      </c>
      <c r="AS658" s="23">
        <f t="shared" si="18"/>
        <v>0</v>
      </c>
      <c r="AT658" s="23">
        <f t="shared" si="18"/>
        <v>1.8378655937115605E-2</v>
      </c>
      <c r="AU658" s="23">
        <f t="shared" si="18"/>
        <v>3.1902572277602619E-2</v>
      </c>
      <c r="AV658" s="23">
        <f t="shared" si="18"/>
        <v>0.23406778727584035</v>
      </c>
      <c r="AW658" s="23">
        <f t="shared" si="18"/>
        <v>1.3974713959014486</v>
      </c>
      <c r="AX658" s="23">
        <f t="shared" si="18"/>
        <v>0.12622322021132523</v>
      </c>
      <c r="AY658" s="23">
        <f t="shared" si="18"/>
        <v>0.9640125103432331</v>
      </c>
      <c r="AZ658" s="23">
        <f t="shared" si="18"/>
        <v>1.3870683720275287E-2</v>
      </c>
      <c r="BA658" s="23">
        <f t="shared" si="18"/>
        <v>8.0033846123204133E-2</v>
      </c>
      <c r="BB658" s="23">
        <f t="shared" si="18"/>
        <v>4.2603805518232152</v>
      </c>
      <c r="BC658" s="23">
        <f t="shared" si="18"/>
        <v>0.15361782089215542</v>
      </c>
      <c r="BD658" s="23">
        <f t="shared" si="18"/>
        <v>3.467670883563731E-2</v>
      </c>
      <c r="BE658" s="23">
        <f t="shared" si="18"/>
        <v>5.3055366012888669E-2</v>
      </c>
      <c r="BF658" s="23">
        <f t="shared" si="18"/>
        <v>1.3093925344510302</v>
      </c>
      <c r="BG658" s="23">
        <f t="shared" si="18"/>
        <v>0.3748552250369156</v>
      </c>
      <c r="BH658" s="23">
        <f t="shared" si="18"/>
        <v>0.27255893589399594</v>
      </c>
      <c r="BI658" s="23">
        <f t="shared" si="18"/>
        <v>0.26735742860754513</v>
      </c>
      <c r="BJ658" s="23">
        <f t="shared" si="18"/>
        <v>0.32145309133420469</v>
      </c>
      <c r="BK658" s="23">
        <f t="shared" si="18"/>
        <v>0</v>
      </c>
      <c r="BL658" s="23">
        <f t="shared" si="18"/>
        <v>0.41820111782470043</v>
      </c>
      <c r="BM658" s="23">
        <f t="shared" si="18"/>
        <v>1.8031888867361269E-2</v>
      </c>
      <c r="BN658" s="23">
        <f t="shared" si="18"/>
        <v>0.3817905715475623</v>
      </c>
      <c r="BO658" s="23">
        <f t="shared" si="18"/>
        <v>1.3177149270732675E-2</v>
      </c>
      <c r="BP658" s="23">
        <f t="shared" si="18"/>
        <v>0.22089064017534521</v>
      </c>
      <c r="BQ658" s="23">
        <f t="shared" si="18"/>
        <v>2.3233395533744199E-2</v>
      </c>
      <c r="BR658" s="23">
        <f t="shared" si="18"/>
        <v>5.2015065113659598E-3</v>
      </c>
      <c r="BS658" s="23">
        <f t="shared" si="18"/>
        <v>0.11269930418087218</v>
      </c>
      <c r="BT658" s="23">
        <f t="shared" si="18"/>
        <v>0.34572678931734768</v>
      </c>
      <c r="BU658" s="23">
        <f t="shared" si="18"/>
        <v>1.0288579852508917</v>
      </c>
      <c r="BV658" s="25">
        <f t="shared" si="18"/>
        <v>0.60164090121262637</v>
      </c>
      <c r="BW658" s="25">
        <f t="shared" si="18"/>
        <v>3.1365083896146522</v>
      </c>
      <c r="BX658" s="25">
        <f t="shared" si="18"/>
        <v>6.3805145175273109E-2</v>
      </c>
      <c r="BY658" s="25">
        <f t="shared" si="18"/>
        <v>1.1141626927038664</v>
      </c>
      <c r="BZ658" s="25">
        <f t="shared" si="18"/>
        <v>3.3154401924148216</v>
      </c>
      <c r="CA658" s="25">
        <f t="shared" si="18"/>
        <v>0.38837914339262325</v>
      </c>
      <c r="CB658" s="25">
        <f t="shared" si="18"/>
        <v>6.2418076276187881E-2</v>
      </c>
      <c r="CC658" s="25">
        <f t="shared" si="18"/>
        <v>0.9140780532287105</v>
      </c>
      <c r="CD658" s="24">
        <f t="shared" ref="CD658:DA658" si="19">(SUM(CD3:CD657))</f>
        <v>2</v>
      </c>
      <c r="CE658" s="24">
        <f t="shared" si="19"/>
        <v>2</v>
      </c>
      <c r="CF658" s="24">
        <f t="shared" si="19"/>
        <v>12</v>
      </c>
      <c r="CG658" s="24">
        <f t="shared" si="19"/>
        <v>2</v>
      </c>
      <c r="CH658" s="24">
        <f t="shared" si="19"/>
        <v>1</v>
      </c>
      <c r="CI658" s="24">
        <f t="shared" si="19"/>
        <v>15</v>
      </c>
      <c r="CJ658" s="24">
        <f t="shared" si="19"/>
        <v>1</v>
      </c>
      <c r="CK658" s="24">
        <f t="shared" si="19"/>
        <v>0</v>
      </c>
      <c r="CL658" s="24">
        <f t="shared" si="19"/>
        <v>7</v>
      </c>
      <c r="CM658" s="24">
        <f t="shared" si="19"/>
        <v>2</v>
      </c>
      <c r="CN658" s="24">
        <f t="shared" si="19"/>
        <v>34</v>
      </c>
      <c r="CO658" s="24">
        <f t="shared" si="19"/>
        <v>12</v>
      </c>
      <c r="CP658" s="24">
        <f t="shared" si="19"/>
        <v>1</v>
      </c>
      <c r="CQ658" s="24">
        <f t="shared" si="19"/>
        <v>1</v>
      </c>
      <c r="CR658" s="24">
        <f t="shared" si="19"/>
        <v>1</v>
      </c>
      <c r="CS658" s="24">
        <f t="shared" si="19"/>
        <v>2</v>
      </c>
      <c r="CT658" s="24">
        <f t="shared" si="19"/>
        <v>7</v>
      </c>
      <c r="CU658" s="24">
        <f t="shared" si="19"/>
        <v>7</v>
      </c>
      <c r="CV658" s="24">
        <f t="shared" si="19"/>
        <v>23</v>
      </c>
      <c r="CW658" s="24">
        <f t="shared" si="19"/>
        <v>3</v>
      </c>
      <c r="CX658" s="24">
        <f t="shared" si="19"/>
        <v>1</v>
      </c>
      <c r="CY658" s="28">
        <f t="shared" si="19"/>
        <v>8</v>
      </c>
      <c r="CZ658" s="28">
        <f t="shared" si="19"/>
        <v>9</v>
      </c>
      <c r="DA658" s="28">
        <f t="shared" si="19"/>
        <v>5</v>
      </c>
    </row>
    <row r="659" spans="1:105" s="10" customFormat="1" ht="20.25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6"/>
      <c r="AL659" s="16"/>
      <c r="AM659" s="16"/>
      <c r="AN659" s="16"/>
      <c r="AO659" s="26">
        <f t="shared" ref="AO659:CC659" si="20">(SUM(AO3:AO657))</f>
        <v>14.5</v>
      </c>
      <c r="AP659" s="26">
        <f t="shared" si="20"/>
        <v>9.4333333540707827</v>
      </c>
      <c r="AQ659" s="26">
        <f t="shared" si="20"/>
        <v>0.60000001825392246</v>
      </c>
      <c r="AR659" s="26">
        <f t="shared" si="20"/>
        <v>3.3166667446494102</v>
      </c>
      <c r="AS659" s="26">
        <f t="shared" si="20"/>
        <v>0</v>
      </c>
      <c r="AT659" s="26">
        <f t="shared" si="20"/>
        <v>0.88333334028720856</v>
      </c>
      <c r="AU659" s="26">
        <f t="shared" si="20"/>
        <v>1.5333333313465118</v>
      </c>
      <c r="AV659" s="26">
        <f t="shared" si="20"/>
        <v>11.250000059604645</v>
      </c>
      <c r="AW659" s="26">
        <f t="shared" si="20"/>
        <v>67.166667699813843</v>
      </c>
      <c r="AX659" s="26">
        <f t="shared" si="20"/>
        <v>6.0666666328907013</v>
      </c>
      <c r="AY659" s="26">
        <f t="shared" si="20"/>
        <v>46.333333283662796</v>
      </c>
      <c r="AZ659" s="26">
        <f t="shared" si="20"/>
        <v>0.6666666716337204</v>
      </c>
      <c r="BA659" s="26">
        <f t="shared" si="20"/>
        <v>3.8466667461395261</v>
      </c>
      <c r="BB659" s="26">
        <f t="shared" si="20"/>
        <v>204.76667045801878</v>
      </c>
      <c r="BC659" s="26">
        <f t="shared" si="20"/>
        <v>7.3833333253860474</v>
      </c>
      <c r="BD659" s="26">
        <f t="shared" si="20"/>
        <v>1.6666666567325592</v>
      </c>
      <c r="BE659" s="26">
        <f t="shared" si="20"/>
        <v>2.5500000566244125</v>
      </c>
      <c r="BF659" s="26">
        <f t="shared" si="20"/>
        <v>62.93333338201046</v>
      </c>
      <c r="BG659" s="26">
        <f t="shared" si="20"/>
        <v>18.016666680574417</v>
      </c>
      <c r="BH659" s="26">
        <f t="shared" si="20"/>
        <v>13.100000135600567</v>
      </c>
      <c r="BI659" s="26">
        <f t="shared" si="20"/>
        <v>12.850000090897083</v>
      </c>
      <c r="BJ659" s="26">
        <f t="shared" si="20"/>
        <v>15.449999928474426</v>
      </c>
      <c r="BK659" s="26">
        <f t="shared" si="20"/>
        <v>0</v>
      </c>
      <c r="BL659" s="26">
        <f t="shared" si="20"/>
        <v>20.100000325590372</v>
      </c>
      <c r="BM659" s="26">
        <f t="shared" si="20"/>
        <v>0.86666667461395264</v>
      </c>
      <c r="BN659" s="26">
        <f t="shared" si="20"/>
        <v>18.350000239908695</v>
      </c>
      <c r="BO659" s="26">
        <f t="shared" si="20"/>
        <v>0.63333332538604736</v>
      </c>
      <c r="BP659" s="26">
        <f t="shared" si="20"/>
        <v>10.616666838526726</v>
      </c>
      <c r="BQ659" s="26">
        <f t="shared" si="20"/>
        <v>1.1166666895151138</v>
      </c>
      <c r="BR659" s="26">
        <f t="shared" si="20"/>
        <v>0.2500000074505806</v>
      </c>
      <c r="BS659" s="26">
        <f t="shared" si="20"/>
        <v>5.4166666567325592</v>
      </c>
      <c r="BT659" s="26">
        <f t="shared" si="20"/>
        <v>16.616666674613953</v>
      </c>
      <c r="BU659" s="26">
        <f t="shared" si="20"/>
        <v>49.45000134408474</v>
      </c>
      <c r="BV659" s="26">
        <f t="shared" si="20"/>
        <v>28.916666634380817</v>
      </c>
      <c r="BW659" s="26">
        <f t="shared" si="20"/>
        <v>150.7500027269125</v>
      </c>
      <c r="BX659" s="26">
        <f t="shared" si="20"/>
        <v>3.0666666924953461</v>
      </c>
      <c r="BY659" s="26">
        <f t="shared" si="20"/>
        <v>53.550001498311758</v>
      </c>
      <c r="BZ659" s="26">
        <f t="shared" si="20"/>
        <v>159.3500019647181</v>
      </c>
      <c r="CA659" s="26">
        <f t="shared" si="20"/>
        <v>18.666666768491268</v>
      </c>
      <c r="CB659" s="26">
        <f t="shared" si="20"/>
        <v>3</v>
      </c>
      <c r="CC659" s="26">
        <f t="shared" si="20"/>
        <v>43.933333471417427</v>
      </c>
      <c r="CY659" s="27"/>
      <c r="CZ659" s="27"/>
      <c r="DA659" s="27"/>
    </row>
    <row r="660" spans="1:105" s="10" customFormat="1" ht="20.25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6"/>
      <c r="AL660" s="16"/>
      <c r="AM660" s="16"/>
      <c r="AN660" s="16"/>
      <c r="BV660" s="26"/>
      <c r="BW660" s="26"/>
      <c r="BX660" s="26"/>
      <c r="BY660" s="26"/>
      <c r="BZ660" s="26"/>
      <c r="CA660" s="26"/>
      <c r="CB660" s="26"/>
      <c r="CC660" s="26"/>
      <c r="CY660" s="27"/>
      <c r="CZ660" s="27"/>
      <c r="DA660" s="27"/>
    </row>
    <row r="661" spans="1:105" s="10" customFormat="1" ht="20.25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6"/>
      <c r="AL661" s="16"/>
      <c r="AM661" s="16"/>
      <c r="AN661" s="16"/>
      <c r="BV661" s="26"/>
      <c r="BW661" s="26"/>
      <c r="BX661" s="26"/>
      <c r="BY661" s="26"/>
      <c r="BZ661" s="26"/>
      <c r="CA661" s="26"/>
      <c r="CB661" s="26"/>
      <c r="CC661" s="26"/>
      <c r="CY661" s="27"/>
      <c r="CZ661" s="27"/>
      <c r="DA661" s="27"/>
    </row>
    <row r="662" spans="1:105" s="10" customFormat="1" ht="20.25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6"/>
      <c r="AL662" s="16"/>
      <c r="AM662" s="16"/>
      <c r="AN662" s="16"/>
      <c r="BV662" s="26"/>
      <c r="BW662" s="26"/>
      <c r="BX662" s="26"/>
      <c r="BY662" s="26"/>
      <c r="BZ662" s="26"/>
      <c r="CA662" s="26"/>
      <c r="CB662" s="26"/>
      <c r="CC662" s="26"/>
      <c r="CY662" s="27"/>
      <c r="CZ662" s="27"/>
      <c r="DA662" s="27"/>
    </row>
    <row r="663" spans="1:105" s="10" customFormat="1" ht="20.25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6"/>
      <c r="AL663" s="16"/>
      <c r="AM663" s="16"/>
      <c r="AN663" s="16"/>
      <c r="BV663" s="26"/>
      <c r="BW663" s="26"/>
      <c r="BX663" s="26"/>
      <c r="BY663" s="26"/>
      <c r="BZ663" s="26"/>
      <c r="CA663" s="26"/>
      <c r="CB663" s="26"/>
      <c r="CC663" s="26"/>
      <c r="CY663" s="27"/>
      <c r="CZ663" s="27"/>
      <c r="DA663" s="27"/>
    </row>
    <row r="664" spans="1:105" s="10" customFormat="1" ht="20.25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6"/>
      <c r="AL664" s="16"/>
      <c r="AM664" s="16"/>
      <c r="AN664" s="16"/>
      <c r="BV664" s="26"/>
      <c r="BW664" s="26"/>
      <c r="BX664" s="26"/>
      <c r="BY664" s="26"/>
      <c r="BZ664" s="26"/>
      <c r="CA664" s="26"/>
      <c r="CB664" s="26"/>
      <c r="CC664" s="26"/>
      <c r="CY664" s="27"/>
      <c r="CZ664" s="27"/>
      <c r="DA664" s="27"/>
    </row>
    <row r="665" spans="1:105" s="10" customFormat="1" ht="20.25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6"/>
      <c r="AL665" s="16"/>
      <c r="AM665" s="16"/>
      <c r="AN665" s="16"/>
      <c r="BV665" s="26"/>
      <c r="BW665" s="26"/>
      <c r="BX665" s="26"/>
      <c r="BY665" s="26"/>
      <c r="BZ665" s="26"/>
      <c r="CA665" s="26"/>
      <c r="CB665" s="26"/>
      <c r="CC665" s="26"/>
      <c r="CY665" s="27"/>
      <c r="CZ665" s="27"/>
      <c r="DA665" s="27"/>
    </row>
    <row r="666" spans="1:105" s="10" customFormat="1" ht="20.25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6"/>
      <c r="AL666" s="16"/>
      <c r="AM666" s="16"/>
      <c r="AN666" s="16"/>
      <c r="BV666" s="26"/>
      <c r="BW666" s="26"/>
      <c r="BX666" s="26"/>
      <c r="BY666" s="26"/>
      <c r="BZ666" s="26"/>
      <c r="CA666" s="26"/>
      <c r="CB666" s="26"/>
      <c r="CC666" s="26"/>
      <c r="CY666" s="27"/>
      <c r="CZ666" s="27"/>
      <c r="DA666" s="27"/>
    </row>
    <row r="667" spans="1:105" s="10" customFormat="1" ht="20.25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6"/>
      <c r="AL667" s="16"/>
      <c r="AM667" s="16"/>
      <c r="AN667" s="16"/>
      <c r="BV667" s="26"/>
      <c r="BW667" s="26"/>
      <c r="BX667" s="26"/>
      <c r="BY667" s="26"/>
      <c r="BZ667" s="26"/>
      <c r="CA667" s="26"/>
      <c r="CB667" s="26"/>
      <c r="CC667" s="26"/>
      <c r="CY667" s="27"/>
      <c r="CZ667" s="27"/>
      <c r="DA667" s="27"/>
    </row>
    <row r="668" spans="1:105" s="10" customFormat="1" ht="20.25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6"/>
      <c r="AL668" s="16"/>
      <c r="AM668" s="16"/>
      <c r="AN668" s="16"/>
      <c r="BV668" s="26"/>
      <c r="BW668" s="26"/>
      <c r="BX668" s="26"/>
      <c r="BY668" s="26"/>
      <c r="BZ668" s="26"/>
      <c r="CA668" s="26"/>
      <c r="CB668" s="26"/>
      <c r="CC668" s="26"/>
      <c r="CY668" s="27"/>
      <c r="CZ668" s="27"/>
      <c r="DA668" s="27"/>
    </row>
    <row r="669" spans="1:105" s="10" customFormat="1" ht="20.25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6"/>
      <c r="AL669" s="16"/>
      <c r="AM669" s="16"/>
      <c r="AN669" s="16"/>
      <c r="BV669" s="26"/>
      <c r="BW669" s="26"/>
      <c r="BX669" s="26"/>
      <c r="BY669" s="26"/>
      <c r="BZ669" s="26"/>
      <c r="CA669" s="26"/>
      <c r="CB669" s="26"/>
      <c r="CC669" s="26"/>
      <c r="CY669" s="27"/>
      <c r="CZ669" s="27"/>
      <c r="DA669" s="27"/>
    </row>
    <row r="670" spans="1:105" s="10" customFormat="1" ht="20.25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6"/>
      <c r="AL670" s="16"/>
      <c r="AM670" s="16"/>
      <c r="AN670" s="16"/>
      <c r="BV670" s="26"/>
      <c r="BW670" s="26"/>
      <c r="BX670" s="26"/>
      <c r="BY670" s="26"/>
      <c r="BZ670" s="26"/>
      <c r="CA670" s="26"/>
      <c r="CB670" s="26"/>
      <c r="CC670" s="26"/>
      <c r="CY670" s="27"/>
      <c r="CZ670" s="27"/>
      <c r="DA670" s="27"/>
    </row>
    <row r="671" spans="1:105" s="10" customFormat="1" ht="20.25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6"/>
      <c r="AL671" s="16"/>
      <c r="AM671" s="16"/>
      <c r="AN671" s="16"/>
      <c r="BV671" s="26"/>
      <c r="BW671" s="26"/>
      <c r="BX671" s="26"/>
      <c r="BY671" s="26"/>
      <c r="BZ671" s="26"/>
      <c r="CA671" s="26"/>
      <c r="CB671" s="26"/>
      <c r="CC671" s="26"/>
      <c r="CY671" s="27"/>
      <c r="CZ671" s="27"/>
      <c r="DA671" s="27"/>
    </row>
    <row r="672" spans="1:105" s="10" customFormat="1" ht="20.25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6"/>
      <c r="AL672" s="16"/>
      <c r="AM672" s="16"/>
      <c r="AN672" s="16"/>
      <c r="BV672" s="26"/>
      <c r="BW672" s="26"/>
      <c r="BX672" s="26"/>
      <c r="BY672" s="26"/>
      <c r="BZ672" s="26"/>
      <c r="CA672" s="26"/>
      <c r="CB672" s="26"/>
      <c r="CC672" s="26"/>
      <c r="CY672" s="27"/>
      <c r="CZ672" s="27"/>
      <c r="DA672" s="27"/>
    </row>
    <row r="673" spans="1:105" s="10" customFormat="1" ht="20.25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6"/>
      <c r="AL673" s="16"/>
      <c r="AM673" s="16"/>
      <c r="AN673" s="16"/>
      <c r="BV673" s="26"/>
      <c r="BW673" s="26"/>
      <c r="BX673" s="26"/>
      <c r="BY673" s="26"/>
      <c r="BZ673" s="26"/>
      <c r="CA673" s="26"/>
      <c r="CB673" s="26"/>
      <c r="CC673" s="26"/>
      <c r="CY673" s="27"/>
      <c r="CZ673" s="27"/>
      <c r="DA673" s="27"/>
    </row>
    <row r="674" spans="1:105" s="10" customFormat="1" ht="20.25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6"/>
      <c r="AL674" s="16"/>
      <c r="AM674" s="16"/>
      <c r="AN674" s="16"/>
      <c r="BV674" s="26"/>
      <c r="BW674" s="26"/>
      <c r="BX674" s="26"/>
      <c r="BY674" s="26"/>
      <c r="BZ674" s="26"/>
      <c r="CA674" s="26"/>
      <c r="CB674" s="26"/>
      <c r="CC674" s="26"/>
      <c r="CY674" s="27"/>
      <c r="CZ674" s="27"/>
      <c r="DA674" s="27"/>
    </row>
    <row r="675" spans="1:105" s="10" customFormat="1" ht="20.25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6"/>
      <c r="AL675" s="16"/>
      <c r="AM675" s="16"/>
      <c r="AN675" s="16"/>
      <c r="BV675" s="26"/>
      <c r="BW675" s="26"/>
      <c r="BX675" s="26"/>
      <c r="BY675" s="26"/>
      <c r="BZ675" s="26"/>
      <c r="CA675" s="26"/>
      <c r="CB675" s="26"/>
      <c r="CC675" s="26"/>
      <c r="CY675" s="27"/>
      <c r="CZ675" s="27"/>
      <c r="DA675" s="27"/>
    </row>
    <row r="676" spans="1:105" s="10" customFormat="1" ht="20.25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6"/>
      <c r="AL676" s="16"/>
      <c r="AM676" s="16"/>
      <c r="AN676" s="16"/>
      <c r="BV676" s="26"/>
      <c r="BW676" s="26"/>
      <c r="BX676" s="26"/>
      <c r="BY676" s="26"/>
      <c r="BZ676" s="26"/>
      <c r="CA676" s="26"/>
      <c r="CB676" s="26"/>
      <c r="CC676" s="26"/>
      <c r="CY676" s="27"/>
      <c r="CZ676" s="27"/>
      <c r="DA676" s="27"/>
    </row>
    <row r="677" spans="1:105" s="10" customFormat="1" ht="20.25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6"/>
      <c r="AL677" s="16"/>
      <c r="AM677" s="16"/>
      <c r="AN677" s="16"/>
      <c r="BV677" s="26"/>
      <c r="BW677" s="26"/>
      <c r="BX677" s="26"/>
      <c r="BY677" s="26"/>
      <c r="BZ677" s="26"/>
      <c r="CA677" s="26"/>
      <c r="CB677" s="26"/>
      <c r="CC677" s="26"/>
      <c r="CY677" s="27"/>
      <c r="CZ677" s="27"/>
      <c r="DA677" s="27"/>
    </row>
    <row r="678" spans="1:105" s="10" customFormat="1" ht="20.25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6"/>
      <c r="AL678" s="16"/>
      <c r="AM678" s="16"/>
      <c r="AN678" s="16"/>
      <c r="BV678" s="26"/>
      <c r="BW678" s="26"/>
      <c r="BX678" s="26"/>
      <c r="BY678" s="26"/>
      <c r="BZ678" s="26"/>
      <c r="CA678" s="26"/>
      <c r="CB678" s="26"/>
      <c r="CC678" s="26"/>
      <c r="CY678" s="27"/>
      <c r="CZ678" s="27"/>
      <c r="DA678" s="27"/>
    </row>
    <row r="679" spans="1:105" s="10" customFormat="1" ht="20.25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6"/>
      <c r="AL679" s="16"/>
      <c r="AM679" s="16"/>
      <c r="AN679" s="16"/>
      <c r="BV679" s="26"/>
      <c r="BW679" s="26"/>
      <c r="BX679" s="26"/>
      <c r="BY679" s="26"/>
      <c r="BZ679" s="26"/>
      <c r="CA679" s="26"/>
      <c r="CB679" s="26"/>
      <c r="CC679" s="26"/>
      <c r="CY679" s="27"/>
      <c r="CZ679" s="27"/>
      <c r="DA679" s="27"/>
    </row>
    <row r="680" spans="1:105" s="10" customFormat="1" ht="20.25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6"/>
      <c r="AL680" s="16"/>
      <c r="AM680" s="16"/>
      <c r="AN680" s="16"/>
      <c r="BV680" s="26"/>
      <c r="BW680" s="26"/>
      <c r="BX680" s="26"/>
      <c r="BY680" s="26"/>
      <c r="BZ680" s="26"/>
      <c r="CA680" s="26"/>
      <c r="CB680" s="26"/>
      <c r="CC680" s="26"/>
      <c r="CY680" s="27"/>
      <c r="CZ680" s="27"/>
      <c r="DA680" s="27"/>
    </row>
    <row r="681" spans="1:105" s="10" customFormat="1" ht="20.25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6"/>
      <c r="AL681" s="16"/>
      <c r="AM681" s="16"/>
      <c r="AN681" s="16"/>
      <c r="BV681" s="26"/>
      <c r="BW681" s="26"/>
      <c r="BX681" s="26"/>
      <c r="BY681" s="26"/>
      <c r="BZ681" s="26"/>
      <c r="CA681" s="26"/>
      <c r="CB681" s="26"/>
      <c r="CC681" s="26"/>
      <c r="CY681" s="27"/>
      <c r="CZ681" s="27"/>
      <c r="DA681" s="27"/>
    </row>
    <row r="682" spans="1:105" s="10" customFormat="1" ht="20.25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6"/>
      <c r="AL682" s="16"/>
      <c r="AM682" s="16"/>
      <c r="AN682" s="16"/>
      <c r="BV682" s="26"/>
      <c r="BW682" s="26"/>
      <c r="BX682" s="26"/>
      <c r="BY682" s="26"/>
      <c r="BZ682" s="26"/>
      <c r="CA682" s="26"/>
      <c r="CB682" s="26"/>
      <c r="CC682" s="26"/>
      <c r="CY682" s="27"/>
      <c r="CZ682" s="27"/>
      <c r="DA682" s="27"/>
    </row>
    <row r="683" spans="1:105" s="10" customFormat="1" ht="20.25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6"/>
      <c r="AL683" s="16"/>
      <c r="AM683" s="16"/>
      <c r="AN683" s="16"/>
      <c r="BV683" s="26"/>
      <c r="BW683" s="26"/>
      <c r="BX683" s="26"/>
      <c r="BY683" s="26"/>
      <c r="BZ683" s="26"/>
      <c r="CA683" s="26"/>
      <c r="CB683" s="26"/>
      <c r="CC683" s="26"/>
      <c r="CY683" s="27"/>
      <c r="CZ683" s="27"/>
      <c r="DA683" s="27"/>
    </row>
    <row r="684" spans="1:105" s="10" customFormat="1" ht="20.25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6"/>
      <c r="AL684" s="16"/>
      <c r="AM684" s="16"/>
      <c r="AN684" s="16"/>
      <c r="BV684" s="26"/>
      <c r="BW684" s="26"/>
      <c r="BX684" s="26"/>
      <c r="BY684" s="26"/>
      <c r="BZ684" s="26"/>
      <c r="CA684" s="26"/>
      <c r="CB684" s="26"/>
      <c r="CC684" s="26"/>
      <c r="CY684" s="27"/>
      <c r="CZ684" s="27"/>
      <c r="DA684" s="27"/>
    </row>
    <row r="685" spans="1:105" s="10" customFormat="1" ht="20.25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6"/>
      <c r="AL685" s="16"/>
      <c r="AM685" s="16"/>
      <c r="AN685" s="16"/>
      <c r="BV685" s="26"/>
      <c r="BW685" s="26"/>
      <c r="BX685" s="26"/>
      <c r="BY685" s="26"/>
      <c r="BZ685" s="26"/>
      <c r="CA685" s="26"/>
      <c r="CB685" s="26"/>
      <c r="CC685" s="26"/>
      <c r="CY685" s="27"/>
      <c r="CZ685" s="27"/>
      <c r="DA685" s="27"/>
    </row>
    <row r="686" spans="1:105" s="10" customFormat="1" ht="20.25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6"/>
      <c r="AL686" s="16"/>
      <c r="AM686" s="16"/>
      <c r="AN686" s="16"/>
      <c r="BV686" s="26"/>
      <c r="BW686" s="26"/>
      <c r="BX686" s="26"/>
      <c r="BY686" s="26"/>
      <c r="BZ686" s="26"/>
      <c r="CA686" s="26"/>
      <c r="CB686" s="26"/>
      <c r="CC686" s="26"/>
      <c r="CY686" s="27"/>
      <c r="CZ686" s="27"/>
      <c r="DA686" s="27"/>
    </row>
    <row r="687" spans="1:105" s="10" customFormat="1" ht="20.25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6"/>
      <c r="AL687" s="16"/>
      <c r="AM687" s="16"/>
      <c r="AN687" s="16"/>
      <c r="BV687" s="26"/>
      <c r="BW687" s="26"/>
      <c r="BX687" s="26"/>
      <c r="BY687" s="26"/>
      <c r="BZ687" s="26"/>
      <c r="CA687" s="26"/>
      <c r="CB687" s="26"/>
      <c r="CC687" s="26"/>
      <c r="CY687" s="27"/>
      <c r="CZ687" s="27"/>
      <c r="DA687" s="27"/>
    </row>
    <row r="688" spans="1:105" s="10" customFormat="1" ht="20.25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6"/>
      <c r="AL688" s="16"/>
      <c r="AM688" s="16"/>
      <c r="AN688" s="16"/>
      <c r="BV688" s="26"/>
      <c r="BW688" s="26"/>
      <c r="BX688" s="26"/>
      <c r="BY688" s="26"/>
      <c r="BZ688" s="26"/>
      <c r="CA688" s="26"/>
      <c r="CB688" s="26"/>
      <c r="CC688" s="26"/>
      <c r="CY688" s="27"/>
      <c r="CZ688" s="27"/>
      <c r="DA688" s="27"/>
    </row>
    <row r="689" spans="1:105" s="10" customFormat="1" ht="20.25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6"/>
      <c r="AL689" s="16"/>
      <c r="AM689" s="16"/>
      <c r="AN689" s="16"/>
      <c r="BV689" s="26"/>
      <c r="BW689" s="26"/>
      <c r="BX689" s="26"/>
      <c r="BY689" s="26"/>
      <c r="BZ689" s="26"/>
      <c r="CA689" s="26"/>
      <c r="CB689" s="26"/>
      <c r="CC689" s="26"/>
      <c r="CY689" s="27"/>
      <c r="CZ689" s="27"/>
      <c r="DA689" s="27"/>
    </row>
    <row r="690" spans="1:105" s="10" customFormat="1" ht="20.25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6"/>
      <c r="AL690" s="16"/>
      <c r="AM690" s="16"/>
      <c r="AN690" s="16"/>
      <c r="BV690" s="26"/>
      <c r="BW690" s="26"/>
      <c r="BX690" s="26"/>
      <c r="BY690" s="26"/>
      <c r="BZ690" s="26"/>
      <c r="CA690" s="26"/>
      <c r="CB690" s="26"/>
      <c r="CC690" s="26"/>
      <c r="CY690" s="27"/>
      <c r="CZ690" s="27"/>
      <c r="DA690" s="27"/>
    </row>
    <row r="691" spans="1:105" s="10" customFormat="1" ht="20.25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6"/>
      <c r="AL691" s="16"/>
      <c r="AM691" s="16"/>
      <c r="AN691" s="16"/>
      <c r="BV691" s="26"/>
      <c r="BW691" s="26"/>
      <c r="BX691" s="26"/>
      <c r="BY691" s="26"/>
      <c r="BZ691" s="26"/>
      <c r="CA691" s="26"/>
      <c r="CB691" s="26"/>
      <c r="CC691" s="26"/>
      <c r="CY691" s="27"/>
      <c r="CZ691" s="27"/>
      <c r="DA691" s="27"/>
    </row>
    <row r="692" spans="1:105" s="10" customFormat="1" ht="20.25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6"/>
      <c r="AL692" s="16"/>
      <c r="AM692" s="16"/>
      <c r="AN692" s="16"/>
      <c r="BV692" s="26"/>
      <c r="BW692" s="26"/>
      <c r="BX692" s="26"/>
      <c r="BY692" s="26"/>
      <c r="BZ692" s="26"/>
      <c r="CA692" s="26"/>
      <c r="CB692" s="26"/>
      <c r="CC692" s="26"/>
      <c r="CY692" s="27"/>
      <c r="CZ692" s="27"/>
      <c r="DA692" s="27"/>
    </row>
  </sheetData>
  <autoFilter ref="A2:DC6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COPLES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2025-06-27T15:00:27Z</dcterms:created>
  <dcterms:modified xsi:type="dcterms:W3CDTF">2025-08-22T21:12:44Z</dcterms:modified>
</cp:coreProperties>
</file>