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io\Dropbox\Darling\AdmónDeProyectos\"/>
    </mc:Choice>
  </mc:AlternateContent>
  <xr:revisionPtr revIDLastSave="0" documentId="13_ncr:1_{6C580511-C24E-4CDE-84D2-4F2141115185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C. Unit" sheetId="2" r:id="rId1"/>
    <sheet name="Produccion" sheetId="3" r:id="rId2"/>
    <sheet name="C. Producción" sheetId="7" r:id="rId3"/>
    <sheet name="Pto. Equil" sheetId="1" r:id="rId4"/>
    <sheet name="G. de Operación" sheetId="9" r:id="rId5"/>
    <sheet name="Ventas" sheetId="10" r:id="rId6"/>
    <sheet name="Personal" sheetId="5" r:id="rId7"/>
    <sheet name="Mueb y Equipos" sheetId="6" r:id="rId8"/>
    <sheet name="Infraes" sheetId="11" r:id="rId9"/>
    <sheet name="Intangibles" sheetId="8" r:id="rId10"/>
    <sheet name="Mat. Prim" sheetId="4" r:id="rId11"/>
    <sheet name="Inv" sheetId="12" r:id="rId12"/>
    <sheet name="Financ" sheetId="13" r:id="rId13"/>
    <sheet name="Costo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7" l="1"/>
  <c r="C7" i="13"/>
  <c r="E15" i="12"/>
  <c r="E14" i="12"/>
  <c r="E7" i="12"/>
  <c r="E6" i="12"/>
  <c r="E5" i="12"/>
  <c r="F29" i="6"/>
  <c r="F28" i="6"/>
  <c r="F27" i="6"/>
  <c r="F30" i="6" s="1"/>
  <c r="F12" i="5"/>
  <c r="I33" i="10"/>
  <c r="I22" i="10"/>
  <c r="I23" i="10"/>
  <c r="I21" i="10"/>
  <c r="I32" i="10"/>
  <c r="H33" i="10"/>
  <c r="H32" i="10"/>
  <c r="H28" i="10"/>
  <c r="H29" i="10"/>
  <c r="H30" i="10"/>
  <c r="H25" i="10"/>
  <c r="H22" i="10"/>
  <c r="H23" i="10"/>
  <c r="H21" i="10"/>
  <c r="G22" i="10"/>
  <c r="G23" i="10"/>
  <c r="G21" i="10"/>
  <c r="G32" i="10"/>
  <c r="G26" i="10"/>
  <c r="H26" i="10" s="1"/>
  <c r="G27" i="10"/>
  <c r="H27" i="10" s="1"/>
  <c r="G28" i="10"/>
  <c r="G29" i="10"/>
  <c r="G30" i="10"/>
  <c r="C5" i="10" l="1"/>
  <c r="C11" i="10" s="1"/>
  <c r="F27" i="7"/>
  <c r="C11" i="1"/>
  <c r="F4" i="1"/>
  <c r="K39" i="7"/>
  <c r="L16" i="7"/>
  <c r="F34" i="7"/>
  <c r="F33" i="7"/>
  <c r="F32" i="7"/>
  <c r="F29" i="7"/>
  <c r="F28" i="7"/>
  <c r="G11" i="7"/>
  <c r="G10" i="7"/>
  <c r="D6" i="7"/>
  <c r="F6" i="7"/>
  <c r="E8" i="7"/>
  <c r="E7" i="7"/>
  <c r="E6" i="7"/>
  <c r="I8" i="3"/>
  <c r="C8" i="3" s="1"/>
  <c r="J8" i="3"/>
  <c r="D8" i="3" s="1"/>
  <c r="H8" i="3"/>
  <c r="B8" i="3" s="1"/>
  <c r="C13" i="10" l="1"/>
  <c r="C12" i="10"/>
  <c r="E12" i="7"/>
  <c r="E11" i="7"/>
  <c r="E10" i="7"/>
  <c r="D23" i="9"/>
  <c r="D15" i="9"/>
  <c r="D6" i="9"/>
  <c r="E6" i="9" s="1"/>
  <c r="F3" i="7"/>
  <c r="E22" i="2"/>
  <c r="C14" i="10" l="1"/>
  <c r="F19" i="2"/>
  <c r="E19" i="2"/>
  <c r="E20" i="2"/>
  <c r="F20" i="2" s="1"/>
  <c r="E21" i="2"/>
  <c r="F21" i="2" s="1"/>
  <c r="F11" i="2"/>
  <c r="E11" i="2"/>
  <c r="F8" i="2"/>
  <c r="E8" i="2"/>
  <c r="E36" i="14"/>
  <c r="D36" i="14"/>
  <c r="C36" i="14"/>
  <c r="E35" i="14"/>
  <c r="D35" i="14"/>
  <c r="C35" i="14"/>
  <c r="E34" i="14"/>
  <c r="D34" i="14"/>
  <c r="C34" i="14"/>
  <c r="E31" i="14"/>
  <c r="E15" i="14"/>
  <c r="E9" i="14"/>
  <c r="D9" i="14"/>
  <c r="C9" i="14"/>
  <c r="E8" i="14"/>
  <c r="D8" i="14"/>
  <c r="C8" i="14"/>
  <c r="E7" i="14"/>
  <c r="D7" i="14"/>
  <c r="C7" i="14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C17" i="13"/>
  <c r="F37" i="13" s="1"/>
  <c r="F7" i="11"/>
  <c r="F6" i="11"/>
  <c r="F5" i="11"/>
  <c r="F4" i="11"/>
  <c r="G33" i="10"/>
  <c r="G25" i="10"/>
  <c r="E23" i="9"/>
  <c r="E15" i="9"/>
  <c r="D13" i="8"/>
  <c r="E12" i="12" s="1"/>
  <c r="D9" i="8"/>
  <c r="E11" i="12" s="1"/>
  <c r="D5" i="8"/>
  <c r="E9" i="12" s="1"/>
  <c r="F30" i="7"/>
  <c r="E13" i="7"/>
  <c r="F35" i="7" s="1"/>
  <c r="F20" i="6"/>
  <c r="F19" i="6"/>
  <c r="F18" i="6"/>
  <c r="F17" i="6"/>
  <c r="F16" i="6"/>
  <c r="F15" i="6"/>
  <c r="F9" i="6"/>
  <c r="F8" i="6"/>
  <c r="F7" i="6"/>
  <c r="F6" i="6"/>
  <c r="F5" i="6"/>
  <c r="F15" i="5"/>
  <c r="F14" i="5"/>
  <c r="F7" i="5"/>
  <c r="F6" i="5"/>
  <c r="F5" i="5"/>
  <c r="G7" i="4"/>
  <c r="G6" i="4"/>
  <c r="G5" i="4"/>
  <c r="N8" i="3"/>
  <c r="J9" i="3"/>
  <c r="J10" i="3" s="1"/>
  <c r="I9" i="3"/>
  <c r="H9" i="3"/>
  <c r="D11" i="3"/>
  <c r="D12" i="3" s="1"/>
  <c r="C11" i="3"/>
  <c r="C12" i="3" s="1"/>
  <c r="E31" i="2"/>
  <c r="F31" i="2" s="1"/>
  <c r="E30" i="2"/>
  <c r="F30" i="2" s="1"/>
  <c r="E29" i="2"/>
  <c r="F29" i="2" s="1"/>
  <c r="E28" i="2"/>
  <c r="F28" i="2" s="1"/>
  <c r="E27" i="2"/>
  <c r="F27" i="2" s="1"/>
  <c r="E26" i="2"/>
  <c r="E18" i="2"/>
  <c r="F18" i="2" s="1"/>
  <c r="E13" i="2"/>
  <c r="F13" i="2" s="1"/>
  <c r="E12" i="2"/>
  <c r="F12" i="2" s="1"/>
  <c r="E10" i="2"/>
  <c r="F10" i="2" s="1"/>
  <c r="E9" i="2"/>
  <c r="F9" i="2" s="1"/>
  <c r="C16" i="14" l="1"/>
  <c r="C31" i="14" s="1"/>
  <c r="D16" i="14"/>
  <c r="D31" i="14" s="1"/>
  <c r="F9" i="12"/>
  <c r="D16" i="8"/>
  <c r="E18" i="8" s="1"/>
  <c r="F8" i="11"/>
  <c r="E8" i="12" s="1"/>
  <c r="F21" i="6"/>
  <c r="F10" i="6"/>
  <c r="F26" i="5"/>
  <c r="D37" i="14"/>
  <c r="E6" i="14"/>
  <c r="D6" i="14"/>
  <c r="C37" i="14"/>
  <c r="E37" i="14"/>
  <c r="C6" i="14"/>
  <c r="F14" i="2"/>
  <c r="F22" i="2"/>
  <c r="F23" i="9"/>
  <c r="C13" i="14"/>
  <c r="C29" i="14" s="1"/>
  <c r="E32" i="2"/>
  <c r="F26" i="2"/>
  <c r="F32" i="2" s="1"/>
  <c r="F27" i="5"/>
  <c r="G8" i="4"/>
  <c r="E13" i="12" s="1"/>
  <c r="F36" i="7"/>
  <c r="I34" i="10"/>
  <c r="H34" i="10"/>
  <c r="E14" i="2"/>
  <c r="D27" i="9"/>
  <c r="H11" i="3"/>
  <c r="H10" i="3"/>
  <c r="J11" i="3"/>
  <c r="I11" i="3"/>
  <c r="I10" i="3"/>
  <c r="C12" i="14"/>
  <c r="C28" i="14" s="1"/>
  <c r="F15" i="9"/>
  <c r="F18" i="13"/>
  <c r="E42" i="13"/>
  <c r="F26" i="13"/>
  <c r="F34" i="13"/>
  <c r="B11" i="3"/>
  <c r="B12" i="3" s="1"/>
  <c r="F23" i="13"/>
  <c r="F31" i="13"/>
  <c r="F39" i="13"/>
  <c r="F20" i="13"/>
  <c r="F28" i="13"/>
  <c r="F36" i="13"/>
  <c r="F17" i="13"/>
  <c r="F25" i="13"/>
  <c r="F33" i="13"/>
  <c r="F13" i="7"/>
  <c r="G17" i="13"/>
  <c r="C18" i="13" s="1"/>
  <c r="G18" i="13" s="1"/>
  <c r="C19" i="13" s="1"/>
  <c r="G19" i="13" s="1"/>
  <c r="C20" i="13" s="1"/>
  <c r="G20" i="13" s="1"/>
  <c r="C21" i="13" s="1"/>
  <c r="G21" i="13" s="1"/>
  <c r="C22" i="13" s="1"/>
  <c r="G22" i="13" s="1"/>
  <c r="C23" i="13" s="1"/>
  <c r="G23" i="13" s="1"/>
  <c r="C24" i="13" s="1"/>
  <c r="G24" i="13" s="1"/>
  <c r="C25" i="13" s="1"/>
  <c r="G25" i="13" s="1"/>
  <c r="C26" i="13" s="1"/>
  <c r="G26" i="13" s="1"/>
  <c r="C27" i="13" s="1"/>
  <c r="G27" i="13" s="1"/>
  <c r="C28" i="13" s="1"/>
  <c r="G28" i="13" s="1"/>
  <c r="C29" i="13" s="1"/>
  <c r="G29" i="13" s="1"/>
  <c r="C30" i="13" s="1"/>
  <c r="G30" i="13" s="1"/>
  <c r="C31" i="13" s="1"/>
  <c r="G31" i="13" s="1"/>
  <c r="C32" i="13" s="1"/>
  <c r="G32" i="13" s="1"/>
  <c r="C33" i="13" s="1"/>
  <c r="G33" i="13" s="1"/>
  <c r="C34" i="13" s="1"/>
  <c r="G34" i="13" s="1"/>
  <c r="C35" i="13" s="1"/>
  <c r="G35" i="13" s="1"/>
  <c r="C36" i="13" s="1"/>
  <c r="G36" i="13" s="1"/>
  <c r="C37" i="13" s="1"/>
  <c r="G37" i="13" s="1"/>
  <c r="C38" i="13" s="1"/>
  <c r="G38" i="13" s="1"/>
  <c r="C39" i="13" s="1"/>
  <c r="G39" i="13" s="1"/>
  <c r="C40" i="13" s="1"/>
  <c r="G40" i="13" s="1"/>
  <c r="F22" i="13"/>
  <c r="F30" i="13"/>
  <c r="F38" i="13"/>
  <c r="F19" i="13"/>
  <c r="F27" i="13"/>
  <c r="F35" i="13"/>
  <c r="F24" i="13"/>
  <c r="F32" i="13"/>
  <c r="F40" i="13"/>
  <c r="F21" i="13"/>
  <c r="F29" i="13"/>
  <c r="C15" i="14" l="1"/>
  <c r="D15" i="14"/>
  <c r="C26" i="14"/>
  <c r="D26" i="14" s="1"/>
  <c r="E26" i="14" s="1"/>
  <c r="F5" i="12"/>
  <c r="F13" i="12"/>
  <c r="E34" i="2"/>
  <c r="G15" i="9"/>
  <c r="D12" i="14"/>
  <c r="D28" i="14" s="1"/>
  <c r="D8" i="7"/>
  <c r="F8" i="7" s="1"/>
  <c r="G15" i="7"/>
  <c r="D7" i="7"/>
  <c r="F7" i="7" s="1"/>
  <c r="E25" i="14"/>
  <c r="D25" i="14"/>
  <c r="C25" i="14"/>
  <c r="G23" i="9"/>
  <c r="D13" i="14"/>
  <c r="D29" i="14" s="1"/>
  <c r="E27" i="9"/>
  <c r="C11" i="14"/>
  <c r="F6" i="9"/>
  <c r="G13" i="7"/>
  <c r="F37" i="7"/>
  <c r="C10" i="1"/>
  <c r="F34" i="2"/>
  <c r="F16" i="12" l="1"/>
  <c r="F9" i="7"/>
  <c r="F16" i="7" s="1"/>
  <c r="E12" i="14"/>
  <c r="E28" i="14" s="1"/>
  <c r="G6" i="7"/>
  <c r="G8" i="7"/>
  <c r="F27" i="9"/>
  <c r="D11" i="14"/>
  <c r="G6" i="9"/>
  <c r="E13" i="14"/>
  <c r="E29" i="14" s="1"/>
  <c r="C27" i="14"/>
  <c r="C32" i="14" s="1"/>
  <c r="C10" i="14"/>
  <c r="C17" i="14" s="1"/>
  <c r="G7" i="7"/>
  <c r="G9" i="7" l="1"/>
  <c r="C38" i="14"/>
  <c r="D10" i="14"/>
  <c r="D17" i="14" s="1"/>
  <c r="D27" i="14"/>
  <c r="D32" i="14" s="1"/>
  <c r="F12" i="7"/>
  <c r="G27" i="9"/>
  <c r="E11" i="14"/>
  <c r="G12" i="7" l="1"/>
  <c r="F11" i="7"/>
  <c r="D38" i="14"/>
  <c r="E10" i="14"/>
  <c r="E17" i="14" s="1"/>
  <c r="E27" i="14"/>
  <c r="E32" i="14" s="1"/>
  <c r="F10" i="7" l="1"/>
  <c r="F14" i="7" s="1"/>
  <c r="F17" i="7" s="1"/>
  <c r="E38" i="14"/>
  <c r="L17" i="7" l="1"/>
  <c r="F19" i="7"/>
  <c r="F20" i="7" s="1"/>
  <c r="C4" i="10" s="1"/>
  <c r="H9" i="7"/>
  <c r="H7" i="7"/>
  <c r="G14" i="7"/>
  <c r="H12" i="7"/>
  <c r="H6" i="7"/>
  <c r="H14" i="7"/>
  <c r="H13" i="7"/>
  <c r="H8" i="7"/>
  <c r="H11" i="7"/>
  <c r="H10" i="7"/>
  <c r="C6" i="10" l="1"/>
  <c r="K20" i="7"/>
  <c r="C12" i="1"/>
  <c r="F5" i="1" l="1"/>
  <c r="H4" i="1" s="1"/>
  <c r="F9" i="1" l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" authorId="0" shapeId="0" xr:uid="{00000000-0006-0000-0B00-000001000000}">
      <text>
        <r>
          <rPr>
            <sz val="10"/>
            <color rgb="FF000000"/>
            <rFont val="Arial"/>
          </rPr>
          <t xml:space="preserve">para un mes promedio de 1800 atenciones
</t>
        </r>
      </text>
    </comment>
    <comment ref="D14" authorId="0" shapeId="0" xr:uid="{00000000-0006-0000-0B00-000002000000}">
      <text>
        <r>
          <rPr>
            <sz val="10"/>
            <color rgb="FF000000"/>
            <rFont val="Arial"/>
          </rPr>
          <t>Salario para 2 meses</t>
        </r>
      </text>
    </comment>
    <comment ref="D15" authorId="0" shapeId="0" xr:uid="{00000000-0006-0000-0B00-000003000000}">
      <text>
        <r>
          <rPr>
            <sz val="10"/>
            <color rgb="FF000000"/>
            <rFont val="Arial"/>
          </rPr>
          <t xml:space="preserve">Para cubrir el gasto de 2 meses aproximadamente
</t>
        </r>
      </text>
    </comment>
  </commentList>
</comments>
</file>

<file path=xl/sharedStrings.xml><?xml version="1.0" encoding="utf-8"?>
<sst xmlns="http://schemas.openxmlformats.org/spreadsheetml/2006/main" count="368" uniqueCount="264">
  <si>
    <t>DETERMINACION DEL PUNTO DE EQUILIBRIO</t>
  </si>
  <si>
    <t>CALCULO DE COSTOS UNITARIOS</t>
  </si>
  <si>
    <t>DETALLES</t>
  </si>
  <si>
    <t>año 1</t>
  </si>
  <si>
    <t>año 2</t>
  </si>
  <si>
    <t>año 3</t>
  </si>
  <si>
    <t>N° de lotes vendidos x día</t>
  </si>
  <si>
    <t>ESCENARIO</t>
  </si>
  <si>
    <t>AÑOS</t>
  </si>
  <si>
    <t>DETALLE</t>
  </si>
  <si>
    <t>N° de días trabajados</t>
  </si>
  <si>
    <t>UNIDAD</t>
  </si>
  <si>
    <t>CANTIDAD</t>
  </si>
  <si>
    <t>PRECIO S/.</t>
  </si>
  <si>
    <t>COSTO UNIT.</t>
  </si>
  <si>
    <t>1er. Año</t>
  </si>
  <si>
    <t>2do Año</t>
  </si>
  <si>
    <t>3er. Año</t>
  </si>
  <si>
    <t>N° de meses</t>
  </si>
  <si>
    <t>Pesimista</t>
  </si>
  <si>
    <t>N° de unidades x proveedor</t>
  </si>
  <si>
    <t>Conservador</t>
  </si>
  <si>
    <t>Punto de Equilibrio =</t>
  </si>
  <si>
    <t>Total de costos fijos</t>
  </si>
  <si>
    <t>PE =</t>
  </si>
  <si>
    <t>Total</t>
  </si>
  <si>
    <t xml:space="preserve">TOTAL COSTO DE MATERIA PRIMA </t>
  </si>
  <si>
    <t>Precio de Venta -  Costo variable unitario</t>
  </si>
  <si>
    <t>MANO DE OBRA DIRECTA</t>
  </si>
  <si>
    <t>MONTO S/.</t>
  </si>
  <si>
    <t>Optimista</t>
  </si>
  <si>
    <t>MES</t>
  </si>
  <si>
    <t>TOTAL COSTO DE MANO DE OBRA</t>
  </si>
  <si>
    <t xml:space="preserve"> COSTOS INDIRECTOS DE FABRICACIÓN</t>
  </si>
  <si>
    <t>SEMANA</t>
  </si>
  <si>
    <t>DIA</t>
  </si>
  <si>
    <t>unid</t>
  </si>
  <si>
    <t>TOTAL COSTO INDIRECTOS DE FABRICACIÓN</t>
  </si>
  <si>
    <t>COSTO UNITARIO TOTAL x (Lote)</t>
  </si>
  <si>
    <t>Cuadro: Materiales e insumos</t>
  </si>
  <si>
    <t>Nº</t>
  </si>
  <si>
    <t>Materiales e insumos</t>
  </si>
  <si>
    <t>Unidad</t>
  </si>
  <si>
    <t>Cantidad x Mes</t>
  </si>
  <si>
    <t>Costo Unitario (Pesos mxn)</t>
  </si>
  <si>
    <t>Costo Total (pesos mxn)</t>
  </si>
  <si>
    <t>Cuadro:  Requerimiento de Personal</t>
  </si>
  <si>
    <t>Personal</t>
  </si>
  <si>
    <t>Cantidad</t>
  </si>
  <si>
    <t>Remuneración Mensual en Nuevos Soles</t>
  </si>
  <si>
    <t>Monto Total Mensual en Nuevos Soles</t>
  </si>
  <si>
    <t>Mano de Obra Directa</t>
  </si>
  <si>
    <t>Total Mano de Obra Directa</t>
  </si>
  <si>
    <t>Mano de Obra Indirecta</t>
  </si>
  <si>
    <t>Total Mano de Obra Indirecta</t>
  </si>
  <si>
    <t>N°</t>
  </si>
  <si>
    <t>Descripción</t>
  </si>
  <si>
    <t>Precio Unit. (S/.))</t>
  </si>
  <si>
    <t>Monto Total (S/.)</t>
  </si>
  <si>
    <t>Cantidad de Producción MENSUAL</t>
  </si>
  <si>
    <t>Costo x Unidad</t>
  </si>
  <si>
    <t>Materiales e insumos directos</t>
  </si>
  <si>
    <t>Unidades x mes</t>
  </si>
  <si>
    <t>Mano de obra directa</t>
  </si>
  <si>
    <t>Gastos indirectos de fabricación</t>
  </si>
  <si>
    <t>COSTO DE PRODUCCIÓN</t>
  </si>
  <si>
    <t xml:space="preserve">Gastos Generales </t>
  </si>
  <si>
    <t>Mensual</t>
  </si>
  <si>
    <t>Cuadro:  Activos Intangibles</t>
  </si>
  <si>
    <t>Gastos Administrativos</t>
  </si>
  <si>
    <t>Costo   (Nuevos Soles)</t>
  </si>
  <si>
    <t>Resumen de Gastos por Rubro</t>
  </si>
  <si>
    <t>Gastos de Organización</t>
  </si>
  <si>
    <t>Gastos de Ventas</t>
  </si>
  <si>
    <t>Gastos Financieros</t>
  </si>
  <si>
    <t>COSTO DE VENTA</t>
  </si>
  <si>
    <t>Estudios Preliminares</t>
  </si>
  <si>
    <t>COSTO UNITARIO DE PRODUCCION</t>
  </si>
  <si>
    <t>COSTO UNITARIO DE VENTA</t>
  </si>
  <si>
    <t>PRECIO DE VENTA</t>
  </si>
  <si>
    <t>Gastos en Capacitación</t>
  </si>
  <si>
    <t>Capacitación en el Puesto</t>
  </si>
  <si>
    <t>Otras Capacitaciones</t>
  </si>
  <si>
    <t>Gastos en Publicidad y Promoción</t>
  </si>
  <si>
    <t>COSTOS VARIABLES Y FIJOS (MENSUAL)</t>
  </si>
  <si>
    <t>COSTOS VARIABLES</t>
  </si>
  <si>
    <t>Publicidad</t>
  </si>
  <si>
    <t>Gastos en Marketing Directo</t>
  </si>
  <si>
    <t>COSTO VARIABLE TOTAL</t>
  </si>
  <si>
    <t>COSTOS FIJOS</t>
  </si>
  <si>
    <t>COSTO FIJO TOTAL</t>
  </si>
  <si>
    <t>COSTO TOTAL</t>
  </si>
  <si>
    <t>COSTO VARIABLE UNITARIO</t>
  </si>
  <si>
    <t>Cuadro:  Gastos de Operación</t>
  </si>
  <si>
    <t>Gastos mensuales por Rubro</t>
  </si>
  <si>
    <t>Gastos de Operación</t>
  </si>
  <si>
    <t>AÑO 1</t>
  </si>
  <si>
    <t>AÑO 2</t>
  </si>
  <si>
    <t>AÑO 3</t>
  </si>
  <si>
    <t>Gastos Generales</t>
  </si>
  <si>
    <t>Útiles de Oficina</t>
  </si>
  <si>
    <t>Cuadro:  Proyeccion de Ventas</t>
  </si>
  <si>
    <t>Periodos</t>
  </si>
  <si>
    <t>Precio Promedio mensual</t>
  </si>
  <si>
    <t>Ventas Anuales (S/.)</t>
  </si>
  <si>
    <t>Implementación de Infraestructura</t>
  </si>
  <si>
    <t>Precio Unit. (S/.)</t>
  </si>
  <si>
    <t>Cuadro:  Depreciación Anual de Activos</t>
  </si>
  <si>
    <t>Adecuación de local</t>
  </si>
  <si>
    <t>Depreciación</t>
  </si>
  <si>
    <t>Monto</t>
  </si>
  <si>
    <t>Vida Útil (Años)</t>
  </si>
  <si>
    <t>Depreciación %</t>
  </si>
  <si>
    <t>Depreciación Anual( S/.)</t>
  </si>
  <si>
    <t>Valor residual ( S/.)</t>
  </si>
  <si>
    <t>Infraestructura</t>
  </si>
  <si>
    <t>Total Depreciación x Año</t>
  </si>
  <si>
    <t>Cuadro:  Inversión INICIAL</t>
  </si>
  <si>
    <t>Inversiones</t>
  </si>
  <si>
    <t>Rubros de Inversiones</t>
  </si>
  <si>
    <t>Inversiòn desagregada</t>
  </si>
  <si>
    <t>Inversiòn Fija</t>
  </si>
  <si>
    <t>Inversión Tangible</t>
  </si>
  <si>
    <t>Inversión Intangible</t>
  </si>
  <si>
    <t>Gastos de organización</t>
  </si>
  <si>
    <t>Gastos en promoción</t>
  </si>
  <si>
    <t>Capital de Trabajo</t>
  </si>
  <si>
    <t>Gastos en materiales e insumos básicos</t>
  </si>
  <si>
    <t>Pago de sueldos y salarios</t>
  </si>
  <si>
    <t>Gastos de operación</t>
  </si>
  <si>
    <t>Cuadro: Estructura del Financiamiento</t>
  </si>
  <si>
    <t>Financiamiento</t>
  </si>
  <si>
    <t>Porcentaje</t>
  </si>
  <si>
    <t>Capital socios</t>
  </si>
  <si>
    <t>Banco</t>
  </si>
  <si>
    <t>Cuadro:  Cronograma de Pago por Préstamo</t>
  </si>
  <si>
    <t>DATOS Para Cronograma</t>
  </si>
  <si>
    <t>Tasa Mensual</t>
  </si>
  <si>
    <t>Meses</t>
  </si>
  <si>
    <t>Prestamo</t>
  </si>
  <si>
    <t>Saldo Inicial  (Nuevos Soles)</t>
  </si>
  <si>
    <t>Intereses (Nuevos Soles)</t>
  </si>
  <si>
    <t>Amortización (Nuevos Soles)</t>
  </si>
  <si>
    <t>Cuota Anual (Nuevos Soles)</t>
  </si>
  <si>
    <t>Saldo  Final (Nuevos Soles)</t>
  </si>
  <si>
    <t>………</t>
  </si>
  <si>
    <t>Total Intereses</t>
  </si>
  <si>
    <t>RUBRO</t>
  </si>
  <si>
    <t>Costo de produccion</t>
  </si>
  <si>
    <t>Gastos de Exportación</t>
  </si>
  <si>
    <t>Año 1                      ( S/.)</t>
  </si>
  <si>
    <t>Año 2                       ( S/.)</t>
  </si>
  <si>
    <t>Año 3                            ( S/.)</t>
  </si>
  <si>
    <t>Cuadro:  Resumen de Costos</t>
  </si>
  <si>
    <t>COSTOS</t>
  </si>
  <si>
    <t>Año 1                           ( S/.)</t>
  </si>
  <si>
    <t>Año 2                           ( S/.)</t>
  </si>
  <si>
    <t>Año 3                                ( S/.)</t>
  </si>
  <si>
    <t>COSTOS DE PRODUCCIÓN</t>
  </si>
  <si>
    <t>Intereses</t>
  </si>
  <si>
    <t>GASTOS DE OPERACIÓN</t>
  </si>
  <si>
    <t>Gastos  Administrativos</t>
  </si>
  <si>
    <t>Gastos de Venta</t>
  </si>
  <si>
    <t>GASTOS FINANCIEROS</t>
  </si>
  <si>
    <t>TOTAL DE COSTOS (Nuevos Soles)</t>
  </si>
  <si>
    <t>Cuadro:  Estructura de Costos</t>
  </si>
  <si>
    <t>Amortización de intangible</t>
  </si>
  <si>
    <t>Costo Fijo Total</t>
  </si>
  <si>
    <t>Gastos Indirectos de fabricación</t>
  </si>
  <si>
    <t>Costo variable total</t>
  </si>
  <si>
    <t>Gráfico Nº 4:  Costos unitarios de los servicios de recidencia geriátrica</t>
  </si>
  <si>
    <t xml:space="preserve">El servidor a su máx. capacidad gasta 350 W por hora. </t>
  </si>
  <si>
    <t>MATERIA PRIMA DIRECTA</t>
  </si>
  <si>
    <t>Electricidad Servidor</t>
  </si>
  <si>
    <t>Electricidad Comp. Desarrollo</t>
  </si>
  <si>
    <t>KWh</t>
  </si>
  <si>
    <t>SITIO WEB EN FUNCIONAMIENTO POR UNA DÍA</t>
  </si>
  <si>
    <t>Las computadoras consumen 600 W por 8 horas de funcionamiento</t>
  </si>
  <si>
    <t>COSTO X DIA</t>
  </si>
  <si>
    <t>horas</t>
  </si>
  <si>
    <t>Contratamos el paq. 125 MB de Internet de Izzi por 550 al mes</t>
  </si>
  <si>
    <t>Internet</t>
  </si>
  <si>
    <t>Desarrollador de software</t>
  </si>
  <si>
    <t>Administrador de BD</t>
  </si>
  <si>
    <t>Diseñador gráfico</t>
  </si>
  <si>
    <t>H/DIA</t>
  </si>
  <si>
    <t>x cada hora</t>
  </si>
  <si>
    <t>Deprec. Equipo cómputo</t>
  </si>
  <si>
    <t>Deprec. Servidor</t>
  </si>
  <si>
    <t>Cuadro: Proyección de la Producción en un horizonte de 3 años</t>
  </si>
  <si>
    <t>Para saber una percpecion de cuanto uno va a producir</t>
  </si>
  <si>
    <t>Días productivos al MES</t>
  </si>
  <si>
    <t>Personal de limpieza</t>
  </si>
  <si>
    <t>Costo</t>
  </si>
  <si>
    <t>Productos de limpieza</t>
  </si>
  <si>
    <t>Internet + telefonía</t>
  </si>
  <si>
    <t>Agua</t>
  </si>
  <si>
    <t>Luz</t>
  </si>
  <si>
    <t>Insumos</t>
  </si>
  <si>
    <t>Asesorías legales</t>
  </si>
  <si>
    <t>Aseguradora</t>
  </si>
  <si>
    <t>Venta de horas por día</t>
  </si>
  <si>
    <t>Horas al año</t>
  </si>
  <si>
    <t>Gastos indirectos de fabricacion</t>
  </si>
  <si>
    <t>COSTOS DE PRODUCCIÓN MENSUAL (Sitio web en funcionamiento)</t>
  </si>
  <si>
    <t>Precio de venta para 1 persona</t>
  </si>
  <si>
    <t>Costo unitario de producccion para 1 persona</t>
  </si>
  <si>
    <t>Costo unitario de venta para 1 persona</t>
  </si>
  <si>
    <t xml:space="preserve">C. variable unitario para 1 persona </t>
  </si>
  <si>
    <t>C. Fijos por mil personas</t>
  </si>
  <si>
    <t>P. Venta para mil</t>
  </si>
  <si>
    <t>C. Variable U por mil</t>
  </si>
  <si>
    <t>MARGEN DE UTILIDAD (82%)</t>
  </si>
  <si>
    <t xml:space="preserve">horas </t>
  </si>
  <si>
    <t>horas / mes</t>
  </si>
  <si>
    <t>Moneda / pesos</t>
  </si>
  <si>
    <t>109 personas paguen</t>
  </si>
  <si>
    <t>Cuadro: Costos de producción</t>
  </si>
  <si>
    <t>Año</t>
  </si>
  <si>
    <t>Detalle</t>
  </si>
  <si>
    <t>Gastos indirectos</t>
  </si>
  <si>
    <t>Muebles y equipo de oficina</t>
  </si>
  <si>
    <t>Mesa de conferencia</t>
  </si>
  <si>
    <t>Silla</t>
  </si>
  <si>
    <t>Lámpara</t>
  </si>
  <si>
    <t>Equipo de cómputo</t>
  </si>
  <si>
    <t>Computadora</t>
  </si>
  <si>
    <t>Proyector</t>
  </si>
  <si>
    <t>Multifuncionañ</t>
  </si>
  <si>
    <t>USB Kingston</t>
  </si>
  <si>
    <t>Bocina</t>
  </si>
  <si>
    <t>Servidor dedicado</t>
  </si>
  <si>
    <t>Electrodomésticos</t>
  </si>
  <si>
    <t>Frigobar</t>
  </si>
  <si>
    <t>Cafetera</t>
  </si>
  <si>
    <t>Administrador de bases de datos</t>
  </si>
  <si>
    <t>Diseñador grafico</t>
  </si>
  <si>
    <t>Director de proyecto</t>
  </si>
  <si>
    <t>Administrador de negocios</t>
  </si>
  <si>
    <t>Total Mano de Obra ($)</t>
  </si>
  <si>
    <t>Cuadro:  Muebles y equipo de oficina</t>
  </si>
  <si>
    <t>Silla de oficina</t>
  </si>
  <si>
    <t>Lampara de escritorio</t>
  </si>
  <si>
    <t>Total de muebles y equipo de oficina</t>
  </si>
  <si>
    <t>Cuadro: Equio de computo</t>
  </si>
  <si>
    <t>Multifuncional</t>
  </si>
  <si>
    <t>USB</t>
  </si>
  <si>
    <t>Total de equipo de computo</t>
  </si>
  <si>
    <t>Cuadro: Electrodomesticos</t>
  </si>
  <si>
    <t>Deposito renta oficina</t>
  </si>
  <si>
    <t xml:space="preserve">Total </t>
  </si>
  <si>
    <t>Costo Total de Materiales</t>
  </si>
  <si>
    <t>Equipo de computo</t>
  </si>
  <si>
    <t>Electrodomesticos</t>
  </si>
  <si>
    <t xml:space="preserve"> Inversiones Parciales (Pesos)</t>
  </si>
  <si>
    <t>Total de electrodomesticos</t>
  </si>
  <si>
    <t>Gastos de capacitacion</t>
  </si>
  <si>
    <t>Gastos de publicidad y promocion</t>
  </si>
  <si>
    <t>Inversión Total (Pesos)</t>
  </si>
  <si>
    <t>Total de Inversiones   (Pesos)</t>
  </si>
  <si>
    <t>Total (Pesos)</t>
  </si>
  <si>
    <t xml:space="preserve">Monto </t>
  </si>
  <si>
    <t>Total Intangible</t>
  </si>
  <si>
    <t xml:space="preserve">
mi Costo de Produccion para los siguientes años, esto es la base de todo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</si>
</sst>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.00"/>
    <numFmt numFmtId="165" formatCode="&quot;S/.&quot;#,##0.00;&quot;S/.&quot;\-#,##0.00"/>
    <numFmt numFmtId="166" formatCode="_ * #,##0.00_ ;_ * \-#,##0.00_ ;_ * &quot;-&quot;??_ ;_ @_ "/>
    <numFmt numFmtId="167" formatCode="_ * #,##0_ ;_ * \-#,##0_ ;_ * &quot;-&quot;??_ ;_ @_ "/>
    <numFmt numFmtId="168" formatCode="#,##0.00_ ;\-#,##0.00\ "/>
    <numFmt numFmtId="171" formatCode="[$S/.]\ #,##0.00"/>
    <numFmt numFmtId="178" formatCode="0.0"/>
  </numFmts>
  <fonts count="41" x14ac:knownFonts="1">
    <font>
      <sz val="10"/>
      <color rgb="FF000000"/>
      <name val="Arial"/>
    </font>
    <font>
      <sz val="11"/>
      <color rgb="FF000000"/>
      <name val="Arial Narrow"/>
    </font>
    <font>
      <sz val="10"/>
      <name val="Arial"/>
    </font>
    <font>
      <b/>
      <sz val="12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8"/>
      <color rgb="FF000000"/>
      <name val="Arial"/>
    </font>
    <font>
      <b/>
      <sz val="11"/>
      <color rgb="FF000000"/>
      <name val="Arial Narrow"/>
    </font>
    <font>
      <b/>
      <sz val="18"/>
      <color rgb="FF000000"/>
      <name val="Arial"/>
    </font>
    <font>
      <b/>
      <sz val="11"/>
      <color rgb="FF17365D"/>
      <name val="Arial Narrow"/>
    </font>
    <font>
      <sz val="11"/>
      <color rgb="FF17365D"/>
      <name val="Arial Narrow"/>
    </font>
    <font>
      <sz val="10"/>
      <color rgb="FF17365D"/>
      <name val="Arial"/>
    </font>
    <font>
      <i/>
      <u/>
      <sz val="10"/>
      <name val="Arial"/>
    </font>
    <font>
      <b/>
      <i/>
      <sz val="10"/>
      <name val="Arial"/>
    </font>
    <font>
      <sz val="14"/>
      <color rgb="FF000000"/>
      <name val="Arial"/>
    </font>
    <font>
      <b/>
      <sz val="14"/>
      <color rgb="FF000000"/>
      <name val="Arial"/>
    </font>
    <font>
      <sz val="8"/>
      <name val="Arial"/>
    </font>
    <font>
      <b/>
      <sz val="11"/>
      <name val="Arial Narrow"/>
    </font>
    <font>
      <b/>
      <sz val="11"/>
      <color rgb="FF000080"/>
      <name val="Arial Narrow"/>
    </font>
    <font>
      <sz val="11"/>
      <color rgb="FF000080"/>
      <name val="Arial Narrow"/>
    </font>
    <font>
      <sz val="8"/>
      <color rgb="FF000000"/>
      <name val="Arial"/>
    </font>
    <font>
      <b/>
      <sz val="11"/>
      <color rgb="FFFF0000"/>
      <name val="Arial Narrow"/>
    </font>
    <font>
      <sz val="11"/>
      <color rgb="FFFF0000"/>
      <name val="Arial Narrow"/>
    </font>
    <font>
      <b/>
      <u/>
      <sz val="11"/>
      <color rgb="FF000000"/>
      <name val="Arial Narrow"/>
    </font>
    <font>
      <sz val="11"/>
      <color rgb="FF000000"/>
      <name val="Calibri"/>
    </font>
    <font>
      <sz val="11"/>
      <name val="Arial"/>
    </font>
    <font>
      <sz val="11"/>
      <name val="Arial Narrow"/>
    </font>
    <font>
      <b/>
      <u/>
      <sz val="11"/>
      <color rgb="FF000000"/>
      <name val="Arial Narrow"/>
    </font>
    <font>
      <b/>
      <sz val="11"/>
      <color rgb="FF0000FF"/>
      <name val="Arial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80"/>
      <name val="Arial Narrow"/>
      <family val="2"/>
    </font>
    <font>
      <sz val="11"/>
      <color rgb="FF000000"/>
      <name val="Calibri"/>
      <family val="2"/>
    </font>
    <font>
      <b/>
      <sz val="11"/>
      <name val="Arial Narrow"/>
      <family val="2"/>
    </font>
    <font>
      <b/>
      <sz val="11"/>
      <color rgb="FF0000FF"/>
      <name val="Arial Narrow"/>
      <family val="2"/>
    </font>
    <font>
      <sz val="10"/>
      <color rgb="FF000000"/>
      <name val="Arial"/>
      <family val="2"/>
    </font>
    <font>
      <i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  <fill>
      <patternFill patternType="solid">
        <fgColor theme="2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39" fontId="1" fillId="0" borderId="0" xfId="0" applyNumberFormat="1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0" xfId="0" applyNumberFormat="1" applyFont="1" applyAlignment="1"/>
    <xf numFmtId="0" fontId="0" fillId="0" borderId="0" xfId="0" applyFont="1" applyAlignment="1">
      <alignment vertical="center"/>
    </xf>
    <xf numFmtId="0" fontId="2" fillId="4" borderId="4" xfId="0" applyFont="1" applyFill="1" applyBorder="1" applyAlignment="1"/>
    <xf numFmtId="0" fontId="6" fillId="5" borderId="5" xfId="0" applyFont="1" applyFill="1" applyBorder="1" applyAlignment="1">
      <alignment horizontal="center" wrapText="1"/>
    </xf>
    <xf numFmtId="0" fontId="2" fillId="0" borderId="0" xfId="0" applyFont="1" applyAlignment="1"/>
    <xf numFmtId="0" fontId="7" fillId="0" borderId="0" xfId="0" applyFont="1" applyAlignment="1"/>
    <xf numFmtId="0" fontId="2" fillId="0" borderId="5" xfId="0" applyFont="1" applyBorder="1" applyAlignment="1"/>
    <xf numFmtId="165" fontId="2" fillId="0" borderId="0" xfId="0" applyNumberFormat="1" applyFont="1" applyAlignment="1"/>
    <xf numFmtId="0" fontId="0" fillId="0" borderId="5" xfId="0" applyFont="1" applyBorder="1" applyAlignment="1">
      <alignment vertical="center" wrapText="1"/>
    </xf>
    <xf numFmtId="0" fontId="9" fillId="0" borderId="6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/>
    </xf>
    <xf numFmtId="0" fontId="0" fillId="0" borderId="5" xfId="0" applyFont="1" applyBorder="1" applyAlignment="1">
      <alignment vertical="center" wrapText="1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14" xfId="0" applyFont="1" applyBorder="1" applyAlignment="1"/>
    <xf numFmtId="0" fontId="10" fillId="4" borderId="5" xfId="0" applyFont="1" applyFill="1" applyBorder="1" applyAlignment="1">
      <alignment horizontal="center" vertical="center" wrapText="1"/>
    </xf>
    <xf numFmtId="0" fontId="6" fillId="0" borderId="15" xfId="0" applyFont="1" applyBorder="1" applyAlignment="1"/>
    <xf numFmtId="0" fontId="0" fillId="0" borderId="16" xfId="0" applyFont="1" applyBorder="1" applyAlignment="1">
      <alignment horizontal="center"/>
    </xf>
    <xf numFmtId="166" fontId="2" fillId="0" borderId="5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center" vertical="center"/>
    </xf>
    <xf numFmtId="0" fontId="0" fillId="0" borderId="17" xfId="0" applyFont="1" applyBorder="1" applyAlignment="1"/>
    <xf numFmtId="4" fontId="0" fillId="0" borderId="16" xfId="0" applyNumberFormat="1" applyFont="1" applyBorder="1" applyAlignment="1">
      <alignment horizontal="center"/>
    </xf>
    <xf numFmtId="0" fontId="12" fillId="0" borderId="0" xfId="0" applyFont="1" applyAlignment="1">
      <alignment wrapText="1"/>
    </xf>
    <xf numFmtId="167" fontId="0" fillId="0" borderId="17" xfId="0" applyNumberFormat="1" applyFont="1" applyBorder="1" applyAlignment="1"/>
    <xf numFmtId="0" fontId="6" fillId="0" borderId="5" xfId="0" applyFont="1" applyBorder="1" applyAlignment="1">
      <alignment vertical="center" wrapText="1"/>
    </xf>
    <xf numFmtId="167" fontId="6" fillId="0" borderId="5" xfId="0" applyNumberFormat="1" applyFont="1" applyBorder="1" applyAlignment="1">
      <alignment vertical="center" wrapText="1"/>
    </xf>
    <xf numFmtId="0" fontId="0" fillId="0" borderId="18" xfId="0" applyFont="1" applyBorder="1" applyAlignment="1"/>
    <xf numFmtId="0" fontId="0" fillId="0" borderId="19" xfId="0" applyFont="1" applyBorder="1" applyAlignment="1"/>
    <xf numFmtId="166" fontId="5" fillId="3" borderId="5" xfId="0" applyNumberFormat="1" applyFont="1" applyFill="1" applyBorder="1" applyAlignment="1"/>
    <xf numFmtId="0" fontId="0" fillId="0" borderId="19" xfId="0" applyFont="1" applyBorder="1" applyAlignment="1"/>
    <xf numFmtId="165" fontId="5" fillId="0" borderId="0" xfId="0" applyNumberFormat="1" applyFont="1" applyAlignment="1"/>
    <xf numFmtId="0" fontId="0" fillId="0" borderId="17" xfId="0" applyFont="1" applyBorder="1" applyAlignment="1">
      <alignment horizontal="center"/>
    </xf>
    <xf numFmtId="0" fontId="5" fillId="0" borderId="0" xfId="0" applyFont="1" applyAlignment="1"/>
    <xf numFmtId="0" fontId="5" fillId="4" borderId="4" xfId="0" applyFont="1" applyFill="1" applyBorder="1" applyAlignment="1"/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167" fontId="1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vertical="center"/>
    </xf>
    <xf numFmtId="0" fontId="2" fillId="4" borderId="5" xfId="0" applyFont="1" applyFill="1" applyBorder="1" applyAlignment="1">
      <alignment horizontal="right"/>
    </xf>
    <xf numFmtId="0" fontId="0" fillId="0" borderId="23" xfId="0" applyFont="1" applyBorder="1" applyAlignment="1">
      <alignment vertical="center"/>
    </xf>
    <xf numFmtId="4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wrapText="1"/>
    </xf>
    <xf numFmtId="0" fontId="2" fillId="4" borderId="5" xfId="0" applyFont="1" applyFill="1" applyBorder="1" applyAlignment="1">
      <alignment horizontal="right"/>
    </xf>
    <xf numFmtId="0" fontId="8" fillId="4" borderId="24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23" xfId="0" applyFont="1" applyBorder="1" applyAlignment="1">
      <alignment vertical="center"/>
    </xf>
    <xf numFmtId="0" fontId="3" fillId="0" borderId="25" xfId="0" applyFont="1" applyBorder="1" applyAlignment="1"/>
    <xf numFmtId="167" fontId="0" fillId="0" borderId="23" xfId="0" applyNumberFormat="1" applyFont="1" applyBorder="1" applyAlignment="1">
      <alignment horizontal="center" vertical="center"/>
    </xf>
    <xf numFmtId="4" fontId="3" fillId="0" borderId="26" xfId="0" applyNumberFormat="1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167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/>
    <xf numFmtId="49" fontId="2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/>
    <xf numFmtId="0" fontId="0" fillId="0" borderId="17" xfId="0" applyFont="1" applyBorder="1" applyAlignment="1">
      <alignment horizontal="center"/>
    </xf>
    <xf numFmtId="4" fontId="0" fillId="0" borderId="0" xfId="0" applyNumberFormat="1" applyFont="1" applyAlignment="1"/>
    <xf numFmtId="0" fontId="6" fillId="0" borderId="0" xfId="0" applyFont="1" applyAlignment="1"/>
    <xf numFmtId="0" fontId="13" fillId="0" borderId="0" xfId="0" applyFont="1" applyAlignment="1"/>
    <xf numFmtId="1" fontId="6" fillId="0" borderId="14" xfId="0" applyNumberFormat="1" applyFont="1" applyBorder="1" applyAlignment="1">
      <alignment horizontal="center"/>
    </xf>
    <xf numFmtId="0" fontId="0" fillId="0" borderId="27" xfId="0" applyFont="1" applyBorder="1" applyAlignment="1"/>
    <xf numFmtId="166" fontId="12" fillId="0" borderId="0" xfId="0" applyNumberFormat="1" applyFont="1" applyAlignment="1">
      <alignment wrapText="1"/>
    </xf>
    <xf numFmtId="168" fontId="14" fillId="9" borderId="5" xfId="0" applyNumberFormat="1" applyFont="1" applyFill="1" applyBorder="1" applyAlignment="1"/>
    <xf numFmtId="0" fontId="0" fillId="0" borderId="0" xfId="0" applyFont="1" applyAlignment="1">
      <alignment wrapText="1"/>
    </xf>
    <xf numFmtId="165" fontId="2" fillId="4" borderId="4" xfId="0" applyNumberFormat="1" applyFont="1" applyFill="1" applyBorder="1" applyAlignment="1"/>
    <xf numFmtId="0" fontId="0" fillId="0" borderId="6" xfId="0" applyFont="1" applyBorder="1" applyAlignment="1">
      <alignment horizontal="center"/>
    </xf>
    <xf numFmtId="10" fontId="1" fillId="0" borderId="0" xfId="0" applyNumberFormat="1" applyFont="1" applyAlignment="1">
      <alignment vertical="center"/>
    </xf>
    <xf numFmtId="0" fontId="0" fillId="0" borderId="6" xfId="0" applyFont="1" applyBorder="1" applyAlignment="1">
      <alignment horizontal="center" vertical="center"/>
    </xf>
    <xf numFmtId="39" fontId="1" fillId="0" borderId="0" xfId="0" applyNumberFormat="1" applyFont="1" applyAlignment="1">
      <alignment vertical="center"/>
    </xf>
    <xf numFmtId="0" fontId="0" fillId="0" borderId="28" xfId="0" applyFont="1" applyBorder="1" applyAlignme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/>
    <xf numFmtId="0" fontId="0" fillId="0" borderId="12" xfId="0" applyFont="1" applyBorder="1" applyAlignment="1"/>
    <xf numFmtId="0" fontId="18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39" fontId="18" fillId="5" borderId="5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0" fillId="0" borderId="30" xfId="0" applyFont="1" applyBorder="1" applyAlignment="1"/>
    <xf numFmtId="0" fontId="1" fillId="0" borderId="0" xfId="0" applyFont="1" applyAlignment="1"/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9" fontId="19" fillId="0" borderId="5" xfId="0" applyNumberFormat="1" applyFont="1" applyBorder="1" applyAlignment="1"/>
    <xf numFmtId="0" fontId="20" fillId="0" borderId="0" xfId="0" applyFont="1" applyAlignment="1"/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/>
    <xf numFmtId="0" fontId="1" fillId="0" borderId="0" xfId="0" applyFont="1" applyAlignment="1">
      <alignment horizontal="center"/>
    </xf>
    <xf numFmtId="39" fontId="1" fillId="0" borderId="0" xfId="0" applyNumberFormat="1" applyFont="1" applyAlignment="1"/>
    <xf numFmtId="4" fontId="1" fillId="0" borderId="0" xfId="0" applyNumberFormat="1" applyFont="1" applyAlignment="1">
      <alignment horizontal="right"/>
    </xf>
    <xf numFmtId="0" fontId="8" fillId="0" borderId="0" xfId="0" applyFont="1" applyAlignment="1"/>
    <xf numFmtId="4" fontId="18" fillId="5" borderId="5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/>
    <xf numFmtId="0" fontId="17" fillId="0" borderId="5" xfId="0" applyFont="1" applyBorder="1" applyAlignment="1">
      <alignment horizontal="center"/>
    </xf>
    <xf numFmtId="4" fontId="17" fillId="0" borderId="5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4" fontId="19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" fontId="1" fillId="0" borderId="0" xfId="0" applyNumberFormat="1" applyFont="1" applyAlignment="1"/>
    <xf numFmtId="0" fontId="23" fillId="0" borderId="0" xfId="0" applyFont="1" applyAlignment="1"/>
    <xf numFmtId="4" fontId="22" fillId="0" borderId="0" xfId="0" applyNumberFormat="1" applyFont="1" applyAlignment="1">
      <alignment horizontal="right"/>
    </xf>
    <xf numFmtId="0" fontId="24" fillId="0" borderId="0" xfId="0" applyFont="1" applyAlignment="1"/>
    <xf numFmtId="4" fontId="23" fillId="0" borderId="0" xfId="0" applyNumberFormat="1" applyFont="1" applyAlignment="1">
      <alignment horizontal="right"/>
    </xf>
    <xf numFmtId="4" fontId="1" fillId="0" borderId="0" xfId="0" applyNumberFormat="1" applyFont="1" applyAlignment="1">
      <alignment vertical="center"/>
    </xf>
    <xf numFmtId="2" fontId="8" fillId="0" borderId="0" xfId="0" applyNumberFormat="1" applyFont="1" applyAlignment="1">
      <alignment horizontal="right"/>
    </xf>
    <xf numFmtId="4" fontId="8" fillId="0" borderId="0" xfId="0" applyNumberFormat="1" applyFont="1" applyAlignment="1"/>
    <xf numFmtId="0" fontId="8" fillId="0" borderId="7" xfId="0" applyFont="1" applyBorder="1" applyAlignment="1"/>
    <xf numFmtId="0" fontId="8" fillId="0" borderId="7" xfId="0" applyFont="1" applyBorder="1" applyAlignment="1">
      <alignment horizontal="center"/>
    </xf>
    <xf numFmtId="2" fontId="8" fillId="0" borderId="7" xfId="0" applyNumberFormat="1" applyFont="1" applyBorder="1" applyAlignment="1">
      <alignment horizontal="right"/>
    </xf>
    <xf numFmtId="0" fontId="8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8" fillId="0" borderId="23" xfId="0" applyFont="1" applyBorder="1" applyAlignment="1"/>
    <xf numFmtId="0" fontId="8" fillId="0" borderId="23" xfId="0" applyFont="1" applyBorder="1" applyAlignment="1">
      <alignment horizontal="center"/>
    </xf>
    <xf numFmtId="2" fontId="8" fillId="0" borderId="23" xfId="0" applyNumberFormat="1" applyFont="1" applyBorder="1" applyAlignment="1">
      <alignment horizontal="right"/>
    </xf>
    <xf numFmtId="0" fontId="25" fillId="0" borderId="5" xfId="0" applyFont="1" applyBorder="1" applyAlignment="1">
      <alignment horizontal="left"/>
    </xf>
    <xf numFmtId="0" fontId="26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4" fontId="19" fillId="0" borderId="5" xfId="0" applyNumberFormat="1" applyFont="1" applyBorder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0" applyNumberFormat="1" applyFont="1" applyAlignment="1">
      <alignment wrapText="1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166" fontId="0" fillId="0" borderId="5" xfId="0" applyNumberFormat="1" applyFont="1" applyBorder="1" applyAlignment="1"/>
    <xf numFmtId="166" fontId="0" fillId="11" borderId="31" xfId="0" applyNumberFormat="1" applyFont="1" applyFill="1" applyBorder="1" applyAlignment="1"/>
    <xf numFmtId="9" fontId="0" fillId="0" borderId="0" xfId="0" applyNumberFormat="1" applyFont="1" applyAlignment="1"/>
    <xf numFmtId="0" fontId="6" fillId="12" borderId="5" xfId="0" applyFont="1" applyFill="1" applyBorder="1" applyAlignment="1"/>
    <xf numFmtId="0" fontId="0" fillId="12" borderId="5" xfId="0" applyFont="1" applyFill="1" applyBorder="1" applyAlignment="1"/>
    <xf numFmtId="166" fontId="6" fillId="12" borderId="5" xfId="0" applyNumberFormat="1" applyFont="1" applyFill="1" applyBorder="1" applyAlignment="1"/>
    <xf numFmtId="166" fontId="6" fillId="0" borderId="30" xfId="0" applyNumberFormat="1" applyFont="1" applyBorder="1" applyAlignment="1"/>
    <xf numFmtId="4" fontId="0" fillId="0" borderId="5" xfId="0" applyNumberFormat="1" applyFont="1" applyBorder="1" applyAlignment="1"/>
    <xf numFmtId="0" fontId="1" fillId="0" borderId="0" xfId="0" applyFont="1" applyAlignment="1">
      <alignment horizontal="right"/>
    </xf>
    <xf numFmtId="166" fontId="0" fillId="0" borderId="30" xfId="0" applyNumberFormat="1" applyFont="1" applyBorder="1" applyAlignment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13" borderId="5" xfId="0" applyFont="1" applyFill="1" applyBorder="1" applyAlignment="1"/>
    <xf numFmtId="0" fontId="1" fillId="0" borderId="5" xfId="0" applyFont="1" applyBorder="1" applyAlignment="1">
      <alignment horizontal="left" vertical="center" wrapText="1"/>
    </xf>
    <xf numFmtId="166" fontId="6" fillId="13" borderId="5" xfId="0" applyNumberFormat="1" applyFont="1" applyFill="1" applyBorder="1" applyAlignment="1"/>
    <xf numFmtId="4" fontId="1" fillId="0" borderId="5" xfId="0" applyNumberFormat="1" applyFont="1" applyBorder="1" applyAlignment="1">
      <alignment horizontal="center"/>
    </xf>
    <xf numFmtId="0" fontId="0" fillId="0" borderId="9" xfId="0" applyFont="1" applyBorder="1" applyAlignment="1"/>
    <xf numFmtId="0" fontId="6" fillId="0" borderId="5" xfId="0" applyFont="1" applyBorder="1" applyAlignment="1"/>
    <xf numFmtId="166" fontId="0" fillId="0" borderId="30" xfId="0" applyNumberFormat="1" applyFont="1" applyBorder="1" applyAlignment="1"/>
    <xf numFmtId="0" fontId="6" fillId="0" borderId="12" xfId="0" applyFont="1" applyBorder="1" applyAlignment="1"/>
    <xf numFmtId="166" fontId="6" fillId="0" borderId="5" xfId="0" applyNumberFormat="1" applyFont="1" applyBorder="1" applyAlignment="1"/>
    <xf numFmtId="166" fontId="6" fillId="0" borderId="0" xfId="0" applyNumberFormat="1" applyFont="1" applyAlignment="1"/>
    <xf numFmtId="4" fontId="1" fillId="0" borderId="5" xfId="0" applyNumberFormat="1" applyFont="1" applyBorder="1" applyAlignment="1">
      <alignment horizontal="center" wrapText="1"/>
    </xf>
    <xf numFmtId="166" fontId="0" fillId="0" borderId="5" xfId="0" applyNumberFormat="1" applyFont="1" applyBorder="1" applyAlignment="1">
      <alignment horizontal="center"/>
    </xf>
    <xf numFmtId="4" fontId="0" fillId="0" borderId="5" xfId="0" applyNumberFormat="1" applyFont="1" applyBorder="1" applyAlignment="1"/>
    <xf numFmtId="4" fontId="19" fillId="14" borderId="34" xfId="0" applyNumberFormat="1" applyFont="1" applyFill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0" fontId="20" fillId="0" borderId="19" xfId="0" applyFont="1" applyBorder="1" applyAlignment="1">
      <alignment horizontal="right"/>
    </xf>
    <xf numFmtId="0" fontId="22" fillId="0" borderId="17" xfId="0" applyFont="1" applyBorder="1" applyAlignment="1"/>
    <xf numFmtId="4" fontId="2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" fontId="1" fillId="0" borderId="5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4" fontId="19" fillId="0" borderId="5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16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2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left" vertical="center" wrapText="1"/>
    </xf>
    <xf numFmtId="166" fontId="1" fillId="0" borderId="5" xfId="0" applyNumberFormat="1" applyFont="1" applyBorder="1" applyAlignment="1">
      <alignment horizontal="right" vertical="center"/>
    </xf>
    <xf numFmtId="3" fontId="27" fillId="0" borderId="5" xfId="0" applyNumberFormat="1" applyFont="1" applyBorder="1" applyAlignment="1">
      <alignment horizontal="right" vertical="center"/>
    </xf>
    <xf numFmtId="4" fontId="18" fillId="9" borderId="5" xfId="0" applyNumberFormat="1" applyFont="1" applyFill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8" fillId="5" borderId="35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27" fillId="4" borderId="5" xfId="0" applyNumberFormat="1" applyFont="1" applyFill="1" applyBorder="1" applyAlignment="1">
      <alignment horizontal="left" vertical="center" wrapText="1"/>
    </xf>
    <xf numFmtId="3" fontId="27" fillId="0" borderId="5" xfId="0" applyNumberFormat="1" applyFont="1" applyBorder="1" applyAlignment="1">
      <alignment horizontal="right" vertical="center"/>
    </xf>
    <xf numFmtId="0" fontId="18" fillId="5" borderId="35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1" fillId="0" borderId="5" xfId="0" applyNumberFormat="1" applyFont="1" applyBorder="1" applyAlignment="1">
      <alignment horizontal="right"/>
    </xf>
    <xf numFmtId="0" fontId="2" fillId="0" borderId="7" xfId="0" applyFont="1" applyBorder="1" applyAlignment="1">
      <alignment vertical="center"/>
    </xf>
    <xf numFmtId="166" fontId="1" fillId="0" borderId="5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166" fontId="18" fillId="15" borderId="5" xfId="0" applyNumberFormat="1" applyFont="1" applyFill="1" applyBorder="1" applyAlignment="1">
      <alignment horizontal="left" vertical="center" wrapText="1"/>
    </xf>
    <xf numFmtId="0" fontId="18" fillId="15" borderId="5" xfId="0" applyFont="1" applyFill="1" applyBorder="1" applyAlignment="1">
      <alignment horizontal="center" vertical="center" wrapText="1"/>
    </xf>
    <xf numFmtId="166" fontId="18" fillId="15" borderId="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6" fontId="1" fillId="0" borderId="0" xfId="0" applyNumberFormat="1" applyFont="1" applyAlignment="1"/>
    <xf numFmtId="4" fontId="27" fillId="0" borderId="5" xfId="0" applyNumberFormat="1" applyFont="1" applyBorder="1" applyAlignment="1">
      <alignment horizontal="right" vertical="center"/>
    </xf>
    <xf numFmtId="1" fontId="27" fillId="0" borderId="5" xfId="0" applyNumberFormat="1" applyFont="1" applyBorder="1" applyAlignment="1">
      <alignment horizontal="center" vertical="center"/>
    </xf>
    <xf numFmtId="9" fontId="27" fillId="0" borderId="5" xfId="0" applyNumberFormat="1" applyFont="1" applyBorder="1" applyAlignment="1">
      <alignment horizontal="right" vertical="center"/>
    </xf>
    <xf numFmtId="4" fontId="27" fillId="0" borderId="5" xfId="0" applyNumberFormat="1" applyFont="1" applyBorder="1" applyAlignment="1">
      <alignment horizontal="right" vertical="center"/>
    </xf>
    <xf numFmtId="2" fontId="27" fillId="0" borderId="5" xfId="0" applyNumberFormat="1" applyFont="1" applyBorder="1" applyAlignment="1">
      <alignment horizontal="left" vertical="center"/>
    </xf>
    <xf numFmtId="166" fontId="27" fillId="0" borderId="5" xfId="0" applyNumberFormat="1" applyFont="1" applyBorder="1" applyAlignment="1">
      <alignment horizontal="left" vertical="center"/>
    </xf>
    <xf numFmtId="166" fontId="18" fillId="9" borderId="5" xfId="0" applyNumberFormat="1" applyFont="1" applyFill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2" fontId="27" fillId="0" borderId="23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/>
    </xf>
    <xf numFmtId="166" fontId="18" fillId="5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4" fontId="29" fillId="16" borderId="5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0" fontId="19" fillId="4" borderId="4" xfId="0" applyFont="1" applyFill="1" applyBorder="1" applyAlignment="1"/>
    <xf numFmtId="2" fontId="18" fillId="5" borderId="5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10" fontId="0" fillId="0" borderId="5" xfId="0" applyNumberFormat="1" applyFont="1" applyBorder="1" applyAlignment="1"/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" fontId="1" fillId="11" borderId="5" xfId="0" applyNumberFormat="1" applyFont="1" applyFill="1" applyBorder="1" applyAlignment="1">
      <alignment horizontal="right"/>
    </xf>
    <xf numFmtId="171" fontId="19" fillId="10" borderId="5" xfId="0" applyNumberFormat="1" applyFont="1" applyFill="1" applyBorder="1" applyAlignment="1">
      <alignment horizontal="center"/>
    </xf>
    <xf numFmtId="171" fontId="19" fillId="11" borderId="5" xfId="0" applyNumberFormat="1" applyFont="1" applyFill="1" applyBorder="1" applyAlignment="1">
      <alignment horizontal="center"/>
    </xf>
    <xf numFmtId="2" fontId="19" fillId="10" borderId="5" xfId="0" applyNumberFormat="1" applyFont="1" applyFill="1" applyBorder="1" applyAlignment="1"/>
    <xf numFmtId="0" fontId="19" fillId="0" borderId="0" xfId="0" applyFont="1" applyAlignment="1"/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7" xfId="0" applyFont="1" applyBorder="1" applyAlignment="1">
      <alignment horizontal="left"/>
    </xf>
    <xf numFmtId="166" fontId="1" fillId="0" borderId="7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4" fontId="19" fillId="0" borderId="5" xfId="0" applyNumberFormat="1" applyFont="1" applyBorder="1" applyAlignment="1">
      <alignment horizontal="center" vertical="center"/>
    </xf>
    <xf numFmtId="4" fontId="8" fillId="0" borderId="23" xfId="0" applyNumberFormat="1" applyFont="1" applyBorder="1" applyAlignment="1">
      <alignment horizontal="left" vertical="center"/>
    </xf>
    <xf numFmtId="0" fontId="8" fillId="12" borderId="35" xfId="0" applyFont="1" applyFill="1" applyBorder="1" applyAlignment="1">
      <alignment horizontal="left"/>
    </xf>
    <xf numFmtId="0" fontId="1" fillId="12" borderId="37" xfId="0" applyFont="1" applyFill="1" applyBorder="1" applyAlignment="1">
      <alignment horizontal="left"/>
    </xf>
    <xf numFmtId="166" fontId="1" fillId="12" borderId="37" xfId="0" applyNumberFormat="1" applyFont="1" applyFill="1" applyBorder="1" applyAlignment="1">
      <alignment horizontal="left"/>
    </xf>
    <xf numFmtId="166" fontId="1" fillId="0" borderId="23" xfId="0" applyNumberFormat="1" applyFont="1" applyBorder="1" applyAlignment="1">
      <alignment horizontal="left"/>
    </xf>
    <xf numFmtId="4" fontId="1" fillId="0" borderId="0" xfId="0" applyNumberFormat="1" applyFont="1" applyAlignment="1">
      <alignment horizontal="left"/>
    </xf>
    <xf numFmtId="0" fontId="4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30" fillId="7" borderId="5" xfId="0" applyFont="1" applyFill="1" applyBorder="1" applyAlignment="1">
      <alignment horizontal="center"/>
    </xf>
    <xf numFmtId="165" fontId="31" fillId="0" borderId="0" xfId="0" applyNumberFormat="1" applyFont="1" applyAlignment="1"/>
    <xf numFmtId="0" fontId="31" fillId="0" borderId="0" xfId="0" applyFont="1" applyAlignment="1"/>
    <xf numFmtId="0" fontId="31" fillId="0" borderId="5" xfId="0" applyFont="1" applyBorder="1" applyAlignment="1"/>
    <xf numFmtId="0" fontId="31" fillId="0" borderId="5" xfId="0" applyFont="1" applyBorder="1" applyAlignment="1">
      <alignment horizontal="center"/>
    </xf>
    <xf numFmtId="0" fontId="31" fillId="0" borderId="5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2" fillId="4" borderId="5" xfId="0" applyNumberFormat="1" applyFont="1" applyFill="1" applyBorder="1" applyAlignment="1">
      <alignment horizontal="right"/>
    </xf>
    <xf numFmtId="2" fontId="2" fillId="4" borderId="5" xfId="0" applyNumberFormat="1" applyFont="1" applyFill="1" applyBorder="1" applyAlignment="1">
      <alignment horizontal="right"/>
    </xf>
    <xf numFmtId="0" fontId="0" fillId="0" borderId="4" xfId="0" applyBorder="1"/>
    <xf numFmtId="2" fontId="1" fillId="0" borderId="38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8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6" borderId="8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8" borderId="2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4" fillId="0" borderId="13" xfId="0" applyFont="1" applyBorder="1" applyAlignment="1">
      <alignment wrapText="1"/>
    </xf>
    <xf numFmtId="0" fontId="8" fillId="5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6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wrapText="1"/>
    </xf>
    <xf numFmtId="4" fontId="8" fillId="0" borderId="10" xfId="0" applyNumberFormat="1" applyFont="1" applyBorder="1" applyAlignment="1">
      <alignment vertical="center"/>
    </xf>
    <xf numFmtId="4" fontId="8" fillId="0" borderId="36" xfId="0" applyNumberFormat="1" applyFont="1" applyBorder="1" applyAlignment="1">
      <alignment vertical="center"/>
    </xf>
    <xf numFmtId="4" fontId="8" fillId="0" borderId="13" xfId="0" applyNumberFormat="1" applyFont="1" applyBorder="1" applyAlignment="1">
      <alignment vertical="center"/>
    </xf>
    <xf numFmtId="4" fontId="8" fillId="0" borderId="36" xfId="0" applyNumberFormat="1" applyFont="1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9" fillId="0" borderId="8" xfId="0" applyFont="1" applyBorder="1" applyAlignment="1">
      <alignment horizontal="center"/>
    </xf>
    <xf numFmtId="4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4" fontId="8" fillId="0" borderId="8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wrapText="1"/>
    </xf>
    <xf numFmtId="4" fontId="8" fillId="0" borderId="10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19" fillId="16" borderId="10" xfId="0" applyNumberFormat="1" applyFont="1" applyFill="1" applyBorder="1" applyAlignment="1">
      <alignment horizontal="center" vertical="center"/>
    </xf>
    <xf numFmtId="166" fontId="8" fillId="5" borderId="8" xfId="0" applyNumberFormat="1" applyFont="1" applyFill="1" applyBorder="1" applyAlignment="1">
      <alignment horizontal="center"/>
    </xf>
    <xf numFmtId="166" fontId="18" fillId="5" borderId="8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4" fillId="0" borderId="36" xfId="0" applyFont="1" applyBorder="1" applyAlignment="1">
      <alignment wrapText="1"/>
    </xf>
    <xf numFmtId="0" fontId="19" fillId="10" borderId="8" xfId="0" applyFont="1" applyFill="1" applyBorder="1" applyAlignment="1"/>
    <xf numFmtId="2" fontId="1" fillId="0" borderId="0" xfId="0" applyNumberFormat="1" applyFont="1" applyAlignment="1">
      <alignment horizontal="left" vertical="center" wrapText="1"/>
    </xf>
    <xf numFmtId="0" fontId="19" fillId="3" borderId="1" xfId="0" applyFont="1" applyFill="1" applyBorder="1" applyAlignment="1">
      <alignment horizontal="center"/>
    </xf>
    <xf numFmtId="43" fontId="6" fillId="0" borderId="0" xfId="0" applyNumberFormat="1" applyFont="1" applyAlignment="1"/>
    <xf numFmtId="43" fontId="0" fillId="0" borderId="0" xfId="0" applyNumberFormat="1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" fontId="27" fillId="0" borderId="10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left" vertical="center"/>
    </xf>
    <xf numFmtId="167" fontId="18" fillId="0" borderId="39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  <xf numFmtId="3" fontId="27" fillId="0" borderId="4" xfId="0" applyNumberFormat="1" applyFont="1" applyBorder="1" applyAlignment="1">
      <alignment horizontal="right" vertical="center"/>
    </xf>
    <xf numFmtId="167" fontId="18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wrapText="1"/>
    </xf>
    <xf numFmtId="0" fontId="2" fillId="0" borderId="22" xfId="0" applyFont="1" applyBorder="1" applyAlignment="1">
      <alignment horizontal="left" vertical="center"/>
    </xf>
    <xf numFmtId="0" fontId="4" fillId="0" borderId="38" xfId="0" applyFont="1" applyBorder="1" applyAlignment="1">
      <alignment wrapText="1"/>
    </xf>
    <xf numFmtId="0" fontId="27" fillId="0" borderId="2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178" fontId="27" fillId="0" borderId="5" xfId="0" applyNumberFormat="1" applyFont="1" applyBorder="1" applyAlignment="1">
      <alignment horizontal="center" vertical="center"/>
    </xf>
    <xf numFmtId="0" fontId="32" fillId="17" borderId="38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4" fillId="0" borderId="5" xfId="0" applyFont="1" applyBorder="1" applyAlignment="1">
      <alignment horizontal="left" vertical="top" wrapText="1"/>
    </xf>
    <xf numFmtId="0" fontId="35" fillId="0" borderId="8" xfId="0" applyFont="1" applyBorder="1" applyAlignment="1">
      <alignment horizontal="left"/>
    </xf>
    <xf numFmtId="0" fontId="36" fillId="0" borderId="5" xfId="0" applyFont="1" applyBorder="1" applyAlignment="1">
      <alignment horizontal="left"/>
    </xf>
    <xf numFmtId="0" fontId="36" fillId="0" borderId="5" xfId="0" applyFont="1" applyBorder="1" applyAlignment="1">
      <alignment horizontal="left" wrapText="1"/>
    </xf>
    <xf numFmtId="0" fontId="35" fillId="0" borderId="8" xfId="0" applyFont="1" applyBorder="1" applyAlignment="1"/>
    <xf numFmtId="0" fontId="35" fillId="0" borderId="8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left" vertical="center"/>
    </xf>
    <xf numFmtId="166" fontId="37" fillId="5" borderId="5" xfId="0" applyNumberFormat="1" applyFont="1" applyFill="1" applyBorder="1" applyAlignment="1">
      <alignment horizontal="center" vertical="center" wrapText="1"/>
    </xf>
    <xf numFmtId="0" fontId="38" fillId="16" borderId="8" xfId="0" applyFont="1" applyFill="1" applyBorder="1" applyAlignment="1">
      <alignment horizontal="center" vertical="center" wrapText="1"/>
    </xf>
    <xf numFmtId="0" fontId="37" fillId="5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/>
    </xf>
    <xf numFmtId="4" fontId="37" fillId="5" borderId="5" xfId="0" applyNumberFormat="1" applyFont="1" applyFill="1" applyBorder="1" applyAlignment="1">
      <alignment horizontal="center" vertical="center" wrapText="1"/>
    </xf>
    <xf numFmtId="3" fontId="27" fillId="0" borderId="13" xfId="0" applyNumberFormat="1" applyFont="1" applyBorder="1" applyAlignment="1">
      <alignment horizontal="right" vertical="center"/>
    </xf>
    <xf numFmtId="0" fontId="8" fillId="5" borderId="39" xfId="0" applyFont="1" applyFill="1" applyBorder="1" applyAlignment="1">
      <alignment horizontal="center" vertical="center"/>
    </xf>
    <xf numFmtId="0" fontId="39" fillId="0" borderId="0" xfId="0" applyFont="1" applyAlignment="1">
      <alignment wrapText="1"/>
    </xf>
    <xf numFmtId="4" fontId="35" fillId="14" borderId="32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166" fontId="1" fillId="0" borderId="4" xfId="0" applyNumberFormat="1" applyFont="1" applyBorder="1" applyAlignment="1">
      <alignment horizontal="left"/>
    </xf>
    <xf numFmtId="0" fontId="4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230</xdr:row>
      <xdr:rowOff>47625</xdr:rowOff>
    </xdr:from>
    <xdr:ext cx="742950" cy="12287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651250" y="36699825"/>
          <a:ext cx="742950" cy="1228725"/>
          <a:chOff x="4993575" y="3184688"/>
          <a:chExt cx="704850" cy="11906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4993575" y="3184688"/>
            <a:ext cx="704850" cy="1190625"/>
          </a:xfrm>
          <a:prstGeom prst="straightConnector1">
            <a:avLst/>
          </a:prstGeom>
          <a:noFill/>
          <a:ln w="38100" cap="flat" cmpd="sng">
            <a:solidFill>
              <a:schemeClr val="accent3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showGridLines="0" tabSelected="1" workbookViewId="0">
      <selection activeCell="I14" sqref="I14"/>
    </sheetView>
  </sheetViews>
  <sheetFormatPr baseColWidth="10" defaultColWidth="17.26953125" defaultRowHeight="15" customHeight="1" x14ac:dyDescent="0.25"/>
  <cols>
    <col min="1" max="1" width="25.26953125" customWidth="1"/>
    <col min="2" max="2" width="23.7265625" customWidth="1"/>
    <col min="3" max="3" width="12.54296875" customWidth="1"/>
    <col min="4" max="4" width="12" customWidth="1"/>
    <col min="5" max="5" width="15.81640625" customWidth="1"/>
    <col min="6" max="6" width="13" customWidth="1"/>
    <col min="7" max="7" width="15.26953125" customWidth="1"/>
    <col min="8" max="8" width="14.26953125" customWidth="1"/>
    <col min="9" max="17" width="11.453125" customWidth="1"/>
    <col min="18" max="26" width="10.7265625" customWidth="1"/>
  </cols>
  <sheetData>
    <row r="1" spans="1:26" ht="12.7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3">
      <c r="A2" s="288" t="s">
        <v>1</v>
      </c>
      <c r="B2" s="289"/>
      <c r="C2" s="289"/>
      <c r="D2" s="289"/>
      <c r="E2" s="289"/>
      <c r="F2" s="29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7"/>
      <c r="B3" s="7"/>
      <c r="C3" s="7"/>
      <c r="D3" s="7"/>
      <c r="E3" s="7"/>
      <c r="F3" s="7"/>
      <c r="G3" s="11"/>
      <c r="H3" s="7"/>
      <c r="I3" s="7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5" t="s">
        <v>176</v>
      </c>
      <c r="B4" s="7"/>
      <c r="C4" s="7"/>
      <c r="D4" s="7"/>
      <c r="E4" s="7"/>
      <c r="F4" s="17">
        <v>24</v>
      </c>
      <c r="G4" s="278" t="s">
        <v>179</v>
      </c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.25" customHeight="1" x14ac:dyDescent="0.25">
      <c r="A5" s="7"/>
      <c r="B5" s="7"/>
      <c r="C5" s="7"/>
      <c r="D5" s="7"/>
      <c r="E5" s="7"/>
      <c r="F5" s="7"/>
      <c r="G5" s="11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" x14ac:dyDescent="0.3">
      <c r="A6" s="294" t="s">
        <v>172</v>
      </c>
      <c r="B6" s="292"/>
      <c r="C6" s="292"/>
      <c r="D6" s="292"/>
      <c r="E6" s="292"/>
      <c r="F6" s="293"/>
      <c r="G6" s="11"/>
      <c r="H6" s="7"/>
      <c r="I6" s="7"/>
      <c r="J6" s="1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22" t="s">
        <v>9</v>
      </c>
      <c r="B7" s="22" t="s">
        <v>11</v>
      </c>
      <c r="C7" s="22" t="s">
        <v>12</v>
      </c>
      <c r="D7" s="22" t="s">
        <v>13</v>
      </c>
      <c r="E7" s="22" t="s">
        <v>178</v>
      </c>
      <c r="F7" s="277" t="s">
        <v>14</v>
      </c>
      <c r="G7" s="24"/>
      <c r="H7" s="25"/>
      <c r="I7" s="25"/>
      <c r="J7" s="26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5">
      <c r="A8" s="17" t="s">
        <v>173</v>
      </c>
      <c r="B8" s="28" t="s">
        <v>175</v>
      </c>
      <c r="C8" s="30">
        <v>4.2</v>
      </c>
      <c r="D8" s="17">
        <v>0.92600000000000005</v>
      </c>
      <c r="E8" s="36">
        <f>C8*D8</f>
        <v>3.8892000000000002</v>
      </c>
      <c r="F8" s="36">
        <f>E8/$F$4</f>
        <v>0.16205</v>
      </c>
      <c r="G8" s="11"/>
      <c r="H8" s="7"/>
      <c r="I8" s="279"/>
      <c r="J8" s="1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17" t="s">
        <v>174</v>
      </c>
      <c r="B9" s="28" t="s">
        <v>175</v>
      </c>
      <c r="C9" s="28">
        <v>1.8</v>
      </c>
      <c r="D9" s="17">
        <v>0.92600000000000005</v>
      </c>
      <c r="E9" s="36">
        <f t="shared" ref="E9:E13" si="0">C9*D9</f>
        <v>1.6668000000000001</v>
      </c>
      <c r="F9" s="36">
        <f t="shared" ref="F9:F13" si="1">E9/$F$4</f>
        <v>6.9449999999999998E-2</v>
      </c>
      <c r="G9" s="11"/>
      <c r="H9" s="7"/>
      <c r="I9" s="7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280" t="s">
        <v>181</v>
      </c>
      <c r="B10" s="28"/>
      <c r="C10" s="30">
        <v>1</v>
      </c>
      <c r="D10" s="17">
        <v>19</v>
      </c>
      <c r="E10" s="36">
        <f t="shared" si="0"/>
        <v>19</v>
      </c>
      <c r="F10" s="36">
        <f t="shared" si="1"/>
        <v>0.79166666666666663</v>
      </c>
      <c r="G10" s="11"/>
      <c r="H10" s="7"/>
      <c r="I10" s="7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17"/>
      <c r="B11" s="28"/>
      <c r="C11" s="28"/>
      <c r="D11" s="17"/>
      <c r="E11" s="3">
        <f>C11*D11</f>
        <v>0</v>
      </c>
      <c r="F11" s="36">
        <f>E11/$F$4</f>
        <v>0</v>
      </c>
      <c r="G11" s="11"/>
      <c r="H11" s="7"/>
      <c r="I11" s="7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17"/>
      <c r="B12" s="28"/>
      <c r="C12" s="28"/>
      <c r="D12" s="17"/>
      <c r="E12" s="36">
        <f t="shared" si="0"/>
        <v>0</v>
      </c>
      <c r="F12" s="36">
        <f t="shared" si="1"/>
        <v>0</v>
      </c>
      <c r="G12" s="11"/>
      <c r="H12" s="7"/>
      <c r="I12" s="7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17"/>
      <c r="B13" s="30"/>
      <c r="C13" s="30"/>
      <c r="D13" s="17"/>
      <c r="E13" s="36">
        <f t="shared" si="0"/>
        <v>0</v>
      </c>
      <c r="F13" s="36">
        <f t="shared" si="1"/>
        <v>0</v>
      </c>
      <c r="G13" s="11"/>
      <c r="H13" s="7"/>
      <c r="I13" s="7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291" t="s">
        <v>26</v>
      </c>
      <c r="B14" s="292"/>
      <c r="C14" s="292"/>
      <c r="D14" s="293"/>
      <c r="E14" s="46">
        <f t="shared" ref="E14:F14" si="2">SUM(E8:E13)</f>
        <v>24.556000000000001</v>
      </c>
      <c r="F14" s="46">
        <f t="shared" si="2"/>
        <v>1.0231666666666666</v>
      </c>
      <c r="G14" s="48"/>
      <c r="H14" s="50"/>
      <c r="I14" s="50"/>
      <c r="J14" s="51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5">
      <c r="A15" s="7"/>
      <c r="B15" s="7"/>
      <c r="C15" s="52"/>
      <c r="D15" s="7"/>
      <c r="E15" s="13"/>
      <c r="F15" s="13"/>
      <c r="G15" s="11"/>
      <c r="H15" s="15"/>
      <c r="I15" s="7"/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295" t="s">
        <v>28</v>
      </c>
      <c r="B16" s="296"/>
      <c r="C16" s="296"/>
      <c r="D16" s="296"/>
      <c r="E16" s="296"/>
      <c r="F16" s="297"/>
      <c r="G16" s="11"/>
      <c r="H16" s="7"/>
      <c r="I16" s="7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22" t="s">
        <v>9</v>
      </c>
      <c r="B17" s="22" t="s">
        <v>11</v>
      </c>
      <c r="C17" s="22" t="s">
        <v>12</v>
      </c>
      <c r="D17" s="22" t="s">
        <v>13</v>
      </c>
      <c r="E17" s="22" t="s">
        <v>29</v>
      </c>
      <c r="F17" s="22" t="s">
        <v>14</v>
      </c>
      <c r="G17" s="7"/>
      <c r="H17" s="7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280" t="s">
        <v>182</v>
      </c>
      <c r="B18" s="281" t="s">
        <v>185</v>
      </c>
      <c r="C18" s="282">
        <v>1</v>
      </c>
      <c r="D18" s="59">
        <v>625</v>
      </c>
      <c r="E18" s="36">
        <f t="shared" ref="E18:E21" si="3">C18*D18</f>
        <v>625</v>
      </c>
      <c r="F18" s="36">
        <f t="shared" ref="F18:F21" si="4">E18/$F$4</f>
        <v>26.041666666666668</v>
      </c>
      <c r="G18" s="7"/>
      <c r="H18" s="7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146" customFormat="1" ht="12.75" customHeight="1" x14ac:dyDescent="0.25">
      <c r="A19" s="280" t="s">
        <v>182</v>
      </c>
      <c r="B19" s="281" t="s">
        <v>185</v>
      </c>
      <c r="C19" s="282">
        <v>1</v>
      </c>
      <c r="D19" s="63">
        <v>625</v>
      </c>
      <c r="E19" s="36">
        <f t="shared" si="3"/>
        <v>625</v>
      </c>
      <c r="F19" s="36">
        <f t="shared" si="4"/>
        <v>26.041666666666668</v>
      </c>
      <c r="G19" s="15"/>
      <c r="H19" s="15"/>
      <c r="I19" s="13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5">
      <c r="A20" s="280" t="s">
        <v>183</v>
      </c>
      <c r="B20" s="281" t="s">
        <v>185</v>
      </c>
      <c r="C20" s="282">
        <v>1</v>
      </c>
      <c r="D20" s="59">
        <v>166.6</v>
      </c>
      <c r="E20" s="36">
        <f t="shared" si="3"/>
        <v>166.6</v>
      </c>
      <c r="F20" s="36">
        <f t="shared" si="4"/>
        <v>6.9416666666666664</v>
      </c>
      <c r="G20" s="7"/>
      <c r="H20" s="7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280" t="s">
        <v>184</v>
      </c>
      <c r="B21" s="281" t="s">
        <v>185</v>
      </c>
      <c r="C21" s="282">
        <v>1</v>
      </c>
      <c r="D21" s="63">
        <v>166.6</v>
      </c>
      <c r="E21" s="36">
        <f t="shared" si="3"/>
        <v>166.6</v>
      </c>
      <c r="F21" s="36">
        <f t="shared" si="4"/>
        <v>6.9416666666666664</v>
      </c>
      <c r="G21" s="7"/>
      <c r="H21" s="7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291" t="s">
        <v>32</v>
      </c>
      <c r="B22" s="292"/>
      <c r="C22" s="292"/>
      <c r="D22" s="293"/>
      <c r="E22" s="46">
        <f>SUM(E18:E21)</f>
        <v>1583.1999999999998</v>
      </c>
      <c r="F22" s="46">
        <f>SUM(F18:F21)</f>
        <v>65.966666666666669</v>
      </c>
      <c r="G22" s="11"/>
      <c r="H22" s="7"/>
      <c r="I22" s="7"/>
      <c r="J22" s="1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7"/>
      <c r="B23" s="7"/>
      <c r="C23" s="52"/>
      <c r="D23" s="7"/>
      <c r="E23" s="13"/>
      <c r="F23" s="13"/>
      <c r="G23" s="11"/>
      <c r="H23" s="7"/>
      <c r="I23" s="7"/>
      <c r="J23" s="1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298" t="s">
        <v>33</v>
      </c>
      <c r="B24" s="296"/>
      <c r="C24" s="296"/>
      <c r="D24" s="296"/>
      <c r="E24" s="296"/>
      <c r="F24" s="297"/>
      <c r="G24" s="11"/>
      <c r="H24" s="7"/>
      <c r="I24" s="7"/>
      <c r="J24" s="1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22" t="s">
        <v>9</v>
      </c>
      <c r="B25" s="22" t="s">
        <v>11</v>
      </c>
      <c r="C25" s="22" t="s">
        <v>12</v>
      </c>
      <c r="D25" s="22" t="s">
        <v>13</v>
      </c>
      <c r="E25" s="22" t="s">
        <v>29</v>
      </c>
      <c r="F25" s="22" t="s">
        <v>14</v>
      </c>
      <c r="G25" s="7"/>
      <c r="H25" s="7"/>
      <c r="I25" s="1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17" t="s">
        <v>187</v>
      </c>
      <c r="B26" s="28" t="s">
        <v>36</v>
      </c>
      <c r="C26" s="283">
        <v>3</v>
      </c>
      <c r="D26" s="284">
        <v>11.66</v>
      </c>
      <c r="E26" s="36">
        <f t="shared" ref="E26:E31" si="5">C26*D26</f>
        <v>34.980000000000004</v>
      </c>
      <c r="F26" s="36">
        <f t="shared" ref="F26:F31" si="6">E26/$F$4</f>
        <v>1.4575000000000002</v>
      </c>
      <c r="G26" s="7"/>
      <c r="H26" s="7"/>
      <c r="I26" s="1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17" t="s">
        <v>188</v>
      </c>
      <c r="B27" s="28" t="s">
        <v>36</v>
      </c>
      <c r="C27" s="283">
        <v>1</v>
      </c>
      <c r="D27" s="284">
        <v>9.16</v>
      </c>
      <c r="E27" s="36">
        <f t="shared" si="5"/>
        <v>9.16</v>
      </c>
      <c r="F27" s="36">
        <f t="shared" si="6"/>
        <v>0.38166666666666665</v>
      </c>
      <c r="G27" s="7"/>
      <c r="H27" s="7"/>
      <c r="I27" s="1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5"/>
      <c r="B28" s="28"/>
      <c r="C28" s="73"/>
      <c r="D28" s="285"/>
      <c r="E28" s="36">
        <f t="shared" si="5"/>
        <v>0</v>
      </c>
      <c r="F28" s="36">
        <f t="shared" si="6"/>
        <v>0</v>
      </c>
      <c r="G28" s="7"/>
      <c r="H28" s="7"/>
      <c r="I28" s="1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5"/>
      <c r="B29" s="28"/>
      <c r="C29" s="73"/>
      <c r="D29" s="285"/>
      <c r="E29" s="36">
        <f t="shared" si="5"/>
        <v>0</v>
      </c>
      <c r="F29" s="36">
        <f t="shared" si="6"/>
        <v>0</v>
      </c>
      <c r="G29" s="7"/>
      <c r="H29" s="7"/>
      <c r="I29" s="1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5"/>
      <c r="B30" s="28"/>
      <c r="C30" s="73"/>
      <c r="D30" s="285"/>
      <c r="E30" s="36">
        <f t="shared" si="5"/>
        <v>0</v>
      </c>
      <c r="F30" s="36">
        <f t="shared" si="6"/>
        <v>0</v>
      </c>
      <c r="G30" s="7"/>
      <c r="H30" s="7"/>
      <c r="I30" s="1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5"/>
      <c r="B31" s="28"/>
      <c r="C31" s="73"/>
      <c r="D31" s="285"/>
      <c r="E31" s="36">
        <f t="shared" si="5"/>
        <v>0</v>
      </c>
      <c r="F31" s="36">
        <f t="shared" si="6"/>
        <v>0</v>
      </c>
      <c r="G31" s="7"/>
      <c r="H31" s="7"/>
      <c r="I31" s="1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291" t="s">
        <v>37</v>
      </c>
      <c r="B32" s="292"/>
      <c r="C32" s="292"/>
      <c r="D32" s="293"/>
      <c r="E32" s="46">
        <f t="shared" ref="E32:F32" si="7">SUM(E26:E31)</f>
        <v>44.14</v>
      </c>
      <c r="F32" s="46">
        <f t="shared" si="7"/>
        <v>1.8391666666666668</v>
      </c>
      <c r="G32" s="11"/>
      <c r="H32" s="7"/>
      <c r="I32" s="7"/>
      <c r="J32" s="1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9"/>
      <c r="B33" s="79"/>
      <c r="C33" s="7"/>
      <c r="D33" s="7"/>
      <c r="E33" s="13"/>
      <c r="F33" s="13"/>
      <c r="G33" s="11"/>
      <c r="H33" s="7"/>
      <c r="I33" s="7"/>
      <c r="J33" s="1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291" t="s">
        <v>38</v>
      </c>
      <c r="B34" s="292"/>
      <c r="C34" s="292"/>
      <c r="D34" s="293"/>
      <c r="E34" s="83">
        <f t="shared" ref="E34:F34" si="8">+E14+E22+E32</f>
        <v>1651.896</v>
      </c>
      <c r="F34" s="83">
        <f t="shared" si="8"/>
        <v>68.829000000000008</v>
      </c>
      <c r="G34" s="18" t="s">
        <v>186</v>
      </c>
      <c r="H34" s="7"/>
      <c r="I34" s="7"/>
      <c r="J34" s="1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52"/>
      <c r="B35" s="52"/>
      <c r="C35" s="52"/>
      <c r="D35" s="52"/>
      <c r="E35" s="52"/>
      <c r="F35" s="52"/>
      <c r="G35" s="85"/>
      <c r="H35" s="7"/>
      <c r="I35" s="7"/>
      <c r="J35" s="1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384" t="s">
        <v>263</v>
      </c>
      <c r="B36" s="79"/>
      <c r="C36" s="7"/>
      <c r="D36" s="7"/>
      <c r="E36" s="13"/>
      <c r="F36" s="13"/>
      <c r="G36" s="11"/>
      <c r="H36" s="7"/>
      <c r="I36" s="7"/>
      <c r="J36" s="1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9" t="s">
        <v>171</v>
      </c>
      <c r="B37" s="79"/>
      <c r="C37" s="7"/>
      <c r="D37" s="7"/>
      <c r="E37" s="13"/>
      <c r="F37" s="13"/>
      <c r="G37" s="11"/>
      <c r="H37" s="7"/>
      <c r="I37" s="7"/>
      <c r="J37" s="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9" t="s">
        <v>177</v>
      </c>
      <c r="B38" s="79"/>
      <c r="C38" s="7"/>
      <c r="D38" s="7"/>
      <c r="E38" s="13"/>
      <c r="F38" s="13"/>
      <c r="G38" s="11"/>
      <c r="H38" s="7"/>
      <c r="I38" s="7"/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9" t="s">
        <v>180</v>
      </c>
      <c r="B39" s="79"/>
      <c r="C39" s="7"/>
      <c r="D39" s="7"/>
      <c r="E39" s="13"/>
      <c r="F39" s="13"/>
      <c r="G39" s="11"/>
      <c r="H39" s="7"/>
      <c r="I39" s="7"/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9"/>
      <c r="B40" s="79"/>
      <c r="C40" s="7"/>
      <c r="D40" s="7"/>
      <c r="E40" s="13"/>
      <c r="F40" s="13"/>
      <c r="G40" s="11"/>
      <c r="H40" s="7"/>
      <c r="I40" s="7"/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9"/>
      <c r="B41" s="79"/>
      <c r="C41" s="7"/>
      <c r="D41" s="7"/>
      <c r="E41" s="13"/>
      <c r="F41" s="13"/>
      <c r="G41" s="11"/>
      <c r="H41" s="7"/>
      <c r="I41" s="7"/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9"/>
      <c r="B42" s="79"/>
      <c r="C42" s="7"/>
      <c r="D42" s="7"/>
      <c r="E42" s="13"/>
      <c r="F42" s="13"/>
      <c r="G42" s="11"/>
      <c r="H42" s="7"/>
      <c r="I42" s="7"/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9"/>
      <c r="B43" s="79"/>
      <c r="C43" s="7"/>
      <c r="D43" s="7"/>
      <c r="E43" s="13"/>
      <c r="F43" s="13"/>
      <c r="G43" s="11"/>
      <c r="H43" s="7"/>
      <c r="I43" s="7"/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9"/>
      <c r="B44" s="79"/>
      <c r="C44" s="7"/>
      <c r="D44" s="7"/>
      <c r="E44" s="13"/>
      <c r="F44" s="13"/>
      <c r="G44" s="11"/>
      <c r="H44" s="7"/>
      <c r="I44" s="7"/>
      <c r="J44" s="1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9"/>
      <c r="B45" s="79"/>
      <c r="C45" s="7"/>
      <c r="D45" s="7"/>
      <c r="E45" s="13"/>
      <c r="F45" s="13"/>
      <c r="G45" s="11"/>
      <c r="H45" s="7"/>
      <c r="I45" s="7"/>
      <c r="J45" s="1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9"/>
      <c r="B46" s="79"/>
      <c r="C46" s="7"/>
      <c r="D46" s="7"/>
      <c r="E46" s="13"/>
      <c r="F46" s="13"/>
      <c r="G46" s="11"/>
      <c r="H46" s="7"/>
      <c r="I46" s="7"/>
      <c r="J46" s="1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9"/>
      <c r="B47" s="79"/>
      <c r="C47" s="7"/>
      <c r="D47" s="7"/>
      <c r="E47" s="13"/>
      <c r="F47" s="13"/>
      <c r="G47" s="11"/>
      <c r="H47" s="7"/>
      <c r="I47" s="7"/>
      <c r="J47" s="1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9"/>
      <c r="B48" s="79"/>
      <c r="C48" s="7"/>
      <c r="D48" s="7"/>
      <c r="E48" s="13"/>
      <c r="F48" s="13"/>
      <c r="G48" s="11"/>
      <c r="H48" s="7"/>
      <c r="I48" s="7"/>
      <c r="J48" s="1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9"/>
      <c r="B49" s="79"/>
      <c r="C49" s="7"/>
      <c r="D49" s="7"/>
      <c r="E49" s="13"/>
      <c r="F49" s="13"/>
      <c r="G49" s="11"/>
      <c r="H49" s="7"/>
      <c r="I49" s="7"/>
      <c r="J49" s="1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9"/>
      <c r="B50" s="79"/>
      <c r="C50" s="7"/>
      <c r="D50" s="7"/>
      <c r="E50" s="13"/>
      <c r="F50" s="13"/>
      <c r="G50" s="11"/>
      <c r="H50" s="7"/>
      <c r="I50" s="7"/>
      <c r="J50" s="1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9"/>
      <c r="B51" s="79"/>
      <c r="C51" s="7"/>
      <c r="D51" s="7"/>
      <c r="E51" s="13"/>
      <c r="F51" s="13"/>
      <c r="G51" s="11"/>
      <c r="H51" s="7"/>
      <c r="I51" s="7"/>
      <c r="J51" s="1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9"/>
      <c r="B52" s="79"/>
      <c r="C52" s="7"/>
      <c r="D52" s="7"/>
      <c r="E52" s="13"/>
      <c r="F52" s="13"/>
      <c r="G52" s="11"/>
      <c r="H52" s="7"/>
      <c r="I52" s="7"/>
      <c r="J52" s="1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9"/>
      <c r="B53" s="79"/>
      <c r="C53" s="7"/>
      <c r="D53" s="7"/>
      <c r="E53" s="13"/>
      <c r="F53" s="13"/>
      <c r="G53" s="11"/>
      <c r="H53" s="7"/>
      <c r="I53" s="7"/>
      <c r="J53" s="1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9"/>
      <c r="B54" s="79"/>
      <c r="C54" s="7"/>
      <c r="D54" s="7"/>
      <c r="E54" s="13"/>
      <c r="F54" s="13"/>
      <c r="G54" s="11"/>
      <c r="H54" s="7"/>
      <c r="I54" s="7"/>
      <c r="J54" s="1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9"/>
      <c r="B55" s="79"/>
      <c r="C55" s="7"/>
      <c r="D55" s="7"/>
      <c r="E55" s="13"/>
      <c r="F55" s="13"/>
      <c r="G55" s="11"/>
      <c r="H55" s="7"/>
      <c r="I55" s="7"/>
      <c r="J55" s="1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9"/>
      <c r="B56" s="79"/>
      <c r="C56" s="7"/>
      <c r="D56" s="7"/>
      <c r="E56" s="13"/>
      <c r="F56" s="13"/>
      <c r="G56" s="11"/>
      <c r="H56" s="7"/>
      <c r="I56" s="7"/>
      <c r="J56" s="1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9"/>
      <c r="B57" s="79"/>
      <c r="C57" s="7"/>
      <c r="D57" s="7"/>
      <c r="E57" s="13"/>
      <c r="F57" s="13"/>
      <c r="G57" s="11"/>
      <c r="H57" s="7"/>
      <c r="I57" s="7"/>
      <c r="J57" s="1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9"/>
      <c r="B58" s="79"/>
      <c r="C58" s="7"/>
      <c r="D58" s="7"/>
      <c r="E58" s="13"/>
      <c r="F58" s="13"/>
      <c r="G58" s="11"/>
      <c r="H58" s="7"/>
      <c r="I58" s="7"/>
      <c r="J58" s="1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9"/>
      <c r="B59" s="79"/>
      <c r="C59" s="7"/>
      <c r="D59" s="7"/>
      <c r="E59" s="13"/>
      <c r="F59" s="13"/>
      <c r="G59" s="11"/>
      <c r="H59" s="7"/>
      <c r="I59" s="7"/>
      <c r="J59" s="1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9"/>
      <c r="B60" s="79"/>
      <c r="C60" s="7"/>
      <c r="D60" s="7"/>
      <c r="E60" s="13"/>
      <c r="F60" s="13"/>
      <c r="G60" s="11"/>
      <c r="H60" s="7"/>
      <c r="I60" s="7"/>
      <c r="J60" s="1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9"/>
      <c r="B61" s="79"/>
      <c r="C61" s="7"/>
      <c r="D61" s="7"/>
      <c r="E61" s="13"/>
      <c r="F61" s="13"/>
      <c r="G61" s="11"/>
      <c r="H61" s="7"/>
      <c r="I61" s="7"/>
      <c r="J61" s="1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9"/>
      <c r="B62" s="79"/>
      <c r="C62" s="7"/>
      <c r="D62" s="7"/>
      <c r="E62" s="13"/>
      <c r="F62" s="13"/>
      <c r="G62" s="11"/>
      <c r="H62" s="7"/>
      <c r="I62" s="7"/>
      <c r="J62" s="1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9"/>
      <c r="B63" s="79"/>
      <c r="C63" s="7"/>
      <c r="D63" s="7"/>
      <c r="E63" s="13"/>
      <c r="F63" s="13"/>
      <c r="G63" s="11"/>
      <c r="H63" s="7"/>
      <c r="I63" s="7"/>
      <c r="J63" s="1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9"/>
      <c r="B64" s="79"/>
      <c r="C64" s="7"/>
      <c r="D64" s="7"/>
      <c r="E64" s="13"/>
      <c r="F64" s="13"/>
      <c r="G64" s="11"/>
      <c r="H64" s="7"/>
      <c r="I64" s="7"/>
      <c r="J64" s="1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9"/>
      <c r="B65" s="79"/>
      <c r="C65" s="7"/>
      <c r="D65" s="7"/>
      <c r="E65" s="13"/>
      <c r="F65" s="13"/>
      <c r="G65" s="11"/>
      <c r="H65" s="7"/>
      <c r="I65" s="7"/>
      <c r="J65" s="1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9"/>
      <c r="B66" s="79"/>
      <c r="C66" s="7"/>
      <c r="D66" s="7"/>
      <c r="E66" s="13"/>
      <c r="F66" s="13"/>
      <c r="G66" s="11"/>
      <c r="H66" s="7"/>
      <c r="I66" s="7"/>
      <c r="J66" s="1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9"/>
      <c r="B67" s="79"/>
      <c r="C67" s="7"/>
      <c r="D67" s="7"/>
      <c r="E67" s="13"/>
      <c r="F67" s="13"/>
      <c r="G67" s="11"/>
      <c r="H67" s="7"/>
      <c r="I67" s="7"/>
      <c r="J67" s="1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9"/>
      <c r="B68" s="79"/>
      <c r="C68" s="7"/>
      <c r="D68" s="7"/>
      <c r="E68" s="13"/>
      <c r="F68" s="13"/>
      <c r="G68" s="11"/>
      <c r="H68" s="7"/>
      <c r="I68" s="7"/>
      <c r="J68" s="1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9"/>
      <c r="B69" s="79"/>
      <c r="C69" s="7"/>
      <c r="D69" s="7"/>
      <c r="E69" s="13"/>
      <c r="F69" s="13"/>
      <c r="G69" s="11"/>
      <c r="H69" s="7"/>
      <c r="I69" s="7"/>
      <c r="J69" s="1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9"/>
      <c r="B70" s="79"/>
      <c r="C70" s="7"/>
      <c r="D70" s="7"/>
      <c r="E70" s="13"/>
      <c r="F70" s="13"/>
      <c r="G70" s="11"/>
      <c r="H70" s="7"/>
      <c r="I70" s="7"/>
      <c r="J70" s="1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9"/>
      <c r="B71" s="79"/>
      <c r="C71" s="7"/>
      <c r="D71" s="7"/>
      <c r="E71" s="13"/>
      <c r="F71" s="13"/>
      <c r="G71" s="11"/>
      <c r="H71" s="7"/>
      <c r="I71" s="7"/>
      <c r="J71" s="1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9"/>
      <c r="B72" s="79"/>
      <c r="C72" s="7"/>
      <c r="D72" s="7"/>
      <c r="E72" s="13"/>
      <c r="F72" s="13"/>
      <c r="G72" s="11"/>
      <c r="H72" s="7"/>
      <c r="I72" s="7"/>
      <c r="J72" s="1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9"/>
      <c r="B73" s="79"/>
      <c r="C73" s="7"/>
      <c r="D73" s="7"/>
      <c r="E73" s="13"/>
      <c r="F73" s="13"/>
      <c r="G73" s="11"/>
      <c r="H73" s="7"/>
      <c r="I73" s="7"/>
      <c r="J73" s="1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9"/>
      <c r="B74" s="79"/>
      <c r="C74" s="7"/>
      <c r="D74" s="7"/>
      <c r="E74" s="13"/>
      <c r="F74" s="13"/>
      <c r="G74" s="11"/>
      <c r="H74" s="7"/>
      <c r="I74" s="7"/>
      <c r="J74" s="1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9"/>
      <c r="B75" s="79"/>
      <c r="C75" s="7"/>
      <c r="D75" s="7"/>
      <c r="E75" s="13"/>
      <c r="F75" s="13"/>
      <c r="G75" s="11"/>
      <c r="H75" s="7"/>
      <c r="I75" s="7"/>
      <c r="J75" s="1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9"/>
      <c r="B76" s="79"/>
      <c r="C76" s="7"/>
      <c r="D76" s="7"/>
      <c r="E76" s="13"/>
      <c r="F76" s="13"/>
      <c r="G76" s="11"/>
      <c r="H76" s="7"/>
      <c r="I76" s="7"/>
      <c r="J76" s="1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9"/>
      <c r="B77" s="79"/>
      <c r="C77" s="7"/>
      <c r="D77" s="7"/>
      <c r="E77" s="13"/>
      <c r="F77" s="13"/>
      <c r="G77" s="11"/>
      <c r="H77" s="7"/>
      <c r="I77" s="7"/>
      <c r="J77" s="1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9"/>
      <c r="B78" s="79"/>
      <c r="C78" s="7"/>
      <c r="D78" s="7"/>
      <c r="E78" s="13"/>
      <c r="F78" s="13"/>
      <c r="G78" s="11"/>
      <c r="H78" s="7"/>
      <c r="I78" s="7"/>
      <c r="J78" s="1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9"/>
      <c r="B79" s="79"/>
      <c r="C79" s="7"/>
      <c r="D79" s="7"/>
      <c r="E79" s="13"/>
      <c r="F79" s="13"/>
      <c r="G79" s="11"/>
      <c r="H79" s="7"/>
      <c r="I79" s="7"/>
      <c r="J79" s="1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9"/>
      <c r="B80" s="79"/>
      <c r="C80" s="7"/>
      <c r="D80" s="7"/>
      <c r="E80" s="13"/>
      <c r="F80" s="13"/>
      <c r="G80" s="11"/>
      <c r="H80" s="7"/>
      <c r="I80" s="7"/>
      <c r="J80" s="1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9"/>
      <c r="B81" s="79"/>
      <c r="C81" s="7"/>
      <c r="D81" s="7"/>
      <c r="E81" s="13"/>
      <c r="F81" s="13"/>
      <c r="G81" s="11"/>
      <c r="H81" s="7"/>
      <c r="I81" s="7"/>
      <c r="J81" s="1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9"/>
      <c r="B82" s="79"/>
      <c r="C82" s="7"/>
      <c r="D82" s="7"/>
      <c r="E82" s="13"/>
      <c r="F82" s="13"/>
      <c r="G82" s="11"/>
      <c r="H82" s="7"/>
      <c r="I82" s="7"/>
      <c r="J82" s="1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9"/>
      <c r="B83" s="79"/>
      <c r="C83" s="7"/>
      <c r="D83" s="7"/>
      <c r="E83" s="13"/>
      <c r="F83" s="13"/>
      <c r="G83" s="11"/>
      <c r="H83" s="7"/>
      <c r="I83" s="7"/>
      <c r="J83" s="1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9"/>
      <c r="B84" s="79"/>
      <c r="C84" s="7"/>
      <c r="D84" s="7"/>
      <c r="E84" s="13"/>
      <c r="F84" s="13"/>
      <c r="G84" s="11"/>
      <c r="H84" s="7"/>
      <c r="I84" s="7"/>
      <c r="J84" s="1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9"/>
      <c r="B85" s="79"/>
      <c r="C85" s="7"/>
      <c r="D85" s="7"/>
      <c r="E85" s="13"/>
      <c r="F85" s="13"/>
      <c r="G85" s="11"/>
      <c r="H85" s="7"/>
      <c r="I85" s="7"/>
      <c r="J85" s="1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9"/>
      <c r="B86" s="79"/>
      <c r="C86" s="7"/>
      <c r="D86" s="7"/>
      <c r="E86" s="13"/>
      <c r="F86" s="13"/>
      <c r="G86" s="11"/>
      <c r="H86" s="7"/>
      <c r="I86" s="7"/>
      <c r="J86" s="1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9"/>
      <c r="B87" s="79"/>
      <c r="C87" s="7"/>
      <c r="D87" s="7"/>
      <c r="E87" s="13"/>
      <c r="F87" s="13"/>
      <c r="G87" s="11"/>
      <c r="H87" s="7"/>
      <c r="I87" s="7"/>
      <c r="J87" s="1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9"/>
      <c r="B88" s="79"/>
      <c r="C88" s="7"/>
      <c r="D88" s="7"/>
      <c r="E88" s="13"/>
      <c r="F88" s="13"/>
      <c r="G88" s="11"/>
      <c r="H88" s="7"/>
      <c r="I88" s="7"/>
      <c r="J88" s="1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9"/>
      <c r="B89" s="79"/>
      <c r="C89" s="7"/>
      <c r="D89" s="7"/>
      <c r="E89" s="13"/>
      <c r="F89" s="13"/>
      <c r="G89" s="11"/>
      <c r="H89" s="7"/>
      <c r="I89" s="7"/>
      <c r="J89" s="1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9"/>
      <c r="B90" s="79"/>
      <c r="C90" s="7"/>
      <c r="D90" s="7"/>
      <c r="E90" s="13"/>
      <c r="F90" s="13"/>
      <c r="G90" s="11"/>
      <c r="H90" s="7"/>
      <c r="I90" s="7"/>
      <c r="J90" s="1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9"/>
      <c r="B91" s="79"/>
      <c r="C91" s="7"/>
      <c r="D91" s="7"/>
      <c r="E91" s="13"/>
      <c r="F91" s="13"/>
      <c r="G91" s="11"/>
      <c r="H91" s="7"/>
      <c r="I91" s="7"/>
      <c r="J91" s="1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1:26" ht="12.75" customHeight="1" x14ac:dyDescent="0.25"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1:26" ht="12.75" customHeight="1" x14ac:dyDescent="0.25"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1:26" ht="12.75" customHeight="1" x14ac:dyDescent="0.25"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1:26" ht="12.75" customHeight="1" x14ac:dyDescent="0.25"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1:26" ht="12.75" customHeight="1" x14ac:dyDescent="0.25"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1:26" ht="12.75" customHeight="1" x14ac:dyDescent="0.25"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1:26" ht="12.75" customHeight="1" x14ac:dyDescent="0.25"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1:26" ht="12.75" customHeight="1" x14ac:dyDescent="0.25"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1:26" ht="12.75" customHeight="1" x14ac:dyDescent="0.25"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1:26" ht="12.75" customHeight="1" x14ac:dyDescent="0.25"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1:26" ht="12.75" customHeight="1" x14ac:dyDescent="0.25"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1:26" ht="12.75" customHeight="1" x14ac:dyDescent="0.25"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1:26" ht="12.75" customHeight="1" x14ac:dyDescent="0.25"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1:26" ht="12.75" customHeight="1" x14ac:dyDescent="0.25"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1:26" ht="12.75" customHeight="1" x14ac:dyDescent="0.25"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1:26" ht="12.75" customHeight="1" x14ac:dyDescent="0.25"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1:26" ht="12.75" customHeight="1" x14ac:dyDescent="0.25"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1:26" ht="12.75" customHeight="1" x14ac:dyDescent="0.25"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1:26" ht="12.75" customHeight="1" x14ac:dyDescent="0.25"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1:26" ht="12.75" customHeight="1" x14ac:dyDescent="0.25"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1:26" ht="12.75" customHeight="1" x14ac:dyDescent="0.25"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1:26" ht="12.75" customHeight="1" x14ac:dyDescent="0.25"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1:26" ht="12.75" customHeight="1" x14ac:dyDescent="0.25"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1:26" ht="12.75" customHeight="1" x14ac:dyDescent="0.25"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1:26" ht="12.75" customHeight="1" x14ac:dyDescent="0.25"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1:26" ht="12.75" customHeight="1" x14ac:dyDescent="0.25"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1:26" ht="12.75" customHeight="1" x14ac:dyDescent="0.25"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1:26" ht="12.75" customHeight="1" x14ac:dyDescent="0.25"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1:26" ht="12.75" customHeight="1" x14ac:dyDescent="0.25"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1:26" ht="12.75" customHeight="1" x14ac:dyDescent="0.25"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1:26" ht="12.75" customHeight="1" x14ac:dyDescent="0.25"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1:26" ht="13.5" customHeight="1" x14ac:dyDescent="0.25"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1:26" ht="13.5" customHeight="1" x14ac:dyDescent="0.25"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1:26" ht="13.5" customHeight="1" x14ac:dyDescent="0.25"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1:26" ht="12.75" customHeight="1" x14ac:dyDescent="0.25"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1:26" ht="12.75" customHeight="1" x14ac:dyDescent="0.25"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1:26" ht="12.75" customHeight="1" x14ac:dyDescent="0.25"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1:26" ht="12.75" customHeight="1" x14ac:dyDescent="0.25"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1:26" ht="12.75" customHeight="1" x14ac:dyDescent="0.25"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1:26" ht="12.75" customHeight="1" x14ac:dyDescent="0.25"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1:26" ht="12.75" customHeight="1" x14ac:dyDescent="0.25"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1:26" ht="12.75" customHeight="1" x14ac:dyDescent="0.25"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1:26" ht="12.75" customHeight="1" x14ac:dyDescent="0.25"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1:26" ht="12.75" customHeight="1" x14ac:dyDescent="0.25"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1:26" ht="12.75" customHeight="1" x14ac:dyDescent="0.25"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1:26" ht="12.75" customHeight="1" x14ac:dyDescent="0.25"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1:26" ht="12.75" customHeight="1" x14ac:dyDescent="0.25"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1:26" ht="12.75" customHeight="1" x14ac:dyDescent="0.25"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1:26" ht="12.75" customHeight="1" x14ac:dyDescent="0.25"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1:26" ht="12.75" customHeight="1" x14ac:dyDescent="0.25"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1:26" ht="12.75" customHeight="1" x14ac:dyDescent="0.25"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1:26" ht="12.75" customHeight="1" x14ac:dyDescent="0.25"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1:26" ht="12.75" customHeight="1" x14ac:dyDescent="0.25"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1:26" ht="12.75" customHeight="1" x14ac:dyDescent="0.25"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1:26" ht="12.75" customHeight="1" x14ac:dyDescent="0.25"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1:26" ht="12.75" customHeight="1" x14ac:dyDescent="0.25"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1:26" ht="12.75" customHeight="1" x14ac:dyDescent="0.25"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1:26" ht="12.75" customHeight="1" x14ac:dyDescent="0.25"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1:26" ht="12.75" customHeight="1" x14ac:dyDescent="0.25"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1:26" ht="12.75" customHeight="1" x14ac:dyDescent="0.25"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1:26" ht="12.75" customHeight="1" x14ac:dyDescent="0.25"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1:26" ht="12.75" customHeight="1" x14ac:dyDescent="0.25"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1:26" ht="13.5" customHeight="1" x14ac:dyDescent="0.25"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1:26" ht="13.5" customHeight="1" x14ac:dyDescent="0.25"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1:26" ht="13.5" customHeight="1" x14ac:dyDescent="0.25"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1:26" ht="13.5" customHeight="1" x14ac:dyDescent="0.25"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1:26" ht="12.75" customHeight="1" x14ac:dyDescent="0.25"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1:26" ht="12.75" customHeight="1" x14ac:dyDescent="0.25"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1:26" ht="12.75" customHeight="1" x14ac:dyDescent="0.25"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1:26" ht="12.75" customHeight="1" x14ac:dyDescent="0.25"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1:26" ht="12.75" customHeight="1" x14ac:dyDescent="0.25"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1:26" ht="12.75" customHeight="1" x14ac:dyDescent="0.25"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1:26" ht="12.75" customHeight="1" x14ac:dyDescent="0.25"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1:26" ht="12.75" customHeight="1" x14ac:dyDescent="0.25"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1:26" ht="12.75" customHeight="1" x14ac:dyDescent="0.25"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1:26" ht="12.75" customHeight="1" x14ac:dyDescent="0.25"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1:26" ht="12.75" customHeight="1" x14ac:dyDescent="0.25"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1:26" ht="12.75" customHeight="1" x14ac:dyDescent="0.25"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1:26" ht="12.75" customHeight="1" x14ac:dyDescent="0.25"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1:26" ht="12.75" customHeight="1" x14ac:dyDescent="0.25"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1:26" ht="12.75" customHeight="1" x14ac:dyDescent="0.25"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1:26" ht="12.75" customHeight="1" x14ac:dyDescent="0.25"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1:26" ht="12.75" customHeight="1" x14ac:dyDescent="0.25"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1:26" ht="12.75" customHeight="1" x14ac:dyDescent="0.25"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1:26" ht="12.75" customHeight="1" x14ac:dyDescent="0.25"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1:26" ht="12.75" customHeight="1" x14ac:dyDescent="0.25"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1:26" ht="12.75" customHeight="1" x14ac:dyDescent="0.25"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1:26" ht="12.75" customHeight="1" x14ac:dyDescent="0.25"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1:26" ht="12.75" customHeight="1" x14ac:dyDescent="0.25"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1:26" ht="12.75" customHeight="1" x14ac:dyDescent="0.25"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1:26" ht="12.75" customHeight="1" x14ac:dyDescent="0.25"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1:26" ht="12.75" customHeight="1" x14ac:dyDescent="0.25"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1:26" ht="12.75" customHeight="1" x14ac:dyDescent="0.25"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1:26" ht="12.75" customHeight="1" x14ac:dyDescent="0.25"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1:26" ht="13.5" customHeight="1" x14ac:dyDescent="0.25"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1:26" ht="13.5" customHeight="1" x14ac:dyDescent="0.25"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1:26" ht="13.5" customHeight="1" x14ac:dyDescent="0.25"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1:26" ht="13.5" customHeight="1" x14ac:dyDescent="0.25"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1:26" ht="12.75" customHeight="1" x14ac:dyDescent="0.25"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1:26" ht="12.75" customHeight="1" x14ac:dyDescent="0.25"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1:26" ht="12.75" customHeight="1" x14ac:dyDescent="0.25"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1:26" ht="12.75" customHeight="1" x14ac:dyDescent="0.25"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1:26" ht="12.75" customHeight="1" x14ac:dyDescent="0.25"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1:26" ht="12.75" customHeight="1" x14ac:dyDescent="0.25"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1:26" ht="12.75" customHeight="1" x14ac:dyDescent="0.25"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1:26" ht="12.75" customHeight="1" x14ac:dyDescent="0.25"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1:26" ht="12.75" customHeight="1" x14ac:dyDescent="0.25"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1:26" ht="12.75" customHeight="1" x14ac:dyDescent="0.25"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1:26" ht="12.75" customHeight="1" x14ac:dyDescent="0.25"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1:26" ht="12.75" customHeight="1" x14ac:dyDescent="0.25"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1:26" ht="12.75" customHeight="1" x14ac:dyDescent="0.25"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1:26" ht="12.75" customHeight="1" x14ac:dyDescent="0.25"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1:26" ht="12.75" customHeight="1" x14ac:dyDescent="0.25"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1:26" ht="12.75" customHeight="1" x14ac:dyDescent="0.25"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1:26" ht="12.75" customHeight="1" x14ac:dyDescent="0.25"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1:26" ht="12.75" customHeight="1" x14ac:dyDescent="0.25"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1:26" ht="12.75" customHeight="1" x14ac:dyDescent="0.25"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1:26" ht="12.75" customHeight="1" x14ac:dyDescent="0.25"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1:26" ht="12.75" customHeight="1" x14ac:dyDescent="0.25"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1:26" ht="12.75" customHeight="1" x14ac:dyDescent="0.25"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1:26" ht="12.75" customHeight="1" x14ac:dyDescent="0.25"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1:26" ht="12.75" customHeight="1" x14ac:dyDescent="0.25"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1:26" ht="12.75" customHeight="1" x14ac:dyDescent="0.25"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1:26" ht="12.75" customHeight="1" x14ac:dyDescent="0.25"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1:26" ht="12.75" customHeight="1" x14ac:dyDescent="0.25"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1:26" ht="12.75" customHeight="1" x14ac:dyDescent="0.25"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1:26" ht="13.5" customHeight="1" x14ac:dyDescent="0.25"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1:26" ht="13.5" customHeight="1" x14ac:dyDescent="0.25"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1:26" ht="13.5" customHeight="1" x14ac:dyDescent="0.25"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1:26" ht="13.5" customHeight="1" x14ac:dyDescent="0.25"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1:26" ht="12.75" customHeight="1" x14ac:dyDescent="0.25"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1:26" ht="12.75" customHeight="1" x14ac:dyDescent="0.25"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1:26" ht="12.75" customHeight="1" x14ac:dyDescent="0.25"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1:26" ht="12.75" customHeight="1" x14ac:dyDescent="0.25"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1:26" ht="12.75" customHeight="1" x14ac:dyDescent="0.25"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1:26" ht="12.75" customHeight="1" x14ac:dyDescent="0.25"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1:26" ht="12.75" customHeight="1" x14ac:dyDescent="0.25"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1:26" ht="12.75" customHeight="1" x14ac:dyDescent="0.25"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1:26" ht="12.75" customHeight="1" x14ac:dyDescent="0.25"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1:26" ht="12.75" customHeight="1" x14ac:dyDescent="0.25"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1:26" ht="12.75" customHeight="1" x14ac:dyDescent="0.25"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1:26" ht="12.75" customHeight="1" x14ac:dyDescent="0.25"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1:26" ht="12.75" customHeight="1" x14ac:dyDescent="0.25"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1:26" ht="12.75" customHeight="1" x14ac:dyDescent="0.25"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1:26" ht="12.75" customHeight="1" x14ac:dyDescent="0.25"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1:26" ht="12.75" customHeight="1" x14ac:dyDescent="0.25"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1:26" ht="12.75" customHeight="1" x14ac:dyDescent="0.25"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1:26" ht="12.75" customHeight="1" x14ac:dyDescent="0.25"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1:26" ht="13.5" customHeight="1" x14ac:dyDescent="0.25"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1:26" ht="13.5" customHeight="1" x14ac:dyDescent="0.25"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1:26" ht="13.5" customHeight="1" x14ac:dyDescent="0.25"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1:26" ht="13.5" customHeight="1" x14ac:dyDescent="0.25"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1:26" ht="12.75" customHeight="1" x14ac:dyDescent="0.25"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1:26" ht="12.75" customHeight="1" x14ac:dyDescent="0.25"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1:26" ht="12.75" customHeight="1" x14ac:dyDescent="0.25"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1:26" ht="12.75" customHeight="1" x14ac:dyDescent="0.25"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1:26" ht="12.75" customHeight="1" x14ac:dyDescent="0.25"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1:26" ht="12.75" customHeight="1" x14ac:dyDescent="0.25"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1:26" ht="12.75" customHeight="1" x14ac:dyDescent="0.25"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1:26" ht="12.75" customHeight="1" x14ac:dyDescent="0.25"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1:26" ht="12.75" customHeight="1" x14ac:dyDescent="0.25"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1:26" ht="12.75" customHeight="1" x14ac:dyDescent="0.25"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1:26" ht="12.75" customHeight="1" x14ac:dyDescent="0.25"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1:26" ht="12.75" customHeight="1" x14ac:dyDescent="0.25"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1:26" ht="12.75" customHeight="1" x14ac:dyDescent="0.25"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1:26" ht="12.75" customHeight="1" x14ac:dyDescent="0.25"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1:26" ht="12.75" customHeight="1" x14ac:dyDescent="0.25"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1:26" ht="12.75" customHeight="1" x14ac:dyDescent="0.25"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1:26" ht="12.75" customHeight="1" x14ac:dyDescent="0.25"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1:26" ht="12.75" customHeight="1" x14ac:dyDescent="0.25"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1:26" ht="12.75" customHeight="1" x14ac:dyDescent="0.25"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1:26" ht="12.75" customHeight="1" x14ac:dyDescent="0.25"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1:26" ht="12.75" customHeight="1" x14ac:dyDescent="0.25"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1:26" ht="12.75" customHeight="1" x14ac:dyDescent="0.25"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1:26" ht="12.75" customHeight="1" x14ac:dyDescent="0.25"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1:26" ht="12.75" customHeight="1" x14ac:dyDescent="0.25"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1:26" ht="12.75" customHeight="1" x14ac:dyDescent="0.25"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1:26" ht="12.75" customHeight="1" x14ac:dyDescent="0.25"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1:26" ht="12.75" customHeight="1" x14ac:dyDescent="0.25"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1:26" ht="12.75" customHeight="1" x14ac:dyDescent="0.25"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1:26" ht="12.75" customHeight="1" x14ac:dyDescent="0.25"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1:26" ht="12.75" customHeight="1" x14ac:dyDescent="0.25"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1:26" ht="12.75" customHeight="1" x14ac:dyDescent="0.25"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1:26" ht="12.75" customHeight="1" x14ac:dyDescent="0.25"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1:26" ht="12.75" customHeight="1" x14ac:dyDescent="0.25"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1:26" ht="12.75" customHeight="1" x14ac:dyDescent="0.25"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1:26" ht="12.75" customHeight="1" x14ac:dyDescent="0.25"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1:26" ht="13.5" customHeight="1" x14ac:dyDescent="0.25"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1:26" ht="13.5" customHeight="1" x14ac:dyDescent="0.25"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1:26" ht="12.75" customHeight="1" x14ac:dyDescent="0.25"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1:26" ht="12.75" customHeight="1" x14ac:dyDescent="0.25"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1:26" ht="12.75" customHeight="1" x14ac:dyDescent="0.25"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1:26" ht="12.75" customHeight="1" x14ac:dyDescent="0.25"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1:26" ht="12.75" customHeight="1" x14ac:dyDescent="0.25"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1:26" ht="12.75" customHeight="1" x14ac:dyDescent="0.25"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1:26" ht="12.75" customHeight="1" x14ac:dyDescent="0.25"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1:26" ht="12.75" customHeight="1" x14ac:dyDescent="0.25"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1:26" ht="12.75" customHeight="1" x14ac:dyDescent="0.25"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1:26" ht="12.75" customHeight="1" x14ac:dyDescent="0.25"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1:26" ht="12.75" customHeight="1" x14ac:dyDescent="0.25"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1:26" ht="12.75" customHeight="1" x14ac:dyDescent="0.25"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1:26" ht="12.75" customHeight="1" x14ac:dyDescent="0.25"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1:26" ht="12.75" customHeight="1" x14ac:dyDescent="0.25"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1:26" ht="12.75" customHeight="1" x14ac:dyDescent="0.25"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1:26" ht="12.75" customHeight="1" x14ac:dyDescent="0.25"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1:26" ht="12.75" customHeight="1" x14ac:dyDescent="0.25"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1:26" ht="12.75" customHeight="1" x14ac:dyDescent="0.25"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1:26" ht="12.75" customHeight="1" x14ac:dyDescent="0.25"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5"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5"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5"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5"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5"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5"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5"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5"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5"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5"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5"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5"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5"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1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13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13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13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13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13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13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13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1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13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13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1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1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13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1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13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13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13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13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13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1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13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13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1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1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1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1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5">
      <c r="A345" s="7"/>
      <c r="B345" s="7"/>
      <c r="C345" s="7"/>
      <c r="D345" s="7"/>
      <c r="E345" s="7"/>
      <c r="F345" s="7"/>
      <c r="G345" s="7"/>
      <c r="H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5">
      <c r="A346" s="7"/>
      <c r="B346" s="7"/>
      <c r="C346" s="7"/>
      <c r="D346" s="7"/>
      <c r="E346" s="7"/>
      <c r="F346" s="7"/>
      <c r="G346" s="7"/>
      <c r="H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5">
      <c r="A347" s="7"/>
      <c r="B347" s="7"/>
      <c r="C347" s="7"/>
      <c r="D347" s="7"/>
      <c r="E347" s="7"/>
      <c r="F347" s="7"/>
      <c r="G347" s="7"/>
      <c r="H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5">
      <c r="A348" s="7"/>
      <c r="B348" s="7"/>
      <c r="C348" s="7"/>
      <c r="D348" s="7"/>
      <c r="E348" s="7"/>
      <c r="F348" s="7"/>
      <c r="G348" s="7"/>
      <c r="H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5">
      <c r="A349" s="7"/>
      <c r="B349" s="7"/>
      <c r="C349" s="7"/>
      <c r="D349" s="7"/>
      <c r="E349" s="7"/>
      <c r="F349" s="7"/>
      <c r="G349" s="7"/>
      <c r="H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5">
      <c r="A350" s="7"/>
      <c r="B350" s="7"/>
      <c r="C350" s="7"/>
      <c r="D350" s="7"/>
      <c r="E350" s="7"/>
      <c r="F350" s="7"/>
      <c r="G350" s="7"/>
      <c r="H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5">
      <c r="A351" s="7"/>
      <c r="B351" s="7"/>
      <c r="C351" s="7"/>
      <c r="D351" s="7"/>
      <c r="E351" s="7"/>
      <c r="F351" s="7"/>
      <c r="G351" s="7"/>
      <c r="H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5">
      <c r="A352" s="7"/>
      <c r="B352" s="7"/>
      <c r="C352" s="7"/>
      <c r="D352" s="7"/>
      <c r="E352" s="7"/>
      <c r="F352" s="7"/>
      <c r="G352" s="7"/>
      <c r="H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5">
      <c r="A353" s="7"/>
      <c r="B353" s="7"/>
      <c r="C353" s="7"/>
      <c r="D353" s="7"/>
      <c r="E353" s="7"/>
      <c r="F353" s="7"/>
      <c r="G353" s="7"/>
      <c r="H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5">
      <c r="A354" s="7"/>
      <c r="B354" s="7"/>
      <c r="C354" s="7"/>
      <c r="D354" s="7"/>
      <c r="E354" s="7"/>
      <c r="F354" s="7"/>
      <c r="G354" s="7"/>
      <c r="H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5">
      <c r="A355" s="7"/>
      <c r="B355" s="7"/>
      <c r="C355" s="7"/>
      <c r="D355" s="7"/>
      <c r="E355" s="7"/>
      <c r="F355" s="7"/>
      <c r="G355" s="7"/>
      <c r="H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5">
      <c r="A356" s="7"/>
      <c r="B356" s="7"/>
      <c r="C356" s="7"/>
      <c r="D356" s="7"/>
      <c r="E356" s="7"/>
      <c r="F356" s="7"/>
      <c r="G356" s="7"/>
      <c r="H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5">
      <c r="A357" s="7"/>
      <c r="B357" s="7"/>
      <c r="C357" s="7"/>
      <c r="D357" s="7"/>
      <c r="E357" s="7"/>
      <c r="F357" s="7"/>
      <c r="G357" s="7"/>
      <c r="H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5">
      <c r="A358" s="7"/>
      <c r="B358" s="7"/>
      <c r="C358" s="7"/>
      <c r="D358" s="7"/>
      <c r="E358" s="7"/>
      <c r="F358" s="7"/>
      <c r="G358" s="7"/>
      <c r="H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5">
      <c r="A359" s="7"/>
      <c r="B359" s="7"/>
      <c r="C359" s="7"/>
      <c r="D359" s="7"/>
      <c r="E359" s="7"/>
      <c r="F359" s="7"/>
      <c r="G359" s="7"/>
      <c r="H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5">
      <c r="A360" s="7"/>
      <c r="B360" s="7"/>
      <c r="C360" s="7"/>
      <c r="D360" s="7"/>
      <c r="E360" s="7"/>
      <c r="F360" s="7"/>
      <c r="G360" s="7"/>
      <c r="H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5">
      <c r="A361" s="7"/>
      <c r="B361" s="7"/>
      <c r="C361" s="7"/>
      <c r="D361" s="7"/>
      <c r="E361" s="7"/>
      <c r="F361" s="7"/>
      <c r="G361" s="7"/>
      <c r="H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5">
      <c r="A362" s="7"/>
      <c r="B362" s="7"/>
      <c r="C362" s="7"/>
      <c r="D362" s="7"/>
      <c r="E362" s="7"/>
      <c r="F362" s="7"/>
      <c r="G362" s="7"/>
      <c r="H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5">
      <c r="A363" s="7"/>
      <c r="B363" s="7"/>
      <c r="C363" s="7"/>
      <c r="D363" s="7"/>
      <c r="E363" s="7"/>
      <c r="F363" s="7"/>
      <c r="G363" s="7"/>
      <c r="H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5">
      <c r="A364" s="7"/>
      <c r="B364" s="7"/>
      <c r="C364" s="7"/>
      <c r="D364" s="7"/>
      <c r="E364" s="7"/>
      <c r="F364" s="7"/>
      <c r="G364" s="7"/>
      <c r="H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5">
      <c r="A365" s="7"/>
      <c r="B365" s="7"/>
      <c r="C365" s="7"/>
      <c r="D365" s="7"/>
      <c r="E365" s="7"/>
      <c r="F365" s="7"/>
      <c r="G365" s="7"/>
      <c r="H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5">
      <c r="A366" s="7"/>
      <c r="B366" s="7"/>
      <c r="C366" s="7"/>
      <c r="D366" s="7"/>
      <c r="E366" s="7"/>
      <c r="F366" s="7"/>
      <c r="G366" s="7"/>
      <c r="H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5">
      <c r="A367" s="7"/>
      <c r="B367" s="7"/>
      <c r="C367" s="7"/>
      <c r="D367" s="7"/>
      <c r="E367" s="7"/>
      <c r="F367" s="7"/>
      <c r="G367" s="7"/>
      <c r="H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5">
      <c r="A368" s="7"/>
      <c r="B368" s="7"/>
      <c r="C368" s="7"/>
      <c r="D368" s="7"/>
      <c r="E368" s="7"/>
      <c r="F368" s="7"/>
      <c r="G368" s="7"/>
      <c r="H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5">
      <c r="A369" s="7"/>
      <c r="B369" s="7"/>
      <c r="C369" s="7"/>
      <c r="D369" s="7"/>
      <c r="E369" s="7"/>
      <c r="F369" s="7"/>
      <c r="G369" s="7"/>
      <c r="H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5">
      <c r="A370" s="7"/>
      <c r="B370" s="7"/>
      <c r="C370" s="7"/>
      <c r="D370" s="7"/>
      <c r="E370" s="7"/>
      <c r="F370" s="7"/>
      <c r="G370" s="7"/>
      <c r="H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5">
      <c r="A371" s="7"/>
      <c r="B371" s="7"/>
      <c r="C371" s="7"/>
      <c r="D371" s="7"/>
      <c r="E371" s="7"/>
      <c r="F371" s="7"/>
      <c r="G371" s="7"/>
      <c r="H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5">
      <c r="A372" s="7"/>
      <c r="B372" s="7"/>
      <c r="C372" s="7"/>
      <c r="D372" s="7"/>
      <c r="E372" s="7"/>
      <c r="F372" s="7"/>
      <c r="G372" s="7"/>
      <c r="H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5">
      <c r="A373" s="7"/>
      <c r="B373" s="7"/>
      <c r="C373" s="7"/>
      <c r="D373" s="7"/>
      <c r="E373" s="7"/>
      <c r="F373" s="7"/>
      <c r="G373" s="7"/>
      <c r="H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5">
      <c r="A374" s="7"/>
      <c r="B374" s="7"/>
      <c r="C374" s="7"/>
      <c r="D374" s="7"/>
      <c r="E374" s="7"/>
      <c r="F374" s="7"/>
      <c r="G374" s="7"/>
      <c r="H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5">
      <c r="A375" s="7"/>
      <c r="B375" s="7"/>
      <c r="C375" s="7"/>
      <c r="D375" s="7"/>
      <c r="E375" s="7"/>
      <c r="F375" s="7"/>
      <c r="G375" s="7"/>
      <c r="H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5">
      <c r="A376" s="7"/>
      <c r="B376" s="7"/>
      <c r="C376" s="7"/>
      <c r="D376" s="7"/>
      <c r="E376" s="7"/>
      <c r="F376" s="7"/>
      <c r="G376" s="7"/>
      <c r="H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5">
      <c r="A377" s="7"/>
      <c r="B377" s="7"/>
      <c r="C377" s="7"/>
      <c r="D377" s="7"/>
      <c r="E377" s="7"/>
      <c r="F377" s="7"/>
      <c r="G377" s="7"/>
      <c r="H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5">
      <c r="A378" s="7"/>
      <c r="B378" s="7"/>
      <c r="C378" s="7"/>
      <c r="D378" s="7"/>
      <c r="E378" s="7"/>
      <c r="F378" s="7"/>
      <c r="G378" s="7"/>
      <c r="H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5">
      <c r="A379" s="7"/>
      <c r="B379" s="7"/>
      <c r="C379" s="7"/>
      <c r="D379" s="7"/>
      <c r="E379" s="7"/>
      <c r="F379" s="7"/>
      <c r="G379" s="7"/>
      <c r="H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5">
      <c r="A380" s="7"/>
      <c r="B380" s="7"/>
      <c r="C380" s="7"/>
      <c r="D380" s="7"/>
      <c r="E380" s="7"/>
      <c r="F380" s="7"/>
      <c r="G380" s="7"/>
      <c r="H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5">
      <c r="A381" s="7"/>
      <c r="B381" s="7"/>
      <c r="C381" s="7"/>
      <c r="D381" s="7"/>
      <c r="E381" s="7"/>
      <c r="F381" s="7"/>
      <c r="G381" s="7"/>
      <c r="H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5">
      <c r="A382" s="7"/>
      <c r="B382" s="7"/>
      <c r="C382" s="7"/>
      <c r="D382" s="7"/>
      <c r="E382" s="7"/>
      <c r="F382" s="7"/>
      <c r="G382" s="7"/>
      <c r="H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5">
      <c r="A383" s="7"/>
      <c r="B383" s="7"/>
      <c r="C383" s="7"/>
      <c r="D383" s="7"/>
      <c r="E383" s="7"/>
      <c r="F383" s="7"/>
      <c r="G383" s="7"/>
      <c r="H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5">
      <c r="A384" s="7"/>
      <c r="B384" s="7"/>
      <c r="C384" s="7"/>
      <c r="D384" s="7"/>
      <c r="E384" s="7"/>
      <c r="F384" s="7"/>
      <c r="G384" s="7"/>
      <c r="H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5">
      <c r="A385" s="7"/>
      <c r="B385" s="7"/>
      <c r="C385" s="7"/>
      <c r="D385" s="7"/>
      <c r="E385" s="7"/>
      <c r="F385" s="7"/>
      <c r="G385" s="7"/>
      <c r="H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5">
      <c r="A386" s="7"/>
      <c r="B386" s="7"/>
      <c r="C386" s="7"/>
      <c r="D386" s="7"/>
      <c r="E386" s="7"/>
      <c r="F386" s="7"/>
      <c r="G386" s="7"/>
      <c r="H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5">
      <c r="A387" s="7"/>
      <c r="B387" s="7"/>
      <c r="C387" s="7"/>
      <c r="D387" s="7"/>
      <c r="E387" s="7"/>
      <c r="F387" s="7"/>
      <c r="G387" s="7"/>
      <c r="H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5">
      <c r="A388" s="7"/>
      <c r="B388" s="7"/>
      <c r="C388" s="7"/>
      <c r="D388" s="7"/>
      <c r="E388" s="7"/>
      <c r="F388" s="7"/>
      <c r="G388" s="7"/>
      <c r="H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5">
      <c r="A389" s="7"/>
      <c r="B389" s="7"/>
      <c r="C389" s="7"/>
      <c r="D389" s="7"/>
      <c r="E389" s="7"/>
      <c r="F389" s="7"/>
      <c r="G389" s="7"/>
      <c r="H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5">
      <c r="A390" s="7"/>
      <c r="B390" s="7"/>
      <c r="C390" s="7"/>
      <c r="D390" s="7"/>
      <c r="E390" s="7"/>
      <c r="F390" s="7"/>
      <c r="G390" s="7"/>
      <c r="H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5">
      <c r="A391" s="7"/>
      <c r="B391" s="7"/>
      <c r="C391" s="7"/>
      <c r="D391" s="7"/>
      <c r="E391" s="7"/>
      <c r="F391" s="7"/>
      <c r="G391" s="7"/>
      <c r="H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5">
      <c r="A392" s="7"/>
      <c r="B392" s="7"/>
      <c r="C392" s="7"/>
      <c r="D392" s="7"/>
      <c r="E392" s="7"/>
      <c r="F392" s="7"/>
      <c r="G392" s="7"/>
      <c r="H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5">
      <c r="A393" s="7"/>
      <c r="B393" s="7"/>
      <c r="C393" s="7"/>
      <c r="D393" s="7"/>
      <c r="E393" s="7"/>
      <c r="F393" s="7"/>
      <c r="G393" s="7"/>
      <c r="H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5">
      <c r="A394" s="7"/>
      <c r="B394" s="7"/>
      <c r="C394" s="7"/>
      <c r="D394" s="7"/>
      <c r="E394" s="7"/>
      <c r="F394" s="7"/>
      <c r="G394" s="7"/>
      <c r="H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5">
      <c r="A395" s="7"/>
      <c r="B395" s="7"/>
      <c r="C395" s="7"/>
      <c r="D395" s="7"/>
      <c r="E395" s="7"/>
      <c r="F395" s="7"/>
      <c r="G395" s="7"/>
      <c r="H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5">
      <c r="A396" s="7"/>
      <c r="B396" s="7"/>
      <c r="C396" s="7"/>
      <c r="D396" s="7"/>
      <c r="E396" s="7"/>
      <c r="F396" s="7"/>
      <c r="G396" s="7"/>
      <c r="H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5">
      <c r="A397" s="7"/>
      <c r="B397" s="7"/>
      <c r="C397" s="7"/>
      <c r="D397" s="7"/>
      <c r="E397" s="7"/>
      <c r="F397" s="7"/>
      <c r="G397" s="7"/>
      <c r="H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8">
    <mergeCell ref="A2:F2"/>
    <mergeCell ref="A22:D22"/>
    <mergeCell ref="A32:D32"/>
    <mergeCell ref="A34:D34"/>
    <mergeCell ref="A14:D14"/>
    <mergeCell ref="A6:F6"/>
    <mergeCell ref="A16:F16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Z987"/>
  <sheetViews>
    <sheetView showGridLines="0" topLeftCell="A6" workbookViewId="0">
      <selection activeCell="F20" sqref="F20:F22"/>
    </sheetView>
  </sheetViews>
  <sheetFormatPr baseColWidth="10" defaultColWidth="17.26953125" defaultRowHeight="15" customHeight="1" x14ac:dyDescent="0.25"/>
  <cols>
    <col min="1" max="1" width="4.81640625" customWidth="1"/>
    <col min="2" max="2" width="46.08984375" customWidth="1"/>
    <col min="3" max="3" width="13.26953125" customWidth="1"/>
    <col min="4" max="4" width="14.7265625" customWidth="1"/>
    <col min="5" max="6" width="11.453125" customWidth="1"/>
    <col min="7" max="26" width="10" customWidth="1"/>
  </cols>
  <sheetData>
    <row r="1" spans="1:26" ht="12.75" customHeight="1" x14ac:dyDescent="0.25">
      <c r="A1" s="3"/>
      <c r="B1" s="3"/>
      <c r="C1" s="3"/>
      <c r="D1" s="3"/>
      <c r="E1" s="3"/>
      <c r="F1" s="3"/>
    </row>
    <row r="2" spans="1:26" ht="16.5" customHeight="1" x14ac:dyDescent="0.3">
      <c r="A2" s="3"/>
      <c r="B2" s="320" t="s">
        <v>68</v>
      </c>
      <c r="C2" s="321"/>
      <c r="D2" s="321"/>
      <c r="E2" s="171"/>
      <c r="F2" s="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ht="11.25" customHeight="1" x14ac:dyDescent="0.3">
      <c r="A3" s="3"/>
      <c r="B3" s="3"/>
      <c r="C3" s="173"/>
      <c r="D3" s="117"/>
      <c r="E3" s="171"/>
      <c r="F3" s="3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50.25" customHeight="1" x14ac:dyDescent="0.3">
      <c r="A4" s="3"/>
      <c r="B4" s="102" t="s">
        <v>56</v>
      </c>
      <c r="C4" s="121" t="s">
        <v>70</v>
      </c>
      <c r="D4" s="102" t="s">
        <v>71</v>
      </c>
      <c r="E4" s="174"/>
      <c r="F4" s="3"/>
    </row>
    <row r="5" spans="1:26" ht="17.25" customHeight="1" x14ac:dyDescent="0.3">
      <c r="A5" s="3"/>
      <c r="B5" s="326" t="s">
        <v>72</v>
      </c>
      <c r="C5" s="293"/>
      <c r="D5" s="328">
        <f>SUM(C6:C7)</f>
        <v>0</v>
      </c>
      <c r="E5" s="174"/>
      <c r="F5" s="3"/>
    </row>
    <row r="6" spans="1:26" ht="16.5" customHeight="1" x14ac:dyDescent="0.3">
      <c r="A6" s="3"/>
      <c r="B6" s="176" t="s">
        <v>76</v>
      </c>
      <c r="C6" s="178">
        <v>0</v>
      </c>
      <c r="D6" s="311"/>
      <c r="E6" s="171"/>
      <c r="F6" s="3"/>
    </row>
    <row r="7" spans="1:26" ht="16.5" customHeight="1" x14ac:dyDescent="0.3">
      <c r="A7" s="3"/>
      <c r="B7" s="176"/>
      <c r="C7" s="178"/>
      <c r="D7" s="311"/>
      <c r="E7" s="171"/>
      <c r="F7" s="3"/>
    </row>
    <row r="8" spans="1:26" ht="17.25" customHeight="1" x14ac:dyDescent="0.3">
      <c r="A8" s="3"/>
      <c r="B8" s="176"/>
      <c r="C8" s="178"/>
      <c r="D8" s="275"/>
      <c r="E8" s="171"/>
      <c r="F8" s="3"/>
    </row>
    <row r="9" spans="1:26" ht="17.25" customHeight="1" x14ac:dyDescent="0.3">
      <c r="A9" s="3"/>
      <c r="B9" s="326" t="s">
        <v>80</v>
      </c>
      <c r="C9" s="293"/>
      <c r="D9" s="328">
        <f>SUM(C10:C12)</f>
        <v>0</v>
      </c>
      <c r="E9" s="171"/>
      <c r="F9" s="3"/>
    </row>
    <row r="10" spans="1:26" ht="16.5" customHeight="1" x14ac:dyDescent="0.3">
      <c r="A10" s="3"/>
      <c r="B10" s="176" t="s">
        <v>81</v>
      </c>
      <c r="C10" s="178">
        <v>0</v>
      </c>
      <c r="D10" s="311"/>
      <c r="E10" s="171"/>
      <c r="F10" s="3"/>
    </row>
    <row r="11" spans="1:26" ht="16.5" customHeight="1" x14ac:dyDescent="0.3">
      <c r="A11" s="3"/>
      <c r="B11" s="176"/>
      <c r="C11" s="178"/>
      <c r="D11" s="311"/>
      <c r="E11" s="171"/>
      <c r="F11" s="3"/>
    </row>
    <row r="12" spans="1:26" ht="17.25" customHeight="1" x14ac:dyDescent="0.3">
      <c r="A12" s="3"/>
      <c r="B12" s="176" t="s">
        <v>82</v>
      </c>
      <c r="C12" s="178">
        <v>0</v>
      </c>
      <c r="D12" s="301"/>
      <c r="E12" s="171"/>
      <c r="F12" s="3"/>
    </row>
    <row r="13" spans="1:26" ht="17.25" customHeight="1" x14ac:dyDescent="0.3">
      <c r="A13" s="3"/>
      <c r="B13" s="326" t="s">
        <v>83</v>
      </c>
      <c r="C13" s="293"/>
      <c r="D13" s="328">
        <f>SUM(C14:C15)</f>
        <v>0</v>
      </c>
      <c r="E13" s="171"/>
      <c r="F13" s="3"/>
    </row>
    <row r="14" spans="1:26" ht="16.5" customHeight="1" x14ac:dyDescent="0.3">
      <c r="A14" s="3"/>
      <c r="B14" s="176" t="s">
        <v>86</v>
      </c>
      <c r="C14" s="185"/>
      <c r="D14" s="311"/>
      <c r="E14" s="171"/>
      <c r="F14" s="3"/>
    </row>
    <row r="15" spans="1:26" ht="17.25" customHeight="1" x14ac:dyDescent="0.3">
      <c r="A15" s="3"/>
      <c r="B15" s="176" t="s">
        <v>87</v>
      </c>
      <c r="C15" s="178"/>
      <c r="D15" s="301"/>
      <c r="E15" s="171"/>
      <c r="F15" s="3"/>
    </row>
    <row r="16" spans="1:26" ht="17.25" customHeight="1" x14ac:dyDescent="0.3">
      <c r="A16" s="32"/>
      <c r="B16" s="378" t="s">
        <v>262</v>
      </c>
      <c r="C16" s="327"/>
      <c r="D16" s="188">
        <f>SUM(D5:D15)</f>
        <v>0</v>
      </c>
      <c r="E16" s="190"/>
      <c r="F16" s="3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6" ht="16.5" customHeight="1" x14ac:dyDescent="0.3">
      <c r="A17" s="3"/>
      <c r="B17" s="191"/>
      <c r="C17" s="192"/>
      <c r="D17" s="193"/>
      <c r="E17" s="171"/>
      <c r="F17" s="3"/>
    </row>
    <row r="18" spans="1:6" ht="16.5" customHeight="1" x14ac:dyDescent="0.3">
      <c r="A18" s="110"/>
      <c r="B18" s="110"/>
      <c r="C18" s="133"/>
      <c r="D18" s="110"/>
      <c r="E18" s="110">
        <f>D16/5</f>
        <v>0</v>
      </c>
      <c r="F18" s="110"/>
    </row>
    <row r="19" spans="1:6" ht="16.5" customHeight="1" x14ac:dyDescent="0.3">
      <c r="A19" s="110"/>
      <c r="B19" s="110"/>
      <c r="C19" s="133"/>
      <c r="D19" s="110"/>
      <c r="E19" s="110"/>
      <c r="F19" s="110"/>
    </row>
    <row r="20" spans="1:6" ht="16.5" customHeight="1" x14ac:dyDescent="0.3">
      <c r="A20" s="110"/>
      <c r="B20" s="110"/>
      <c r="C20" s="133"/>
      <c r="D20" s="110"/>
      <c r="E20" s="110"/>
      <c r="F20" s="110"/>
    </row>
    <row r="21" spans="1:6" ht="16.5" customHeight="1" x14ac:dyDescent="0.3">
      <c r="A21" s="110"/>
      <c r="B21" s="110"/>
      <c r="C21" s="133"/>
      <c r="D21" s="110"/>
      <c r="E21" s="110"/>
      <c r="F21" s="110"/>
    </row>
    <row r="22" spans="1:6" ht="16.5" customHeight="1" x14ac:dyDescent="0.3">
      <c r="A22" s="110"/>
      <c r="B22" s="110"/>
      <c r="C22" s="133"/>
      <c r="D22" s="110"/>
      <c r="E22" s="110"/>
      <c r="F22" s="110"/>
    </row>
    <row r="23" spans="1:6" ht="16.5" customHeight="1" x14ac:dyDescent="0.3">
      <c r="A23" s="110"/>
      <c r="B23" s="110"/>
      <c r="C23" s="133"/>
      <c r="D23" s="110"/>
      <c r="E23" s="110"/>
      <c r="F23" s="110"/>
    </row>
    <row r="24" spans="1:6" ht="16.5" customHeight="1" x14ac:dyDescent="0.3">
      <c r="A24" s="110"/>
      <c r="B24" s="110"/>
      <c r="C24" s="133"/>
      <c r="D24" s="110"/>
      <c r="E24" s="110"/>
      <c r="F24" s="110"/>
    </row>
    <row r="25" spans="1:6" ht="16.5" customHeight="1" x14ac:dyDescent="0.3">
      <c r="A25" s="110"/>
      <c r="B25" s="110"/>
      <c r="C25" s="133"/>
      <c r="D25" s="110"/>
      <c r="E25" s="110"/>
      <c r="F25" s="110"/>
    </row>
    <row r="26" spans="1:6" ht="16.5" customHeight="1" x14ac:dyDescent="0.3">
      <c r="A26" s="110"/>
      <c r="B26" s="110"/>
      <c r="C26" s="133"/>
      <c r="D26" s="110"/>
      <c r="E26" s="110"/>
      <c r="F26" s="110"/>
    </row>
    <row r="27" spans="1:6" ht="16.5" customHeight="1" x14ac:dyDescent="0.3">
      <c r="A27" s="110"/>
      <c r="B27" s="110"/>
      <c r="C27" s="133"/>
      <c r="D27" s="110"/>
      <c r="E27" s="110"/>
      <c r="F27" s="110"/>
    </row>
    <row r="28" spans="1:6" ht="16.5" customHeight="1" x14ac:dyDescent="0.3">
      <c r="A28" s="110"/>
      <c r="B28" s="110"/>
      <c r="C28" s="133"/>
      <c r="D28" s="110"/>
      <c r="E28" s="110"/>
      <c r="F28" s="110"/>
    </row>
    <row r="29" spans="1:6" ht="16.5" customHeight="1" x14ac:dyDescent="0.3">
      <c r="A29" s="110"/>
      <c r="B29" s="110"/>
      <c r="C29" s="133"/>
      <c r="D29" s="110"/>
      <c r="E29" s="110"/>
      <c r="F29" s="110"/>
    </row>
    <row r="30" spans="1:6" ht="16.5" customHeight="1" x14ac:dyDescent="0.3">
      <c r="A30" s="110"/>
      <c r="B30" s="110"/>
      <c r="C30" s="133"/>
      <c r="D30" s="110"/>
      <c r="E30" s="110"/>
      <c r="F30" s="110"/>
    </row>
    <row r="31" spans="1:6" ht="16.5" customHeight="1" x14ac:dyDescent="0.3">
      <c r="A31" s="110"/>
      <c r="B31" s="110"/>
      <c r="C31" s="133"/>
      <c r="D31" s="110"/>
      <c r="E31" s="110"/>
      <c r="F31" s="110"/>
    </row>
    <row r="32" spans="1:6" ht="16.5" customHeight="1" x14ac:dyDescent="0.3">
      <c r="A32" s="110"/>
      <c r="B32" s="110"/>
      <c r="C32" s="133"/>
      <c r="D32" s="110"/>
      <c r="E32" s="110"/>
      <c r="F32" s="110"/>
    </row>
    <row r="33" spans="1:6" ht="16.5" customHeight="1" x14ac:dyDescent="0.3">
      <c r="A33" s="110"/>
      <c r="B33" s="110"/>
      <c r="C33" s="133"/>
      <c r="D33" s="110"/>
      <c r="E33" s="110"/>
      <c r="F33" s="110"/>
    </row>
    <row r="34" spans="1:6" ht="16.5" customHeight="1" x14ac:dyDescent="0.3">
      <c r="A34" s="110"/>
      <c r="B34" s="110"/>
      <c r="C34" s="133"/>
      <c r="D34" s="110"/>
      <c r="E34" s="110"/>
      <c r="F34" s="110"/>
    </row>
    <row r="35" spans="1:6" ht="16.5" customHeight="1" x14ac:dyDescent="0.3">
      <c r="A35" s="110"/>
      <c r="B35" s="110"/>
      <c r="C35" s="133"/>
      <c r="D35" s="110"/>
      <c r="E35" s="110"/>
      <c r="F35" s="110"/>
    </row>
    <row r="36" spans="1:6" ht="16.5" customHeight="1" x14ac:dyDescent="0.3">
      <c r="A36" s="110"/>
      <c r="B36" s="110"/>
      <c r="C36" s="133"/>
      <c r="D36" s="110"/>
      <c r="E36" s="110"/>
      <c r="F36" s="110"/>
    </row>
    <row r="37" spans="1:6" ht="16.5" customHeight="1" x14ac:dyDescent="0.3">
      <c r="A37" s="110"/>
      <c r="B37" s="110"/>
      <c r="C37" s="133"/>
      <c r="D37" s="110"/>
      <c r="E37" s="110"/>
      <c r="F37" s="110"/>
    </row>
    <row r="38" spans="1:6" ht="16.5" customHeight="1" x14ac:dyDescent="0.3">
      <c r="A38" s="110"/>
      <c r="B38" s="110"/>
      <c r="C38" s="133"/>
      <c r="D38" s="110"/>
      <c r="E38" s="110"/>
      <c r="F38" s="110"/>
    </row>
    <row r="39" spans="1:6" ht="16.5" customHeight="1" x14ac:dyDescent="0.3">
      <c r="A39" s="110"/>
      <c r="B39" s="110"/>
      <c r="C39" s="133"/>
      <c r="D39" s="110"/>
      <c r="E39" s="110"/>
      <c r="F39" s="110"/>
    </row>
    <row r="40" spans="1:6" ht="16.5" customHeight="1" x14ac:dyDescent="0.3">
      <c r="A40" s="110"/>
      <c r="B40" s="110"/>
      <c r="C40" s="133"/>
      <c r="D40" s="110"/>
      <c r="E40" s="110"/>
      <c r="F40" s="110"/>
    </row>
    <row r="41" spans="1:6" ht="16.5" customHeight="1" x14ac:dyDescent="0.3">
      <c r="A41" s="110"/>
      <c r="B41" s="110"/>
      <c r="C41" s="133"/>
      <c r="D41" s="110"/>
      <c r="E41" s="110"/>
      <c r="F41" s="110"/>
    </row>
    <row r="42" spans="1:6" ht="16.5" customHeight="1" x14ac:dyDescent="0.3">
      <c r="A42" s="110"/>
      <c r="B42" s="110"/>
      <c r="C42" s="133"/>
      <c r="D42" s="110"/>
      <c r="E42" s="110"/>
      <c r="F42" s="110"/>
    </row>
    <row r="43" spans="1:6" ht="16.5" customHeight="1" x14ac:dyDescent="0.3">
      <c r="A43" s="110"/>
      <c r="B43" s="110"/>
      <c r="C43" s="133"/>
      <c r="D43" s="110"/>
      <c r="E43" s="110"/>
      <c r="F43" s="110"/>
    </row>
    <row r="44" spans="1:6" ht="16.5" customHeight="1" x14ac:dyDescent="0.3">
      <c r="A44" s="110"/>
      <c r="B44" s="110"/>
      <c r="C44" s="133"/>
      <c r="D44" s="110"/>
      <c r="E44" s="110"/>
      <c r="F44" s="110"/>
    </row>
    <row r="45" spans="1:6" ht="16.5" customHeight="1" x14ac:dyDescent="0.3">
      <c r="A45" s="110"/>
      <c r="B45" s="110"/>
      <c r="C45" s="133"/>
      <c r="D45" s="110"/>
      <c r="E45" s="110"/>
      <c r="F45" s="110"/>
    </row>
    <row r="46" spans="1:6" ht="16.5" customHeight="1" x14ac:dyDescent="0.3">
      <c r="A46" s="110"/>
      <c r="B46" s="110"/>
      <c r="C46" s="133"/>
      <c r="D46" s="110"/>
      <c r="E46" s="110"/>
      <c r="F46" s="110"/>
    </row>
    <row r="47" spans="1:6" ht="16.5" customHeight="1" x14ac:dyDescent="0.3">
      <c r="A47" s="110"/>
      <c r="B47" s="110"/>
      <c r="C47" s="133"/>
      <c r="D47" s="110"/>
      <c r="E47" s="110"/>
      <c r="F47" s="110"/>
    </row>
    <row r="48" spans="1:6" ht="16.5" customHeight="1" x14ac:dyDescent="0.3">
      <c r="A48" s="110"/>
      <c r="B48" s="110"/>
      <c r="C48" s="133"/>
      <c r="D48" s="110"/>
      <c r="E48" s="110"/>
      <c r="F48" s="110"/>
    </row>
    <row r="49" spans="1:6" ht="16.5" customHeight="1" x14ac:dyDescent="0.3">
      <c r="A49" s="110"/>
      <c r="B49" s="110"/>
      <c r="C49" s="133"/>
      <c r="D49" s="110"/>
      <c r="E49" s="110"/>
      <c r="F49" s="110"/>
    </row>
    <row r="50" spans="1:6" ht="16.5" customHeight="1" x14ac:dyDescent="0.3">
      <c r="A50" s="110"/>
      <c r="B50" s="110"/>
      <c r="C50" s="133"/>
      <c r="D50" s="110"/>
      <c r="E50" s="110"/>
      <c r="F50" s="110"/>
    </row>
    <row r="51" spans="1:6" ht="16.5" customHeight="1" x14ac:dyDescent="0.3">
      <c r="A51" s="110"/>
      <c r="B51" s="110"/>
      <c r="C51" s="133"/>
      <c r="D51" s="110"/>
      <c r="E51" s="110"/>
      <c r="F51" s="110"/>
    </row>
    <row r="52" spans="1:6" ht="16.5" customHeight="1" x14ac:dyDescent="0.3">
      <c r="A52" s="110"/>
      <c r="B52" s="110"/>
      <c r="C52" s="133"/>
      <c r="D52" s="110"/>
      <c r="E52" s="110"/>
      <c r="F52" s="110"/>
    </row>
    <row r="53" spans="1:6" ht="16.5" customHeight="1" x14ac:dyDescent="0.3">
      <c r="A53" s="110"/>
      <c r="B53" s="110"/>
      <c r="C53" s="133"/>
      <c r="D53" s="110"/>
      <c r="E53" s="110"/>
      <c r="F53" s="110"/>
    </row>
    <row r="54" spans="1:6" ht="16.5" customHeight="1" x14ac:dyDescent="0.3">
      <c r="A54" s="110"/>
      <c r="B54" s="110"/>
      <c r="C54" s="133"/>
      <c r="D54" s="110"/>
      <c r="E54" s="110"/>
      <c r="F54" s="110"/>
    </row>
    <row r="55" spans="1:6" ht="16.5" customHeight="1" x14ac:dyDescent="0.3">
      <c r="A55" s="110"/>
      <c r="B55" s="110"/>
      <c r="C55" s="133"/>
      <c r="D55" s="110"/>
      <c r="E55" s="110"/>
      <c r="F55" s="110"/>
    </row>
    <row r="56" spans="1:6" ht="16.5" customHeight="1" x14ac:dyDescent="0.3">
      <c r="A56" s="110"/>
      <c r="B56" s="110"/>
      <c r="C56" s="133"/>
      <c r="D56" s="110"/>
      <c r="E56" s="110"/>
      <c r="F56" s="110"/>
    </row>
    <row r="57" spans="1:6" ht="16.5" customHeight="1" x14ac:dyDescent="0.3">
      <c r="A57" s="110"/>
      <c r="B57" s="110"/>
      <c r="C57" s="133"/>
      <c r="D57" s="110"/>
      <c r="E57" s="110"/>
      <c r="F57" s="110"/>
    </row>
    <row r="58" spans="1:6" ht="16.5" customHeight="1" x14ac:dyDescent="0.3">
      <c r="A58" s="110"/>
      <c r="B58" s="110"/>
      <c r="C58" s="133"/>
      <c r="D58" s="110"/>
      <c r="E58" s="110"/>
      <c r="F58" s="110"/>
    </row>
    <row r="59" spans="1:6" ht="16.5" customHeight="1" x14ac:dyDescent="0.3">
      <c r="A59" s="110"/>
      <c r="B59" s="110"/>
      <c r="C59" s="133"/>
      <c r="D59" s="110"/>
      <c r="E59" s="110"/>
      <c r="F59" s="110"/>
    </row>
    <row r="60" spans="1:6" ht="16.5" customHeight="1" x14ac:dyDescent="0.3">
      <c r="A60" s="110"/>
      <c r="B60" s="110"/>
      <c r="C60" s="133"/>
      <c r="D60" s="110"/>
      <c r="E60" s="110"/>
      <c r="F60" s="110"/>
    </row>
    <row r="61" spans="1:6" ht="16.5" customHeight="1" x14ac:dyDescent="0.3">
      <c r="A61" s="110"/>
      <c r="B61" s="110"/>
      <c r="C61" s="133"/>
      <c r="D61" s="110"/>
      <c r="E61" s="110"/>
      <c r="F61" s="110"/>
    </row>
    <row r="62" spans="1:6" ht="16.5" customHeight="1" x14ac:dyDescent="0.3">
      <c r="A62" s="110"/>
      <c r="B62" s="110"/>
      <c r="C62" s="133"/>
      <c r="D62" s="110"/>
      <c r="E62" s="110"/>
      <c r="F62" s="110"/>
    </row>
    <row r="63" spans="1:6" ht="16.5" customHeight="1" x14ac:dyDescent="0.3">
      <c r="A63" s="110"/>
      <c r="B63" s="110"/>
      <c r="C63" s="133"/>
      <c r="D63" s="110"/>
      <c r="E63" s="110"/>
      <c r="F63" s="110"/>
    </row>
    <row r="64" spans="1:6" ht="16.5" customHeight="1" x14ac:dyDescent="0.3">
      <c r="A64" s="110"/>
      <c r="B64" s="110"/>
      <c r="C64" s="133"/>
      <c r="D64" s="110"/>
      <c r="E64" s="110"/>
      <c r="F64" s="110"/>
    </row>
    <row r="65" spans="1:6" ht="16.5" customHeight="1" x14ac:dyDescent="0.3">
      <c r="A65" s="110"/>
      <c r="B65" s="110"/>
      <c r="C65" s="133"/>
      <c r="D65" s="110"/>
      <c r="E65" s="110"/>
      <c r="F65" s="110"/>
    </row>
    <row r="66" spans="1:6" ht="16.5" customHeight="1" x14ac:dyDescent="0.3">
      <c r="A66" s="110"/>
      <c r="B66" s="110"/>
      <c r="C66" s="133"/>
      <c r="D66" s="110"/>
      <c r="E66" s="110"/>
      <c r="F66" s="110"/>
    </row>
    <row r="67" spans="1:6" ht="16.5" customHeight="1" x14ac:dyDescent="0.3">
      <c r="A67" s="110"/>
      <c r="B67" s="110"/>
      <c r="C67" s="133"/>
      <c r="D67" s="110"/>
      <c r="E67" s="110"/>
      <c r="F67" s="110"/>
    </row>
    <row r="68" spans="1:6" ht="16.5" customHeight="1" x14ac:dyDescent="0.3">
      <c r="A68" s="110"/>
      <c r="B68" s="110"/>
      <c r="C68" s="133"/>
      <c r="D68" s="110"/>
      <c r="E68" s="110"/>
      <c r="F68" s="110"/>
    </row>
    <row r="69" spans="1:6" ht="16.5" customHeight="1" x14ac:dyDescent="0.3">
      <c r="A69" s="110"/>
      <c r="B69" s="110"/>
      <c r="C69" s="133"/>
      <c r="D69" s="110"/>
      <c r="E69" s="110"/>
      <c r="F69" s="110"/>
    </row>
    <row r="70" spans="1:6" ht="16.5" customHeight="1" x14ac:dyDescent="0.3">
      <c r="A70" s="110"/>
      <c r="B70" s="110"/>
      <c r="C70" s="133"/>
      <c r="D70" s="110"/>
      <c r="E70" s="110"/>
      <c r="F70" s="110"/>
    </row>
    <row r="71" spans="1:6" ht="16.5" customHeight="1" x14ac:dyDescent="0.3">
      <c r="A71" s="110"/>
      <c r="B71" s="110"/>
      <c r="C71" s="133"/>
      <c r="D71" s="110"/>
      <c r="E71" s="110"/>
      <c r="F71" s="110"/>
    </row>
    <row r="72" spans="1:6" ht="16.5" customHeight="1" x14ac:dyDescent="0.3">
      <c r="A72" s="110"/>
      <c r="B72" s="110"/>
      <c r="C72" s="133"/>
      <c r="D72" s="110"/>
      <c r="E72" s="110"/>
      <c r="F72" s="110"/>
    </row>
    <row r="73" spans="1:6" ht="16.5" customHeight="1" x14ac:dyDescent="0.3">
      <c r="A73" s="110"/>
      <c r="B73" s="110"/>
      <c r="C73" s="133"/>
      <c r="D73" s="110"/>
      <c r="E73" s="110"/>
      <c r="F73" s="110"/>
    </row>
    <row r="74" spans="1:6" ht="16.5" customHeight="1" x14ac:dyDescent="0.3">
      <c r="A74" s="110"/>
      <c r="B74" s="110"/>
      <c r="C74" s="133"/>
      <c r="D74" s="110"/>
      <c r="E74" s="110"/>
      <c r="F74" s="110"/>
    </row>
    <row r="75" spans="1:6" ht="16.5" customHeight="1" x14ac:dyDescent="0.3">
      <c r="A75" s="110"/>
      <c r="B75" s="110"/>
      <c r="C75" s="133"/>
      <c r="D75" s="110"/>
      <c r="E75" s="110"/>
      <c r="F75" s="110"/>
    </row>
    <row r="76" spans="1:6" ht="16.5" customHeight="1" x14ac:dyDescent="0.3">
      <c r="A76" s="110"/>
      <c r="B76" s="110"/>
      <c r="C76" s="133"/>
      <c r="D76" s="110"/>
      <c r="E76" s="110"/>
      <c r="F76" s="110"/>
    </row>
    <row r="77" spans="1:6" ht="16.5" customHeight="1" x14ac:dyDescent="0.3">
      <c r="A77" s="110"/>
      <c r="B77" s="110"/>
      <c r="C77" s="133"/>
      <c r="D77" s="110"/>
      <c r="E77" s="110"/>
      <c r="F77" s="110"/>
    </row>
    <row r="78" spans="1:6" ht="16.5" customHeight="1" x14ac:dyDescent="0.3">
      <c r="A78" s="110"/>
      <c r="B78" s="110"/>
      <c r="C78" s="133"/>
      <c r="D78" s="110"/>
      <c r="E78" s="110"/>
      <c r="F78" s="110"/>
    </row>
    <row r="79" spans="1:6" ht="16.5" customHeight="1" x14ac:dyDescent="0.3">
      <c r="A79" s="110"/>
      <c r="B79" s="110"/>
      <c r="C79" s="133"/>
      <c r="D79" s="110"/>
      <c r="E79" s="110"/>
      <c r="F79" s="110"/>
    </row>
    <row r="80" spans="1:6" ht="16.5" customHeight="1" x14ac:dyDescent="0.3">
      <c r="A80" s="110"/>
      <c r="B80" s="110"/>
      <c r="C80" s="133"/>
      <c r="D80" s="110"/>
      <c r="E80" s="110"/>
      <c r="F80" s="110"/>
    </row>
    <row r="81" spans="1:6" ht="16.5" customHeight="1" x14ac:dyDescent="0.3">
      <c r="A81" s="110"/>
      <c r="B81" s="110"/>
      <c r="C81" s="133"/>
      <c r="D81" s="110"/>
      <c r="E81" s="110"/>
      <c r="F81" s="110"/>
    </row>
    <row r="82" spans="1:6" ht="16.5" customHeight="1" x14ac:dyDescent="0.3">
      <c r="A82" s="110"/>
      <c r="B82" s="110"/>
      <c r="C82" s="133"/>
      <c r="D82" s="110"/>
      <c r="E82" s="110"/>
      <c r="F82" s="110"/>
    </row>
    <row r="83" spans="1:6" ht="16.5" customHeight="1" x14ac:dyDescent="0.3">
      <c r="A83" s="110"/>
      <c r="B83" s="110"/>
      <c r="C83" s="133"/>
      <c r="D83" s="110"/>
      <c r="E83" s="110"/>
      <c r="F83" s="110"/>
    </row>
    <row r="84" spans="1:6" ht="16.5" customHeight="1" x14ac:dyDescent="0.3">
      <c r="A84" s="110"/>
      <c r="B84" s="110"/>
      <c r="C84" s="133"/>
      <c r="D84" s="110"/>
      <c r="E84" s="110"/>
      <c r="F84" s="110"/>
    </row>
    <row r="85" spans="1:6" ht="16.5" customHeight="1" x14ac:dyDescent="0.3">
      <c r="A85" s="110"/>
      <c r="B85" s="110"/>
      <c r="C85" s="133"/>
      <c r="D85" s="110"/>
      <c r="E85" s="110"/>
      <c r="F85" s="110"/>
    </row>
    <row r="86" spans="1:6" ht="16.5" customHeight="1" x14ac:dyDescent="0.3">
      <c r="A86" s="110"/>
      <c r="B86" s="110"/>
      <c r="C86" s="133"/>
      <c r="D86" s="110"/>
      <c r="E86" s="110"/>
      <c r="F86" s="110"/>
    </row>
    <row r="87" spans="1:6" ht="16.5" customHeight="1" x14ac:dyDescent="0.3">
      <c r="A87" s="110"/>
      <c r="B87" s="110"/>
      <c r="C87" s="133"/>
      <c r="D87" s="110"/>
      <c r="E87" s="110"/>
      <c r="F87" s="110"/>
    </row>
    <row r="88" spans="1:6" ht="16.5" customHeight="1" x14ac:dyDescent="0.3">
      <c r="A88" s="110"/>
      <c r="B88" s="110"/>
      <c r="C88" s="133"/>
      <c r="D88" s="110"/>
      <c r="E88" s="110"/>
      <c r="F88" s="110"/>
    </row>
    <row r="89" spans="1:6" ht="16.5" customHeight="1" x14ac:dyDescent="0.3">
      <c r="A89" s="110"/>
      <c r="B89" s="110"/>
      <c r="C89" s="133"/>
      <c r="D89" s="110"/>
      <c r="E89" s="110"/>
      <c r="F89" s="110"/>
    </row>
    <row r="90" spans="1:6" ht="16.5" customHeight="1" x14ac:dyDescent="0.3">
      <c r="A90" s="110"/>
      <c r="B90" s="110"/>
      <c r="C90" s="133"/>
      <c r="D90" s="110"/>
      <c r="E90" s="110"/>
      <c r="F90" s="110"/>
    </row>
    <row r="91" spans="1:6" ht="16.5" customHeight="1" x14ac:dyDescent="0.3">
      <c r="A91" s="110"/>
      <c r="B91" s="110"/>
      <c r="C91" s="133"/>
      <c r="D91" s="110"/>
      <c r="E91" s="110"/>
      <c r="F91" s="110"/>
    </row>
    <row r="92" spans="1:6" ht="16.5" customHeight="1" x14ac:dyDescent="0.3">
      <c r="A92" s="110"/>
      <c r="B92" s="110"/>
      <c r="C92" s="133"/>
      <c r="D92" s="110"/>
      <c r="E92" s="110"/>
      <c r="F92" s="110"/>
    </row>
    <row r="93" spans="1:6" ht="16.5" customHeight="1" x14ac:dyDescent="0.3">
      <c r="A93" s="110"/>
      <c r="B93" s="110"/>
      <c r="C93" s="133"/>
      <c r="D93" s="110"/>
      <c r="E93" s="110"/>
      <c r="F93" s="110"/>
    </row>
    <row r="94" spans="1:6" ht="16.5" customHeight="1" x14ac:dyDescent="0.3">
      <c r="A94" s="110"/>
      <c r="B94" s="110"/>
      <c r="C94" s="133"/>
      <c r="D94" s="110"/>
      <c r="E94" s="110"/>
      <c r="F94" s="110"/>
    </row>
    <row r="95" spans="1:6" ht="16.5" customHeight="1" x14ac:dyDescent="0.3">
      <c r="A95" s="110"/>
      <c r="B95" s="110"/>
      <c r="C95" s="133"/>
      <c r="D95" s="110"/>
      <c r="E95" s="110"/>
      <c r="F95" s="110"/>
    </row>
    <row r="96" spans="1:6" ht="16.5" customHeight="1" x14ac:dyDescent="0.3">
      <c r="A96" s="110"/>
      <c r="B96" s="110"/>
      <c r="C96" s="133"/>
      <c r="D96" s="110"/>
      <c r="E96" s="110"/>
      <c r="F96" s="110"/>
    </row>
    <row r="97" spans="1:6" ht="16.5" customHeight="1" x14ac:dyDescent="0.3">
      <c r="A97" s="110"/>
      <c r="B97" s="110"/>
      <c r="C97" s="133"/>
      <c r="D97" s="110"/>
      <c r="E97" s="110"/>
      <c r="F97" s="110"/>
    </row>
    <row r="98" spans="1:6" ht="16.5" customHeight="1" x14ac:dyDescent="0.3">
      <c r="A98" s="110"/>
      <c r="B98" s="110"/>
      <c r="C98" s="133"/>
      <c r="D98" s="110"/>
      <c r="E98" s="110"/>
      <c r="F98" s="110"/>
    </row>
    <row r="99" spans="1:6" ht="16.5" customHeight="1" x14ac:dyDescent="0.3">
      <c r="A99" s="110"/>
      <c r="B99" s="110"/>
      <c r="C99" s="133"/>
      <c r="D99" s="110"/>
      <c r="E99" s="110"/>
      <c r="F99" s="110"/>
    </row>
    <row r="100" spans="1:6" ht="16.5" customHeight="1" x14ac:dyDescent="0.3">
      <c r="A100" s="110"/>
      <c r="B100" s="110"/>
      <c r="C100" s="133"/>
      <c r="D100" s="110"/>
      <c r="E100" s="110"/>
      <c r="F100" s="110"/>
    </row>
    <row r="101" spans="1:6" ht="16.5" customHeight="1" x14ac:dyDescent="0.3">
      <c r="A101" s="110"/>
      <c r="B101" s="110"/>
      <c r="C101" s="133"/>
      <c r="D101" s="110"/>
      <c r="E101" s="110"/>
      <c r="F101" s="110"/>
    </row>
    <row r="102" spans="1:6" ht="16.5" customHeight="1" x14ac:dyDescent="0.3">
      <c r="A102" s="110"/>
      <c r="B102" s="110"/>
      <c r="C102" s="133"/>
      <c r="D102" s="110"/>
      <c r="E102" s="110"/>
      <c r="F102" s="110"/>
    </row>
    <row r="103" spans="1:6" ht="16.5" customHeight="1" x14ac:dyDescent="0.3">
      <c r="A103" s="110"/>
      <c r="B103" s="110"/>
      <c r="C103" s="133"/>
      <c r="D103" s="110"/>
      <c r="E103" s="110"/>
      <c r="F103" s="110"/>
    </row>
    <row r="104" spans="1:6" ht="16.5" customHeight="1" x14ac:dyDescent="0.3">
      <c r="A104" s="110"/>
      <c r="B104" s="110"/>
      <c r="C104" s="133"/>
      <c r="D104" s="110"/>
      <c r="E104" s="110"/>
      <c r="F104" s="110"/>
    </row>
    <row r="105" spans="1:6" ht="16.5" customHeight="1" x14ac:dyDescent="0.3">
      <c r="A105" s="110"/>
      <c r="B105" s="110"/>
      <c r="C105" s="133"/>
      <c r="D105" s="110"/>
      <c r="E105" s="110"/>
      <c r="F105" s="110"/>
    </row>
    <row r="106" spans="1:6" ht="16.5" customHeight="1" x14ac:dyDescent="0.3">
      <c r="A106" s="110"/>
      <c r="B106" s="110"/>
      <c r="C106" s="133"/>
      <c r="D106" s="110"/>
      <c r="E106" s="110"/>
      <c r="F106" s="110"/>
    </row>
    <row r="107" spans="1:6" ht="16.5" customHeight="1" x14ac:dyDescent="0.3">
      <c r="A107" s="110"/>
      <c r="B107" s="110"/>
      <c r="C107" s="133"/>
      <c r="D107" s="110"/>
      <c r="E107" s="110"/>
      <c r="F107" s="110"/>
    </row>
    <row r="108" spans="1:6" ht="16.5" customHeight="1" x14ac:dyDescent="0.3">
      <c r="A108" s="110"/>
      <c r="B108" s="110"/>
      <c r="C108" s="133"/>
      <c r="D108" s="110"/>
      <c r="E108" s="110"/>
      <c r="F108" s="110"/>
    </row>
    <row r="109" spans="1:6" ht="16.5" customHeight="1" x14ac:dyDescent="0.3">
      <c r="A109" s="110"/>
      <c r="B109" s="110"/>
      <c r="C109" s="133"/>
      <c r="D109" s="110"/>
      <c r="E109" s="110"/>
      <c r="F109" s="110"/>
    </row>
    <row r="110" spans="1:6" ht="16.5" customHeight="1" x14ac:dyDescent="0.3">
      <c r="A110" s="110"/>
      <c r="B110" s="110"/>
      <c r="C110" s="133"/>
      <c r="D110" s="110"/>
      <c r="E110" s="110"/>
      <c r="F110" s="110"/>
    </row>
    <row r="111" spans="1:6" ht="16.5" customHeight="1" x14ac:dyDescent="0.3">
      <c r="A111" s="110"/>
      <c r="B111" s="110"/>
      <c r="C111" s="133"/>
      <c r="D111" s="110"/>
      <c r="E111" s="110"/>
      <c r="F111" s="110"/>
    </row>
    <row r="112" spans="1:6" ht="16.5" customHeight="1" x14ac:dyDescent="0.3">
      <c r="A112" s="110"/>
      <c r="B112" s="110"/>
      <c r="C112" s="133"/>
      <c r="D112" s="110"/>
      <c r="E112" s="110"/>
      <c r="F112" s="110"/>
    </row>
    <row r="113" spans="1:6" ht="16.5" customHeight="1" x14ac:dyDescent="0.3">
      <c r="A113" s="110"/>
      <c r="B113" s="110"/>
      <c r="C113" s="133"/>
      <c r="D113" s="110"/>
      <c r="E113" s="110"/>
      <c r="F113" s="110"/>
    </row>
    <row r="114" spans="1:6" ht="16.5" customHeight="1" x14ac:dyDescent="0.3">
      <c r="A114" s="110"/>
      <c r="B114" s="110"/>
      <c r="C114" s="133"/>
      <c r="D114" s="110"/>
      <c r="E114" s="110"/>
      <c r="F114" s="110"/>
    </row>
    <row r="115" spans="1:6" ht="16.5" customHeight="1" x14ac:dyDescent="0.3">
      <c r="A115" s="110"/>
      <c r="B115" s="110"/>
      <c r="C115" s="133"/>
      <c r="D115" s="110"/>
      <c r="E115" s="110"/>
      <c r="F115" s="110"/>
    </row>
    <row r="116" spans="1:6" ht="16.5" customHeight="1" x14ac:dyDescent="0.3">
      <c r="A116" s="110"/>
      <c r="B116" s="110"/>
      <c r="C116" s="133"/>
      <c r="D116" s="110"/>
      <c r="E116" s="110"/>
      <c r="F116" s="110"/>
    </row>
    <row r="117" spans="1:6" ht="16.5" customHeight="1" x14ac:dyDescent="0.3">
      <c r="A117" s="110"/>
      <c r="B117" s="110"/>
      <c r="C117" s="133"/>
      <c r="D117" s="110"/>
      <c r="E117" s="110"/>
      <c r="F117" s="110"/>
    </row>
    <row r="118" spans="1:6" ht="16.5" customHeight="1" x14ac:dyDescent="0.3">
      <c r="A118" s="110"/>
      <c r="B118" s="110"/>
      <c r="C118" s="133"/>
      <c r="D118" s="110"/>
      <c r="E118" s="110"/>
      <c r="F118" s="110"/>
    </row>
    <row r="119" spans="1:6" ht="16.5" customHeight="1" x14ac:dyDescent="0.3">
      <c r="A119" s="110"/>
      <c r="B119" s="110"/>
      <c r="C119" s="133"/>
      <c r="D119" s="110"/>
      <c r="E119" s="110"/>
      <c r="F119" s="110"/>
    </row>
    <row r="120" spans="1:6" ht="16.5" customHeight="1" x14ac:dyDescent="0.3">
      <c r="A120" s="110"/>
      <c r="B120" s="110"/>
      <c r="C120" s="133"/>
      <c r="D120" s="110"/>
      <c r="E120" s="110"/>
      <c r="F120" s="110"/>
    </row>
    <row r="121" spans="1:6" ht="16.5" customHeight="1" x14ac:dyDescent="0.3">
      <c r="A121" s="110"/>
      <c r="B121" s="110"/>
      <c r="C121" s="133"/>
      <c r="D121" s="110"/>
      <c r="E121" s="110"/>
      <c r="F121" s="110"/>
    </row>
    <row r="122" spans="1:6" ht="16.5" customHeight="1" x14ac:dyDescent="0.3">
      <c r="A122" s="110"/>
      <c r="B122" s="110"/>
      <c r="C122" s="133"/>
      <c r="D122" s="110"/>
      <c r="E122" s="110"/>
      <c r="F122" s="110"/>
    </row>
    <row r="123" spans="1:6" ht="16.5" customHeight="1" x14ac:dyDescent="0.3">
      <c r="A123" s="110"/>
      <c r="B123" s="110"/>
      <c r="C123" s="133"/>
      <c r="D123" s="110"/>
      <c r="E123" s="110"/>
      <c r="F123" s="110"/>
    </row>
    <row r="124" spans="1:6" ht="16.5" customHeight="1" x14ac:dyDescent="0.3">
      <c r="A124" s="110"/>
      <c r="B124" s="110"/>
      <c r="C124" s="133"/>
      <c r="D124" s="110"/>
      <c r="E124" s="110"/>
      <c r="F124" s="110"/>
    </row>
    <row r="125" spans="1:6" ht="16.5" customHeight="1" x14ac:dyDescent="0.3">
      <c r="A125" s="110"/>
      <c r="B125" s="110"/>
      <c r="C125" s="133"/>
      <c r="D125" s="110"/>
      <c r="E125" s="110"/>
      <c r="F125" s="110"/>
    </row>
    <row r="126" spans="1:6" ht="16.5" customHeight="1" x14ac:dyDescent="0.3">
      <c r="A126" s="110"/>
      <c r="B126" s="110"/>
      <c r="C126" s="133"/>
      <c r="D126" s="110"/>
      <c r="E126" s="110"/>
      <c r="F126" s="110"/>
    </row>
    <row r="127" spans="1:6" ht="16.5" customHeight="1" x14ac:dyDescent="0.3">
      <c r="A127" s="110"/>
      <c r="B127" s="110"/>
      <c r="C127" s="133"/>
      <c r="D127" s="110"/>
      <c r="E127" s="110"/>
      <c r="F127" s="110"/>
    </row>
    <row r="128" spans="1:6" ht="16.5" customHeight="1" x14ac:dyDescent="0.3">
      <c r="A128" s="110"/>
      <c r="B128" s="110"/>
      <c r="C128" s="133"/>
      <c r="D128" s="110"/>
      <c r="E128" s="110"/>
      <c r="F128" s="110"/>
    </row>
    <row r="129" spans="1:6" ht="16.5" customHeight="1" x14ac:dyDescent="0.3">
      <c r="A129" s="110"/>
      <c r="B129" s="110"/>
      <c r="C129" s="133"/>
      <c r="D129" s="110"/>
      <c r="E129" s="110"/>
      <c r="F129" s="110"/>
    </row>
    <row r="130" spans="1:6" ht="16.5" customHeight="1" x14ac:dyDescent="0.3">
      <c r="A130" s="110"/>
      <c r="B130" s="110"/>
      <c r="C130" s="133"/>
      <c r="D130" s="110"/>
      <c r="E130" s="110"/>
      <c r="F130" s="110"/>
    </row>
    <row r="131" spans="1:6" ht="16.5" customHeight="1" x14ac:dyDescent="0.3">
      <c r="A131" s="110"/>
      <c r="B131" s="110"/>
      <c r="C131" s="133"/>
      <c r="D131" s="110"/>
      <c r="E131" s="110"/>
      <c r="F131" s="110"/>
    </row>
    <row r="132" spans="1:6" ht="16.5" customHeight="1" x14ac:dyDescent="0.3">
      <c r="A132" s="110"/>
      <c r="B132" s="110"/>
      <c r="C132" s="133"/>
      <c r="D132" s="110"/>
      <c r="E132" s="110"/>
      <c r="F132" s="110"/>
    </row>
    <row r="133" spans="1:6" ht="16.5" customHeight="1" x14ac:dyDescent="0.3">
      <c r="A133" s="110"/>
      <c r="B133" s="110"/>
      <c r="C133" s="133"/>
      <c r="D133" s="110"/>
      <c r="E133" s="110"/>
      <c r="F133" s="110"/>
    </row>
    <row r="134" spans="1:6" ht="16.5" customHeight="1" x14ac:dyDescent="0.3">
      <c r="A134" s="110"/>
      <c r="B134" s="110"/>
      <c r="C134" s="133"/>
      <c r="D134" s="110"/>
      <c r="E134" s="110"/>
      <c r="F134" s="110"/>
    </row>
    <row r="135" spans="1:6" ht="16.5" customHeight="1" x14ac:dyDescent="0.3">
      <c r="A135" s="110"/>
      <c r="B135" s="110"/>
      <c r="C135" s="133"/>
      <c r="D135" s="110"/>
      <c r="E135" s="110"/>
      <c r="F135" s="110"/>
    </row>
    <row r="136" spans="1:6" ht="16.5" customHeight="1" x14ac:dyDescent="0.3">
      <c r="A136" s="110"/>
      <c r="B136" s="110"/>
      <c r="C136" s="133"/>
      <c r="D136" s="110"/>
      <c r="E136" s="110"/>
      <c r="F136" s="110"/>
    </row>
    <row r="137" spans="1:6" ht="16.5" customHeight="1" x14ac:dyDescent="0.3">
      <c r="A137" s="110"/>
      <c r="B137" s="110"/>
      <c r="C137" s="133"/>
      <c r="D137" s="110"/>
      <c r="E137" s="110"/>
      <c r="F137" s="110"/>
    </row>
    <row r="138" spans="1:6" ht="16.5" customHeight="1" x14ac:dyDescent="0.3">
      <c r="A138" s="110"/>
      <c r="B138" s="110"/>
      <c r="C138" s="133"/>
      <c r="D138" s="110"/>
      <c r="E138" s="110"/>
      <c r="F138" s="110"/>
    </row>
    <row r="139" spans="1:6" ht="16.5" customHeight="1" x14ac:dyDescent="0.3">
      <c r="A139" s="110"/>
      <c r="B139" s="110"/>
      <c r="C139" s="133"/>
      <c r="D139" s="110"/>
      <c r="E139" s="110"/>
      <c r="F139" s="110"/>
    </row>
    <row r="140" spans="1:6" ht="16.5" customHeight="1" x14ac:dyDescent="0.3">
      <c r="A140" s="110"/>
      <c r="B140" s="110"/>
      <c r="C140" s="133"/>
      <c r="D140" s="110"/>
      <c r="E140" s="110"/>
      <c r="F140" s="110"/>
    </row>
    <row r="141" spans="1:6" ht="16.5" customHeight="1" x14ac:dyDescent="0.3">
      <c r="A141" s="110"/>
      <c r="B141" s="110"/>
      <c r="C141" s="133"/>
      <c r="D141" s="110"/>
      <c r="E141" s="110"/>
      <c r="F141" s="110"/>
    </row>
    <row r="142" spans="1:6" ht="16.5" customHeight="1" x14ac:dyDescent="0.3">
      <c r="A142" s="110"/>
      <c r="B142" s="110"/>
      <c r="C142" s="133"/>
      <c r="D142" s="110"/>
      <c r="E142" s="110"/>
      <c r="F142" s="110"/>
    </row>
    <row r="143" spans="1:6" ht="16.5" customHeight="1" x14ac:dyDescent="0.3">
      <c r="A143" s="110"/>
      <c r="B143" s="110"/>
      <c r="C143" s="133"/>
      <c r="D143" s="110"/>
      <c r="E143" s="110"/>
      <c r="F143" s="110"/>
    </row>
    <row r="144" spans="1:6" ht="16.5" customHeight="1" x14ac:dyDescent="0.3">
      <c r="A144" s="110"/>
      <c r="B144" s="110"/>
      <c r="C144" s="133"/>
      <c r="D144" s="110"/>
      <c r="E144" s="110"/>
      <c r="F144" s="110"/>
    </row>
    <row r="145" spans="1:6" ht="16.5" customHeight="1" x14ac:dyDescent="0.3">
      <c r="A145" s="110"/>
      <c r="B145" s="110"/>
      <c r="C145" s="133"/>
      <c r="D145" s="110"/>
      <c r="E145" s="110"/>
      <c r="F145" s="110"/>
    </row>
    <row r="146" spans="1:6" ht="16.5" customHeight="1" x14ac:dyDescent="0.3">
      <c r="A146" s="110"/>
      <c r="B146" s="110"/>
      <c r="C146" s="133"/>
      <c r="D146" s="110"/>
      <c r="E146" s="110"/>
      <c r="F146" s="110"/>
    </row>
    <row r="147" spans="1:6" ht="16.5" customHeight="1" x14ac:dyDescent="0.3">
      <c r="A147" s="110"/>
      <c r="B147" s="110"/>
      <c r="C147" s="133"/>
      <c r="D147" s="110"/>
      <c r="E147" s="110"/>
      <c r="F147" s="110"/>
    </row>
    <row r="148" spans="1:6" ht="16.5" customHeight="1" x14ac:dyDescent="0.3">
      <c r="A148" s="110"/>
      <c r="B148" s="110"/>
      <c r="C148" s="133"/>
      <c r="D148" s="110"/>
      <c r="E148" s="110"/>
      <c r="F148" s="110"/>
    </row>
    <row r="149" spans="1:6" ht="16.5" customHeight="1" x14ac:dyDescent="0.3">
      <c r="A149" s="110"/>
      <c r="B149" s="110"/>
      <c r="C149" s="133"/>
      <c r="D149" s="110"/>
      <c r="E149" s="110"/>
      <c r="F149" s="110"/>
    </row>
    <row r="150" spans="1:6" ht="16.5" customHeight="1" x14ac:dyDescent="0.3">
      <c r="A150" s="110"/>
      <c r="B150" s="110"/>
      <c r="C150" s="133"/>
      <c r="D150" s="110"/>
      <c r="E150" s="110"/>
      <c r="F150" s="110"/>
    </row>
    <row r="151" spans="1:6" ht="16.5" customHeight="1" x14ac:dyDescent="0.3">
      <c r="A151" s="110"/>
      <c r="B151" s="110"/>
      <c r="C151" s="133"/>
      <c r="D151" s="110"/>
      <c r="E151" s="110"/>
      <c r="F151" s="110"/>
    </row>
    <row r="152" spans="1:6" ht="16.5" customHeight="1" x14ac:dyDescent="0.3">
      <c r="A152" s="110"/>
      <c r="B152" s="110"/>
      <c r="C152" s="133"/>
      <c r="D152" s="110"/>
      <c r="E152" s="110"/>
      <c r="F152" s="110"/>
    </row>
    <row r="153" spans="1:6" ht="16.5" customHeight="1" x14ac:dyDescent="0.3">
      <c r="A153" s="110"/>
      <c r="B153" s="110"/>
      <c r="C153" s="133"/>
      <c r="D153" s="110"/>
      <c r="E153" s="110"/>
      <c r="F153" s="110"/>
    </row>
    <row r="154" spans="1:6" ht="16.5" customHeight="1" x14ac:dyDescent="0.3">
      <c r="A154" s="110"/>
      <c r="B154" s="110"/>
      <c r="C154" s="133"/>
      <c r="D154" s="110"/>
      <c r="E154" s="110"/>
      <c r="F154" s="110"/>
    </row>
    <row r="155" spans="1:6" ht="16.5" customHeight="1" x14ac:dyDescent="0.3">
      <c r="A155" s="110"/>
      <c r="B155" s="110"/>
      <c r="C155" s="133"/>
      <c r="D155" s="110"/>
      <c r="E155" s="110"/>
      <c r="F155" s="110"/>
    </row>
    <row r="156" spans="1:6" ht="16.5" customHeight="1" x14ac:dyDescent="0.3">
      <c r="A156" s="110"/>
      <c r="B156" s="110"/>
      <c r="C156" s="133"/>
      <c r="D156" s="110"/>
      <c r="E156" s="110"/>
      <c r="F156" s="110"/>
    </row>
    <row r="157" spans="1:6" ht="16.5" customHeight="1" x14ac:dyDescent="0.3">
      <c r="A157" s="110"/>
      <c r="B157" s="110"/>
      <c r="C157" s="133"/>
      <c r="D157" s="110"/>
      <c r="E157" s="110"/>
      <c r="F157" s="110"/>
    </row>
    <row r="158" spans="1:6" ht="16.5" customHeight="1" x14ac:dyDescent="0.3">
      <c r="A158" s="110"/>
      <c r="B158" s="110"/>
      <c r="C158" s="133"/>
      <c r="D158" s="110"/>
      <c r="E158" s="110"/>
      <c r="F158" s="110"/>
    </row>
    <row r="159" spans="1:6" ht="16.5" customHeight="1" x14ac:dyDescent="0.3">
      <c r="A159" s="110"/>
      <c r="B159" s="110"/>
      <c r="C159" s="133"/>
      <c r="D159" s="110"/>
      <c r="E159" s="110"/>
      <c r="F159" s="110"/>
    </row>
    <row r="160" spans="1:6" ht="16.5" customHeight="1" x14ac:dyDescent="0.3">
      <c r="A160" s="110"/>
      <c r="B160" s="110"/>
      <c r="C160" s="133"/>
      <c r="D160" s="110"/>
      <c r="E160" s="110"/>
      <c r="F160" s="110"/>
    </row>
    <row r="161" spans="1:6" ht="16.5" customHeight="1" x14ac:dyDescent="0.3">
      <c r="A161" s="110"/>
      <c r="B161" s="110"/>
      <c r="C161" s="133"/>
      <c r="D161" s="110"/>
      <c r="E161" s="110"/>
      <c r="F161" s="110"/>
    </row>
    <row r="162" spans="1:6" ht="16.5" customHeight="1" x14ac:dyDescent="0.3">
      <c r="A162" s="110"/>
      <c r="B162" s="110"/>
      <c r="C162" s="133"/>
      <c r="D162" s="110"/>
      <c r="E162" s="110"/>
      <c r="F162" s="110"/>
    </row>
    <row r="163" spans="1:6" ht="16.5" customHeight="1" x14ac:dyDescent="0.3">
      <c r="A163" s="110"/>
      <c r="B163" s="110"/>
      <c r="C163" s="133"/>
      <c r="D163" s="110"/>
      <c r="E163" s="110"/>
      <c r="F163" s="110"/>
    </row>
    <row r="164" spans="1:6" ht="16.5" customHeight="1" x14ac:dyDescent="0.3">
      <c r="A164" s="110"/>
      <c r="B164" s="110"/>
      <c r="C164" s="133"/>
      <c r="D164" s="110"/>
      <c r="E164" s="110"/>
      <c r="F164" s="110"/>
    </row>
    <row r="165" spans="1:6" ht="16.5" customHeight="1" x14ac:dyDescent="0.3">
      <c r="A165" s="110"/>
      <c r="B165" s="110"/>
      <c r="C165" s="133"/>
      <c r="D165" s="110"/>
      <c r="E165" s="110"/>
      <c r="F165" s="110"/>
    </row>
    <row r="166" spans="1:6" ht="16.5" customHeight="1" x14ac:dyDescent="0.3">
      <c r="A166" s="110"/>
      <c r="B166" s="110"/>
      <c r="C166" s="133"/>
      <c r="D166" s="110"/>
      <c r="E166" s="110"/>
      <c r="F166" s="110"/>
    </row>
    <row r="167" spans="1:6" ht="16.5" customHeight="1" x14ac:dyDescent="0.3">
      <c r="A167" s="110"/>
      <c r="B167" s="110"/>
      <c r="C167" s="133"/>
      <c r="D167" s="110"/>
      <c r="E167" s="110"/>
      <c r="F167" s="110"/>
    </row>
    <row r="168" spans="1:6" ht="16.5" customHeight="1" x14ac:dyDescent="0.3">
      <c r="A168" s="110"/>
      <c r="B168" s="110"/>
      <c r="C168" s="133"/>
      <c r="D168" s="110"/>
      <c r="E168" s="110"/>
      <c r="F168" s="110"/>
    </row>
    <row r="169" spans="1:6" ht="16.5" customHeight="1" x14ac:dyDescent="0.3">
      <c r="A169" s="110"/>
      <c r="B169" s="110"/>
      <c r="C169" s="133"/>
      <c r="D169" s="110"/>
      <c r="E169" s="110"/>
      <c r="F169" s="110"/>
    </row>
    <row r="170" spans="1:6" ht="16.5" customHeight="1" x14ac:dyDescent="0.3">
      <c r="A170" s="110"/>
      <c r="B170" s="110"/>
      <c r="C170" s="133"/>
      <c r="D170" s="110"/>
      <c r="E170" s="110"/>
      <c r="F170" s="110"/>
    </row>
    <row r="171" spans="1:6" ht="16.5" customHeight="1" x14ac:dyDescent="0.3">
      <c r="A171" s="110"/>
      <c r="B171" s="110"/>
      <c r="C171" s="133"/>
      <c r="D171" s="110"/>
      <c r="E171" s="110"/>
      <c r="F171" s="110"/>
    </row>
    <row r="172" spans="1:6" ht="16.5" customHeight="1" x14ac:dyDescent="0.3">
      <c r="A172" s="110"/>
      <c r="B172" s="110"/>
      <c r="C172" s="133"/>
      <c r="D172" s="110"/>
      <c r="E172" s="110"/>
      <c r="F172" s="110"/>
    </row>
    <row r="173" spans="1:6" ht="16.5" customHeight="1" x14ac:dyDescent="0.3">
      <c r="A173" s="110"/>
      <c r="B173" s="110"/>
      <c r="C173" s="133"/>
      <c r="D173" s="110"/>
      <c r="E173" s="110"/>
      <c r="F173" s="110"/>
    </row>
    <row r="174" spans="1:6" ht="16.5" customHeight="1" x14ac:dyDescent="0.3">
      <c r="A174" s="110"/>
      <c r="B174" s="110"/>
      <c r="C174" s="133"/>
      <c r="D174" s="110"/>
      <c r="E174" s="110"/>
      <c r="F174" s="110"/>
    </row>
    <row r="175" spans="1:6" ht="16.5" customHeight="1" x14ac:dyDescent="0.3">
      <c r="A175" s="110"/>
      <c r="B175" s="110"/>
      <c r="C175" s="133"/>
      <c r="D175" s="110"/>
      <c r="E175" s="110"/>
      <c r="F175" s="110"/>
    </row>
    <row r="176" spans="1:6" ht="16.5" customHeight="1" x14ac:dyDescent="0.3">
      <c r="A176" s="110"/>
      <c r="B176" s="110"/>
      <c r="C176" s="133"/>
      <c r="D176" s="110"/>
      <c r="E176" s="110"/>
      <c r="F176" s="110"/>
    </row>
    <row r="177" spans="1:6" ht="16.5" customHeight="1" x14ac:dyDescent="0.3">
      <c r="A177" s="110"/>
      <c r="B177" s="110"/>
      <c r="C177" s="133"/>
      <c r="D177" s="110"/>
      <c r="E177" s="110"/>
      <c r="F177" s="110"/>
    </row>
    <row r="178" spans="1:6" ht="16.5" customHeight="1" x14ac:dyDescent="0.3">
      <c r="A178" s="110"/>
      <c r="B178" s="110"/>
      <c r="C178" s="133"/>
      <c r="D178" s="110"/>
      <c r="E178" s="110"/>
      <c r="F178" s="110"/>
    </row>
    <row r="179" spans="1:6" ht="16.5" customHeight="1" x14ac:dyDescent="0.3">
      <c r="A179" s="110"/>
      <c r="B179" s="110"/>
      <c r="C179" s="133"/>
      <c r="D179" s="110"/>
      <c r="E179" s="110"/>
      <c r="F179" s="110"/>
    </row>
    <row r="180" spans="1:6" ht="16.5" customHeight="1" x14ac:dyDescent="0.3">
      <c r="A180" s="110"/>
      <c r="B180" s="110"/>
      <c r="C180" s="133"/>
      <c r="D180" s="110"/>
      <c r="E180" s="110"/>
      <c r="F180" s="110"/>
    </row>
    <row r="181" spans="1:6" ht="16.5" customHeight="1" x14ac:dyDescent="0.3">
      <c r="A181" s="110"/>
      <c r="B181" s="110"/>
      <c r="C181" s="133"/>
      <c r="D181" s="110"/>
      <c r="E181" s="110"/>
      <c r="F181" s="110"/>
    </row>
    <row r="182" spans="1:6" ht="16.5" customHeight="1" x14ac:dyDescent="0.3">
      <c r="A182" s="110"/>
      <c r="B182" s="110"/>
      <c r="C182" s="133"/>
      <c r="D182" s="110"/>
      <c r="E182" s="110"/>
      <c r="F182" s="110"/>
    </row>
    <row r="183" spans="1:6" ht="16.5" customHeight="1" x14ac:dyDescent="0.3">
      <c r="A183" s="110"/>
      <c r="B183" s="110"/>
      <c r="C183" s="133"/>
      <c r="D183" s="110"/>
      <c r="E183" s="110"/>
      <c r="F183" s="110"/>
    </row>
    <row r="184" spans="1:6" ht="16.5" customHeight="1" x14ac:dyDescent="0.3">
      <c r="A184" s="110"/>
      <c r="B184" s="110"/>
      <c r="C184" s="133"/>
      <c r="D184" s="110"/>
      <c r="E184" s="110"/>
      <c r="F184" s="110"/>
    </row>
    <row r="185" spans="1:6" ht="16.5" customHeight="1" x14ac:dyDescent="0.3">
      <c r="A185" s="110"/>
      <c r="B185" s="110"/>
      <c r="C185" s="133"/>
      <c r="D185" s="110"/>
      <c r="E185" s="110"/>
      <c r="F185" s="110"/>
    </row>
    <row r="186" spans="1:6" ht="16.5" customHeight="1" x14ac:dyDescent="0.3">
      <c r="A186" s="110"/>
      <c r="B186" s="110"/>
      <c r="C186" s="133"/>
      <c r="D186" s="110"/>
      <c r="E186" s="110"/>
      <c r="F186" s="110"/>
    </row>
    <row r="187" spans="1:6" ht="16.5" customHeight="1" x14ac:dyDescent="0.3">
      <c r="A187" s="110"/>
      <c r="B187" s="110"/>
      <c r="C187" s="133"/>
      <c r="D187" s="110"/>
      <c r="E187" s="110"/>
      <c r="F187" s="110"/>
    </row>
    <row r="188" spans="1:6" ht="16.5" customHeight="1" x14ac:dyDescent="0.3">
      <c r="A188" s="110"/>
      <c r="B188" s="110"/>
      <c r="C188" s="133"/>
      <c r="D188" s="110"/>
      <c r="E188" s="110"/>
      <c r="F188" s="110"/>
    </row>
    <row r="189" spans="1:6" ht="16.5" customHeight="1" x14ac:dyDescent="0.3">
      <c r="A189" s="110"/>
      <c r="B189" s="110"/>
      <c r="C189" s="133"/>
      <c r="D189" s="110"/>
      <c r="E189" s="110"/>
      <c r="F189" s="110"/>
    </row>
    <row r="190" spans="1:6" ht="16.5" customHeight="1" x14ac:dyDescent="0.3">
      <c r="A190" s="110"/>
      <c r="B190" s="110"/>
      <c r="C190" s="133"/>
      <c r="D190" s="110"/>
      <c r="E190" s="110"/>
      <c r="F190" s="110"/>
    </row>
    <row r="191" spans="1:6" ht="16.5" customHeight="1" x14ac:dyDescent="0.3">
      <c r="A191" s="110"/>
      <c r="B191" s="110"/>
      <c r="C191" s="133"/>
      <c r="D191" s="110"/>
      <c r="E191" s="110"/>
      <c r="F191" s="110"/>
    </row>
    <row r="192" spans="1:6" ht="16.5" customHeight="1" x14ac:dyDescent="0.3">
      <c r="A192" s="110"/>
      <c r="B192" s="110"/>
      <c r="C192" s="133"/>
      <c r="D192" s="110"/>
      <c r="E192" s="110"/>
      <c r="F192" s="110"/>
    </row>
    <row r="193" spans="1:6" ht="16.5" customHeight="1" x14ac:dyDescent="0.3">
      <c r="A193" s="110"/>
      <c r="B193" s="110"/>
      <c r="C193" s="133"/>
      <c r="D193" s="110"/>
      <c r="E193" s="110"/>
      <c r="F193" s="110"/>
    </row>
    <row r="194" spans="1:6" ht="16.5" customHeight="1" x14ac:dyDescent="0.3">
      <c r="A194" s="110"/>
      <c r="B194" s="110"/>
      <c r="C194" s="133"/>
      <c r="D194" s="110"/>
      <c r="E194" s="110"/>
      <c r="F194" s="110"/>
    </row>
    <row r="195" spans="1:6" ht="16.5" customHeight="1" x14ac:dyDescent="0.3">
      <c r="A195" s="110"/>
      <c r="B195" s="110"/>
      <c r="C195" s="133"/>
      <c r="D195" s="110"/>
      <c r="E195" s="110"/>
      <c r="F195" s="110"/>
    </row>
    <row r="196" spans="1:6" ht="16.5" customHeight="1" x14ac:dyDescent="0.3">
      <c r="A196" s="110"/>
      <c r="B196" s="110"/>
      <c r="C196" s="133"/>
      <c r="D196" s="110"/>
      <c r="E196" s="110"/>
      <c r="F196" s="110"/>
    </row>
    <row r="197" spans="1:6" ht="16.5" customHeight="1" x14ac:dyDescent="0.3">
      <c r="A197" s="110"/>
      <c r="B197" s="110"/>
      <c r="C197" s="133"/>
      <c r="D197" s="110"/>
      <c r="E197" s="110"/>
      <c r="F197" s="110"/>
    </row>
    <row r="198" spans="1:6" ht="16.5" customHeight="1" x14ac:dyDescent="0.3">
      <c r="A198" s="110"/>
      <c r="B198" s="110"/>
      <c r="C198" s="133"/>
      <c r="D198" s="110"/>
      <c r="E198" s="110"/>
      <c r="F198" s="110"/>
    </row>
    <row r="199" spans="1:6" ht="16.5" customHeight="1" x14ac:dyDescent="0.3">
      <c r="A199" s="110"/>
      <c r="B199" s="110"/>
      <c r="C199" s="133"/>
      <c r="D199" s="110"/>
      <c r="E199" s="110"/>
      <c r="F199" s="110"/>
    </row>
    <row r="200" spans="1:6" ht="16.5" customHeight="1" x14ac:dyDescent="0.3">
      <c r="A200" s="110"/>
      <c r="B200" s="110"/>
      <c r="C200" s="133"/>
      <c r="D200" s="110"/>
      <c r="E200" s="110"/>
      <c r="F200" s="110"/>
    </row>
    <row r="201" spans="1:6" ht="16.5" customHeight="1" x14ac:dyDescent="0.3">
      <c r="A201" s="110"/>
      <c r="B201" s="110"/>
      <c r="C201" s="133"/>
      <c r="D201" s="110"/>
      <c r="E201" s="110"/>
      <c r="F201" s="110"/>
    </row>
    <row r="202" spans="1:6" ht="16.5" customHeight="1" x14ac:dyDescent="0.3">
      <c r="A202" s="110"/>
      <c r="B202" s="110"/>
      <c r="C202" s="133"/>
      <c r="D202" s="110"/>
      <c r="E202" s="110"/>
      <c r="F202" s="110"/>
    </row>
    <row r="203" spans="1:6" ht="16.5" customHeight="1" x14ac:dyDescent="0.3">
      <c r="A203" s="110"/>
      <c r="B203" s="110"/>
      <c r="C203" s="133"/>
      <c r="D203" s="110"/>
      <c r="E203" s="110"/>
      <c r="F203" s="110"/>
    </row>
    <row r="204" spans="1:6" ht="16.5" customHeight="1" x14ac:dyDescent="0.3">
      <c r="A204" s="110"/>
      <c r="B204" s="110"/>
      <c r="C204" s="133"/>
      <c r="D204" s="110"/>
      <c r="E204" s="110"/>
      <c r="F204" s="110"/>
    </row>
    <row r="205" spans="1:6" ht="16.5" customHeight="1" x14ac:dyDescent="0.3">
      <c r="A205" s="110"/>
      <c r="B205" s="110"/>
      <c r="C205" s="133"/>
      <c r="D205" s="110"/>
      <c r="E205" s="110"/>
      <c r="F205" s="110"/>
    </row>
    <row r="206" spans="1:6" ht="16.5" customHeight="1" x14ac:dyDescent="0.3">
      <c r="A206" s="110"/>
      <c r="B206" s="110"/>
      <c r="C206" s="133"/>
      <c r="D206" s="110"/>
      <c r="E206" s="110"/>
      <c r="F206" s="110"/>
    </row>
    <row r="207" spans="1:6" ht="16.5" customHeight="1" x14ac:dyDescent="0.3">
      <c r="A207" s="110"/>
      <c r="B207" s="110"/>
      <c r="C207" s="133"/>
      <c r="D207" s="110"/>
      <c r="E207" s="110"/>
      <c r="F207" s="110"/>
    </row>
    <row r="208" spans="1:6" ht="16.5" customHeight="1" x14ac:dyDescent="0.3">
      <c r="A208" s="110"/>
      <c r="B208" s="110"/>
      <c r="C208" s="133"/>
      <c r="D208" s="110"/>
      <c r="E208" s="110"/>
      <c r="F208" s="110"/>
    </row>
    <row r="209" spans="1:6" ht="16.5" customHeight="1" x14ac:dyDescent="0.3">
      <c r="A209" s="110"/>
      <c r="B209" s="110"/>
      <c r="C209" s="133"/>
      <c r="D209" s="110"/>
      <c r="E209" s="110"/>
      <c r="F209" s="110"/>
    </row>
    <row r="210" spans="1:6" ht="16.5" customHeight="1" x14ac:dyDescent="0.3">
      <c r="A210" s="110"/>
      <c r="B210" s="110"/>
      <c r="C210" s="133"/>
      <c r="D210" s="110"/>
      <c r="E210" s="110"/>
      <c r="F210" s="110"/>
    </row>
    <row r="211" spans="1:6" ht="16.5" customHeight="1" x14ac:dyDescent="0.3">
      <c r="A211" s="110"/>
      <c r="B211" s="110"/>
      <c r="C211" s="133"/>
      <c r="D211" s="110"/>
      <c r="E211" s="110"/>
      <c r="F211" s="110"/>
    </row>
    <row r="212" spans="1:6" ht="16.5" customHeight="1" x14ac:dyDescent="0.3">
      <c r="A212" s="110"/>
      <c r="B212" s="110"/>
      <c r="C212" s="133"/>
      <c r="D212" s="110"/>
      <c r="E212" s="110"/>
      <c r="F212" s="110"/>
    </row>
    <row r="213" spans="1:6" ht="16.5" customHeight="1" x14ac:dyDescent="0.3">
      <c r="A213" s="110"/>
      <c r="B213" s="110"/>
      <c r="C213" s="133"/>
      <c r="D213" s="110"/>
      <c r="E213" s="110"/>
      <c r="F213" s="110"/>
    </row>
    <row r="214" spans="1:6" ht="16.5" customHeight="1" x14ac:dyDescent="0.3">
      <c r="A214" s="110"/>
      <c r="B214" s="110"/>
      <c r="C214" s="133"/>
      <c r="D214" s="110"/>
      <c r="E214" s="110"/>
      <c r="F214" s="110"/>
    </row>
    <row r="215" spans="1:6" ht="16.5" customHeight="1" x14ac:dyDescent="0.3">
      <c r="A215" s="110"/>
      <c r="B215" s="110"/>
      <c r="C215" s="133"/>
      <c r="D215" s="110"/>
      <c r="E215" s="110"/>
      <c r="F215" s="110"/>
    </row>
    <row r="216" spans="1:6" ht="16.5" customHeight="1" x14ac:dyDescent="0.3">
      <c r="A216" s="110"/>
      <c r="B216" s="110"/>
      <c r="C216" s="133"/>
      <c r="D216" s="110"/>
      <c r="E216" s="110"/>
      <c r="F216" s="110"/>
    </row>
    <row r="217" spans="1:6" ht="16.5" customHeight="1" x14ac:dyDescent="0.3">
      <c r="A217" s="110"/>
      <c r="B217" s="110"/>
      <c r="C217" s="133"/>
      <c r="D217" s="110"/>
      <c r="E217" s="110"/>
      <c r="F217" s="110"/>
    </row>
    <row r="218" spans="1:6" ht="16.5" customHeight="1" x14ac:dyDescent="0.3">
      <c r="A218" s="110"/>
      <c r="B218" s="110"/>
      <c r="C218" s="133"/>
      <c r="D218" s="110"/>
      <c r="E218" s="110"/>
      <c r="F218" s="110"/>
    </row>
    <row r="219" spans="1:6" ht="16.5" customHeight="1" x14ac:dyDescent="0.3">
      <c r="A219" s="110"/>
      <c r="B219" s="110"/>
      <c r="C219" s="133"/>
      <c r="D219" s="110"/>
      <c r="E219" s="110"/>
      <c r="F219" s="110"/>
    </row>
    <row r="220" spans="1:6" ht="16.5" customHeight="1" x14ac:dyDescent="0.3">
      <c r="A220" s="110"/>
      <c r="B220" s="110"/>
      <c r="C220" s="133"/>
      <c r="D220" s="110"/>
      <c r="E220" s="110"/>
      <c r="F220" s="110"/>
    </row>
    <row r="221" spans="1:6" ht="16.5" customHeight="1" x14ac:dyDescent="0.3">
      <c r="A221" s="110"/>
      <c r="B221" s="110"/>
      <c r="C221" s="133"/>
      <c r="D221" s="110"/>
      <c r="E221" s="110"/>
      <c r="F221" s="110"/>
    </row>
    <row r="222" spans="1:6" ht="16.5" customHeight="1" x14ac:dyDescent="0.3">
      <c r="A222" s="110"/>
      <c r="B222" s="110"/>
      <c r="C222" s="133"/>
      <c r="D222" s="110"/>
      <c r="E222" s="110"/>
      <c r="F222" s="110"/>
    </row>
    <row r="223" spans="1:6" ht="16.5" customHeight="1" x14ac:dyDescent="0.3">
      <c r="A223" s="110"/>
      <c r="B223" s="110"/>
      <c r="C223" s="133"/>
      <c r="D223" s="110"/>
      <c r="E223" s="110"/>
      <c r="F223" s="110"/>
    </row>
    <row r="224" spans="1:6" ht="16.5" customHeight="1" x14ac:dyDescent="0.3">
      <c r="A224" s="110"/>
      <c r="B224" s="110"/>
      <c r="C224" s="133"/>
      <c r="D224" s="110"/>
      <c r="E224" s="110"/>
      <c r="F224" s="110"/>
    </row>
    <row r="225" spans="1:6" ht="16.5" customHeight="1" x14ac:dyDescent="0.3">
      <c r="A225" s="110"/>
      <c r="B225" s="110"/>
      <c r="C225" s="133"/>
      <c r="D225" s="110"/>
      <c r="E225" s="110"/>
      <c r="F225" s="110"/>
    </row>
    <row r="226" spans="1:6" ht="16.5" customHeight="1" x14ac:dyDescent="0.3">
      <c r="A226" s="110"/>
      <c r="B226" s="110"/>
      <c r="C226" s="133"/>
      <c r="D226" s="110"/>
      <c r="E226" s="110"/>
      <c r="F226" s="110"/>
    </row>
    <row r="227" spans="1:6" ht="16.5" customHeight="1" x14ac:dyDescent="0.3">
      <c r="A227" s="110"/>
      <c r="B227" s="110"/>
      <c r="C227" s="133"/>
      <c r="D227" s="110"/>
      <c r="E227" s="110"/>
      <c r="F227" s="110"/>
    </row>
    <row r="228" spans="1:6" ht="16.5" customHeight="1" x14ac:dyDescent="0.3">
      <c r="A228" s="110"/>
      <c r="B228" s="110"/>
      <c r="C228" s="133"/>
      <c r="D228" s="110"/>
      <c r="E228" s="110"/>
      <c r="F228" s="110"/>
    </row>
    <row r="229" spans="1:6" ht="16.5" customHeight="1" x14ac:dyDescent="0.3">
      <c r="A229" s="110"/>
      <c r="B229" s="110"/>
      <c r="C229" s="133"/>
      <c r="D229" s="110"/>
      <c r="E229" s="110"/>
      <c r="F229" s="110"/>
    </row>
    <row r="230" spans="1:6" ht="16.5" customHeight="1" x14ac:dyDescent="0.3">
      <c r="A230" s="110"/>
      <c r="B230" s="110"/>
      <c r="C230" s="133"/>
      <c r="D230" s="110"/>
      <c r="E230" s="110"/>
      <c r="F230" s="110"/>
    </row>
    <row r="231" spans="1:6" ht="16.5" customHeight="1" x14ac:dyDescent="0.3">
      <c r="A231" s="110"/>
      <c r="B231" s="110"/>
      <c r="C231" s="133"/>
      <c r="D231" s="110"/>
      <c r="E231" s="110"/>
      <c r="F231" s="110"/>
    </row>
    <row r="232" spans="1:6" ht="16.5" customHeight="1" x14ac:dyDescent="0.3">
      <c r="A232" s="110"/>
      <c r="B232" s="110"/>
      <c r="C232" s="133"/>
      <c r="D232" s="110"/>
      <c r="E232" s="110"/>
      <c r="F232" s="110"/>
    </row>
    <row r="233" spans="1:6" ht="16.5" customHeight="1" x14ac:dyDescent="0.3">
      <c r="A233" s="110"/>
      <c r="B233" s="110"/>
      <c r="C233" s="133"/>
      <c r="D233" s="110"/>
      <c r="E233" s="110"/>
      <c r="F233" s="110"/>
    </row>
    <row r="234" spans="1:6" ht="16.5" customHeight="1" x14ac:dyDescent="0.3">
      <c r="A234" s="110"/>
      <c r="B234" s="110"/>
      <c r="C234" s="133"/>
      <c r="D234" s="110"/>
      <c r="E234" s="110"/>
      <c r="F234" s="110"/>
    </row>
    <row r="235" spans="1:6" ht="16.5" customHeight="1" x14ac:dyDescent="0.3">
      <c r="A235" s="110"/>
      <c r="B235" s="110"/>
      <c r="C235" s="133"/>
      <c r="D235" s="110"/>
      <c r="E235" s="110"/>
      <c r="F235" s="110"/>
    </row>
    <row r="236" spans="1:6" ht="16.5" customHeight="1" x14ac:dyDescent="0.3">
      <c r="A236" s="110"/>
      <c r="B236" s="110"/>
      <c r="C236" s="133"/>
      <c r="D236" s="110"/>
      <c r="E236" s="110"/>
      <c r="F236" s="110"/>
    </row>
    <row r="237" spans="1:6" ht="16.5" customHeight="1" x14ac:dyDescent="0.3">
      <c r="A237" s="110"/>
      <c r="B237" s="110"/>
      <c r="C237" s="133"/>
      <c r="D237" s="110"/>
      <c r="E237" s="110"/>
      <c r="F237" s="110"/>
    </row>
    <row r="238" spans="1:6" ht="16.5" customHeight="1" x14ac:dyDescent="0.3">
      <c r="A238" s="110"/>
      <c r="B238" s="110"/>
      <c r="C238" s="133"/>
      <c r="D238" s="110"/>
      <c r="E238" s="110"/>
      <c r="F238" s="110"/>
    </row>
    <row r="239" spans="1:6" ht="16.5" customHeight="1" x14ac:dyDescent="0.3">
      <c r="A239" s="110"/>
      <c r="B239" s="110"/>
      <c r="C239" s="133"/>
      <c r="D239" s="110"/>
      <c r="E239" s="110"/>
      <c r="F239" s="110"/>
    </row>
    <row r="240" spans="1:6" ht="16.5" customHeight="1" x14ac:dyDescent="0.3">
      <c r="A240" s="110"/>
      <c r="B240" s="110"/>
      <c r="C240" s="133"/>
      <c r="D240" s="110"/>
      <c r="E240" s="110"/>
      <c r="F240" s="110"/>
    </row>
    <row r="241" spans="1:6" ht="16.5" customHeight="1" x14ac:dyDescent="0.3">
      <c r="A241" s="110"/>
      <c r="B241" s="110"/>
      <c r="C241" s="133"/>
      <c r="D241" s="110"/>
      <c r="E241" s="110"/>
      <c r="F241" s="110"/>
    </row>
    <row r="242" spans="1:6" ht="16.5" customHeight="1" x14ac:dyDescent="0.3">
      <c r="A242" s="110"/>
      <c r="B242" s="110"/>
      <c r="C242" s="133"/>
      <c r="D242" s="110"/>
      <c r="E242" s="110"/>
      <c r="F242" s="110"/>
    </row>
    <row r="243" spans="1:6" ht="16.5" customHeight="1" x14ac:dyDescent="0.3">
      <c r="A243" s="110"/>
      <c r="B243" s="110"/>
      <c r="C243" s="133"/>
      <c r="D243" s="110"/>
      <c r="E243" s="110"/>
      <c r="F243" s="110"/>
    </row>
    <row r="244" spans="1:6" ht="16.5" customHeight="1" x14ac:dyDescent="0.3">
      <c r="A244" s="110"/>
      <c r="B244" s="110"/>
      <c r="C244" s="133"/>
      <c r="D244" s="110"/>
      <c r="E244" s="110"/>
      <c r="F244" s="110"/>
    </row>
    <row r="245" spans="1:6" ht="16.5" customHeight="1" x14ac:dyDescent="0.3">
      <c r="A245" s="110"/>
      <c r="B245" s="110"/>
      <c r="C245" s="133"/>
      <c r="D245" s="110"/>
      <c r="E245" s="110"/>
      <c r="F245" s="110"/>
    </row>
    <row r="246" spans="1:6" ht="16.5" customHeight="1" x14ac:dyDescent="0.3">
      <c r="A246" s="110"/>
      <c r="B246" s="110"/>
      <c r="C246" s="133"/>
      <c r="D246" s="110"/>
      <c r="E246" s="110"/>
      <c r="F246" s="110"/>
    </row>
    <row r="247" spans="1:6" ht="16.5" customHeight="1" x14ac:dyDescent="0.3">
      <c r="A247" s="110"/>
      <c r="B247" s="110"/>
      <c r="C247" s="133"/>
      <c r="D247" s="110"/>
      <c r="E247" s="110"/>
      <c r="F247" s="110"/>
    </row>
    <row r="248" spans="1:6" ht="16.5" customHeight="1" x14ac:dyDescent="0.3">
      <c r="A248" s="110"/>
      <c r="B248" s="110"/>
      <c r="C248" s="133"/>
      <c r="D248" s="110"/>
      <c r="E248" s="110"/>
      <c r="F248" s="110"/>
    </row>
    <row r="249" spans="1:6" ht="16.5" customHeight="1" x14ac:dyDescent="0.3">
      <c r="A249" s="110"/>
      <c r="B249" s="110"/>
      <c r="C249" s="133"/>
      <c r="D249" s="110"/>
      <c r="E249" s="110"/>
      <c r="F249" s="110"/>
    </row>
    <row r="250" spans="1:6" ht="16.5" customHeight="1" x14ac:dyDescent="0.3">
      <c r="A250" s="110"/>
      <c r="B250" s="110"/>
      <c r="C250" s="133"/>
      <c r="D250" s="110"/>
      <c r="E250" s="110"/>
      <c r="F250" s="110"/>
    </row>
    <row r="251" spans="1:6" ht="16.5" customHeight="1" x14ac:dyDescent="0.3">
      <c r="A251" s="110"/>
      <c r="B251" s="110"/>
      <c r="C251" s="133"/>
      <c r="D251" s="110"/>
      <c r="E251" s="110"/>
      <c r="F251" s="110"/>
    </row>
    <row r="252" spans="1:6" ht="16.5" customHeight="1" x14ac:dyDescent="0.3">
      <c r="A252" s="110"/>
      <c r="B252" s="110"/>
      <c r="C252" s="133"/>
      <c r="D252" s="110"/>
      <c r="E252" s="110"/>
      <c r="F252" s="110"/>
    </row>
    <row r="253" spans="1:6" ht="16.5" customHeight="1" x14ac:dyDescent="0.3">
      <c r="A253" s="110"/>
      <c r="B253" s="110"/>
      <c r="C253" s="133"/>
      <c r="D253" s="110"/>
      <c r="E253" s="110"/>
      <c r="F253" s="110"/>
    </row>
    <row r="254" spans="1:6" ht="16.5" customHeight="1" x14ac:dyDescent="0.3">
      <c r="A254" s="110"/>
      <c r="B254" s="110"/>
      <c r="C254" s="133"/>
      <c r="D254" s="110"/>
      <c r="E254" s="110"/>
      <c r="F254" s="110"/>
    </row>
    <row r="255" spans="1:6" ht="16.5" customHeight="1" x14ac:dyDescent="0.3">
      <c r="A255" s="110"/>
      <c r="B255" s="110"/>
      <c r="C255" s="133"/>
      <c r="D255" s="110"/>
      <c r="E255" s="110"/>
      <c r="F255" s="110"/>
    </row>
    <row r="256" spans="1:6" ht="16.5" customHeight="1" x14ac:dyDescent="0.3">
      <c r="A256" s="110"/>
      <c r="B256" s="110"/>
      <c r="C256" s="133"/>
      <c r="D256" s="110"/>
      <c r="E256" s="110"/>
      <c r="F256" s="110"/>
    </row>
    <row r="257" spans="1:6" ht="16.5" customHeight="1" x14ac:dyDescent="0.3">
      <c r="A257" s="110"/>
      <c r="B257" s="110"/>
      <c r="C257" s="133"/>
      <c r="D257" s="110"/>
      <c r="E257" s="110"/>
      <c r="F257" s="110"/>
    </row>
    <row r="258" spans="1:6" ht="16.5" customHeight="1" x14ac:dyDescent="0.3">
      <c r="A258" s="110"/>
      <c r="B258" s="110"/>
      <c r="C258" s="133"/>
      <c r="D258" s="110"/>
      <c r="E258" s="110"/>
      <c r="F258" s="110"/>
    </row>
    <row r="259" spans="1:6" ht="16.5" customHeight="1" x14ac:dyDescent="0.3">
      <c r="A259" s="110"/>
      <c r="B259" s="110"/>
      <c r="C259" s="133"/>
      <c r="D259" s="110"/>
      <c r="E259" s="110"/>
      <c r="F259" s="110"/>
    </row>
    <row r="260" spans="1:6" ht="16.5" customHeight="1" x14ac:dyDescent="0.3">
      <c r="A260" s="110"/>
      <c r="B260" s="110"/>
      <c r="C260" s="133"/>
      <c r="D260" s="110"/>
      <c r="E260" s="110"/>
      <c r="F260" s="110"/>
    </row>
    <row r="261" spans="1:6" ht="16.5" customHeight="1" x14ac:dyDescent="0.3">
      <c r="A261" s="110"/>
      <c r="B261" s="110"/>
      <c r="C261" s="133"/>
      <c r="D261" s="110"/>
      <c r="E261" s="110"/>
      <c r="F261" s="110"/>
    </row>
    <row r="262" spans="1:6" ht="16.5" customHeight="1" x14ac:dyDescent="0.3">
      <c r="A262" s="110"/>
      <c r="B262" s="110"/>
      <c r="C262" s="133"/>
      <c r="D262" s="110"/>
      <c r="E262" s="110"/>
      <c r="F262" s="110"/>
    </row>
    <row r="263" spans="1:6" ht="16.5" customHeight="1" x14ac:dyDescent="0.3">
      <c r="A263" s="110"/>
      <c r="B263" s="110"/>
      <c r="C263" s="133"/>
      <c r="D263" s="110"/>
      <c r="E263" s="110"/>
      <c r="F263" s="110"/>
    </row>
    <row r="264" spans="1:6" ht="16.5" customHeight="1" x14ac:dyDescent="0.3">
      <c r="A264" s="110"/>
      <c r="B264" s="110"/>
      <c r="C264" s="133"/>
      <c r="D264" s="110"/>
      <c r="E264" s="110"/>
      <c r="F264" s="110"/>
    </row>
    <row r="265" spans="1:6" ht="16.5" customHeight="1" x14ac:dyDescent="0.3">
      <c r="A265" s="110"/>
      <c r="B265" s="110"/>
      <c r="C265" s="133"/>
      <c r="D265" s="110"/>
      <c r="E265" s="110"/>
      <c r="F265" s="110"/>
    </row>
    <row r="266" spans="1:6" ht="16.5" customHeight="1" x14ac:dyDescent="0.3">
      <c r="A266" s="110"/>
      <c r="B266" s="110"/>
      <c r="C266" s="133"/>
      <c r="D266" s="110"/>
      <c r="E266" s="110"/>
      <c r="F266" s="110"/>
    </row>
    <row r="267" spans="1:6" ht="16.5" customHeight="1" x14ac:dyDescent="0.3">
      <c r="A267" s="110"/>
      <c r="B267" s="110"/>
      <c r="C267" s="133"/>
      <c r="D267" s="110"/>
      <c r="E267" s="110"/>
      <c r="F267" s="110"/>
    </row>
    <row r="268" spans="1:6" ht="16.5" customHeight="1" x14ac:dyDescent="0.3">
      <c r="A268" s="110"/>
      <c r="B268" s="110"/>
      <c r="C268" s="133"/>
      <c r="D268" s="110"/>
      <c r="E268" s="110"/>
      <c r="F268" s="110"/>
    </row>
    <row r="269" spans="1:6" ht="16.5" customHeight="1" x14ac:dyDescent="0.3">
      <c r="A269" s="110"/>
      <c r="B269" s="110"/>
      <c r="C269" s="133"/>
      <c r="D269" s="110"/>
      <c r="E269" s="110"/>
      <c r="F269" s="110"/>
    </row>
    <row r="270" spans="1:6" ht="16.5" customHeight="1" x14ac:dyDescent="0.3">
      <c r="A270" s="110"/>
      <c r="B270" s="110"/>
      <c r="C270" s="133"/>
      <c r="D270" s="110"/>
      <c r="E270" s="110"/>
      <c r="F270" s="110"/>
    </row>
    <row r="271" spans="1:6" ht="16.5" customHeight="1" x14ac:dyDescent="0.3">
      <c r="A271" s="110"/>
      <c r="B271" s="110"/>
      <c r="C271" s="133"/>
      <c r="D271" s="110"/>
      <c r="E271" s="110"/>
      <c r="F271" s="110"/>
    </row>
    <row r="272" spans="1:6" ht="16.5" customHeight="1" x14ac:dyDescent="0.3">
      <c r="A272" s="110"/>
      <c r="B272" s="110"/>
      <c r="C272" s="133"/>
      <c r="D272" s="110"/>
      <c r="E272" s="110"/>
      <c r="F272" s="110"/>
    </row>
    <row r="273" spans="1:6" ht="16.5" customHeight="1" x14ac:dyDescent="0.3">
      <c r="A273" s="110"/>
      <c r="B273" s="110"/>
      <c r="C273" s="133"/>
      <c r="D273" s="110"/>
      <c r="E273" s="110"/>
      <c r="F273" s="110"/>
    </row>
    <row r="274" spans="1:6" ht="16.5" customHeight="1" x14ac:dyDescent="0.3">
      <c r="A274" s="110"/>
      <c r="B274" s="110"/>
      <c r="C274" s="133"/>
      <c r="D274" s="110"/>
      <c r="E274" s="110"/>
      <c r="F274" s="110"/>
    </row>
    <row r="275" spans="1:6" ht="16.5" customHeight="1" x14ac:dyDescent="0.3">
      <c r="A275" s="110"/>
      <c r="B275" s="110"/>
      <c r="C275" s="133"/>
      <c r="D275" s="110"/>
      <c r="E275" s="110"/>
      <c r="F275" s="110"/>
    </row>
    <row r="276" spans="1:6" ht="16.5" customHeight="1" x14ac:dyDescent="0.3">
      <c r="A276" s="110"/>
      <c r="B276" s="110"/>
      <c r="C276" s="133"/>
      <c r="D276" s="110"/>
      <c r="E276" s="110"/>
      <c r="F276" s="110"/>
    </row>
    <row r="277" spans="1:6" ht="16.5" customHeight="1" x14ac:dyDescent="0.3">
      <c r="A277" s="110"/>
      <c r="B277" s="110"/>
      <c r="C277" s="133"/>
      <c r="D277" s="110"/>
      <c r="E277" s="110"/>
      <c r="F277" s="110"/>
    </row>
    <row r="278" spans="1:6" ht="16.5" customHeight="1" x14ac:dyDescent="0.3">
      <c r="A278" s="110"/>
      <c r="B278" s="110"/>
      <c r="C278" s="133"/>
      <c r="D278" s="110"/>
      <c r="E278" s="110"/>
      <c r="F278" s="110"/>
    </row>
    <row r="279" spans="1:6" ht="16.5" customHeight="1" x14ac:dyDescent="0.3">
      <c r="A279" s="110"/>
      <c r="B279" s="110"/>
      <c r="C279" s="133"/>
      <c r="D279" s="110"/>
      <c r="E279" s="110"/>
      <c r="F279" s="110"/>
    </row>
    <row r="280" spans="1:6" ht="16.5" customHeight="1" x14ac:dyDescent="0.3">
      <c r="A280" s="110"/>
      <c r="B280" s="110"/>
      <c r="C280" s="133"/>
      <c r="D280" s="110"/>
      <c r="E280" s="110"/>
      <c r="F280" s="110"/>
    </row>
    <row r="281" spans="1:6" ht="16.5" customHeight="1" x14ac:dyDescent="0.3">
      <c r="A281" s="110"/>
      <c r="B281" s="110"/>
      <c r="C281" s="133"/>
      <c r="D281" s="110"/>
      <c r="E281" s="110"/>
      <c r="F281" s="110"/>
    </row>
    <row r="282" spans="1:6" ht="16.5" customHeight="1" x14ac:dyDescent="0.3">
      <c r="A282" s="110"/>
      <c r="B282" s="110"/>
      <c r="C282" s="133"/>
      <c r="D282" s="110"/>
      <c r="E282" s="110"/>
      <c r="F282" s="110"/>
    </row>
    <row r="283" spans="1:6" ht="16.5" customHeight="1" x14ac:dyDescent="0.3">
      <c r="A283" s="110"/>
      <c r="B283" s="110"/>
      <c r="C283" s="133"/>
      <c r="D283" s="110"/>
      <c r="E283" s="110"/>
      <c r="F283" s="110"/>
    </row>
    <row r="284" spans="1:6" ht="16.5" customHeight="1" x14ac:dyDescent="0.3">
      <c r="A284" s="110"/>
      <c r="B284" s="110"/>
      <c r="C284" s="133"/>
      <c r="D284" s="110"/>
      <c r="E284" s="110"/>
      <c r="F284" s="110"/>
    </row>
    <row r="285" spans="1:6" ht="16.5" customHeight="1" x14ac:dyDescent="0.3">
      <c r="A285" s="110"/>
      <c r="B285" s="110"/>
      <c r="C285" s="133"/>
      <c r="D285" s="110"/>
      <c r="E285" s="110"/>
      <c r="F285" s="110"/>
    </row>
    <row r="286" spans="1:6" ht="16.5" customHeight="1" x14ac:dyDescent="0.3">
      <c r="A286" s="110"/>
      <c r="B286" s="110"/>
      <c r="C286" s="133"/>
      <c r="D286" s="110"/>
      <c r="E286" s="110"/>
      <c r="F286" s="110"/>
    </row>
    <row r="287" spans="1:6" ht="16.5" customHeight="1" x14ac:dyDescent="0.3">
      <c r="A287" s="110"/>
      <c r="B287" s="110"/>
      <c r="C287" s="133"/>
      <c r="D287" s="110"/>
      <c r="E287" s="110"/>
      <c r="F287" s="110"/>
    </row>
    <row r="288" spans="1:6" ht="16.5" customHeight="1" x14ac:dyDescent="0.3">
      <c r="A288" s="110"/>
      <c r="B288" s="110"/>
      <c r="C288" s="133"/>
      <c r="D288" s="110"/>
      <c r="E288" s="110"/>
      <c r="F288" s="110"/>
    </row>
    <row r="289" spans="1:6" ht="16.5" customHeight="1" x14ac:dyDescent="0.3">
      <c r="A289" s="110"/>
      <c r="B289" s="110"/>
      <c r="C289" s="133"/>
      <c r="D289" s="110"/>
      <c r="E289" s="110"/>
      <c r="F289" s="110"/>
    </row>
    <row r="290" spans="1:6" ht="16.5" customHeight="1" x14ac:dyDescent="0.3">
      <c r="A290" s="110"/>
      <c r="B290" s="110"/>
      <c r="C290" s="133"/>
      <c r="D290" s="110"/>
      <c r="E290" s="110"/>
      <c r="F290" s="110"/>
    </row>
    <row r="291" spans="1:6" ht="16.5" customHeight="1" x14ac:dyDescent="0.3">
      <c r="A291" s="110"/>
      <c r="B291" s="110"/>
      <c r="C291" s="133"/>
      <c r="D291" s="110"/>
      <c r="E291" s="110"/>
      <c r="F291" s="110"/>
    </row>
    <row r="292" spans="1:6" ht="16.5" customHeight="1" x14ac:dyDescent="0.3">
      <c r="A292" s="110"/>
      <c r="B292" s="110"/>
      <c r="C292" s="133"/>
      <c r="D292" s="110"/>
      <c r="E292" s="110"/>
      <c r="F292" s="110"/>
    </row>
    <row r="293" spans="1:6" ht="16.5" customHeight="1" x14ac:dyDescent="0.3">
      <c r="A293" s="110"/>
      <c r="B293" s="110"/>
      <c r="C293" s="133"/>
      <c r="D293" s="110"/>
      <c r="E293" s="110"/>
      <c r="F293" s="110"/>
    </row>
    <row r="294" spans="1:6" ht="16.5" customHeight="1" x14ac:dyDescent="0.3">
      <c r="A294" s="110"/>
      <c r="B294" s="110"/>
      <c r="C294" s="133"/>
      <c r="D294" s="110"/>
      <c r="E294" s="110"/>
      <c r="F294" s="110"/>
    </row>
    <row r="295" spans="1:6" ht="16.5" customHeight="1" x14ac:dyDescent="0.3">
      <c r="A295" s="110"/>
      <c r="B295" s="110"/>
      <c r="C295" s="133"/>
      <c r="D295" s="110"/>
      <c r="E295" s="110"/>
      <c r="F295" s="110"/>
    </row>
    <row r="296" spans="1:6" ht="16.5" customHeight="1" x14ac:dyDescent="0.3">
      <c r="A296" s="110"/>
      <c r="B296" s="110"/>
      <c r="C296" s="133"/>
      <c r="D296" s="110"/>
      <c r="E296" s="110"/>
      <c r="F296" s="110"/>
    </row>
    <row r="297" spans="1:6" ht="16.5" customHeight="1" x14ac:dyDescent="0.3">
      <c r="A297" s="110"/>
      <c r="B297" s="110"/>
      <c r="C297" s="133"/>
      <c r="D297" s="110"/>
      <c r="E297" s="110"/>
      <c r="F297" s="110"/>
    </row>
    <row r="298" spans="1:6" ht="16.5" customHeight="1" x14ac:dyDescent="0.3">
      <c r="A298" s="110"/>
      <c r="B298" s="110"/>
      <c r="C298" s="133"/>
      <c r="D298" s="110"/>
      <c r="E298" s="110"/>
      <c r="F298" s="110"/>
    </row>
    <row r="299" spans="1:6" ht="16.5" customHeight="1" x14ac:dyDescent="0.3">
      <c r="A299" s="110"/>
      <c r="B299" s="110"/>
      <c r="C299" s="133"/>
      <c r="D299" s="110"/>
      <c r="E299" s="110"/>
      <c r="F299" s="110"/>
    </row>
    <row r="300" spans="1:6" ht="16.5" customHeight="1" x14ac:dyDescent="0.3">
      <c r="A300" s="110"/>
      <c r="B300" s="110"/>
      <c r="C300" s="133"/>
      <c r="D300" s="110"/>
      <c r="E300" s="110"/>
      <c r="F300" s="110"/>
    </row>
    <row r="301" spans="1:6" ht="16.5" customHeight="1" x14ac:dyDescent="0.3">
      <c r="A301" s="110"/>
      <c r="B301" s="110"/>
      <c r="C301" s="133"/>
      <c r="D301" s="110"/>
      <c r="E301" s="110"/>
      <c r="F301" s="110"/>
    </row>
    <row r="302" spans="1:6" ht="16.5" customHeight="1" x14ac:dyDescent="0.3">
      <c r="A302" s="110"/>
      <c r="B302" s="110"/>
      <c r="C302" s="133"/>
      <c r="D302" s="110"/>
      <c r="E302" s="110"/>
      <c r="F302" s="110"/>
    </row>
    <row r="303" spans="1:6" ht="16.5" customHeight="1" x14ac:dyDescent="0.3">
      <c r="A303" s="110"/>
      <c r="B303" s="110"/>
      <c r="C303" s="133"/>
      <c r="D303" s="110"/>
      <c r="E303" s="110"/>
      <c r="F303" s="110"/>
    </row>
    <row r="304" spans="1:6" ht="16.5" customHeight="1" x14ac:dyDescent="0.3">
      <c r="A304" s="110"/>
      <c r="B304" s="110"/>
      <c r="C304" s="133"/>
      <c r="D304" s="110"/>
      <c r="E304" s="110"/>
      <c r="F304" s="110"/>
    </row>
    <row r="305" spans="1:6" ht="16.5" customHeight="1" x14ac:dyDescent="0.3">
      <c r="A305" s="110"/>
      <c r="B305" s="110"/>
      <c r="C305" s="133"/>
      <c r="D305" s="110"/>
      <c r="E305" s="110"/>
      <c r="F305" s="110"/>
    </row>
    <row r="306" spans="1:6" ht="16.5" customHeight="1" x14ac:dyDescent="0.3">
      <c r="A306" s="110"/>
      <c r="B306" s="110"/>
      <c r="C306" s="133"/>
      <c r="D306" s="110"/>
      <c r="E306" s="110"/>
      <c r="F306" s="110"/>
    </row>
    <row r="307" spans="1:6" ht="16.5" customHeight="1" x14ac:dyDescent="0.3">
      <c r="A307" s="110"/>
      <c r="B307" s="110"/>
      <c r="C307" s="133"/>
      <c r="D307" s="110"/>
      <c r="E307" s="110"/>
      <c r="F307" s="110"/>
    </row>
    <row r="308" spans="1:6" ht="16.5" customHeight="1" x14ac:dyDescent="0.3">
      <c r="A308" s="110"/>
      <c r="B308" s="110"/>
      <c r="C308" s="133"/>
      <c r="D308" s="110"/>
      <c r="E308" s="110"/>
      <c r="F308" s="110"/>
    </row>
    <row r="309" spans="1:6" ht="16.5" customHeight="1" x14ac:dyDescent="0.3">
      <c r="A309" s="110"/>
      <c r="B309" s="110"/>
      <c r="C309" s="133"/>
      <c r="D309" s="110"/>
      <c r="E309" s="110"/>
      <c r="F309" s="110"/>
    </row>
    <row r="310" spans="1:6" ht="16.5" customHeight="1" x14ac:dyDescent="0.3">
      <c r="A310" s="110"/>
      <c r="B310" s="110"/>
      <c r="C310" s="133"/>
      <c r="D310" s="110"/>
      <c r="E310" s="110"/>
      <c r="F310" s="110"/>
    </row>
    <row r="311" spans="1:6" ht="16.5" customHeight="1" x14ac:dyDescent="0.3">
      <c r="A311" s="110"/>
      <c r="B311" s="110"/>
      <c r="C311" s="133"/>
      <c r="D311" s="110"/>
      <c r="E311" s="110"/>
      <c r="F311" s="110"/>
    </row>
    <row r="312" spans="1:6" ht="16.5" customHeight="1" x14ac:dyDescent="0.3">
      <c r="A312" s="110"/>
      <c r="B312" s="110"/>
      <c r="C312" s="133"/>
      <c r="D312" s="110"/>
      <c r="E312" s="110"/>
      <c r="F312" s="110"/>
    </row>
    <row r="313" spans="1:6" ht="16.5" customHeight="1" x14ac:dyDescent="0.3">
      <c r="A313" s="110"/>
      <c r="B313" s="110"/>
      <c r="C313" s="133"/>
      <c r="D313" s="110"/>
      <c r="E313" s="110"/>
      <c r="F313" s="110"/>
    </row>
    <row r="314" spans="1:6" ht="16.5" customHeight="1" x14ac:dyDescent="0.3">
      <c r="A314" s="110"/>
      <c r="B314" s="110"/>
      <c r="C314" s="133"/>
      <c r="D314" s="110"/>
      <c r="E314" s="110"/>
      <c r="F314" s="110"/>
    </row>
    <row r="315" spans="1:6" ht="16.5" customHeight="1" x14ac:dyDescent="0.3">
      <c r="A315" s="110"/>
      <c r="B315" s="110"/>
      <c r="C315" s="133"/>
      <c r="D315" s="110"/>
      <c r="E315" s="110"/>
      <c r="F315" s="110"/>
    </row>
    <row r="316" spans="1:6" ht="16.5" customHeight="1" x14ac:dyDescent="0.3">
      <c r="A316" s="110"/>
      <c r="B316" s="110"/>
      <c r="C316" s="133"/>
      <c r="D316" s="110"/>
      <c r="E316" s="110"/>
      <c r="F316" s="110"/>
    </row>
    <row r="317" spans="1:6" ht="16.5" customHeight="1" x14ac:dyDescent="0.3">
      <c r="A317" s="110"/>
      <c r="B317" s="110"/>
      <c r="C317" s="133"/>
      <c r="D317" s="110"/>
      <c r="E317" s="110"/>
      <c r="F317" s="110"/>
    </row>
    <row r="318" spans="1:6" ht="16.5" customHeight="1" x14ac:dyDescent="0.3">
      <c r="A318" s="110"/>
      <c r="B318" s="110"/>
      <c r="C318" s="133"/>
      <c r="D318" s="110"/>
      <c r="E318" s="110"/>
      <c r="F318" s="110"/>
    </row>
    <row r="319" spans="1:6" ht="16.5" customHeight="1" x14ac:dyDescent="0.3">
      <c r="A319" s="110"/>
      <c r="B319" s="110"/>
      <c r="C319" s="133"/>
      <c r="D319" s="110"/>
      <c r="E319" s="110"/>
      <c r="F319" s="110"/>
    </row>
    <row r="320" spans="1:6" ht="16.5" customHeight="1" x14ac:dyDescent="0.3">
      <c r="A320" s="110"/>
      <c r="B320" s="110"/>
      <c r="C320" s="133"/>
      <c r="D320" s="110"/>
      <c r="E320" s="110"/>
      <c r="F320" s="110"/>
    </row>
    <row r="321" spans="1:6" ht="16.5" customHeight="1" x14ac:dyDescent="0.3">
      <c r="A321" s="110"/>
      <c r="B321" s="110"/>
      <c r="C321" s="133"/>
      <c r="D321" s="110"/>
      <c r="E321" s="110"/>
      <c r="F321" s="110"/>
    </row>
    <row r="322" spans="1:6" ht="16.5" customHeight="1" x14ac:dyDescent="0.3">
      <c r="A322" s="110"/>
      <c r="B322" s="110"/>
      <c r="C322" s="133"/>
      <c r="D322" s="110"/>
      <c r="E322" s="110"/>
      <c r="F322" s="110"/>
    </row>
    <row r="323" spans="1:6" ht="16.5" customHeight="1" x14ac:dyDescent="0.3">
      <c r="A323" s="110"/>
      <c r="B323" s="110"/>
      <c r="C323" s="133"/>
      <c r="D323" s="110"/>
      <c r="E323" s="110"/>
      <c r="F323" s="110"/>
    </row>
    <row r="324" spans="1:6" ht="16.5" customHeight="1" x14ac:dyDescent="0.3">
      <c r="A324" s="110"/>
      <c r="B324" s="110"/>
      <c r="C324" s="133"/>
      <c r="D324" s="110"/>
      <c r="E324" s="110"/>
      <c r="F324" s="110"/>
    </row>
    <row r="325" spans="1:6" ht="16.5" customHeight="1" x14ac:dyDescent="0.3">
      <c r="A325" s="110"/>
      <c r="B325" s="110"/>
      <c r="C325" s="133"/>
      <c r="D325" s="110"/>
      <c r="E325" s="110"/>
      <c r="F325" s="110"/>
    </row>
    <row r="326" spans="1:6" ht="16.5" customHeight="1" x14ac:dyDescent="0.3">
      <c r="A326" s="110"/>
      <c r="B326" s="110"/>
      <c r="C326" s="133"/>
      <c r="D326" s="110"/>
      <c r="E326" s="110"/>
      <c r="F326" s="110"/>
    </row>
    <row r="327" spans="1:6" ht="16.5" customHeight="1" x14ac:dyDescent="0.3">
      <c r="A327" s="110"/>
      <c r="B327" s="110"/>
      <c r="C327" s="133"/>
      <c r="D327" s="110"/>
      <c r="E327" s="110"/>
      <c r="F327" s="110"/>
    </row>
    <row r="328" spans="1:6" ht="16.5" customHeight="1" x14ac:dyDescent="0.3">
      <c r="A328" s="110"/>
      <c r="B328" s="110"/>
      <c r="C328" s="133"/>
      <c r="D328" s="110"/>
      <c r="E328" s="110"/>
      <c r="F328" s="110"/>
    </row>
    <row r="329" spans="1:6" ht="16.5" customHeight="1" x14ac:dyDescent="0.3">
      <c r="A329" s="110"/>
      <c r="B329" s="110"/>
      <c r="C329" s="133"/>
      <c r="D329" s="110"/>
      <c r="E329" s="110"/>
      <c r="F329" s="110"/>
    </row>
    <row r="330" spans="1:6" ht="16.5" customHeight="1" x14ac:dyDescent="0.3">
      <c r="A330" s="110"/>
      <c r="B330" s="110"/>
      <c r="C330" s="133"/>
      <c r="D330" s="110"/>
      <c r="E330" s="110"/>
      <c r="F330" s="110"/>
    </row>
    <row r="331" spans="1:6" ht="16.5" customHeight="1" x14ac:dyDescent="0.3">
      <c r="A331" s="110"/>
      <c r="B331" s="110"/>
      <c r="C331" s="133"/>
      <c r="D331" s="110"/>
      <c r="E331" s="110"/>
      <c r="F331" s="110"/>
    </row>
    <row r="332" spans="1:6" ht="16.5" customHeight="1" x14ac:dyDescent="0.3">
      <c r="A332" s="110"/>
      <c r="B332" s="110"/>
      <c r="C332" s="133"/>
      <c r="D332" s="110"/>
      <c r="E332" s="110"/>
      <c r="F332" s="110"/>
    </row>
    <row r="333" spans="1:6" ht="16.5" customHeight="1" x14ac:dyDescent="0.3">
      <c r="A333" s="110"/>
      <c r="B333" s="110"/>
      <c r="C333" s="133"/>
      <c r="D333" s="110"/>
      <c r="E333" s="110"/>
      <c r="F333" s="110"/>
    </row>
    <row r="334" spans="1:6" ht="16.5" customHeight="1" x14ac:dyDescent="0.3">
      <c r="A334" s="110"/>
      <c r="B334" s="110"/>
      <c r="C334" s="133"/>
      <c r="D334" s="110"/>
      <c r="E334" s="110"/>
      <c r="F334" s="110"/>
    </row>
    <row r="335" spans="1:6" ht="16.5" customHeight="1" x14ac:dyDescent="0.3">
      <c r="A335" s="110"/>
      <c r="B335" s="110"/>
      <c r="C335" s="133"/>
      <c r="D335" s="110"/>
      <c r="E335" s="110"/>
      <c r="F335" s="110"/>
    </row>
    <row r="336" spans="1:6" ht="16.5" customHeight="1" x14ac:dyDescent="0.3">
      <c r="A336" s="110"/>
      <c r="B336" s="110"/>
      <c r="C336" s="133"/>
      <c r="D336" s="110"/>
      <c r="E336" s="110"/>
      <c r="F336" s="110"/>
    </row>
    <row r="337" spans="1:6" ht="16.5" customHeight="1" x14ac:dyDescent="0.3">
      <c r="A337" s="110"/>
      <c r="B337" s="110"/>
      <c r="C337" s="133"/>
      <c r="D337" s="110"/>
      <c r="E337" s="110"/>
      <c r="F337" s="110"/>
    </row>
    <row r="338" spans="1:6" ht="16.5" customHeight="1" x14ac:dyDescent="0.3">
      <c r="A338" s="110"/>
      <c r="B338" s="110"/>
      <c r="C338" s="133"/>
      <c r="D338" s="110"/>
      <c r="E338" s="110"/>
      <c r="F338" s="110"/>
    </row>
    <row r="339" spans="1:6" ht="16.5" customHeight="1" x14ac:dyDescent="0.3">
      <c r="A339" s="110"/>
      <c r="B339" s="110"/>
      <c r="C339" s="133"/>
      <c r="D339" s="110"/>
      <c r="E339" s="110"/>
      <c r="F339" s="110"/>
    </row>
    <row r="340" spans="1:6" ht="16.5" customHeight="1" x14ac:dyDescent="0.3">
      <c r="A340" s="110"/>
      <c r="B340" s="110"/>
      <c r="C340" s="133"/>
      <c r="D340" s="110"/>
      <c r="E340" s="110"/>
      <c r="F340" s="110"/>
    </row>
    <row r="341" spans="1:6" ht="16.5" customHeight="1" x14ac:dyDescent="0.3">
      <c r="A341" s="110"/>
      <c r="B341" s="110"/>
      <c r="C341" s="133"/>
      <c r="D341" s="110"/>
      <c r="E341" s="110"/>
      <c r="F341" s="110"/>
    </row>
    <row r="342" spans="1:6" ht="16.5" customHeight="1" x14ac:dyDescent="0.3">
      <c r="A342" s="110"/>
      <c r="B342" s="110"/>
      <c r="C342" s="133"/>
      <c r="D342" s="110"/>
      <c r="E342" s="110"/>
      <c r="F342" s="110"/>
    </row>
    <row r="343" spans="1:6" ht="16.5" customHeight="1" x14ac:dyDescent="0.3">
      <c r="A343" s="110"/>
      <c r="B343" s="110"/>
      <c r="C343" s="133"/>
      <c r="D343" s="110"/>
      <c r="E343" s="110"/>
      <c r="F343" s="110"/>
    </row>
    <row r="344" spans="1:6" ht="16.5" customHeight="1" x14ac:dyDescent="0.3">
      <c r="A344" s="110"/>
      <c r="B344" s="110"/>
      <c r="C344" s="133"/>
      <c r="D344" s="110"/>
      <c r="E344" s="110"/>
      <c r="F344" s="110"/>
    </row>
    <row r="345" spans="1:6" ht="16.5" customHeight="1" x14ac:dyDescent="0.3">
      <c r="A345" s="110"/>
      <c r="B345" s="110"/>
      <c r="C345" s="133"/>
      <c r="D345" s="110"/>
      <c r="E345" s="110"/>
      <c r="F345" s="110"/>
    </row>
    <row r="346" spans="1:6" ht="16.5" customHeight="1" x14ac:dyDescent="0.3">
      <c r="A346" s="110"/>
      <c r="B346" s="110"/>
      <c r="C346" s="133"/>
      <c r="D346" s="110"/>
      <c r="E346" s="110"/>
      <c r="F346" s="110"/>
    </row>
    <row r="347" spans="1:6" ht="16.5" customHeight="1" x14ac:dyDescent="0.3">
      <c r="A347" s="110"/>
      <c r="B347" s="110"/>
      <c r="C347" s="133"/>
      <c r="D347" s="110"/>
      <c r="E347" s="110"/>
      <c r="F347" s="110"/>
    </row>
    <row r="348" spans="1:6" ht="16.5" customHeight="1" x14ac:dyDescent="0.3">
      <c r="A348" s="110"/>
      <c r="B348" s="110"/>
      <c r="C348" s="133"/>
      <c r="D348" s="110"/>
      <c r="E348" s="110"/>
      <c r="F348" s="110"/>
    </row>
    <row r="349" spans="1:6" ht="16.5" customHeight="1" x14ac:dyDescent="0.3">
      <c r="A349" s="110"/>
      <c r="B349" s="110"/>
      <c r="C349" s="133"/>
      <c r="D349" s="110"/>
      <c r="E349" s="110"/>
      <c r="F349" s="110"/>
    </row>
    <row r="350" spans="1:6" ht="16.5" customHeight="1" x14ac:dyDescent="0.3">
      <c r="A350" s="110"/>
      <c r="B350" s="110"/>
      <c r="C350" s="133"/>
      <c r="D350" s="110"/>
      <c r="E350" s="110"/>
      <c r="F350" s="110"/>
    </row>
    <row r="351" spans="1:6" ht="16.5" customHeight="1" x14ac:dyDescent="0.3">
      <c r="A351" s="110"/>
      <c r="B351" s="110"/>
      <c r="C351" s="133"/>
      <c r="D351" s="110"/>
      <c r="E351" s="110"/>
      <c r="F351" s="110"/>
    </row>
    <row r="352" spans="1:6" ht="16.5" customHeight="1" x14ac:dyDescent="0.3">
      <c r="A352" s="110"/>
      <c r="B352" s="110"/>
      <c r="C352" s="133"/>
      <c r="D352" s="110"/>
      <c r="E352" s="110"/>
      <c r="F352" s="110"/>
    </row>
    <row r="353" spans="1:6" ht="16.5" customHeight="1" x14ac:dyDescent="0.3">
      <c r="A353" s="110"/>
      <c r="B353" s="110"/>
      <c r="C353" s="133"/>
      <c r="D353" s="110"/>
      <c r="E353" s="110"/>
      <c r="F353" s="110"/>
    </row>
    <row r="354" spans="1:6" ht="16.5" customHeight="1" x14ac:dyDescent="0.3">
      <c r="A354" s="110"/>
      <c r="B354" s="110"/>
      <c r="C354" s="133"/>
      <c r="D354" s="110"/>
      <c r="E354" s="110"/>
      <c r="F354" s="110"/>
    </row>
    <row r="355" spans="1:6" ht="16.5" customHeight="1" x14ac:dyDescent="0.3">
      <c r="A355" s="110"/>
      <c r="B355" s="110"/>
      <c r="C355" s="133"/>
      <c r="D355" s="110"/>
      <c r="E355" s="110"/>
      <c r="F355" s="110"/>
    </row>
    <row r="356" spans="1:6" ht="16.5" customHeight="1" x14ac:dyDescent="0.3">
      <c r="A356" s="110"/>
      <c r="B356" s="110"/>
      <c r="C356" s="133"/>
      <c r="D356" s="110"/>
      <c r="E356" s="110"/>
      <c r="F356" s="110"/>
    </row>
    <row r="357" spans="1:6" ht="16.5" customHeight="1" x14ac:dyDescent="0.3">
      <c r="A357" s="110"/>
      <c r="B357" s="110"/>
      <c r="C357" s="133"/>
      <c r="D357" s="110"/>
      <c r="E357" s="110"/>
      <c r="F357" s="110"/>
    </row>
    <row r="358" spans="1:6" ht="16.5" customHeight="1" x14ac:dyDescent="0.3">
      <c r="A358" s="110"/>
      <c r="B358" s="110"/>
      <c r="C358" s="133"/>
      <c r="D358" s="110"/>
      <c r="E358" s="110"/>
      <c r="F358" s="110"/>
    </row>
    <row r="359" spans="1:6" ht="16.5" customHeight="1" x14ac:dyDescent="0.3">
      <c r="A359" s="110"/>
      <c r="B359" s="110"/>
      <c r="C359" s="133"/>
      <c r="D359" s="110"/>
      <c r="E359" s="110"/>
      <c r="F359" s="110"/>
    </row>
    <row r="360" spans="1:6" ht="16.5" customHeight="1" x14ac:dyDescent="0.3">
      <c r="A360" s="110"/>
      <c r="B360" s="110"/>
      <c r="C360" s="133"/>
      <c r="D360" s="110"/>
      <c r="E360" s="110"/>
      <c r="F360" s="110"/>
    </row>
    <row r="361" spans="1:6" ht="16.5" customHeight="1" x14ac:dyDescent="0.3">
      <c r="A361" s="110"/>
      <c r="B361" s="110"/>
      <c r="C361" s="133"/>
      <c r="D361" s="110"/>
      <c r="E361" s="110"/>
      <c r="F361" s="110"/>
    </row>
    <row r="362" spans="1:6" ht="16.5" customHeight="1" x14ac:dyDescent="0.3">
      <c r="A362" s="110"/>
      <c r="B362" s="110"/>
      <c r="C362" s="133"/>
      <c r="D362" s="110"/>
      <c r="E362" s="110"/>
      <c r="F362" s="110"/>
    </row>
    <row r="363" spans="1:6" ht="16.5" customHeight="1" x14ac:dyDescent="0.3">
      <c r="A363" s="110"/>
      <c r="B363" s="110"/>
      <c r="C363" s="133"/>
      <c r="D363" s="110"/>
      <c r="E363" s="110"/>
      <c r="F363" s="110"/>
    </row>
    <row r="364" spans="1:6" ht="16.5" customHeight="1" x14ac:dyDescent="0.3">
      <c r="A364" s="110"/>
      <c r="B364" s="110"/>
      <c r="C364" s="133"/>
      <c r="D364" s="110"/>
      <c r="E364" s="110"/>
      <c r="F364" s="110"/>
    </row>
    <row r="365" spans="1:6" ht="16.5" customHeight="1" x14ac:dyDescent="0.3">
      <c r="A365" s="110"/>
      <c r="B365" s="110"/>
      <c r="C365" s="133"/>
      <c r="D365" s="110"/>
      <c r="E365" s="110"/>
      <c r="F365" s="110"/>
    </row>
    <row r="366" spans="1:6" ht="16.5" customHeight="1" x14ac:dyDescent="0.3">
      <c r="A366" s="110"/>
      <c r="B366" s="110"/>
      <c r="C366" s="133"/>
      <c r="D366" s="110"/>
      <c r="E366" s="110"/>
      <c r="F366" s="110"/>
    </row>
    <row r="367" spans="1:6" ht="16.5" customHeight="1" x14ac:dyDescent="0.3">
      <c r="A367" s="110"/>
      <c r="B367" s="110"/>
      <c r="C367" s="133"/>
      <c r="D367" s="110"/>
      <c r="E367" s="110"/>
      <c r="F367" s="110"/>
    </row>
    <row r="368" spans="1:6" ht="16.5" customHeight="1" x14ac:dyDescent="0.3">
      <c r="A368" s="110"/>
      <c r="B368" s="110"/>
      <c r="C368" s="133"/>
      <c r="D368" s="110"/>
      <c r="E368" s="110"/>
      <c r="F368" s="110"/>
    </row>
    <row r="369" spans="1:6" ht="16.5" customHeight="1" x14ac:dyDescent="0.3">
      <c r="A369" s="110"/>
      <c r="B369" s="110"/>
      <c r="C369" s="133"/>
      <c r="D369" s="110"/>
      <c r="E369" s="110"/>
      <c r="F369" s="110"/>
    </row>
    <row r="370" spans="1:6" ht="16.5" customHeight="1" x14ac:dyDescent="0.3">
      <c r="A370" s="110"/>
      <c r="B370" s="110"/>
      <c r="C370" s="133"/>
      <c r="D370" s="110"/>
      <c r="E370" s="110"/>
      <c r="F370" s="110"/>
    </row>
    <row r="371" spans="1:6" ht="16.5" customHeight="1" x14ac:dyDescent="0.3">
      <c r="A371" s="110"/>
      <c r="B371" s="110"/>
      <c r="C371" s="133"/>
      <c r="D371" s="110"/>
      <c r="E371" s="110"/>
      <c r="F371" s="110"/>
    </row>
    <row r="372" spans="1:6" ht="16.5" customHeight="1" x14ac:dyDescent="0.3">
      <c r="A372" s="110"/>
      <c r="B372" s="110"/>
      <c r="C372" s="133"/>
      <c r="D372" s="110"/>
      <c r="E372" s="110"/>
      <c r="F372" s="110"/>
    </row>
    <row r="373" spans="1:6" ht="16.5" customHeight="1" x14ac:dyDescent="0.3">
      <c r="A373" s="110"/>
      <c r="B373" s="110"/>
      <c r="C373" s="133"/>
      <c r="D373" s="110"/>
      <c r="E373" s="110"/>
      <c r="F373" s="110"/>
    </row>
    <row r="374" spans="1:6" ht="16.5" customHeight="1" x14ac:dyDescent="0.3">
      <c r="A374" s="110"/>
      <c r="B374" s="110"/>
      <c r="C374" s="133"/>
      <c r="D374" s="110"/>
      <c r="E374" s="110"/>
      <c r="F374" s="110"/>
    </row>
    <row r="375" spans="1:6" ht="16.5" customHeight="1" x14ac:dyDescent="0.3">
      <c r="A375" s="110"/>
      <c r="B375" s="110"/>
      <c r="C375" s="133"/>
      <c r="D375" s="110"/>
      <c r="E375" s="110"/>
      <c r="F375" s="110"/>
    </row>
    <row r="376" spans="1:6" ht="16.5" customHeight="1" x14ac:dyDescent="0.3">
      <c r="A376" s="110"/>
      <c r="B376" s="110"/>
      <c r="C376" s="133"/>
      <c r="D376" s="110"/>
      <c r="E376" s="110"/>
      <c r="F376" s="110"/>
    </row>
    <row r="377" spans="1:6" ht="16.5" customHeight="1" x14ac:dyDescent="0.3">
      <c r="A377" s="110"/>
      <c r="B377" s="110"/>
      <c r="C377" s="133"/>
      <c r="D377" s="110"/>
      <c r="E377" s="110"/>
      <c r="F377" s="110"/>
    </row>
    <row r="378" spans="1:6" ht="16.5" customHeight="1" x14ac:dyDescent="0.3">
      <c r="A378" s="110"/>
      <c r="B378" s="110"/>
      <c r="C378" s="133"/>
      <c r="D378" s="110"/>
      <c r="E378" s="110"/>
      <c r="F378" s="110"/>
    </row>
    <row r="379" spans="1:6" ht="16.5" customHeight="1" x14ac:dyDescent="0.3">
      <c r="A379" s="110"/>
      <c r="B379" s="110"/>
      <c r="C379" s="133"/>
      <c r="D379" s="110"/>
      <c r="E379" s="110"/>
      <c r="F379" s="110"/>
    </row>
    <row r="380" spans="1:6" ht="16.5" customHeight="1" x14ac:dyDescent="0.3">
      <c r="A380" s="110"/>
      <c r="B380" s="110"/>
      <c r="C380" s="133"/>
      <c r="D380" s="110"/>
      <c r="E380" s="110"/>
      <c r="F380" s="110"/>
    </row>
    <row r="381" spans="1:6" ht="16.5" customHeight="1" x14ac:dyDescent="0.3">
      <c r="A381" s="110"/>
      <c r="B381" s="110"/>
      <c r="C381" s="133"/>
      <c r="D381" s="110"/>
      <c r="E381" s="110"/>
      <c r="F381" s="110"/>
    </row>
    <row r="382" spans="1:6" ht="16.5" customHeight="1" x14ac:dyDescent="0.3">
      <c r="A382" s="110"/>
      <c r="B382" s="110"/>
      <c r="C382" s="133"/>
      <c r="D382" s="110"/>
      <c r="E382" s="110"/>
      <c r="F382" s="110"/>
    </row>
    <row r="383" spans="1:6" ht="16.5" customHeight="1" x14ac:dyDescent="0.3">
      <c r="A383" s="110"/>
      <c r="B383" s="110"/>
      <c r="C383" s="133"/>
      <c r="D383" s="110"/>
      <c r="E383" s="110"/>
      <c r="F383" s="110"/>
    </row>
    <row r="384" spans="1:6" ht="16.5" customHeight="1" x14ac:dyDescent="0.3">
      <c r="A384" s="110"/>
      <c r="B384" s="110"/>
      <c r="C384" s="133"/>
      <c r="D384" s="110"/>
      <c r="E384" s="110"/>
      <c r="F384" s="110"/>
    </row>
    <row r="385" spans="1:6" ht="16.5" customHeight="1" x14ac:dyDescent="0.3">
      <c r="A385" s="110"/>
      <c r="B385" s="110"/>
      <c r="C385" s="133"/>
      <c r="D385" s="110"/>
      <c r="E385" s="110"/>
      <c r="F385" s="110"/>
    </row>
    <row r="386" spans="1:6" ht="16.5" customHeight="1" x14ac:dyDescent="0.3">
      <c r="A386" s="110"/>
      <c r="B386" s="110"/>
      <c r="C386" s="133"/>
      <c r="D386" s="110"/>
      <c r="E386" s="110"/>
      <c r="F386" s="110"/>
    </row>
    <row r="387" spans="1:6" ht="16.5" customHeight="1" x14ac:dyDescent="0.3">
      <c r="A387" s="110"/>
      <c r="B387" s="110"/>
      <c r="C387" s="133"/>
      <c r="D387" s="110"/>
      <c r="E387" s="110"/>
      <c r="F387" s="110"/>
    </row>
    <row r="388" spans="1:6" ht="16.5" customHeight="1" x14ac:dyDescent="0.3">
      <c r="A388" s="110"/>
      <c r="B388" s="110"/>
      <c r="C388" s="133"/>
      <c r="D388" s="110"/>
      <c r="E388" s="110"/>
      <c r="F388" s="110"/>
    </row>
    <row r="389" spans="1:6" ht="16.5" customHeight="1" x14ac:dyDescent="0.3">
      <c r="A389" s="110"/>
      <c r="B389" s="110"/>
      <c r="C389" s="133"/>
      <c r="D389" s="110"/>
      <c r="E389" s="110"/>
      <c r="F389" s="110"/>
    </row>
    <row r="390" spans="1:6" ht="16.5" customHeight="1" x14ac:dyDescent="0.3">
      <c r="A390" s="110"/>
      <c r="B390" s="110"/>
      <c r="C390" s="133"/>
      <c r="D390" s="110"/>
      <c r="E390" s="110"/>
      <c r="F390" s="110"/>
    </row>
    <row r="391" spans="1:6" ht="16.5" customHeight="1" x14ac:dyDescent="0.3">
      <c r="A391" s="110"/>
      <c r="B391" s="110"/>
      <c r="C391" s="133"/>
      <c r="D391" s="110"/>
      <c r="E391" s="110"/>
      <c r="F391" s="110"/>
    </row>
    <row r="392" spans="1:6" ht="16.5" customHeight="1" x14ac:dyDescent="0.3">
      <c r="A392" s="110"/>
      <c r="B392" s="110"/>
      <c r="C392" s="133"/>
      <c r="D392" s="110"/>
      <c r="E392" s="110"/>
      <c r="F392" s="110"/>
    </row>
    <row r="393" spans="1:6" ht="16.5" customHeight="1" x14ac:dyDescent="0.3">
      <c r="A393" s="110"/>
      <c r="B393" s="110"/>
      <c r="C393" s="133"/>
      <c r="D393" s="110"/>
      <c r="E393" s="110"/>
      <c r="F393" s="110"/>
    </row>
    <row r="394" spans="1:6" ht="16.5" customHeight="1" x14ac:dyDescent="0.3">
      <c r="A394" s="110"/>
      <c r="B394" s="110"/>
      <c r="C394" s="133"/>
      <c r="D394" s="110"/>
      <c r="E394" s="110"/>
      <c r="F394" s="110"/>
    </row>
    <row r="395" spans="1:6" ht="16.5" customHeight="1" x14ac:dyDescent="0.3">
      <c r="A395" s="110"/>
      <c r="B395" s="110"/>
      <c r="C395" s="133"/>
      <c r="D395" s="110"/>
      <c r="E395" s="110"/>
      <c r="F395" s="110"/>
    </row>
    <row r="396" spans="1:6" ht="16.5" customHeight="1" x14ac:dyDescent="0.3">
      <c r="A396" s="110"/>
      <c r="B396" s="110"/>
      <c r="C396" s="133"/>
      <c r="D396" s="110"/>
      <c r="E396" s="110"/>
      <c r="F396" s="110"/>
    </row>
    <row r="397" spans="1:6" ht="16.5" customHeight="1" x14ac:dyDescent="0.3">
      <c r="A397" s="110"/>
      <c r="B397" s="110"/>
      <c r="C397" s="133"/>
      <c r="D397" s="110"/>
      <c r="E397" s="110"/>
      <c r="F397" s="110"/>
    </row>
    <row r="398" spans="1:6" ht="16.5" customHeight="1" x14ac:dyDescent="0.3">
      <c r="A398" s="110"/>
      <c r="B398" s="110"/>
      <c r="C398" s="133"/>
      <c r="D398" s="110"/>
      <c r="E398" s="110"/>
      <c r="F398" s="110"/>
    </row>
    <row r="399" spans="1:6" ht="16.5" customHeight="1" x14ac:dyDescent="0.3">
      <c r="A399" s="110"/>
      <c r="B399" s="110"/>
      <c r="C399" s="133"/>
      <c r="D399" s="110"/>
      <c r="E399" s="110"/>
      <c r="F399" s="110"/>
    </row>
    <row r="400" spans="1:6" ht="16.5" customHeight="1" x14ac:dyDescent="0.3">
      <c r="A400" s="110"/>
      <c r="B400" s="110"/>
      <c r="C400" s="133"/>
      <c r="D400" s="110"/>
      <c r="E400" s="110"/>
      <c r="F400" s="110"/>
    </row>
    <row r="401" spans="1:6" ht="16.5" customHeight="1" x14ac:dyDescent="0.3">
      <c r="A401" s="110"/>
      <c r="B401" s="110"/>
      <c r="C401" s="133"/>
      <c r="D401" s="110"/>
      <c r="E401" s="110"/>
      <c r="F401" s="110"/>
    </row>
    <row r="402" spans="1:6" ht="16.5" customHeight="1" x14ac:dyDescent="0.3">
      <c r="A402" s="110"/>
      <c r="B402" s="110"/>
      <c r="C402" s="133"/>
      <c r="D402" s="110"/>
      <c r="E402" s="110"/>
      <c r="F402" s="110"/>
    </row>
    <row r="403" spans="1:6" ht="16.5" customHeight="1" x14ac:dyDescent="0.3">
      <c r="A403" s="110"/>
      <c r="B403" s="110"/>
      <c r="C403" s="133"/>
      <c r="D403" s="110"/>
      <c r="E403" s="110"/>
      <c r="F403" s="110"/>
    </row>
    <row r="404" spans="1:6" ht="16.5" customHeight="1" x14ac:dyDescent="0.3">
      <c r="A404" s="110"/>
      <c r="B404" s="110"/>
      <c r="C404" s="133"/>
      <c r="D404" s="110"/>
      <c r="E404" s="110"/>
      <c r="F404" s="110"/>
    </row>
    <row r="405" spans="1:6" ht="16.5" customHeight="1" x14ac:dyDescent="0.3">
      <c r="A405" s="110"/>
      <c r="B405" s="110"/>
      <c r="C405" s="133"/>
      <c r="D405" s="110"/>
      <c r="E405" s="110"/>
      <c r="F405" s="110"/>
    </row>
    <row r="406" spans="1:6" ht="16.5" customHeight="1" x14ac:dyDescent="0.3">
      <c r="A406" s="110"/>
      <c r="B406" s="110"/>
      <c r="C406" s="133"/>
      <c r="D406" s="110"/>
      <c r="E406" s="110"/>
      <c r="F406" s="110"/>
    </row>
    <row r="407" spans="1:6" ht="16.5" customHeight="1" x14ac:dyDescent="0.3">
      <c r="A407" s="110"/>
      <c r="B407" s="110"/>
      <c r="C407" s="133"/>
      <c r="D407" s="110"/>
      <c r="E407" s="110"/>
      <c r="F407" s="110"/>
    </row>
    <row r="408" spans="1:6" ht="16.5" customHeight="1" x14ac:dyDescent="0.3">
      <c r="A408" s="110"/>
      <c r="B408" s="110"/>
      <c r="C408" s="133"/>
      <c r="D408" s="110"/>
      <c r="E408" s="110"/>
      <c r="F408" s="110"/>
    </row>
    <row r="409" spans="1:6" ht="16.5" customHeight="1" x14ac:dyDescent="0.3">
      <c r="A409" s="110"/>
      <c r="B409" s="110"/>
      <c r="C409" s="133"/>
      <c r="D409" s="110"/>
      <c r="E409" s="110"/>
      <c r="F409" s="110"/>
    </row>
    <row r="410" spans="1:6" ht="16.5" customHeight="1" x14ac:dyDescent="0.3">
      <c r="A410" s="110"/>
      <c r="B410" s="110"/>
      <c r="C410" s="133"/>
      <c r="D410" s="110"/>
      <c r="E410" s="110"/>
      <c r="F410" s="110"/>
    </row>
    <row r="411" spans="1:6" ht="16.5" customHeight="1" x14ac:dyDescent="0.3">
      <c r="A411" s="110"/>
      <c r="B411" s="110"/>
      <c r="C411" s="133"/>
      <c r="D411" s="110"/>
      <c r="E411" s="110"/>
      <c r="F411" s="110"/>
    </row>
    <row r="412" spans="1:6" ht="16.5" customHeight="1" x14ac:dyDescent="0.3">
      <c r="A412" s="110"/>
      <c r="B412" s="110"/>
      <c r="C412" s="133"/>
      <c r="D412" s="110"/>
      <c r="E412" s="110"/>
      <c r="F412" s="110"/>
    </row>
    <row r="413" spans="1:6" ht="16.5" customHeight="1" x14ac:dyDescent="0.3">
      <c r="A413" s="110"/>
      <c r="B413" s="110"/>
      <c r="C413" s="133"/>
      <c r="D413" s="110"/>
      <c r="E413" s="110"/>
      <c r="F413" s="110"/>
    </row>
    <row r="414" spans="1:6" ht="16.5" customHeight="1" x14ac:dyDescent="0.3">
      <c r="A414" s="110"/>
      <c r="B414" s="110"/>
      <c r="C414" s="133"/>
      <c r="D414" s="110"/>
      <c r="E414" s="110"/>
      <c r="F414" s="110"/>
    </row>
    <row r="415" spans="1:6" ht="16.5" customHeight="1" x14ac:dyDescent="0.3">
      <c r="A415" s="110"/>
      <c r="B415" s="110"/>
      <c r="C415" s="133"/>
      <c r="D415" s="110"/>
      <c r="E415" s="110"/>
      <c r="F415" s="110"/>
    </row>
    <row r="416" spans="1:6" ht="16.5" customHeight="1" x14ac:dyDescent="0.3">
      <c r="A416" s="110"/>
      <c r="B416" s="110"/>
      <c r="C416" s="133"/>
      <c r="D416" s="110"/>
      <c r="E416" s="110"/>
      <c r="F416" s="110"/>
    </row>
    <row r="417" spans="1:6" ht="16.5" customHeight="1" x14ac:dyDescent="0.3">
      <c r="A417" s="110"/>
      <c r="B417" s="110"/>
      <c r="C417" s="133"/>
      <c r="D417" s="110"/>
      <c r="E417" s="110"/>
      <c r="F417" s="110"/>
    </row>
    <row r="418" spans="1:6" ht="16.5" customHeight="1" x14ac:dyDescent="0.3">
      <c r="A418" s="110"/>
      <c r="B418" s="110"/>
      <c r="C418" s="133"/>
      <c r="D418" s="110"/>
      <c r="E418" s="110"/>
      <c r="F418" s="110"/>
    </row>
    <row r="419" spans="1:6" ht="16.5" customHeight="1" x14ac:dyDescent="0.3">
      <c r="A419" s="110"/>
      <c r="B419" s="110"/>
      <c r="C419" s="133"/>
      <c r="D419" s="110"/>
      <c r="E419" s="110"/>
      <c r="F419" s="110"/>
    </row>
    <row r="420" spans="1:6" ht="16.5" customHeight="1" x14ac:dyDescent="0.3">
      <c r="A420" s="110"/>
      <c r="B420" s="110"/>
      <c r="C420" s="133"/>
      <c r="D420" s="110"/>
      <c r="E420" s="110"/>
      <c r="F420" s="110"/>
    </row>
    <row r="421" spans="1:6" ht="16.5" customHeight="1" x14ac:dyDescent="0.3">
      <c r="A421" s="110"/>
      <c r="B421" s="110"/>
      <c r="C421" s="133"/>
      <c r="D421" s="110"/>
      <c r="E421" s="110"/>
      <c r="F421" s="110"/>
    </row>
    <row r="422" spans="1:6" ht="16.5" customHeight="1" x14ac:dyDescent="0.3">
      <c r="A422" s="110"/>
      <c r="B422" s="110"/>
      <c r="C422" s="133"/>
      <c r="D422" s="110"/>
      <c r="E422" s="110"/>
      <c r="F422" s="110"/>
    </row>
    <row r="423" spans="1:6" ht="16.5" customHeight="1" x14ac:dyDescent="0.3">
      <c r="A423" s="110"/>
      <c r="B423" s="110"/>
      <c r="C423" s="133"/>
      <c r="D423" s="110"/>
      <c r="E423" s="110"/>
      <c r="F423" s="110"/>
    </row>
    <row r="424" spans="1:6" ht="16.5" customHeight="1" x14ac:dyDescent="0.3">
      <c r="A424" s="110"/>
      <c r="B424" s="110"/>
      <c r="C424" s="133"/>
      <c r="D424" s="110"/>
      <c r="E424" s="110"/>
      <c r="F424" s="110"/>
    </row>
    <row r="425" spans="1:6" ht="16.5" customHeight="1" x14ac:dyDescent="0.3">
      <c r="A425" s="110"/>
      <c r="B425" s="110"/>
      <c r="C425" s="133"/>
      <c r="D425" s="110"/>
      <c r="E425" s="110"/>
      <c r="F425" s="110"/>
    </row>
    <row r="426" spans="1:6" ht="16.5" customHeight="1" x14ac:dyDescent="0.3">
      <c r="A426" s="110"/>
      <c r="B426" s="110"/>
      <c r="C426" s="133"/>
      <c r="D426" s="110"/>
      <c r="E426" s="110"/>
      <c r="F426" s="110"/>
    </row>
    <row r="427" spans="1:6" ht="16.5" customHeight="1" x14ac:dyDescent="0.3">
      <c r="A427" s="110"/>
      <c r="B427" s="110"/>
      <c r="C427" s="133"/>
      <c r="D427" s="110"/>
      <c r="E427" s="110"/>
      <c r="F427" s="110"/>
    </row>
    <row r="428" spans="1:6" ht="16.5" customHeight="1" x14ac:dyDescent="0.3">
      <c r="A428" s="110"/>
      <c r="B428" s="110"/>
      <c r="C428" s="133"/>
      <c r="D428" s="110"/>
      <c r="E428" s="110"/>
      <c r="F428" s="110"/>
    </row>
    <row r="429" spans="1:6" ht="16.5" customHeight="1" x14ac:dyDescent="0.3">
      <c r="A429" s="110"/>
      <c r="B429" s="110"/>
      <c r="C429" s="133"/>
      <c r="D429" s="110"/>
      <c r="E429" s="110"/>
      <c r="F429" s="110"/>
    </row>
    <row r="430" spans="1:6" ht="16.5" customHeight="1" x14ac:dyDescent="0.3">
      <c r="A430" s="110"/>
      <c r="B430" s="110"/>
      <c r="C430" s="133"/>
      <c r="D430" s="110"/>
      <c r="E430" s="110"/>
      <c r="F430" s="110"/>
    </row>
    <row r="431" spans="1:6" ht="16.5" customHeight="1" x14ac:dyDescent="0.3">
      <c r="A431" s="110"/>
      <c r="B431" s="110"/>
      <c r="C431" s="133"/>
      <c r="D431" s="110"/>
      <c r="E431" s="110"/>
      <c r="F431" s="110"/>
    </row>
    <row r="432" spans="1:6" ht="16.5" customHeight="1" x14ac:dyDescent="0.3">
      <c r="A432" s="110"/>
      <c r="B432" s="110"/>
      <c r="C432" s="133"/>
      <c r="D432" s="110"/>
      <c r="E432" s="110"/>
      <c r="F432" s="110"/>
    </row>
    <row r="433" spans="1:6" ht="16.5" customHeight="1" x14ac:dyDescent="0.3">
      <c r="A433" s="110"/>
      <c r="B433" s="110"/>
      <c r="C433" s="133"/>
      <c r="D433" s="110"/>
      <c r="E433" s="110"/>
      <c r="F433" s="110"/>
    </row>
    <row r="434" spans="1:6" ht="16.5" customHeight="1" x14ac:dyDescent="0.3">
      <c r="A434" s="110"/>
      <c r="B434" s="110"/>
      <c r="C434" s="133"/>
      <c r="D434" s="110"/>
      <c r="E434" s="110"/>
      <c r="F434" s="110"/>
    </row>
    <row r="435" spans="1:6" ht="16.5" customHeight="1" x14ac:dyDescent="0.3">
      <c r="A435" s="110"/>
      <c r="B435" s="110"/>
      <c r="C435" s="133"/>
      <c r="D435" s="110"/>
      <c r="E435" s="110"/>
      <c r="F435" s="110"/>
    </row>
    <row r="436" spans="1:6" ht="16.5" customHeight="1" x14ac:dyDescent="0.3">
      <c r="A436" s="110"/>
      <c r="B436" s="110"/>
      <c r="C436" s="133"/>
      <c r="D436" s="110"/>
      <c r="E436" s="110"/>
      <c r="F436" s="110"/>
    </row>
    <row r="437" spans="1:6" ht="16.5" customHeight="1" x14ac:dyDescent="0.3">
      <c r="A437" s="110"/>
      <c r="B437" s="110"/>
      <c r="C437" s="133"/>
      <c r="D437" s="110"/>
      <c r="E437" s="110"/>
      <c r="F437" s="110"/>
    </row>
    <row r="438" spans="1:6" ht="16.5" customHeight="1" x14ac:dyDescent="0.3">
      <c r="A438" s="110"/>
      <c r="B438" s="110"/>
      <c r="C438" s="133"/>
      <c r="D438" s="110"/>
      <c r="E438" s="110"/>
      <c r="F438" s="110"/>
    </row>
    <row r="439" spans="1:6" ht="16.5" customHeight="1" x14ac:dyDescent="0.3">
      <c r="A439" s="110"/>
      <c r="B439" s="110"/>
      <c r="C439" s="133"/>
      <c r="D439" s="110"/>
      <c r="E439" s="110"/>
      <c r="F439" s="110"/>
    </row>
    <row r="440" spans="1:6" ht="16.5" customHeight="1" x14ac:dyDescent="0.3">
      <c r="A440" s="110"/>
      <c r="B440" s="110"/>
      <c r="C440" s="133"/>
      <c r="D440" s="110"/>
      <c r="E440" s="110"/>
      <c r="F440" s="110"/>
    </row>
    <row r="441" spans="1:6" ht="16.5" customHeight="1" x14ac:dyDescent="0.3">
      <c r="A441" s="110"/>
      <c r="B441" s="110"/>
      <c r="C441" s="133"/>
      <c r="D441" s="110"/>
      <c r="E441" s="110"/>
      <c r="F441" s="110"/>
    </row>
    <row r="442" spans="1:6" ht="16.5" customHeight="1" x14ac:dyDescent="0.3">
      <c r="A442" s="110"/>
      <c r="B442" s="110"/>
      <c r="C442" s="133"/>
      <c r="D442" s="110"/>
      <c r="E442" s="110"/>
      <c r="F442" s="110"/>
    </row>
    <row r="443" spans="1:6" ht="16.5" customHeight="1" x14ac:dyDescent="0.3">
      <c r="A443" s="110"/>
      <c r="B443" s="110"/>
      <c r="C443" s="133"/>
      <c r="D443" s="110"/>
      <c r="E443" s="110"/>
      <c r="F443" s="110"/>
    </row>
    <row r="444" spans="1:6" ht="16.5" customHeight="1" x14ac:dyDescent="0.3">
      <c r="A444" s="110"/>
      <c r="B444" s="110"/>
      <c r="C444" s="133"/>
      <c r="D444" s="110"/>
      <c r="E444" s="110"/>
      <c r="F444" s="110"/>
    </row>
    <row r="445" spans="1:6" ht="16.5" customHeight="1" x14ac:dyDescent="0.3">
      <c r="A445" s="110"/>
      <c r="B445" s="110"/>
      <c r="C445" s="133"/>
      <c r="D445" s="110"/>
      <c r="E445" s="110"/>
      <c r="F445" s="110"/>
    </row>
    <row r="446" spans="1:6" ht="16.5" customHeight="1" x14ac:dyDescent="0.3">
      <c r="A446" s="110"/>
      <c r="B446" s="110"/>
      <c r="C446" s="133"/>
      <c r="D446" s="110"/>
      <c r="E446" s="110"/>
      <c r="F446" s="110"/>
    </row>
    <row r="447" spans="1:6" ht="16.5" customHeight="1" x14ac:dyDescent="0.3">
      <c r="A447" s="110"/>
      <c r="B447" s="110"/>
      <c r="C447" s="133"/>
      <c r="D447" s="110"/>
      <c r="E447" s="110"/>
      <c r="F447" s="110"/>
    </row>
    <row r="448" spans="1:6" ht="16.5" customHeight="1" x14ac:dyDescent="0.3">
      <c r="A448" s="110"/>
      <c r="B448" s="110"/>
      <c r="C448" s="133"/>
      <c r="D448" s="110"/>
      <c r="E448" s="110"/>
      <c r="F448" s="110"/>
    </row>
    <row r="449" spans="1:6" ht="16.5" customHeight="1" x14ac:dyDescent="0.3">
      <c r="A449" s="110"/>
      <c r="B449" s="110"/>
      <c r="C449" s="133"/>
      <c r="D449" s="110"/>
      <c r="E449" s="110"/>
      <c r="F449" s="110"/>
    </row>
    <row r="450" spans="1:6" ht="16.5" customHeight="1" x14ac:dyDescent="0.3">
      <c r="A450" s="110"/>
      <c r="B450" s="110"/>
      <c r="C450" s="133"/>
      <c r="D450" s="110"/>
      <c r="E450" s="110"/>
      <c r="F450" s="110"/>
    </row>
    <row r="451" spans="1:6" ht="16.5" customHeight="1" x14ac:dyDescent="0.3">
      <c r="A451" s="110"/>
      <c r="B451" s="110"/>
      <c r="C451" s="133"/>
      <c r="D451" s="110"/>
      <c r="E451" s="110"/>
      <c r="F451" s="110"/>
    </row>
    <row r="452" spans="1:6" ht="16.5" customHeight="1" x14ac:dyDescent="0.3">
      <c r="A452" s="110"/>
      <c r="B452" s="110"/>
      <c r="C452" s="133"/>
      <c r="D452" s="110"/>
      <c r="E452" s="110"/>
      <c r="F452" s="110"/>
    </row>
    <row r="453" spans="1:6" ht="16.5" customHeight="1" x14ac:dyDescent="0.3">
      <c r="A453" s="110"/>
      <c r="B453" s="110"/>
      <c r="C453" s="133"/>
      <c r="D453" s="110"/>
      <c r="E453" s="110"/>
      <c r="F453" s="110"/>
    </row>
    <row r="454" spans="1:6" ht="16.5" customHeight="1" x14ac:dyDescent="0.3">
      <c r="A454" s="110"/>
      <c r="B454" s="110"/>
      <c r="C454" s="133"/>
      <c r="D454" s="110"/>
      <c r="E454" s="110"/>
      <c r="F454" s="110"/>
    </row>
    <row r="455" spans="1:6" ht="16.5" customHeight="1" x14ac:dyDescent="0.3">
      <c r="A455" s="110"/>
      <c r="B455" s="110"/>
      <c r="C455" s="133"/>
      <c r="D455" s="110"/>
      <c r="E455" s="110"/>
      <c r="F455" s="110"/>
    </row>
    <row r="456" spans="1:6" ht="16.5" customHeight="1" x14ac:dyDescent="0.3">
      <c r="A456" s="110"/>
      <c r="B456" s="110"/>
      <c r="C456" s="133"/>
      <c r="D456" s="110"/>
      <c r="E456" s="110"/>
      <c r="F456" s="110"/>
    </row>
    <row r="457" spans="1:6" ht="16.5" customHeight="1" x14ac:dyDescent="0.3">
      <c r="A457" s="110"/>
      <c r="B457" s="110"/>
      <c r="C457" s="133"/>
      <c r="D457" s="110"/>
      <c r="E457" s="110"/>
      <c r="F457" s="110"/>
    </row>
    <row r="458" spans="1:6" ht="16.5" customHeight="1" x14ac:dyDescent="0.3">
      <c r="A458" s="110"/>
      <c r="B458" s="110"/>
      <c r="C458" s="133"/>
      <c r="D458" s="110"/>
      <c r="E458" s="110"/>
      <c r="F458" s="110"/>
    </row>
    <row r="459" spans="1:6" ht="16.5" customHeight="1" x14ac:dyDescent="0.3">
      <c r="A459" s="110"/>
      <c r="B459" s="110"/>
      <c r="C459" s="133"/>
      <c r="D459" s="110"/>
      <c r="E459" s="110"/>
      <c r="F459" s="110"/>
    </row>
    <row r="460" spans="1:6" ht="16.5" customHeight="1" x14ac:dyDescent="0.3">
      <c r="A460" s="110"/>
      <c r="B460" s="110"/>
      <c r="C460" s="133"/>
      <c r="D460" s="110"/>
      <c r="E460" s="110"/>
      <c r="F460" s="110"/>
    </row>
    <row r="461" spans="1:6" ht="16.5" customHeight="1" x14ac:dyDescent="0.3">
      <c r="A461" s="110"/>
      <c r="B461" s="110"/>
      <c r="C461" s="133"/>
      <c r="D461" s="110"/>
      <c r="E461" s="110"/>
      <c r="F461" s="110"/>
    </row>
    <row r="462" spans="1:6" ht="16.5" customHeight="1" x14ac:dyDescent="0.3">
      <c r="A462" s="110"/>
      <c r="B462" s="110"/>
      <c r="C462" s="133"/>
      <c r="D462" s="110"/>
      <c r="E462" s="110"/>
      <c r="F462" s="110"/>
    </row>
    <row r="463" spans="1:6" ht="16.5" customHeight="1" x14ac:dyDescent="0.3">
      <c r="A463" s="110"/>
      <c r="B463" s="110"/>
      <c r="C463" s="133"/>
      <c r="D463" s="110"/>
      <c r="E463" s="110"/>
      <c r="F463" s="110"/>
    </row>
    <row r="464" spans="1:6" ht="16.5" customHeight="1" x14ac:dyDescent="0.3">
      <c r="A464" s="110"/>
      <c r="B464" s="110"/>
      <c r="C464" s="133"/>
      <c r="D464" s="110"/>
      <c r="E464" s="110"/>
      <c r="F464" s="110"/>
    </row>
    <row r="465" spans="1:6" ht="16.5" customHeight="1" x14ac:dyDescent="0.3">
      <c r="A465" s="110"/>
      <c r="B465" s="110"/>
      <c r="C465" s="133"/>
      <c r="D465" s="110"/>
      <c r="E465" s="110"/>
      <c r="F465" s="110"/>
    </row>
    <row r="466" spans="1:6" ht="16.5" customHeight="1" x14ac:dyDescent="0.3">
      <c r="A466" s="110"/>
      <c r="B466" s="110"/>
      <c r="C466" s="133"/>
      <c r="D466" s="110"/>
      <c r="E466" s="110"/>
      <c r="F466" s="110"/>
    </row>
    <row r="467" spans="1:6" ht="16.5" customHeight="1" x14ac:dyDescent="0.3">
      <c r="A467" s="110"/>
      <c r="B467" s="110"/>
      <c r="C467" s="133"/>
      <c r="D467" s="110"/>
      <c r="E467" s="110"/>
      <c r="F467" s="110"/>
    </row>
    <row r="468" spans="1:6" ht="16.5" customHeight="1" x14ac:dyDescent="0.3">
      <c r="A468" s="110"/>
      <c r="B468" s="110"/>
      <c r="C468" s="133"/>
      <c r="D468" s="110"/>
      <c r="E468" s="110"/>
      <c r="F468" s="110"/>
    </row>
    <row r="469" spans="1:6" ht="16.5" customHeight="1" x14ac:dyDescent="0.3">
      <c r="A469" s="110"/>
      <c r="B469" s="110"/>
      <c r="C469" s="133"/>
      <c r="D469" s="110"/>
      <c r="E469" s="110"/>
      <c r="F469" s="110"/>
    </row>
    <row r="470" spans="1:6" ht="16.5" customHeight="1" x14ac:dyDescent="0.3">
      <c r="A470" s="110"/>
      <c r="B470" s="110"/>
      <c r="C470" s="133"/>
      <c r="D470" s="110"/>
      <c r="E470" s="110"/>
      <c r="F470" s="110"/>
    </row>
    <row r="471" spans="1:6" ht="16.5" customHeight="1" x14ac:dyDescent="0.3">
      <c r="A471" s="110"/>
      <c r="B471" s="110"/>
      <c r="C471" s="133"/>
      <c r="D471" s="110"/>
      <c r="E471" s="110"/>
      <c r="F471" s="110"/>
    </row>
    <row r="472" spans="1:6" ht="16.5" customHeight="1" x14ac:dyDescent="0.3">
      <c r="A472" s="110"/>
      <c r="B472" s="110"/>
      <c r="C472" s="133"/>
      <c r="D472" s="110"/>
      <c r="E472" s="110"/>
      <c r="F472" s="110"/>
    </row>
    <row r="473" spans="1:6" ht="16.5" customHeight="1" x14ac:dyDescent="0.3">
      <c r="A473" s="110"/>
      <c r="B473" s="110"/>
      <c r="C473" s="133"/>
      <c r="D473" s="110"/>
      <c r="E473" s="110"/>
      <c r="F473" s="110"/>
    </row>
    <row r="474" spans="1:6" ht="16.5" customHeight="1" x14ac:dyDescent="0.3">
      <c r="A474" s="110"/>
      <c r="B474" s="110"/>
      <c r="C474" s="133"/>
      <c r="D474" s="110"/>
      <c r="E474" s="110"/>
      <c r="F474" s="110"/>
    </row>
    <row r="475" spans="1:6" ht="16.5" customHeight="1" x14ac:dyDescent="0.3">
      <c r="A475" s="110"/>
      <c r="B475" s="110"/>
      <c r="C475" s="133"/>
      <c r="D475" s="110"/>
      <c r="E475" s="110"/>
      <c r="F475" s="110"/>
    </row>
    <row r="476" spans="1:6" ht="16.5" customHeight="1" x14ac:dyDescent="0.3">
      <c r="A476" s="110"/>
      <c r="B476" s="110"/>
      <c r="C476" s="133"/>
      <c r="D476" s="110"/>
      <c r="E476" s="110"/>
      <c r="F476" s="110"/>
    </row>
    <row r="477" spans="1:6" ht="16.5" customHeight="1" x14ac:dyDescent="0.3">
      <c r="A477" s="110"/>
      <c r="B477" s="110"/>
      <c r="C477" s="133"/>
      <c r="D477" s="110"/>
      <c r="E477" s="110"/>
      <c r="F477" s="110"/>
    </row>
    <row r="478" spans="1:6" ht="16.5" customHeight="1" x14ac:dyDescent="0.3">
      <c r="A478" s="110"/>
      <c r="B478" s="110"/>
      <c r="C478" s="133"/>
      <c r="D478" s="110"/>
      <c r="E478" s="110"/>
      <c r="F478" s="110"/>
    </row>
    <row r="479" spans="1:6" ht="16.5" customHeight="1" x14ac:dyDescent="0.3">
      <c r="A479" s="110"/>
      <c r="B479" s="110"/>
      <c r="C479" s="133"/>
      <c r="D479" s="110"/>
      <c r="E479" s="110"/>
      <c r="F479" s="110"/>
    </row>
    <row r="480" spans="1:6" ht="16.5" customHeight="1" x14ac:dyDescent="0.3">
      <c r="A480" s="110"/>
      <c r="B480" s="110"/>
      <c r="C480" s="133"/>
      <c r="D480" s="110"/>
      <c r="E480" s="110"/>
      <c r="F480" s="110"/>
    </row>
    <row r="481" spans="1:6" ht="16.5" customHeight="1" x14ac:dyDescent="0.3">
      <c r="A481" s="110"/>
      <c r="B481" s="110"/>
      <c r="C481" s="133"/>
      <c r="D481" s="110"/>
      <c r="E481" s="110"/>
      <c r="F481" s="110"/>
    </row>
    <row r="482" spans="1:6" ht="16.5" customHeight="1" x14ac:dyDescent="0.3">
      <c r="A482" s="110"/>
      <c r="B482" s="110"/>
      <c r="C482" s="133"/>
      <c r="D482" s="110"/>
      <c r="E482" s="110"/>
      <c r="F482" s="110"/>
    </row>
    <row r="483" spans="1:6" ht="16.5" customHeight="1" x14ac:dyDescent="0.3">
      <c r="A483" s="110"/>
      <c r="B483" s="110"/>
      <c r="C483" s="133"/>
      <c r="D483" s="110"/>
      <c r="E483" s="110"/>
      <c r="F483" s="110"/>
    </row>
    <row r="484" spans="1:6" ht="16.5" customHeight="1" x14ac:dyDescent="0.3">
      <c r="A484" s="110"/>
      <c r="B484" s="110"/>
      <c r="C484" s="133"/>
      <c r="D484" s="110"/>
      <c r="E484" s="110"/>
      <c r="F484" s="110"/>
    </row>
    <row r="485" spans="1:6" ht="16.5" customHeight="1" x14ac:dyDescent="0.3">
      <c r="A485" s="110"/>
      <c r="B485" s="110"/>
      <c r="C485" s="133"/>
      <c r="D485" s="110"/>
      <c r="E485" s="110"/>
      <c r="F485" s="110"/>
    </row>
    <row r="486" spans="1:6" ht="16.5" customHeight="1" x14ac:dyDescent="0.3">
      <c r="A486" s="110"/>
      <c r="B486" s="110"/>
      <c r="C486" s="133"/>
      <c r="D486" s="110"/>
      <c r="E486" s="110"/>
      <c r="F486" s="110"/>
    </row>
    <row r="487" spans="1:6" ht="16.5" customHeight="1" x14ac:dyDescent="0.3">
      <c r="A487" s="110"/>
      <c r="B487" s="110"/>
      <c r="C487" s="133"/>
      <c r="D487" s="110"/>
      <c r="E487" s="110"/>
      <c r="F487" s="110"/>
    </row>
    <row r="488" spans="1:6" ht="16.5" customHeight="1" x14ac:dyDescent="0.3">
      <c r="A488" s="110"/>
      <c r="B488" s="110"/>
      <c r="C488" s="133"/>
      <c r="D488" s="110"/>
      <c r="E488" s="110"/>
      <c r="F488" s="110"/>
    </row>
    <row r="489" spans="1:6" ht="16.5" customHeight="1" x14ac:dyDescent="0.3">
      <c r="A489" s="110"/>
      <c r="B489" s="110"/>
      <c r="C489" s="133"/>
      <c r="D489" s="110"/>
      <c r="E489" s="110"/>
      <c r="F489" s="110"/>
    </row>
    <row r="490" spans="1:6" ht="16.5" customHeight="1" x14ac:dyDescent="0.3">
      <c r="A490" s="110"/>
      <c r="B490" s="110"/>
      <c r="C490" s="133"/>
      <c r="D490" s="110"/>
      <c r="E490" s="110"/>
      <c r="F490" s="110"/>
    </row>
    <row r="491" spans="1:6" ht="16.5" customHeight="1" x14ac:dyDescent="0.3">
      <c r="A491" s="110"/>
      <c r="B491" s="110"/>
      <c r="C491" s="133"/>
      <c r="D491" s="110"/>
      <c r="E491" s="110"/>
      <c r="F491" s="110"/>
    </row>
    <row r="492" spans="1:6" ht="16.5" customHeight="1" x14ac:dyDescent="0.3">
      <c r="A492" s="110"/>
      <c r="B492" s="110"/>
      <c r="C492" s="133"/>
      <c r="D492" s="110"/>
      <c r="E492" s="110"/>
      <c r="F492" s="110"/>
    </row>
    <row r="493" spans="1:6" ht="16.5" customHeight="1" x14ac:dyDescent="0.3">
      <c r="A493" s="110"/>
      <c r="B493" s="110"/>
      <c r="C493" s="133"/>
      <c r="D493" s="110"/>
      <c r="E493" s="110"/>
      <c r="F493" s="110"/>
    </row>
    <row r="494" spans="1:6" ht="16.5" customHeight="1" x14ac:dyDescent="0.3">
      <c r="A494" s="110"/>
      <c r="B494" s="110"/>
      <c r="C494" s="133"/>
      <c r="D494" s="110"/>
      <c r="E494" s="110"/>
      <c r="F494" s="110"/>
    </row>
    <row r="495" spans="1:6" ht="16.5" customHeight="1" x14ac:dyDescent="0.3">
      <c r="A495" s="110"/>
      <c r="B495" s="110"/>
      <c r="C495" s="133"/>
      <c r="D495" s="110"/>
      <c r="E495" s="110"/>
      <c r="F495" s="110"/>
    </row>
    <row r="496" spans="1:6" ht="16.5" customHeight="1" x14ac:dyDescent="0.3">
      <c r="A496" s="110"/>
      <c r="B496" s="110"/>
      <c r="C496" s="133"/>
      <c r="D496" s="110"/>
      <c r="E496" s="110"/>
      <c r="F496" s="110"/>
    </row>
    <row r="497" spans="1:6" ht="16.5" customHeight="1" x14ac:dyDescent="0.3">
      <c r="A497" s="110"/>
      <c r="B497" s="110"/>
      <c r="C497" s="133"/>
      <c r="D497" s="110"/>
      <c r="E497" s="110"/>
      <c r="F497" s="110"/>
    </row>
    <row r="498" spans="1:6" ht="16.5" customHeight="1" x14ac:dyDescent="0.3">
      <c r="A498" s="110"/>
      <c r="B498" s="110"/>
      <c r="C498" s="133"/>
      <c r="D498" s="110"/>
      <c r="E498" s="110"/>
      <c r="F498" s="110"/>
    </row>
    <row r="499" spans="1:6" ht="16.5" customHeight="1" x14ac:dyDescent="0.3">
      <c r="A499" s="110"/>
      <c r="B499" s="110"/>
      <c r="C499" s="133"/>
      <c r="D499" s="110"/>
      <c r="E499" s="110"/>
      <c r="F499" s="110"/>
    </row>
    <row r="500" spans="1:6" ht="16.5" customHeight="1" x14ac:dyDescent="0.3">
      <c r="A500" s="110"/>
      <c r="B500" s="110"/>
      <c r="C500" s="133"/>
      <c r="D500" s="110"/>
      <c r="E500" s="110"/>
      <c r="F500" s="110"/>
    </row>
    <row r="501" spans="1:6" ht="16.5" customHeight="1" x14ac:dyDescent="0.3">
      <c r="A501" s="110"/>
      <c r="B501" s="110"/>
      <c r="C501" s="133"/>
      <c r="D501" s="110"/>
      <c r="E501" s="110"/>
      <c r="F501" s="110"/>
    </row>
    <row r="502" spans="1:6" ht="16.5" customHeight="1" x14ac:dyDescent="0.3">
      <c r="A502" s="110"/>
      <c r="B502" s="110"/>
      <c r="C502" s="133"/>
      <c r="D502" s="110"/>
      <c r="E502" s="110"/>
      <c r="F502" s="110"/>
    </row>
    <row r="503" spans="1:6" ht="16.5" customHeight="1" x14ac:dyDescent="0.3">
      <c r="A503" s="110"/>
      <c r="B503" s="110"/>
      <c r="C503" s="133"/>
      <c r="D503" s="110"/>
      <c r="E503" s="110"/>
      <c r="F503" s="110"/>
    </row>
    <row r="504" spans="1:6" ht="16.5" customHeight="1" x14ac:dyDescent="0.3">
      <c r="A504" s="110"/>
      <c r="B504" s="110"/>
      <c r="C504" s="133"/>
      <c r="D504" s="110"/>
      <c r="E504" s="110"/>
      <c r="F504" s="110"/>
    </row>
    <row r="505" spans="1:6" ht="16.5" customHeight="1" x14ac:dyDescent="0.3">
      <c r="A505" s="110"/>
      <c r="B505" s="110"/>
      <c r="C505" s="133"/>
      <c r="D505" s="110"/>
      <c r="E505" s="110"/>
      <c r="F505" s="110"/>
    </row>
    <row r="506" spans="1:6" ht="16.5" customHeight="1" x14ac:dyDescent="0.3">
      <c r="A506" s="110"/>
      <c r="B506" s="110"/>
      <c r="C506" s="133"/>
      <c r="D506" s="110"/>
      <c r="E506" s="110"/>
      <c r="F506" s="110"/>
    </row>
    <row r="507" spans="1:6" ht="16.5" customHeight="1" x14ac:dyDescent="0.3">
      <c r="A507" s="110"/>
      <c r="B507" s="110"/>
      <c r="C507" s="133"/>
      <c r="D507" s="110"/>
      <c r="E507" s="110"/>
      <c r="F507" s="110"/>
    </row>
    <row r="508" spans="1:6" ht="16.5" customHeight="1" x14ac:dyDescent="0.3">
      <c r="A508" s="110"/>
      <c r="B508" s="110"/>
      <c r="C508" s="133"/>
      <c r="D508" s="110"/>
      <c r="E508" s="110"/>
      <c r="F508" s="110"/>
    </row>
    <row r="509" spans="1:6" ht="16.5" customHeight="1" x14ac:dyDescent="0.3">
      <c r="A509" s="110"/>
      <c r="B509" s="110"/>
      <c r="C509" s="133"/>
      <c r="D509" s="110"/>
      <c r="E509" s="110"/>
      <c r="F509" s="110"/>
    </row>
    <row r="510" spans="1:6" ht="16.5" customHeight="1" x14ac:dyDescent="0.3">
      <c r="A510" s="110"/>
      <c r="B510" s="110"/>
      <c r="C510" s="133"/>
      <c r="D510" s="110"/>
      <c r="E510" s="110"/>
      <c r="F510" s="110"/>
    </row>
    <row r="511" spans="1:6" ht="16.5" customHeight="1" x14ac:dyDescent="0.3">
      <c r="A511" s="110"/>
      <c r="B511" s="110"/>
      <c r="C511" s="133"/>
      <c r="D511" s="110"/>
      <c r="E511" s="110"/>
      <c r="F511" s="110"/>
    </row>
    <row r="512" spans="1:6" ht="16.5" customHeight="1" x14ac:dyDescent="0.3">
      <c r="A512" s="110"/>
      <c r="B512" s="110"/>
      <c r="C512" s="133"/>
      <c r="D512" s="110"/>
      <c r="E512" s="110"/>
      <c r="F512" s="110"/>
    </row>
    <row r="513" spans="1:6" ht="16.5" customHeight="1" x14ac:dyDescent="0.3">
      <c r="A513" s="110"/>
      <c r="B513" s="110"/>
      <c r="C513" s="133"/>
      <c r="D513" s="110"/>
      <c r="E513" s="110"/>
      <c r="F513" s="110"/>
    </row>
    <row r="514" spans="1:6" ht="16.5" customHeight="1" x14ac:dyDescent="0.3">
      <c r="A514" s="110"/>
      <c r="B514" s="110"/>
      <c r="C514" s="133"/>
      <c r="D514" s="110"/>
      <c r="E514" s="110"/>
      <c r="F514" s="110"/>
    </row>
    <row r="515" spans="1:6" ht="16.5" customHeight="1" x14ac:dyDescent="0.3">
      <c r="A515" s="110"/>
      <c r="B515" s="110"/>
      <c r="C515" s="133"/>
      <c r="D515" s="110"/>
      <c r="E515" s="110"/>
      <c r="F515" s="110"/>
    </row>
    <row r="516" spans="1:6" ht="16.5" customHeight="1" x14ac:dyDescent="0.3">
      <c r="A516" s="110"/>
      <c r="B516" s="110"/>
      <c r="C516" s="133"/>
      <c r="D516" s="110"/>
      <c r="E516" s="110"/>
      <c r="F516" s="110"/>
    </row>
    <row r="517" spans="1:6" ht="16.5" customHeight="1" x14ac:dyDescent="0.3">
      <c r="A517" s="110"/>
      <c r="B517" s="110"/>
      <c r="C517" s="133"/>
      <c r="D517" s="110"/>
      <c r="E517" s="110"/>
      <c r="F517" s="110"/>
    </row>
    <row r="518" spans="1:6" ht="16.5" customHeight="1" x14ac:dyDescent="0.3">
      <c r="A518" s="110"/>
      <c r="B518" s="110"/>
      <c r="C518" s="133"/>
      <c r="D518" s="110"/>
      <c r="E518" s="110"/>
      <c r="F518" s="110"/>
    </row>
    <row r="519" spans="1:6" ht="16.5" customHeight="1" x14ac:dyDescent="0.3">
      <c r="A519" s="110"/>
      <c r="B519" s="110"/>
      <c r="C519" s="133"/>
      <c r="D519" s="110"/>
      <c r="E519" s="110"/>
      <c r="F519" s="110"/>
    </row>
    <row r="520" spans="1:6" ht="16.5" customHeight="1" x14ac:dyDescent="0.3">
      <c r="A520" s="110"/>
      <c r="B520" s="110"/>
      <c r="C520" s="133"/>
      <c r="D520" s="110"/>
      <c r="E520" s="110"/>
      <c r="F520" s="110"/>
    </row>
    <row r="521" spans="1:6" ht="16.5" customHeight="1" x14ac:dyDescent="0.3">
      <c r="A521" s="110"/>
      <c r="B521" s="110"/>
      <c r="C521" s="133"/>
      <c r="D521" s="110"/>
      <c r="E521" s="110"/>
      <c r="F521" s="110"/>
    </row>
    <row r="522" spans="1:6" ht="16.5" customHeight="1" x14ac:dyDescent="0.3">
      <c r="A522" s="110"/>
      <c r="B522" s="110"/>
      <c r="C522" s="133"/>
      <c r="D522" s="110"/>
      <c r="E522" s="110"/>
      <c r="F522" s="110"/>
    </row>
    <row r="523" spans="1:6" ht="16.5" customHeight="1" x14ac:dyDescent="0.3">
      <c r="A523" s="110"/>
      <c r="B523" s="110"/>
      <c r="C523" s="133"/>
      <c r="D523" s="110"/>
      <c r="E523" s="110"/>
      <c r="F523" s="110"/>
    </row>
    <row r="524" spans="1:6" ht="16.5" customHeight="1" x14ac:dyDescent="0.3">
      <c r="A524" s="110"/>
      <c r="B524" s="110"/>
      <c r="C524" s="133"/>
      <c r="D524" s="110"/>
      <c r="E524" s="110"/>
      <c r="F524" s="110"/>
    </row>
    <row r="525" spans="1:6" ht="16.5" customHeight="1" x14ac:dyDescent="0.3">
      <c r="A525" s="110"/>
      <c r="B525" s="110"/>
      <c r="C525" s="133"/>
      <c r="D525" s="110"/>
      <c r="E525" s="110"/>
      <c r="F525" s="110"/>
    </row>
    <row r="526" spans="1:6" ht="16.5" customHeight="1" x14ac:dyDescent="0.3">
      <c r="A526" s="110"/>
      <c r="B526" s="110"/>
      <c r="C526" s="133"/>
      <c r="D526" s="110"/>
      <c r="E526" s="110"/>
      <c r="F526" s="110"/>
    </row>
    <row r="527" spans="1:6" ht="16.5" customHeight="1" x14ac:dyDescent="0.3">
      <c r="A527" s="110"/>
      <c r="B527" s="110"/>
      <c r="C527" s="133"/>
      <c r="D527" s="110"/>
      <c r="E527" s="110"/>
      <c r="F527" s="110"/>
    </row>
    <row r="528" spans="1:6" ht="16.5" customHeight="1" x14ac:dyDescent="0.3">
      <c r="A528" s="110"/>
      <c r="B528" s="110"/>
      <c r="C528" s="133"/>
      <c r="D528" s="110"/>
      <c r="E528" s="110"/>
      <c r="F528" s="110"/>
    </row>
    <row r="529" spans="1:6" ht="16.5" customHeight="1" x14ac:dyDescent="0.3">
      <c r="A529" s="110"/>
      <c r="B529" s="110"/>
      <c r="C529" s="133"/>
      <c r="D529" s="110"/>
      <c r="E529" s="110"/>
      <c r="F529" s="110"/>
    </row>
    <row r="530" spans="1:6" ht="16.5" customHeight="1" x14ac:dyDescent="0.3">
      <c r="A530" s="110"/>
      <c r="B530" s="110"/>
      <c r="C530" s="133"/>
      <c r="D530" s="110"/>
      <c r="E530" s="110"/>
      <c r="F530" s="110"/>
    </row>
    <row r="531" spans="1:6" ht="16.5" customHeight="1" x14ac:dyDescent="0.3">
      <c r="A531" s="110"/>
      <c r="B531" s="110"/>
      <c r="C531" s="133"/>
      <c r="D531" s="110"/>
      <c r="E531" s="110"/>
      <c r="F531" s="110"/>
    </row>
    <row r="532" spans="1:6" ht="16.5" customHeight="1" x14ac:dyDescent="0.3">
      <c r="A532" s="110"/>
      <c r="B532" s="110"/>
      <c r="C532" s="133"/>
      <c r="D532" s="110"/>
      <c r="E532" s="110"/>
      <c r="F532" s="110"/>
    </row>
    <row r="533" spans="1:6" ht="16.5" customHeight="1" x14ac:dyDescent="0.3">
      <c r="A533" s="110"/>
      <c r="B533" s="110"/>
      <c r="C533" s="133"/>
      <c r="D533" s="110"/>
      <c r="E533" s="110"/>
      <c r="F533" s="110"/>
    </row>
    <row r="534" spans="1:6" ht="16.5" customHeight="1" x14ac:dyDescent="0.3">
      <c r="A534" s="110"/>
      <c r="B534" s="110"/>
      <c r="C534" s="133"/>
      <c r="D534" s="110"/>
      <c r="E534" s="110"/>
      <c r="F534" s="110"/>
    </row>
    <row r="535" spans="1:6" ht="16.5" customHeight="1" x14ac:dyDescent="0.3">
      <c r="A535" s="110"/>
      <c r="B535" s="110"/>
      <c r="C535" s="133"/>
      <c r="D535" s="110"/>
      <c r="E535" s="110"/>
      <c r="F535" s="110"/>
    </row>
    <row r="536" spans="1:6" ht="16.5" customHeight="1" x14ac:dyDescent="0.3">
      <c r="A536" s="110"/>
      <c r="B536" s="110"/>
      <c r="C536" s="133"/>
      <c r="D536" s="110"/>
      <c r="E536" s="110"/>
      <c r="F536" s="110"/>
    </row>
    <row r="537" spans="1:6" ht="16.5" customHeight="1" x14ac:dyDescent="0.3">
      <c r="A537" s="110"/>
      <c r="B537" s="110"/>
      <c r="C537" s="133"/>
      <c r="D537" s="110"/>
      <c r="E537" s="110"/>
      <c r="F537" s="110"/>
    </row>
    <row r="538" spans="1:6" ht="16.5" customHeight="1" x14ac:dyDescent="0.3">
      <c r="A538" s="110"/>
      <c r="B538" s="110"/>
      <c r="C538" s="133"/>
      <c r="D538" s="110"/>
      <c r="E538" s="110"/>
      <c r="F538" s="110"/>
    </row>
    <row r="539" spans="1:6" ht="16.5" customHeight="1" x14ac:dyDescent="0.3">
      <c r="A539" s="110"/>
      <c r="B539" s="110"/>
      <c r="C539" s="133"/>
      <c r="D539" s="110"/>
      <c r="E539" s="110"/>
      <c r="F539" s="110"/>
    </row>
    <row r="540" spans="1:6" ht="16.5" customHeight="1" x14ac:dyDescent="0.3">
      <c r="A540" s="110"/>
      <c r="B540" s="110"/>
      <c r="C540" s="133"/>
      <c r="D540" s="110"/>
      <c r="E540" s="110"/>
      <c r="F540" s="110"/>
    </row>
    <row r="541" spans="1:6" ht="16.5" customHeight="1" x14ac:dyDescent="0.3">
      <c r="A541" s="110"/>
      <c r="B541" s="110"/>
      <c r="C541" s="133"/>
      <c r="D541" s="110"/>
      <c r="E541" s="110"/>
      <c r="F541" s="110"/>
    </row>
    <row r="542" spans="1:6" ht="16.5" customHeight="1" x14ac:dyDescent="0.3">
      <c r="A542" s="110"/>
      <c r="B542" s="110"/>
      <c r="C542" s="133"/>
      <c r="D542" s="110"/>
      <c r="E542" s="110"/>
      <c r="F542" s="110"/>
    </row>
    <row r="543" spans="1:6" ht="16.5" customHeight="1" x14ac:dyDescent="0.3">
      <c r="A543" s="110"/>
      <c r="B543" s="110"/>
      <c r="C543" s="133"/>
      <c r="D543" s="110"/>
      <c r="E543" s="110"/>
      <c r="F543" s="110"/>
    </row>
    <row r="544" spans="1:6" ht="16.5" customHeight="1" x14ac:dyDescent="0.3">
      <c r="A544" s="110"/>
      <c r="B544" s="110"/>
      <c r="C544" s="133"/>
      <c r="D544" s="110"/>
      <c r="E544" s="110"/>
      <c r="F544" s="110"/>
    </row>
    <row r="545" spans="1:6" ht="16.5" customHeight="1" x14ac:dyDescent="0.3">
      <c r="A545" s="110"/>
      <c r="B545" s="110"/>
      <c r="C545" s="133"/>
      <c r="D545" s="110"/>
      <c r="E545" s="110"/>
      <c r="F545" s="110"/>
    </row>
    <row r="546" spans="1:6" ht="16.5" customHeight="1" x14ac:dyDescent="0.3">
      <c r="A546" s="110"/>
      <c r="B546" s="110"/>
      <c r="C546" s="133"/>
      <c r="D546" s="110"/>
      <c r="E546" s="110"/>
      <c r="F546" s="110"/>
    </row>
    <row r="547" spans="1:6" ht="16.5" customHeight="1" x14ac:dyDescent="0.3">
      <c r="A547" s="110"/>
      <c r="B547" s="110"/>
      <c r="C547" s="133"/>
      <c r="D547" s="110"/>
      <c r="E547" s="110"/>
      <c r="F547" s="110"/>
    </row>
    <row r="548" spans="1:6" ht="16.5" customHeight="1" x14ac:dyDescent="0.3">
      <c r="A548" s="110"/>
      <c r="B548" s="110"/>
      <c r="C548" s="133"/>
      <c r="D548" s="110"/>
      <c r="E548" s="110"/>
      <c r="F548" s="110"/>
    </row>
    <row r="549" spans="1:6" ht="16.5" customHeight="1" x14ac:dyDescent="0.3">
      <c r="A549" s="110"/>
      <c r="B549" s="110"/>
      <c r="C549" s="133"/>
      <c r="D549" s="110"/>
      <c r="E549" s="110"/>
      <c r="F549" s="110"/>
    </row>
    <row r="550" spans="1:6" ht="16.5" customHeight="1" x14ac:dyDescent="0.3">
      <c r="A550" s="110"/>
      <c r="B550" s="110"/>
      <c r="C550" s="133"/>
      <c r="D550" s="110"/>
      <c r="E550" s="110"/>
      <c r="F550" s="110"/>
    </row>
    <row r="551" spans="1:6" ht="16.5" customHeight="1" x14ac:dyDescent="0.3">
      <c r="A551" s="110"/>
      <c r="B551" s="110"/>
      <c r="C551" s="133"/>
      <c r="D551" s="110"/>
      <c r="E551" s="110"/>
      <c r="F551" s="110"/>
    </row>
    <row r="552" spans="1:6" ht="16.5" customHeight="1" x14ac:dyDescent="0.3">
      <c r="A552" s="110"/>
      <c r="B552" s="110"/>
      <c r="C552" s="133"/>
      <c r="D552" s="110"/>
      <c r="E552" s="110"/>
      <c r="F552" s="110"/>
    </row>
    <row r="553" spans="1:6" ht="16.5" customHeight="1" x14ac:dyDescent="0.3">
      <c r="A553" s="110"/>
      <c r="B553" s="110"/>
      <c r="C553" s="133"/>
      <c r="D553" s="110"/>
      <c r="E553" s="110"/>
      <c r="F553" s="110"/>
    </row>
    <row r="554" spans="1:6" ht="16.5" customHeight="1" x14ac:dyDescent="0.3">
      <c r="A554" s="110"/>
      <c r="B554" s="110"/>
      <c r="C554" s="133"/>
      <c r="D554" s="110"/>
      <c r="E554" s="110"/>
      <c r="F554" s="110"/>
    </row>
    <row r="555" spans="1:6" ht="16.5" customHeight="1" x14ac:dyDescent="0.3">
      <c r="A555" s="110"/>
      <c r="B555" s="110"/>
      <c r="C555" s="133"/>
      <c r="D555" s="110"/>
      <c r="E555" s="110"/>
      <c r="F555" s="110"/>
    </row>
    <row r="556" spans="1:6" ht="16.5" customHeight="1" x14ac:dyDescent="0.3">
      <c r="A556" s="110"/>
      <c r="B556" s="110"/>
      <c r="C556" s="133"/>
      <c r="D556" s="110"/>
      <c r="E556" s="110"/>
      <c r="F556" s="110"/>
    </row>
    <row r="557" spans="1:6" ht="16.5" customHeight="1" x14ac:dyDescent="0.3">
      <c r="A557" s="110"/>
      <c r="B557" s="110"/>
      <c r="C557" s="133"/>
      <c r="D557" s="110"/>
      <c r="E557" s="110"/>
      <c r="F557" s="110"/>
    </row>
    <row r="558" spans="1:6" ht="16.5" customHeight="1" x14ac:dyDescent="0.3">
      <c r="A558" s="110"/>
      <c r="B558" s="110"/>
      <c r="C558" s="133"/>
      <c r="D558" s="110"/>
      <c r="E558" s="110"/>
      <c r="F558" s="110"/>
    </row>
    <row r="559" spans="1:6" ht="16.5" customHeight="1" x14ac:dyDescent="0.3">
      <c r="A559" s="110"/>
      <c r="B559" s="110"/>
      <c r="C559" s="133"/>
      <c r="D559" s="110"/>
      <c r="E559" s="110"/>
      <c r="F559" s="110"/>
    </row>
    <row r="560" spans="1:6" ht="16.5" customHeight="1" x14ac:dyDescent="0.3">
      <c r="A560" s="110"/>
      <c r="B560" s="110"/>
      <c r="C560" s="133"/>
      <c r="D560" s="110"/>
      <c r="E560" s="110"/>
      <c r="F560" s="110"/>
    </row>
    <row r="561" spans="1:6" ht="16.5" customHeight="1" x14ac:dyDescent="0.3">
      <c r="A561" s="110"/>
      <c r="B561" s="110"/>
      <c r="C561" s="133"/>
      <c r="D561" s="110"/>
      <c r="E561" s="110"/>
      <c r="F561" s="110"/>
    </row>
    <row r="562" spans="1:6" ht="16.5" customHeight="1" x14ac:dyDescent="0.3">
      <c r="A562" s="110"/>
      <c r="B562" s="110"/>
      <c r="C562" s="133"/>
      <c r="D562" s="110"/>
      <c r="E562" s="110"/>
      <c r="F562" s="110"/>
    </row>
    <row r="563" spans="1:6" ht="16.5" customHeight="1" x14ac:dyDescent="0.3">
      <c r="A563" s="110"/>
      <c r="B563" s="110"/>
      <c r="C563" s="133"/>
      <c r="D563" s="110"/>
      <c r="E563" s="110"/>
      <c r="F563" s="110"/>
    </row>
    <row r="564" spans="1:6" ht="16.5" customHeight="1" x14ac:dyDescent="0.3">
      <c r="A564" s="110"/>
      <c r="B564" s="110"/>
      <c r="C564" s="133"/>
      <c r="D564" s="110"/>
      <c r="E564" s="110"/>
      <c r="F564" s="110"/>
    </row>
    <row r="565" spans="1:6" ht="16.5" customHeight="1" x14ac:dyDescent="0.3">
      <c r="A565" s="110"/>
      <c r="B565" s="110"/>
      <c r="C565" s="133"/>
      <c r="D565" s="110"/>
      <c r="E565" s="110"/>
      <c r="F565" s="110"/>
    </row>
    <row r="566" spans="1:6" ht="16.5" customHeight="1" x14ac:dyDescent="0.3">
      <c r="A566" s="110"/>
      <c r="B566" s="110"/>
      <c r="C566" s="133"/>
      <c r="D566" s="110"/>
      <c r="E566" s="110"/>
      <c r="F566" s="110"/>
    </row>
    <row r="567" spans="1:6" ht="16.5" customHeight="1" x14ac:dyDescent="0.3">
      <c r="A567" s="110"/>
      <c r="B567" s="110"/>
      <c r="C567" s="133"/>
      <c r="D567" s="110"/>
      <c r="E567" s="110"/>
      <c r="F567" s="110"/>
    </row>
    <row r="568" spans="1:6" ht="16.5" customHeight="1" x14ac:dyDescent="0.3">
      <c r="A568" s="110"/>
      <c r="B568" s="110"/>
      <c r="C568" s="133"/>
      <c r="D568" s="110"/>
      <c r="E568" s="110"/>
      <c r="F568" s="110"/>
    </row>
    <row r="569" spans="1:6" ht="16.5" customHeight="1" x14ac:dyDescent="0.3">
      <c r="A569" s="110"/>
      <c r="B569" s="110"/>
      <c r="C569" s="133"/>
      <c r="D569" s="110"/>
      <c r="E569" s="110"/>
      <c r="F569" s="110"/>
    </row>
    <row r="570" spans="1:6" ht="16.5" customHeight="1" x14ac:dyDescent="0.3">
      <c r="A570" s="110"/>
      <c r="B570" s="110"/>
      <c r="C570" s="133"/>
      <c r="D570" s="110"/>
      <c r="E570" s="110"/>
      <c r="F570" s="110"/>
    </row>
    <row r="571" spans="1:6" ht="16.5" customHeight="1" x14ac:dyDescent="0.3">
      <c r="A571" s="110"/>
      <c r="B571" s="110"/>
      <c r="C571" s="133"/>
      <c r="D571" s="110"/>
      <c r="E571" s="110"/>
      <c r="F571" s="110"/>
    </row>
    <row r="572" spans="1:6" ht="16.5" customHeight="1" x14ac:dyDescent="0.3">
      <c r="A572" s="110"/>
      <c r="B572" s="110"/>
      <c r="C572" s="133"/>
      <c r="D572" s="110"/>
      <c r="E572" s="110"/>
      <c r="F572" s="110"/>
    </row>
    <row r="573" spans="1:6" ht="16.5" customHeight="1" x14ac:dyDescent="0.3">
      <c r="A573" s="110"/>
      <c r="B573" s="110"/>
      <c r="C573" s="133"/>
      <c r="D573" s="110"/>
      <c r="E573" s="110"/>
      <c r="F573" s="110"/>
    </row>
    <row r="574" spans="1:6" ht="16.5" customHeight="1" x14ac:dyDescent="0.3">
      <c r="A574" s="110"/>
      <c r="B574" s="110"/>
      <c r="C574" s="133"/>
      <c r="D574" s="110"/>
      <c r="E574" s="110"/>
      <c r="F574" s="110"/>
    </row>
    <row r="575" spans="1:6" ht="16.5" customHeight="1" x14ac:dyDescent="0.3">
      <c r="A575" s="110"/>
      <c r="B575" s="110"/>
      <c r="C575" s="133"/>
      <c r="D575" s="110"/>
      <c r="E575" s="110"/>
      <c r="F575" s="110"/>
    </row>
    <row r="576" spans="1:6" ht="16.5" customHeight="1" x14ac:dyDescent="0.3">
      <c r="A576" s="110"/>
      <c r="B576" s="110"/>
      <c r="C576" s="133"/>
      <c r="D576" s="110"/>
      <c r="E576" s="110"/>
      <c r="F576" s="110"/>
    </row>
    <row r="577" spans="1:6" ht="16.5" customHeight="1" x14ac:dyDescent="0.3">
      <c r="A577" s="110"/>
      <c r="B577" s="110"/>
      <c r="C577" s="133"/>
      <c r="D577" s="110"/>
      <c r="E577" s="110"/>
      <c r="F577" s="110"/>
    </row>
    <row r="578" spans="1:6" ht="16.5" customHeight="1" x14ac:dyDescent="0.3">
      <c r="A578" s="110"/>
      <c r="B578" s="110"/>
      <c r="C578" s="133"/>
      <c r="D578" s="110"/>
      <c r="E578" s="110"/>
      <c r="F578" s="110"/>
    </row>
    <row r="579" spans="1:6" ht="16.5" customHeight="1" x14ac:dyDescent="0.3">
      <c r="A579" s="110"/>
      <c r="B579" s="110"/>
      <c r="C579" s="133"/>
      <c r="D579" s="110"/>
      <c r="E579" s="110"/>
      <c r="F579" s="110"/>
    </row>
    <row r="580" spans="1:6" ht="16.5" customHeight="1" x14ac:dyDescent="0.3">
      <c r="A580" s="110"/>
      <c r="B580" s="110"/>
      <c r="C580" s="133"/>
      <c r="D580" s="110"/>
      <c r="E580" s="110"/>
      <c r="F580" s="110"/>
    </row>
    <row r="581" spans="1:6" ht="16.5" customHeight="1" x14ac:dyDescent="0.3">
      <c r="A581" s="110"/>
      <c r="B581" s="110"/>
      <c r="C581" s="133"/>
      <c r="D581" s="110"/>
      <c r="E581" s="110"/>
      <c r="F581" s="110"/>
    </row>
    <row r="582" spans="1:6" ht="16.5" customHeight="1" x14ac:dyDescent="0.3">
      <c r="A582" s="110"/>
      <c r="B582" s="110"/>
      <c r="C582" s="133"/>
      <c r="D582" s="110"/>
      <c r="E582" s="110"/>
      <c r="F582" s="110"/>
    </row>
    <row r="583" spans="1:6" ht="16.5" customHeight="1" x14ac:dyDescent="0.3">
      <c r="A583" s="110"/>
      <c r="B583" s="110"/>
      <c r="C583" s="133"/>
      <c r="D583" s="110"/>
      <c r="E583" s="110"/>
      <c r="F583" s="110"/>
    </row>
    <row r="584" spans="1:6" ht="16.5" customHeight="1" x14ac:dyDescent="0.3">
      <c r="A584" s="110"/>
      <c r="B584" s="110"/>
      <c r="C584" s="133"/>
      <c r="D584" s="110"/>
      <c r="E584" s="110"/>
      <c r="F584" s="110"/>
    </row>
    <row r="585" spans="1:6" ht="16.5" customHeight="1" x14ac:dyDescent="0.3">
      <c r="A585" s="110"/>
      <c r="B585" s="110"/>
      <c r="C585" s="133"/>
      <c r="D585" s="110"/>
      <c r="E585" s="110"/>
      <c r="F585" s="110"/>
    </row>
    <row r="586" spans="1:6" ht="16.5" customHeight="1" x14ac:dyDescent="0.3">
      <c r="A586" s="110"/>
      <c r="B586" s="110"/>
      <c r="C586" s="133"/>
      <c r="D586" s="110"/>
      <c r="E586" s="110"/>
      <c r="F586" s="110"/>
    </row>
    <row r="587" spans="1:6" ht="16.5" customHeight="1" x14ac:dyDescent="0.3">
      <c r="A587" s="110"/>
      <c r="B587" s="110"/>
      <c r="C587" s="133"/>
      <c r="D587" s="110"/>
      <c r="E587" s="110"/>
      <c r="F587" s="110"/>
    </row>
    <row r="588" spans="1:6" ht="16.5" customHeight="1" x14ac:dyDescent="0.3">
      <c r="A588" s="110"/>
      <c r="B588" s="110"/>
      <c r="C588" s="133"/>
      <c r="D588" s="110"/>
      <c r="E588" s="110"/>
      <c r="F588" s="110"/>
    </row>
    <row r="589" spans="1:6" ht="16.5" customHeight="1" x14ac:dyDescent="0.3">
      <c r="A589" s="110"/>
      <c r="B589" s="110"/>
      <c r="C589" s="133"/>
      <c r="D589" s="110"/>
      <c r="E589" s="110"/>
      <c r="F589" s="110"/>
    </row>
    <row r="590" spans="1:6" ht="16.5" customHeight="1" x14ac:dyDescent="0.3">
      <c r="A590" s="110"/>
      <c r="B590" s="110"/>
      <c r="C590" s="133"/>
      <c r="D590" s="110"/>
      <c r="E590" s="110"/>
      <c r="F590" s="110"/>
    </row>
    <row r="591" spans="1:6" ht="16.5" customHeight="1" x14ac:dyDescent="0.3">
      <c r="A591" s="110"/>
      <c r="B591" s="110"/>
      <c r="C591" s="133"/>
      <c r="D591" s="110"/>
      <c r="E591" s="110"/>
      <c r="F591" s="110"/>
    </row>
    <row r="592" spans="1:6" ht="16.5" customHeight="1" x14ac:dyDescent="0.3">
      <c r="A592" s="110"/>
      <c r="B592" s="110"/>
      <c r="C592" s="133"/>
      <c r="D592" s="110"/>
      <c r="E592" s="110"/>
      <c r="F592" s="110"/>
    </row>
    <row r="593" spans="1:6" ht="16.5" customHeight="1" x14ac:dyDescent="0.3">
      <c r="A593" s="110"/>
      <c r="B593" s="110"/>
      <c r="C593" s="133"/>
      <c r="D593" s="110"/>
      <c r="E593" s="110"/>
      <c r="F593" s="110"/>
    </row>
    <row r="594" spans="1:6" ht="16.5" customHeight="1" x14ac:dyDescent="0.3">
      <c r="A594" s="110"/>
      <c r="B594" s="110"/>
      <c r="C594" s="133"/>
      <c r="D594" s="110"/>
      <c r="E594" s="110"/>
      <c r="F594" s="110"/>
    </row>
    <row r="595" spans="1:6" ht="16.5" customHeight="1" x14ac:dyDescent="0.3">
      <c r="A595" s="110"/>
      <c r="B595" s="110"/>
      <c r="C595" s="133"/>
      <c r="D595" s="110"/>
      <c r="E595" s="110"/>
      <c r="F595" s="110"/>
    </row>
    <row r="596" spans="1:6" ht="16.5" customHeight="1" x14ac:dyDescent="0.3">
      <c r="A596" s="110"/>
      <c r="B596" s="110"/>
      <c r="C596" s="133"/>
      <c r="D596" s="110"/>
      <c r="E596" s="110"/>
      <c r="F596" s="110"/>
    </row>
    <row r="597" spans="1:6" ht="16.5" customHeight="1" x14ac:dyDescent="0.3">
      <c r="A597" s="110"/>
      <c r="B597" s="110"/>
      <c r="C597" s="133"/>
      <c r="D597" s="110"/>
      <c r="E597" s="110"/>
      <c r="F597" s="110"/>
    </row>
    <row r="598" spans="1:6" ht="16.5" customHeight="1" x14ac:dyDescent="0.3">
      <c r="A598" s="110"/>
      <c r="B598" s="110"/>
      <c r="C598" s="133"/>
      <c r="D598" s="110"/>
      <c r="E598" s="110"/>
      <c r="F598" s="110"/>
    </row>
    <row r="599" spans="1:6" ht="16.5" customHeight="1" x14ac:dyDescent="0.3">
      <c r="A599" s="110"/>
      <c r="B599" s="110"/>
      <c r="C599" s="133"/>
      <c r="D599" s="110"/>
      <c r="E599" s="110"/>
      <c r="F599" s="110"/>
    </row>
    <row r="600" spans="1:6" ht="16.5" customHeight="1" x14ac:dyDescent="0.3">
      <c r="A600" s="110"/>
      <c r="B600" s="110"/>
      <c r="C600" s="133"/>
      <c r="D600" s="110"/>
      <c r="E600" s="110"/>
      <c r="F600" s="110"/>
    </row>
    <row r="601" spans="1:6" ht="16.5" customHeight="1" x14ac:dyDescent="0.3">
      <c r="A601" s="110"/>
      <c r="B601" s="110"/>
      <c r="C601" s="133"/>
      <c r="D601" s="110"/>
      <c r="E601" s="110"/>
      <c r="F601" s="110"/>
    </row>
    <row r="602" spans="1:6" ht="16.5" customHeight="1" x14ac:dyDescent="0.3">
      <c r="A602" s="110"/>
      <c r="B602" s="110"/>
      <c r="C602" s="133"/>
      <c r="D602" s="110"/>
      <c r="E602" s="110"/>
      <c r="F602" s="110"/>
    </row>
    <row r="603" spans="1:6" ht="16.5" customHeight="1" x14ac:dyDescent="0.3">
      <c r="A603" s="110"/>
      <c r="B603" s="110"/>
      <c r="C603" s="133"/>
      <c r="D603" s="110"/>
      <c r="E603" s="110"/>
      <c r="F603" s="110"/>
    </row>
    <row r="604" spans="1:6" ht="16.5" customHeight="1" x14ac:dyDescent="0.3">
      <c r="A604" s="110"/>
      <c r="B604" s="110"/>
      <c r="C604" s="133"/>
      <c r="D604" s="110"/>
      <c r="E604" s="110"/>
      <c r="F604" s="110"/>
    </row>
    <row r="605" spans="1:6" ht="16.5" customHeight="1" x14ac:dyDescent="0.3">
      <c r="A605" s="110"/>
      <c r="B605" s="110"/>
      <c r="C605" s="133"/>
      <c r="D605" s="110"/>
      <c r="E605" s="110"/>
      <c r="F605" s="110"/>
    </row>
    <row r="606" spans="1:6" ht="16.5" customHeight="1" x14ac:dyDescent="0.3">
      <c r="A606" s="110"/>
      <c r="B606" s="110"/>
      <c r="C606" s="133"/>
      <c r="D606" s="110"/>
      <c r="E606" s="110"/>
      <c r="F606" s="110"/>
    </row>
    <row r="607" spans="1:6" ht="16.5" customHeight="1" x14ac:dyDescent="0.3">
      <c r="A607" s="110"/>
      <c r="B607" s="110"/>
      <c r="C607" s="133"/>
      <c r="D607" s="110"/>
      <c r="E607" s="110"/>
      <c r="F607" s="110"/>
    </row>
    <row r="608" spans="1:6" ht="16.5" customHeight="1" x14ac:dyDescent="0.3">
      <c r="A608" s="110"/>
      <c r="B608" s="110"/>
      <c r="C608" s="133"/>
      <c r="D608" s="110"/>
      <c r="E608" s="110"/>
      <c r="F608" s="110"/>
    </row>
    <row r="609" spans="1:6" ht="16.5" customHeight="1" x14ac:dyDescent="0.3">
      <c r="A609" s="110"/>
      <c r="B609" s="110"/>
      <c r="C609" s="133"/>
      <c r="D609" s="110"/>
      <c r="E609" s="110"/>
      <c r="F609" s="110"/>
    </row>
    <row r="610" spans="1:6" ht="16.5" customHeight="1" x14ac:dyDescent="0.3">
      <c r="A610" s="110"/>
      <c r="B610" s="110"/>
      <c r="C610" s="133"/>
      <c r="D610" s="110"/>
      <c r="E610" s="110"/>
      <c r="F610" s="110"/>
    </row>
    <row r="611" spans="1:6" ht="16.5" customHeight="1" x14ac:dyDescent="0.3">
      <c r="A611" s="110"/>
      <c r="B611" s="110"/>
      <c r="C611" s="133"/>
      <c r="D611" s="110"/>
      <c r="E611" s="110"/>
      <c r="F611" s="110"/>
    </row>
    <row r="612" spans="1:6" ht="16.5" customHeight="1" x14ac:dyDescent="0.3">
      <c r="A612" s="110"/>
      <c r="B612" s="110"/>
      <c r="C612" s="133"/>
      <c r="D612" s="110"/>
      <c r="E612" s="110"/>
      <c r="F612" s="110"/>
    </row>
    <row r="613" spans="1:6" ht="16.5" customHeight="1" x14ac:dyDescent="0.3">
      <c r="A613" s="110"/>
      <c r="B613" s="110"/>
      <c r="C613" s="133"/>
      <c r="D613" s="110"/>
      <c r="E613" s="110"/>
      <c r="F613" s="110"/>
    </row>
    <row r="614" spans="1:6" ht="16.5" customHeight="1" x14ac:dyDescent="0.3">
      <c r="A614" s="110"/>
      <c r="B614" s="110"/>
      <c r="C614" s="133"/>
      <c r="D614" s="110"/>
      <c r="E614" s="110"/>
      <c r="F614" s="110"/>
    </row>
    <row r="615" spans="1:6" ht="16.5" customHeight="1" x14ac:dyDescent="0.3">
      <c r="A615" s="110"/>
      <c r="B615" s="110"/>
      <c r="C615" s="133"/>
      <c r="D615" s="110"/>
      <c r="E615" s="110"/>
      <c r="F615" s="110"/>
    </row>
    <row r="616" spans="1:6" ht="16.5" customHeight="1" x14ac:dyDescent="0.3">
      <c r="A616" s="110"/>
      <c r="B616" s="110"/>
      <c r="C616" s="133"/>
      <c r="D616" s="110"/>
      <c r="E616" s="110"/>
      <c r="F616" s="110"/>
    </row>
    <row r="617" spans="1:6" ht="16.5" customHeight="1" x14ac:dyDescent="0.3">
      <c r="A617" s="110"/>
      <c r="B617" s="110"/>
      <c r="C617" s="133"/>
      <c r="D617" s="110"/>
      <c r="E617" s="110"/>
      <c r="F617" s="110"/>
    </row>
    <row r="618" spans="1:6" ht="16.5" customHeight="1" x14ac:dyDescent="0.3">
      <c r="A618" s="110"/>
      <c r="B618" s="110"/>
      <c r="C618" s="133"/>
      <c r="D618" s="110"/>
      <c r="E618" s="110"/>
      <c r="F618" s="110"/>
    </row>
    <row r="619" spans="1:6" ht="16.5" customHeight="1" x14ac:dyDescent="0.3">
      <c r="A619" s="110"/>
      <c r="B619" s="110"/>
      <c r="C619" s="133"/>
      <c r="D619" s="110"/>
      <c r="E619" s="110"/>
      <c r="F619" s="110"/>
    </row>
    <row r="620" spans="1:6" ht="16.5" customHeight="1" x14ac:dyDescent="0.3">
      <c r="A620" s="110"/>
      <c r="B620" s="110"/>
      <c r="C620" s="133"/>
      <c r="D620" s="110"/>
      <c r="E620" s="110"/>
      <c r="F620" s="110"/>
    </row>
    <row r="621" spans="1:6" ht="16.5" customHeight="1" x14ac:dyDescent="0.3">
      <c r="A621" s="110"/>
      <c r="B621" s="110"/>
      <c r="C621" s="133"/>
      <c r="D621" s="110"/>
      <c r="E621" s="110"/>
      <c r="F621" s="110"/>
    </row>
    <row r="622" spans="1:6" ht="16.5" customHeight="1" x14ac:dyDescent="0.3">
      <c r="A622" s="110"/>
      <c r="B622" s="110"/>
      <c r="C622" s="133"/>
      <c r="D622" s="110"/>
      <c r="E622" s="110"/>
      <c r="F622" s="110"/>
    </row>
    <row r="623" spans="1:6" ht="16.5" customHeight="1" x14ac:dyDescent="0.3">
      <c r="A623" s="110"/>
      <c r="B623" s="110"/>
      <c r="C623" s="133"/>
      <c r="D623" s="110"/>
      <c r="E623" s="110"/>
      <c r="F623" s="110"/>
    </row>
    <row r="624" spans="1:6" ht="16.5" customHeight="1" x14ac:dyDescent="0.3">
      <c r="A624" s="110"/>
      <c r="B624" s="110"/>
      <c r="C624" s="133"/>
      <c r="D624" s="110"/>
      <c r="E624" s="110"/>
      <c r="F624" s="110"/>
    </row>
    <row r="625" spans="1:6" ht="16.5" customHeight="1" x14ac:dyDescent="0.3">
      <c r="A625" s="110"/>
      <c r="B625" s="110"/>
      <c r="C625" s="133"/>
      <c r="D625" s="110"/>
      <c r="E625" s="110"/>
      <c r="F625" s="110"/>
    </row>
    <row r="626" spans="1:6" ht="16.5" customHeight="1" x14ac:dyDescent="0.3">
      <c r="A626" s="110"/>
      <c r="B626" s="110"/>
      <c r="C626" s="133"/>
      <c r="D626" s="110"/>
      <c r="E626" s="110"/>
      <c r="F626" s="110"/>
    </row>
    <row r="627" spans="1:6" ht="16.5" customHeight="1" x14ac:dyDescent="0.3">
      <c r="A627" s="110"/>
      <c r="B627" s="110"/>
      <c r="C627" s="133"/>
      <c r="D627" s="110"/>
      <c r="E627" s="110"/>
      <c r="F627" s="110"/>
    </row>
    <row r="628" spans="1:6" ht="16.5" customHeight="1" x14ac:dyDescent="0.3">
      <c r="A628" s="110"/>
      <c r="B628" s="110"/>
      <c r="C628" s="133"/>
      <c r="D628" s="110"/>
      <c r="E628" s="110"/>
      <c r="F628" s="110"/>
    </row>
    <row r="629" spans="1:6" ht="16.5" customHeight="1" x14ac:dyDescent="0.3">
      <c r="A629" s="110"/>
      <c r="B629" s="110"/>
      <c r="C629" s="133"/>
      <c r="D629" s="110"/>
      <c r="E629" s="110"/>
      <c r="F629" s="110"/>
    </row>
    <row r="630" spans="1:6" ht="16.5" customHeight="1" x14ac:dyDescent="0.3">
      <c r="A630" s="110"/>
      <c r="B630" s="110"/>
      <c r="C630" s="133"/>
      <c r="D630" s="110"/>
      <c r="E630" s="110"/>
      <c r="F630" s="110"/>
    </row>
    <row r="631" spans="1:6" ht="16.5" customHeight="1" x14ac:dyDescent="0.3">
      <c r="A631" s="110"/>
      <c r="B631" s="110"/>
      <c r="C631" s="133"/>
      <c r="D631" s="110"/>
      <c r="E631" s="110"/>
      <c r="F631" s="110"/>
    </row>
    <row r="632" spans="1:6" ht="16.5" customHeight="1" x14ac:dyDescent="0.3">
      <c r="A632" s="110"/>
      <c r="B632" s="110"/>
      <c r="C632" s="133"/>
      <c r="D632" s="110"/>
      <c r="E632" s="110"/>
      <c r="F632" s="110"/>
    </row>
    <row r="633" spans="1:6" ht="16.5" customHeight="1" x14ac:dyDescent="0.3">
      <c r="A633" s="110"/>
      <c r="B633" s="110"/>
      <c r="C633" s="133"/>
      <c r="D633" s="110"/>
      <c r="E633" s="110"/>
      <c r="F633" s="110"/>
    </row>
    <row r="634" spans="1:6" ht="16.5" customHeight="1" x14ac:dyDescent="0.3">
      <c r="A634" s="110"/>
      <c r="B634" s="110"/>
      <c r="C634" s="133"/>
      <c r="D634" s="110"/>
      <c r="E634" s="110"/>
      <c r="F634" s="110"/>
    </row>
    <row r="635" spans="1:6" ht="16.5" customHeight="1" x14ac:dyDescent="0.3">
      <c r="A635" s="110"/>
      <c r="B635" s="110"/>
      <c r="C635" s="133"/>
      <c r="D635" s="110"/>
      <c r="E635" s="110"/>
      <c r="F635" s="110"/>
    </row>
    <row r="636" spans="1:6" ht="16.5" customHeight="1" x14ac:dyDescent="0.3">
      <c r="A636" s="110"/>
      <c r="B636" s="110"/>
      <c r="C636" s="133"/>
      <c r="D636" s="110"/>
      <c r="E636" s="110"/>
      <c r="F636" s="110"/>
    </row>
    <row r="637" spans="1:6" ht="16.5" customHeight="1" x14ac:dyDescent="0.3">
      <c r="A637" s="110"/>
      <c r="B637" s="110"/>
      <c r="C637" s="133"/>
      <c r="D637" s="110"/>
      <c r="E637" s="110"/>
      <c r="F637" s="110"/>
    </row>
    <row r="638" spans="1:6" ht="16.5" customHeight="1" x14ac:dyDescent="0.3">
      <c r="A638" s="110"/>
      <c r="B638" s="110"/>
      <c r="C638" s="133"/>
      <c r="D638" s="110"/>
      <c r="E638" s="110"/>
      <c r="F638" s="110"/>
    </row>
    <row r="639" spans="1:6" ht="16.5" customHeight="1" x14ac:dyDescent="0.3">
      <c r="A639" s="110"/>
      <c r="B639" s="110"/>
      <c r="C639" s="133"/>
      <c r="D639" s="110"/>
      <c r="E639" s="110"/>
      <c r="F639" s="110"/>
    </row>
    <row r="640" spans="1:6" ht="16.5" customHeight="1" x14ac:dyDescent="0.3">
      <c r="A640" s="110"/>
      <c r="B640" s="110"/>
      <c r="C640" s="133"/>
      <c r="D640" s="110"/>
      <c r="E640" s="110"/>
      <c r="F640" s="110"/>
    </row>
    <row r="641" spans="1:6" ht="16.5" customHeight="1" x14ac:dyDescent="0.3">
      <c r="A641" s="110"/>
      <c r="B641" s="110"/>
      <c r="C641" s="133"/>
      <c r="D641" s="110"/>
      <c r="E641" s="110"/>
      <c r="F641" s="110"/>
    </row>
    <row r="642" spans="1:6" ht="16.5" customHeight="1" x14ac:dyDescent="0.3">
      <c r="A642" s="110"/>
      <c r="B642" s="110"/>
      <c r="C642" s="133"/>
      <c r="D642" s="110"/>
      <c r="E642" s="110"/>
      <c r="F642" s="110"/>
    </row>
    <row r="643" spans="1:6" ht="16.5" customHeight="1" x14ac:dyDescent="0.3">
      <c r="A643" s="110"/>
      <c r="B643" s="110"/>
      <c r="C643" s="133"/>
      <c r="D643" s="110"/>
      <c r="E643" s="110"/>
      <c r="F643" s="110"/>
    </row>
    <row r="644" spans="1:6" ht="16.5" customHeight="1" x14ac:dyDescent="0.3">
      <c r="A644" s="110"/>
      <c r="B644" s="110"/>
      <c r="C644" s="133"/>
      <c r="D644" s="110"/>
      <c r="E644" s="110"/>
      <c r="F644" s="110"/>
    </row>
    <row r="645" spans="1:6" ht="16.5" customHeight="1" x14ac:dyDescent="0.3">
      <c r="A645" s="110"/>
      <c r="B645" s="110"/>
      <c r="C645" s="133"/>
      <c r="D645" s="110"/>
      <c r="E645" s="110"/>
      <c r="F645" s="110"/>
    </row>
    <row r="646" spans="1:6" ht="16.5" customHeight="1" x14ac:dyDescent="0.3">
      <c r="A646" s="110"/>
      <c r="B646" s="110"/>
      <c r="C646" s="133"/>
      <c r="D646" s="110"/>
      <c r="E646" s="110"/>
      <c r="F646" s="110"/>
    </row>
    <row r="647" spans="1:6" ht="16.5" customHeight="1" x14ac:dyDescent="0.3">
      <c r="A647" s="110"/>
      <c r="B647" s="110"/>
      <c r="C647" s="133"/>
      <c r="D647" s="110"/>
      <c r="E647" s="110"/>
      <c r="F647" s="110"/>
    </row>
    <row r="648" spans="1:6" ht="16.5" customHeight="1" x14ac:dyDescent="0.3">
      <c r="A648" s="110"/>
      <c r="B648" s="110"/>
      <c r="C648" s="133"/>
      <c r="D648" s="110"/>
      <c r="E648" s="110"/>
      <c r="F648" s="110"/>
    </row>
    <row r="649" spans="1:6" ht="16.5" customHeight="1" x14ac:dyDescent="0.3">
      <c r="A649" s="110"/>
      <c r="B649" s="110"/>
      <c r="C649" s="133"/>
      <c r="D649" s="110"/>
      <c r="E649" s="110"/>
      <c r="F649" s="110"/>
    </row>
    <row r="650" spans="1:6" ht="16.5" customHeight="1" x14ac:dyDescent="0.3">
      <c r="A650" s="110"/>
      <c r="B650" s="110"/>
      <c r="C650" s="133"/>
      <c r="D650" s="110"/>
      <c r="E650" s="110"/>
      <c r="F650" s="110"/>
    </row>
    <row r="651" spans="1:6" ht="16.5" customHeight="1" x14ac:dyDescent="0.3">
      <c r="A651" s="110"/>
      <c r="B651" s="110"/>
      <c r="C651" s="133"/>
      <c r="D651" s="110"/>
      <c r="E651" s="110"/>
      <c r="F651" s="110"/>
    </row>
    <row r="652" spans="1:6" ht="16.5" customHeight="1" x14ac:dyDescent="0.3">
      <c r="A652" s="110"/>
      <c r="B652" s="110"/>
      <c r="C652" s="133"/>
      <c r="D652" s="110"/>
      <c r="E652" s="110"/>
      <c r="F652" s="110"/>
    </row>
    <row r="653" spans="1:6" ht="16.5" customHeight="1" x14ac:dyDescent="0.3">
      <c r="A653" s="110"/>
      <c r="B653" s="110"/>
      <c r="C653" s="133"/>
      <c r="D653" s="110"/>
      <c r="E653" s="110"/>
      <c r="F653" s="110"/>
    </row>
    <row r="654" spans="1:6" ht="16.5" customHeight="1" x14ac:dyDescent="0.3">
      <c r="A654" s="110"/>
      <c r="B654" s="110"/>
      <c r="C654" s="133"/>
      <c r="D654" s="110"/>
      <c r="E654" s="110"/>
      <c r="F654" s="110"/>
    </row>
    <row r="655" spans="1:6" ht="16.5" customHeight="1" x14ac:dyDescent="0.3">
      <c r="A655" s="110"/>
      <c r="B655" s="110"/>
      <c r="C655" s="133"/>
      <c r="D655" s="110"/>
      <c r="E655" s="110"/>
      <c r="F655" s="110"/>
    </row>
    <row r="656" spans="1:6" ht="16.5" customHeight="1" x14ac:dyDescent="0.3">
      <c r="A656" s="110"/>
      <c r="B656" s="110"/>
      <c r="C656" s="133"/>
      <c r="D656" s="110"/>
      <c r="E656" s="110"/>
      <c r="F656" s="110"/>
    </row>
    <row r="657" spans="1:6" ht="16.5" customHeight="1" x14ac:dyDescent="0.3">
      <c r="A657" s="110"/>
      <c r="B657" s="110"/>
      <c r="C657" s="133"/>
      <c r="D657" s="110"/>
      <c r="E657" s="110"/>
      <c r="F657" s="110"/>
    </row>
    <row r="658" spans="1:6" ht="16.5" customHeight="1" x14ac:dyDescent="0.3">
      <c r="A658" s="110"/>
      <c r="B658" s="110"/>
      <c r="C658" s="133"/>
      <c r="D658" s="110"/>
      <c r="E658" s="110"/>
      <c r="F658" s="110"/>
    </row>
    <row r="659" spans="1:6" ht="16.5" customHeight="1" x14ac:dyDescent="0.3">
      <c r="A659" s="110"/>
      <c r="B659" s="110"/>
      <c r="C659" s="133"/>
      <c r="D659" s="110"/>
      <c r="E659" s="110"/>
      <c r="F659" s="110"/>
    </row>
    <row r="660" spans="1:6" ht="16.5" customHeight="1" x14ac:dyDescent="0.3">
      <c r="A660" s="110"/>
      <c r="B660" s="110"/>
      <c r="C660" s="133"/>
      <c r="D660" s="110"/>
      <c r="E660" s="110"/>
      <c r="F660" s="110"/>
    </row>
    <row r="661" spans="1:6" ht="16.5" customHeight="1" x14ac:dyDescent="0.3">
      <c r="A661" s="110"/>
      <c r="B661" s="110"/>
      <c r="C661" s="133"/>
      <c r="D661" s="110"/>
      <c r="E661" s="110"/>
      <c r="F661" s="110"/>
    </row>
    <row r="662" spans="1:6" ht="16.5" customHeight="1" x14ac:dyDescent="0.3">
      <c r="A662" s="110"/>
      <c r="B662" s="110"/>
      <c r="C662" s="133"/>
      <c r="D662" s="110"/>
      <c r="E662" s="110"/>
      <c r="F662" s="110"/>
    </row>
    <row r="663" spans="1:6" ht="16.5" customHeight="1" x14ac:dyDescent="0.3">
      <c r="A663" s="110"/>
      <c r="B663" s="110"/>
      <c r="C663" s="133"/>
      <c r="D663" s="110"/>
      <c r="E663" s="110"/>
      <c r="F663" s="110"/>
    </row>
    <row r="664" spans="1:6" ht="16.5" customHeight="1" x14ac:dyDescent="0.3">
      <c r="A664" s="110"/>
      <c r="B664" s="110"/>
      <c r="C664" s="133"/>
      <c r="D664" s="110"/>
      <c r="E664" s="110"/>
      <c r="F664" s="110"/>
    </row>
    <row r="665" spans="1:6" ht="16.5" customHeight="1" x14ac:dyDescent="0.3">
      <c r="A665" s="110"/>
      <c r="B665" s="110"/>
      <c r="C665" s="133"/>
      <c r="D665" s="110"/>
      <c r="E665" s="110"/>
      <c r="F665" s="110"/>
    </row>
    <row r="666" spans="1:6" ht="16.5" customHeight="1" x14ac:dyDescent="0.3">
      <c r="A666" s="110"/>
      <c r="B666" s="110"/>
      <c r="C666" s="133"/>
      <c r="D666" s="110"/>
      <c r="E666" s="110"/>
      <c r="F666" s="110"/>
    </row>
    <row r="667" spans="1:6" ht="16.5" customHeight="1" x14ac:dyDescent="0.3">
      <c r="A667" s="110"/>
      <c r="B667" s="110"/>
      <c r="C667" s="133"/>
      <c r="D667" s="110"/>
      <c r="E667" s="110"/>
      <c r="F667" s="110"/>
    </row>
    <row r="668" spans="1:6" ht="16.5" customHeight="1" x14ac:dyDescent="0.3">
      <c r="A668" s="110"/>
      <c r="B668" s="110"/>
      <c r="C668" s="133"/>
      <c r="D668" s="110"/>
      <c r="E668" s="110"/>
      <c r="F668" s="110"/>
    </row>
    <row r="669" spans="1:6" ht="16.5" customHeight="1" x14ac:dyDescent="0.3">
      <c r="A669" s="110"/>
      <c r="B669" s="110"/>
      <c r="C669" s="133"/>
      <c r="D669" s="110"/>
      <c r="E669" s="110"/>
      <c r="F669" s="110"/>
    </row>
    <row r="670" spans="1:6" ht="16.5" customHeight="1" x14ac:dyDescent="0.3">
      <c r="A670" s="110"/>
      <c r="B670" s="110"/>
      <c r="C670" s="133"/>
      <c r="D670" s="110"/>
      <c r="E670" s="110"/>
      <c r="F670" s="110"/>
    </row>
    <row r="671" spans="1:6" ht="16.5" customHeight="1" x14ac:dyDescent="0.3">
      <c r="A671" s="110"/>
      <c r="B671" s="110"/>
      <c r="C671" s="133"/>
      <c r="D671" s="110"/>
      <c r="E671" s="110"/>
      <c r="F671" s="110"/>
    </row>
    <row r="672" spans="1:6" ht="16.5" customHeight="1" x14ac:dyDescent="0.3">
      <c r="A672" s="110"/>
      <c r="B672" s="110"/>
      <c r="C672" s="133"/>
      <c r="D672" s="110"/>
      <c r="E672" s="110"/>
      <c r="F672" s="110"/>
    </row>
    <row r="673" spans="1:6" ht="16.5" customHeight="1" x14ac:dyDescent="0.3">
      <c r="A673" s="110"/>
      <c r="B673" s="110"/>
      <c r="C673" s="133"/>
      <c r="D673" s="110"/>
      <c r="E673" s="110"/>
      <c r="F673" s="110"/>
    </row>
    <row r="674" spans="1:6" ht="16.5" customHeight="1" x14ac:dyDescent="0.3">
      <c r="A674" s="110"/>
      <c r="B674" s="110"/>
      <c r="C674" s="133"/>
      <c r="D674" s="110"/>
      <c r="E674" s="110"/>
      <c r="F674" s="110"/>
    </row>
    <row r="675" spans="1:6" ht="16.5" customHeight="1" x14ac:dyDescent="0.3">
      <c r="A675" s="110"/>
      <c r="B675" s="110"/>
      <c r="C675" s="133"/>
      <c r="D675" s="110"/>
      <c r="E675" s="110"/>
      <c r="F675" s="110"/>
    </row>
    <row r="676" spans="1:6" ht="16.5" customHeight="1" x14ac:dyDescent="0.3">
      <c r="A676" s="110"/>
      <c r="B676" s="110"/>
      <c r="C676" s="133"/>
      <c r="D676" s="110"/>
      <c r="E676" s="110"/>
      <c r="F676" s="110"/>
    </row>
    <row r="677" spans="1:6" ht="16.5" customHeight="1" x14ac:dyDescent="0.3">
      <c r="A677" s="110"/>
      <c r="B677" s="110"/>
      <c r="C677" s="133"/>
      <c r="D677" s="110"/>
      <c r="E677" s="110"/>
      <c r="F677" s="110"/>
    </row>
    <row r="678" spans="1:6" ht="16.5" customHeight="1" x14ac:dyDescent="0.3">
      <c r="A678" s="110"/>
      <c r="B678" s="110"/>
      <c r="C678" s="133"/>
      <c r="D678" s="110"/>
      <c r="E678" s="110"/>
      <c r="F678" s="110"/>
    </row>
    <row r="679" spans="1:6" ht="16.5" customHeight="1" x14ac:dyDescent="0.3">
      <c r="A679" s="110"/>
      <c r="B679" s="110"/>
      <c r="C679" s="133"/>
      <c r="D679" s="110"/>
      <c r="E679" s="110"/>
      <c r="F679" s="110"/>
    </row>
    <row r="680" spans="1:6" ht="16.5" customHeight="1" x14ac:dyDescent="0.3">
      <c r="A680" s="110"/>
      <c r="B680" s="110"/>
      <c r="C680" s="133"/>
      <c r="D680" s="110"/>
      <c r="E680" s="110"/>
      <c r="F680" s="110"/>
    </row>
    <row r="681" spans="1:6" ht="16.5" customHeight="1" x14ac:dyDescent="0.3">
      <c r="A681" s="110"/>
      <c r="B681" s="110"/>
      <c r="C681" s="133"/>
      <c r="D681" s="110"/>
      <c r="E681" s="110"/>
      <c r="F681" s="110"/>
    </row>
    <row r="682" spans="1:6" ht="16.5" customHeight="1" x14ac:dyDescent="0.3">
      <c r="A682" s="110"/>
      <c r="B682" s="110"/>
      <c r="C682" s="133"/>
      <c r="D682" s="110"/>
      <c r="E682" s="110"/>
      <c r="F682" s="110"/>
    </row>
    <row r="683" spans="1:6" ht="16.5" customHeight="1" x14ac:dyDescent="0.3">
      <c r="A683" s="110"/>
      <c r="B683" s="110"/>
      <c r="C683" s="133"/>
      <c r="D683" s="110"/>
      <c r="E683" s="110"/>
      <c r="F683" s="110"/>
    </row>
    <row r="684" spans="1:6" ht="16.5" customHeight="1" x14ac:dyDescent="0.3">
      <c r="A684" s="110"/>
      <c r="B684" s="110"/>
      <c r="C684" s="133"/>
      <c r="D684" s="110"/>
      <c r="E684" s="110"/>
      <c r="F684" s="110"/>
    </row>
    <row r="685" spans="1:6" ht="16.5" customHeight="1" x14ac:dyDescent="0.3">
      <c r="A685" s="110"/>
      <c r="B685" s="110"/>
      <c r="C685" s="133"/>
      <c r="D685" s="110"/>
      <c r="E685" s="110"/>
      <c r="F685" s="110"/>
    </row>
    <row r="686" spans="1:6" ht="16.5" customHeight="1" x14ac:dyDescent="0.3">
      <c r="A686" s="110"/>
      <c r="B686" s="110"/>
      <c r="C686" s="133"/>
      <c r="D686" s="110"/>
      <c r="E686" s="110"/>
      <c r="F686" s="110"/>
    </row>
    <row r="687" spans="1:6" ht="16.5" customHeight="1" x14ac:dyDescent="0.3">
      <c r="A687" s="110"/>
      <c r="B687" s="110"/>
      <c r="C687" s="133"/>
      <c r="D687" s="110"/>
      <c r="E687" s="110"/>
      <c r="F687" s="110"/>
    </row>
    <row r="688" spans="1:6" ht="16.5" customHeight="1" x14ac:dyDescent="0.3">
      <c r="A688" s="110"/>
      <c r="B688" s="110"/>
      <c r="C688" s="133"/>
      <c r="D688" s="110"/>
      <c r="E688" s="110"/>
      <c r="F688" s="110"/>
    </row>
    <row r="689" spans="1:6" ht="16.5" customHeight="1" x14ac:dyDescent="0.3">
      <c r="A689" s="110"/>
      <c r="B689" s="110"/>
      <c r="C689" s="133"/>
      <c r="D689" s="110"/>
      <c r="E689" s="110"/>
      <c r="F689" s="110"/>
    </row>
    <row r="690" spans="1:6" ht="16.5" customHeight="1" x14ac:dyDescent="0.3">
      <c r="A690" s="110"/>
      <c r="B690" s="110"/>
      <c r="C690" s="133"/>
      <c r="D690" s="110"/>
      <c r="E690" s="110"/>
      <c r="F690" s="110"/>
    </row>
    <row r="691" spans="1:6" ht="16.5" customHeight="1" x14ac:dyDescent="0.3">
      <c r="A691" s="110"/>
      <c r="B691" s="110"/>
      <c r="C691" s="133"/>
      <c r="D691" s="110"/>
      <c r="E691" s="110"/>
      <c r="F691" s="110"/>
    </row>
    <row r="692" spans="1:6" ht="16.5" customHeight="1" x14ac:dyDescent="0.3">
      <c r="A692" s="110"/>
      <c r="B692" s="110"/>
      <c r="C692" s="133"/>
      <c r="D692" s="110"/>
      <c r="E692" s="110"/>
      <c r="F692" s="110"/>
    </row>
    <row r="693" spans="1:6" ht="16.5" customHeight="1" x14ac:dyDescent="0.3">
      <c r="A693" s="110"/>
      <c r="B693" s="110"/>
      <c r="C693" s="133"/>
      <c r="D693" s="110"/>
      <c r="E693" s="110"/>
      <c r="F693" s="110"/>
    </row>
    <row r="694" spans="1:6" ht="16.5" customHeight="1" x14ac:dyDescent="0.3">
      <c r="A694" s="110"/>
      <c r="B694" s="110"/>
      <c r="C694" s="133"/>
      <c r="D694" s="110"/>
      <c r="E694" s="110"/>
      <c r="F694" s="110"/>
    </row>
    <row r="695" spans="1:6" ht="16.5" customHeight="1" x14ac:dyDescent="0.3">
      <c r="A695" s="110"/>
      <c r="B695" s="110"/>
      <c r="C695" s="133"/>
      <c r="D695" s="110"/>
      <c r="E695" s="110"/>
      <c r="F695" s="110"/>
    </row>
    <row r="696" spans="1:6" ht="16.5" customHeight="1" x14ac:dyDescent="0.3">
      <c r="A696" s="110"/>
      <c r="B696" s="110"/>
      <c r="C696" s="133"/>
      <c r="D696" s="110"/>
      <c r="E696" s="110"/>
      <c r="F696" s="110"/>
    </row>
    <row r="697" spans="1:6" ht="16.5" customHeight="1" x14ac:dyDescent="0.3">
      <c r="A697" s="110"/>
      <c r="B697" s="110"/>
      <c r="C697" s="133"/>
      <c r="D697" s="110"/>
      <c r="E697" s="110"/>
      <c r="F697" s="110"/>
    </row>
    <row r="698" spans="1:6" ht="16.5" customHeight="1" x14ac:dyDescent="0.3">
      <c r="A698" s="110"/>
      <c r="B698" s="110"/>
      <c r="C698" s="133"/>
      <c r="D698" s="110"/>
      <c r="E698" s="110"/>
      <c r="F698" s="110"/>
    </row>
    <row r="699" spans="1:6" ht="16.5" customHeight="1" x14ac:dyDescent="0.3">
      <c r="A699" s="110"/>
      <c r="B699" s="110"/>
      <c r="C699" s="133"/>
      <c r="D699" s="110"/>
      <c r="E699" s="110"/>
      <c r="F699" s="110"/>
    </row>
    <row r="700" spans="1:6" ht="16.5" customHeight="1" x14ac:dyDescent="0.3">
      <c r="A700" s="110"/>
      <c r="B700" s="110"/>
      <c r="C700" s="133"/>
      <c r="D700" s="110"/>
      <c r="E700" s="110"/>
      <c r="F700" s="110"/>
    </row>
    <row r="701" spans="1:6" ht="16.5" customHeight="1" x14ac:dyDescent="0.3">
      <c r="A701" s="110"/>
      <c r="B701" s="110"/>
      <c r="C701" s="133"/>
      <c r="D701" s="110"/>
      <c r="E701" s="110"/>
      <c r="F701" s="110"/>
    </row>
    <row r="702" spans="1:6" ht="16.5" customHeight="1" x14ac:dyDescent="0.3">
      <c r="A702" s="110"/>
      <c r="B702" s="110"/>
      <c r="C702" s="133"/>
      <c r="D702" s="110"/>
      <c r="E702" s="110"/>
      <c r="F702" s="110"/>
    </row>
    <row r="703" spans="1:6" ht="16.5" customHeight="1" x14ac:dyDescent="0.3">
      <c r="A703" s="110"/>
      <c r="B703" s="110"/>
      <c r="C703" s="133"/>
      <c r="D703" s="110"/>
      <c r="E703" s="110"/>
      <c r="F703" s="110"/>
    </row>
    <row r="704" spans="1:6" ht="16.5" customHeight="1" x14ac:dyDescent="0.3">
      <c r="A704" s="110"/>
      <c r="B704" s="110"/>
      <c r="C704" s="133"/>
      <c r="D704" s="110"/>
      <c r="E704" s="110"/>
      <c r="F704" s="110"/>
    </row>
    <row r="705" spans="1:6" ht="16.5" customHeight="1" x14ac:dyDescent="0.3">
      <c r="A705" s="110"/>
      <c r="B705" s="110"/>
      <c r="C705" s="133"/>
      <c r="D705" s="110"/>
      <c r="E705" s="110"/>
      <c r="F705" s="110"/>
    </row>
    <row r="706" spans="1:6" ht="16.5" customHeight="1" x14ac:dyDescent="0.3">
      <c r="A706" s="110"/>
      <c r="B706" s="110"/>
      <c r="C706" s="133"/>
      <c r="D706" s="110"/>
      <c r="E706" s="110"/>
      <c r="F706" s="110"/>
    </row>
    <row r="707" spans="1:6" ht="16.5" customHeight="1" x14ac:dyDescent="0.3">
      <c r="A707" s="110"/>
      <c r="B707" s="110"/>
      <c r="C707" s="133"/>
      <c r="D707" s="110"/>
      <c r="E707" s="110"/>
      <c r="F707" s="110"/>
    </row>
    <row r="708" spans="1:6" ht="16.5" customHeight="1" x14ac:dyDescent="0.3">
      <c r="A708" s="110"/>
      <c r="B708" s="110"/>
      <c r="C708" s="133"/>
      <c r="D708" s="110"/>
      <c r="E708" s="110"/>
      <c r="F708" s="110"/>
    </row>
    <row r="709" spans="1:6" ht="16.5" customHeight="1" x14ac:dyDescent="0.3">
      <c r="A709" s="110"/>
      <c r="B709" s="110"/>
      <c r="C709" s="133"/>
      <c r="D709" s="110"/>
      <c r="E709" s="110"/>
      <c r="F709" s="110"/>
    </row>
    <row r="710" spans="1:6" ht="16.5" customHeight="1" x14ac:dyDescent="0.3">
      <c r="A710" s="110"/>
      <c r="B710" s="110"/>
      <c r="C710" s="133"/>
      <c r="D710" s="110"/>
      <c r="E710" s="110"/>
      <c r="F710" s="110"/>
    </row>
    <row r="711" spans="1:6" ht="16.5" customHeight="1" x14ac:dyDescent="0.3">
      <c r="A711" s="110"/>
      <c r="B711" s="110"/>
      <c r="C711" s="133"/>
      <c r="D711" s="110"/>
      <c r="E711" s="110"/>
      <c r="F711" s="110"/>
    </row>
    <row r="712" spans="1:6" ht="16.5" customHeight="1" x14ac:dyDescent="0.3">
      <c r="A712" s="110"/>
      <c r="B712" s="110"/>
      <c r="C712" s="133"/>
      <c r="D712" s="110"/>
      <c r="E712" s="110"/>
      <c r="F712" s="110"/>
    </row>
    <row r="713" spans="1:6" ht="16.5" customHeight="1" x14ac:dyDescent="0.3">
      <c r="A713" s="110"/>
      <c r="B713" s="110"/>
      <c r="C713" s="133"/>
      <c r="D713" s="110"/>
      <c r="E713" s="110"/>
      <c r="F713" s="110"/>
    </row>
    <row r="714" spans="1:6" ht="16.5" customHeight="1" x14ac:dyDescent="0.3">
      <c r="A714" s="110"/>
      <c r="B714" s="110"/>
      <c r="C714" s="133"/>
      <c r="D714" s="110"/>
      <c r="E714" s="110"/>
      <c r="F714" s="110"/>
    </row>
    <row r="715" spans="1:6" ht="16.5" customHeight="1" x14ac:dyDescent="0.3">
      <c r="A715" s="110"/>
      <c r="B715" s="110"/>
      <c r="C715" s="133"/>
      <c r="D715" s="110"/>
      <c r="E715" s="110"/>
      <c r="F715" s="110"/>
    </row>
    <row r="716" spans="1:6" ht="16.5" customHeight="1" x14ac:dyDescent="0.3">
      <c r="A716" s="110"/>
      <c r="B716" s="110"/>
      <c r="C716" s="133"/>
      <c r="D716" s="110"/>
      <c r="E716" s="110"/>
      <c r="F716" s="110"/>
    </row>
    <row r="717" spans="1:6" ht="16.5" customHeight="1" x14ac:dyDescent="0.3">
      <c r="A717" s="110"/>
      <c r="B717" s="110"/>
      <c r="C717" s="133"/>
      <c r="D717" s="110"/>
      <c r="E717" s="110"/>
      <c r="F717" s="110"/>
    </row>
    <row r="718" spans="1:6" ht="16.5" customHeight="1" x14ac:dyDescent="0.3">
      <c r="A718" s="110"/>
      <c r="B718" s="110"/>
      <c r="C718" s="133"/>
      <c r="D718" s="110"/>
      <c r="E718" s="110"/>
      <c r="F718" s="110"/>
    </row>
    <row r="719" spans="1:6" ht="16.5" customHeight="1" x14ac:dyDescent="0.3">
      <c r="A719" s="110"/>
      <c r="B719" s="110"/>
      <c r="C719" s="133"/>
      <c r="D719" s="110"/>
      <c r="E719" s="110"/>
      <c r="F719" s="110"/>
    </row>
    <row r="720" spans="1:6" ht="16.5" customHeight="1" x14ac:dyDescent="0.3">
      <c r="A720" s="110"/>
      <c r="B720" s="110"/>
      <c r="C720" s="133"/>
      <c r="D720" s="110"/>
      <c r="E720" s="110"/>
      <c r="F720" s="110"/>
    </row>
    <row r="721" spans="1:6" ht="16.5" customHeight="1" x14ac:dyDescent="0.3">
      <c r="A721" s="110"/>
      <c r="B721" s="110"/>
      <c r="C721" s="133"/>
      <c r="D721" s="110"/>
      <c r="E721" s="110"/>
      <c r="F721" s="110"/>
    </row>
    <row r="722" spans="1:6" ht="16.5" customHeight="1" x14ac:dyDescent="0.3">
      <c r="A722" s="110"/>
      <c r="B722" s="110"/>
      <c r="C722" s="133"/>
      <c r="D722" s="110"/>
      <c r="E722" s="110"/>
      <c r="F722" s="110"/>
    </row>
    <row r="723" spans="1:6" ht="16.5" customHeight="1" x14ac:dyDescent="0.3">
      <c r="A723" s="110"/>
      <c r="B723" s="110"/>
      <c r="C723" s="133"/>
      <c r="D723" s="110"/>
      <c r="E723" s="110"/>
      <c r="F723" s="110"/>
    </row>
    <row r="724" spans="1:6" ht="16.5" customHeight="1" x14ac:dyDescent="0.3">
      <c r="A724" s="110"/>
      <c r="B724" s="110"/>
      <c r="C724" s="133"/>
      <c r="D724" s="110"/>
      <c r="E724" s="110"/>
      <c r="F724" s="110"/>
    </row>
    <row r="725" spans="1:6" ht="16.5" customHeight="1" x14ac:dyDescent="0.3">
      <c r="A725" s="110"/>
      <c r="B725" s="110"/>
      <c r="C725" s="133"/>
      <c r="D725" s="110"/>
      <c r="E725" s="110"/>
      <c r="F725" s="110"/>
    </row>
    <row r="726" spans="1:6" ht="16.5" customHeight="1" x14ac:dyDescent="0.3">
      <c r="A726" s="110"/>
      <c r="B726" s="110"/>
      <c r="C726" s="133"/>
      <c r="D726" s="110"/>
      <c r="E726" s="110"/>
      <c r="F726" s="110"/>
    </row>
    <row r="727" spans="1:6" ht="16.5" customHeight="1" x14ac:dyDescent="0.3">
      <c r="A727" s="110"/>
      <c r="B727" s="110"/>
      <c r="C727" s="133"/>
      <c r="D727" s="110"/>
      <c r="E727" s="110"/>
      <c r="F727" s="110"/>
    </row>
    <row r="728" spans="1:6" ht="16.5" customHeight="1" x14ac:dyDescent="0.3">
      <c r="A728" s="110"/>
      <c r="B728" s="110"/>
      <c r="C728" s="133"/>
      <c r="D728" s="110"/>
      <c r="E728" s="110"/>
      <c r="F728" s="110"/>
    </row>
    <row r="729" spans="1:6" ht="16.5" customHeight="1" x14ac:dyDescent="0.3">
      <c r="A729" s="110"/>
      <c r="B729" s="110"/>
      <c r="C729" s="133"/>
      <c r="D729" s="110"/>
      <c r="E729" s="110"/>
      <c r="F729" s="110"/>
    </row>
    <row r="730" spans="1:6" ht="16.5" customHeight="1" x14ac:dyDescent="0.3">
      <c r="A730" s="110"/>
      <c r="B730" s="110"/>
      <c r="C730" s="133"/>
      <c r="D730" s="110"/>
      <c r="E730" s="110"/>
      <c r="F730" s="110"/>
    </row>
    <row r="731" spans="1:6" ht="16.5" customHeight="1" x14ac:dyDescent="0.3">
      <c r="A731" s="110"/>
      <c r="B731" s="110"/>
      <c r="C731" s="133"/>
      <c r="D731" s="110"/>
      <c r="E731" s="110"/>
      <c r="F731" s="110"/>
    </row>
    <row r="732" spans="1:6" ht="16.5" customHeight="1" x14ac:dyDescent="0.3">
      <c r="A732" s="110"/>
      <c r="B732" s="110"/>
      <c r="C732" s="133"/>
      <c r="D732" s="110"/>
      <c r="E732" s="110"/>
      <c r="F732" s="110"/>
    </row>
    <row r="733" spans="1:6" ht="16.5" customHeight="1" x14ac:dyDescent="0.3">
      <c r="A733" s="110"/>
      <c r="B733" s="110"/>
      <c r="C733" s="133"/>
      <c r="D733" s="110"/>
      <c r="E733" s="110"/>
      <c r="F733" s="110"/>
    </row>
    <row r="734" spans="1:6" ht="16.5" customHeight="1" x14ac:dyDescent="0.3">
      <c r="A734" s="110"/>
      <c r="B734" s="110"/>
      <c r="C734" s="133"/>
      <c r="D734" s="110"/>
      <c r="E734" s="110"/>
      <c r="F734" s="110"/>
    </row>
    <row r="735" spans="1:6" ht="16.5" customHeight="1" x14ac:dyDescent="0.3">
      <c r="A735" s="110"/>
      <c r="B735" s="110"/>
      <c r="C735" s="133"/>
      <c r="D735" s="110"/>
      <c r="E735" s="110"/>
      <c r="F735" s="110"/>
    </row>
    <row r="736" spans="1:6" ht="16.5" customHeight="1" x14ac:dyDescent="0.3">
      <c r="A736" s="110"/>
      <c r="B736" s="110"/>
      <c r="C736" s="133"/>
      <c r="D736" s="110"/>
      <c r="E736" s="110"/>
      <c r="F736" s="110"/>
    </row>
    <row r="737" spans="1:6" ht="16.5" customHeight="1" x14ac:dyDescent="0.3">
      <c r="A737" s="110"/>
      <c r="B737" s="110"/>
      <c r="C737" s="133"/>
      <c r="D737" s="110"/>
      <c r="E737" s="110"/>
      <c r="F737" s="110"/>
    </row>
    <row r="738" spans="1:6" ht="16.5" customHeight="1" x14ac:dyDescent="0.3">
      <c r="A738" s="110"/>
      <c r="B738" s="110"/>
      <c r="C738" s="133"/>
      <c r="D738" s="110"/>
      <c r="E738" s="110"/>
      <c r="F738" s="110"/>
    </row>
    <row r="739" spans="1:6" ht="16.5" customHeight="1" x14ac:dyDescent="0.3">
      <c r="A739" s="110"/>
      <c r="B739" s="110"/>
      <c r="C739" s="133"/>
      <c r="D739" s="110"/>
      <c r="E739" s="110"/>
      <c r="F739" s="110"/>
    </row>
    <row r="740" spans="1:6" ht="16.5" customHeight="1" x14ac:dyDescent="0.3">
      <c r="A740" s="110"/>
      <c r="B740" s="110"/>
      <c r="C740" s="133"/>
      <c r="D740" s="110"/>
      <c r="E740" s="110"/>
      <c r="F740" s="110"/>
    </row>
    <row r="741" spans="1:6" ht="16.5" customHeight="1" x14ac:dyDescent="0.3">
      <c r="A741" s="110"/>
      <c r="B741" s="110"/>
      <c r="C741" s="133"/>
      <c r="D741" s="110"/>
      <c r="E741" s="110"/>
      <c r="F741" s="110"/>
    </row>
    <row r="742" spans="1:6" ht="16.5" customHeight="1" x14ac:dyDescent="0.3">
      <c r="A742" s="110"/>
      <c r="B742" s="110"/>
      <c r="C742" s="133"/>
      <c r="D742" s="110"/>
      <c r="E742" s="110"/>
      <c r="F742" s="110"/>
    </row>
    <row r="743" spans="1:6" ht="16.5" customHeight="1" x14ac:dyDescent="0.3">
      <c r="A743" s="110"/>
      <c r="B743" s="110"/>
      <c r="C743" s="133"/>
      <c r="D743" s="110"/>
      <c r="E743" s="110"/>
      <c r="F743" s="110"/>
    </row>
    <row r="744" spans="1:6" ht="16.5" customHeight="1" x14ac:dyDescent="0.3">
      <c r="A744" s="110"/>
      <c r="B744" s="110"/>
      <c r="C744" s="133"/>
      <c r="D744" s="110"/>
      <c r="E744" s="110"/>
      <c r="F744" s="110"/>
    </row>
    <row r="745" spans="1:6" ht="16.5" customHeight="1" x14ac:dyDescent="0.3">
      <c r="A745" s="110"/>
      <c r="B745" s="110"/>
      <c r="C745" s="133"/>
      <c r="D745" s="110"/>
      <c r="E745" s="110"/>
      <c r="F745" s="110"/>
    </row>
    <row r="746" spans="1:6" ht="16.5" customHeight="1" x14ac:dyDescent="0.3">
      <c r="A746" s="110"/>
      <c r="B746" s="110"/>
      <c r="C746" s="133"/>
      <c r="D746" s="110"/>
      <c r="E746" s="110"/>
      <c r="F746" s="110"/>
    </row>
    <row r="747" spans="1:6" ht="16.5" customHeight="1" x14ac:dyDescent="0.3">
      <c r="A747" s="110"/>
      <c r="B747" s="110"/>
      <c r="C747" s="133"/>
      <c r="D747" s="110"/>
      <c r="E747" s="110"/>
      <c r="F747" s="110"/>
    </row>
    <row r="748" spans="1:6" ht="16.5" customHeight="1" x14ac:dyDescent="0.3">
      <c r="A748" s="110"/>
      <c r="B748" s="110"/>
      <c r="C748" s="133"/>
      <c r="D748" s="110"/>
      <c r="E748" s="110"/>
      <c r="F748" s="110"/>
    </row>
    <row r="749" spans="1:6" ht="16.5" customHeight="1" x14ac:dyDescent="0.3">
      <c r="A749" s="110"/>
      <c r="B749" s="110"/>
      <c r="C749" s="133"/>
      <c r="D749" s="110"/>
      <c r="E749" s="110"/>
      <c r="F749" s="110"/>
    </row>
    <row r="750" spans="1:6" ht="16.5" customHeight="1" x14ac:dyDescent="0.3">
      <c r="A750" s="110"/>
      <c r="B750" s="110"/>
      <c r="C750" s="133"/>
      <c r="D750" s="110"/>
      <c r="E750" s="110"/>
      <c r="F750" s="110"/>
    </row>
    <row r="751" spans="1:6" ht="16.5" customHeight="1" x14ac:dyDescent="0.3">
      <c r="A751" s="110"/>
      <c r="B751" s="110"/>
      <c r="C751" s="133"/>
      <c r="D751" s="110"/>
      <c r="E751" s="110"/>
      <c r="F751" s="110"/>
    </row>
    <row r="752" spans="1:6" ht="16.5" customHeight="1" x14ac:dyDescent="0.3">
      <c r="A752" s="110"/>
      <c r="B752" s="110"/>
      <c r="C752" s="133"/>
      <c r="D752" s="110"/>
      <c r="E752" s="110"/>
      <c r="F752" s="110"/>
    </row>
    <row r="753" spans="1:6" ht="16.5" customHeight="1" x14ac:dyDescent="0.3">
      <c r="A753" s="110"/>
      <c r="B753" s="110"/>
      <c r="C753" s="133"/>
      <c r="D753" s="110"/>
      <c r="E753" s="110"/>
      <c r="F753" s="110"/>
    </row>
    <row r="754" spans="1:6" ht="16.5" customHeight="1" x14ac:dyDescent="0.3">
      <c r="A754" s="110"/>
      <c r="B754" s="110"/>
      <c r="C754" s="133"/>
      <c r="D754" s="110"/>
      <c r="E754" s="110"/>
      <c r="F754" s="110"/>
    </row>
    <row r="755" spans="1:6" ht="16.5" customHeight="1" x14ac:dyDescent="0.3">
      <c r="A755" s="110"/>
      <c r="B755" s="110"/>
      <c r="C755" s="133"/>
      <c r="D755" s="110"/>
      <c r="E755" s="110"/>
      <c r="F755" s="110"/>
    </row>
    <row r="756" spans="1:6" ht="16.5" customHeight="1" x14ac:dyDescent="0.3">
      <c r="A756" s="110"/>
      <c r="B756" s="110"/>
      <c r="C756" s="133"/>
      <c r="D756" s="110"/>
      <c r="E756" s="110"/>
      <c r="F756" s="110"/>
    </row>
    <row r="757" spans="1:6" ht="16.5" customHeight="1" x14ac:dyDescent="0.3">
      <c r="A757" s="110"/>
      <c r="B757" s="110"/>
      <c r="C757" s="133"/>
      <c r="D757" s="110"/>
      <c r="E757" s="110"/>
      <c r="F757" s="110"/>
    </row>
    <row r="758" spans="1:6" ht="16.5" customHeight="1" x14ac:dyDescent="0.3">
      <c r="A758" s="110"/>
      <c r="B758" s="110"/>
      <c r="C758" s="133"/>
      <c r="D758" s="110"/>
      <c r="E758" s="110"/>
      <c r="F758" s="110"/>
    </row>
    <row r="759" spans="1:6" ht="16.5" customHeight="1" x14ac:dyDescent="0.3">
      <c r="A759" s="110"/>
      <c r="B759" s="110"/>
      <c r="C759" s="133"/>
      <c r="D759" s="110"/>
      <c r="E759" s="110"/>
      <c r="F759" s="110"/>
    </row>
    <row r="760" spans="1:6" ht="16.5" customHeight="1" x14ac:dyDescent="0.3">
      <c r="A760" s="110"/>
      <c r="B760" s="110"/>
      <c r="C760" s="133"/>
      <c r="D760" s="110"/>
      <c r="E760" s="110"/>
      <c r="F760" s="110"/>
    </row>
    <row r="761" spans="1:6" ht="16.5" customHeight="1" x14ac:dyDescent="0.3">
      <c r="A761" s="110"/>
      <c r="B761" s="110"/>
      <c r="C761" s="133"/>
      <c r="D761" s="110"/>
      <c r="E761" s="110"/>
      <c r="F761" s="110"/>
    </row>
    <row r="762" spans="1:6" ht="16.5" customHeight="1" x14ac:dyDescent="0.3">
      <c r="A762" s="110"/>
      <c r="B762" s="110"/>
      <c r="C762" s="133"/>
      <c r="D762" s="110"/>
      <c r="E762" s="110"/>
      <c r="F762" s="110"/>
    </row>
    <row r="763" spans="1:6" ht="16.5" customHeight="1" x14ac:dyDescent="0.3">
      <c r="A763" s="110"/>
      <c r="B763" s="110"/>
      <c r="C763" s="133"/>
      <c r="D763" s="110"/>
      <c r="E763" s="110"/>
      <c r="F763" s="110"/>
    </row>
    <row r="764" spans="1:6" ht="16.5" customHeight="1" x14ac:dyDescent="0.3">
      <c r="A764" s="110"/>
      <c r="B764" s="110"/>
      <c r="C764" s="133"/>
      <c r="D764" s="110"/>
      <c r="E764" s="110"/>
      <c r="F764" s="110"/>
    </row>
    <row r="765" spans="1:6" ht="16.5" customHeight="1" x14ac:dyDescent="0.3">
      <c r="A765" s="110"/>
      <c r="B765" s="110"/>
      <c r="C765" s="133"/>
      <c r="D765" s="110"/>
      <c r="E765" s="110"/>
      <c r="F765" s="110"/>
    </row>
    <row r="766" spans="1:6" ht="16.5" customHeight="1" x14ac:dyDescent="0.3">
      <c r="A766" s="110"/>
      <c r="B766" s="110"/>
      <c r="C766" s="133"/>
      <c r="D766" s="110"/>
      <c r="E766" s="110"/>
      <c r="F766" s="110"/>
    </row>
    <row r="767" spans="1:6" ht="16.5" customHeight="1" x14ac:dyDescent="0.3">
      <c r="A767" s="110"/>
      <c r="B767" s="110"/>
      <c r="C767" s="133"/>
      <c r="D767" s="110"/>
      <c r="E767" s="110"/>
      <c r="F767" s="110"/>
    </row>
    <row r="768" spans="1:6" ht="16.5" customHeight="1" x14ac:dyDescent="0.3">
      <c r="A768" s="110"/>
      <c r="B768" s="110"/>
      <c r="C768" s="133"/>
      <c r="D768" s="110"/>
      <c r="E768" s="110"/>
      <c r="F768" s="110"/>
    </row>
    <row r="769" spans="1:6" ht="16.5" customHeight="1" x14ac:dyDescent="0.3">
      <c r="A769" s="110"/>
      <c r="B769" s="110"/>
      <c r="C769" s="133"/>
      <c r="D769" s="110"/>
      <c r="E769" s="110"/>
      <c r="F769" s="110"/>
    </row>
    <row r="770" spans="1:6" ht="16.5" customHeight="1" x14ac:dyDescent="0.3">
      <c r="A770" s="110"/>
      <c r="B770" s="110"/>
      <c r="C770" s="133"/>
      <c r="D770" s="110"/>
      <c r="E770" s="110"/>
      <c r="F770" s="110"/>
    </row>
    <row r="771" spans="1:6" ht="16.5" customHeight="1" x14ac:dyDescent="0.3">
      <c r="A771" s="110"/>
      <c r="B771" s="110"/>
      <c r="C771" s="133"/>
      <c r="D771" s="110"/>
      <c r="E771" s="110"/>
      <c r="F771" s="110"/>
    </row>
    <row r="772" spans="1:6" ht="16.5" customHeight="1" x14ac:dyDescent="0.3">
      <c r="A772" s="110"/>
      <c r="B772" s="110"/>
      <c r="C772" s="133"/>
      <c r="D772" s="110"/>
      <c r="E772" s="110"/>
      <c r="F772" s="110"/>
    </row>
    <row r="773" spans="1:6" ht="16.5" customHeight="1" x14ac:dyDescent="0.3">
      <c r="A773" s="110"/>
      <c r="B773" s="110"/>
      <c r="C773" s="133"/>
      <c r="D773" s="110"/>
      <c r="E773" s="110"/>
      <c r="F773" s="110"/>
    </row>
    <row r="774" spans="1:6" ht="16.5" customHeight="1" x14ac:dyDescent="0.3">
      <c r="A774" s="110"/>
      <c r="B774" s="110"/>
      <c r="C774" s="133"/>
      <c r="D774" s="110"/>
      <c r="E774" s="110"/>
      <c r="F774" s="110"/>
    </row>
    <row r="775" spans="1:6" ht="16.5" customHeight="1" x14ac:dyDescent="0.3">
      <c r="A775" s="110"/>
      <c r="B775" s="110"/>
      <c r="C775" s="133"/>
      <c r="D775" s="110"/>
      <c r="E775" s="110"/>
      <c r="F775" s="110"/>
    </row>
    <row r="776" spans="1:6" ht="16.5" customHeight="1" x14ac:dyDescent="0.3">
      <c r="A776" s="110"/>
      <c r="B776" s="110"/>
      <c r="C776" s="133"/>
      <c r="D776" s="110"/>
      <c r="E776" s="110"/>
      <c r="F776" s="110"/>
    </row>
    <row r="777" spans="1:6" ht="16.5" customHeight="1" x14ac:dyDescent="0.3">
      <c r="A777" s="110"/>
      <c r="B777" s="110"/>
      <c r="C777" s="133"/>
      <c r="D777" s="110"/>
      <c r="E777" s="110"/>
      <c r="F777" s="110"/>
    </row>
    <row r="778" spans="1:6" ht="16.5" customHeight="1" x14ac:dyDescent="0.3">
      <c r="A778" s="110"/>
      <c r="B778" s="110"/>
      <c r="C778" s="133"/>
      <c r="D778" s="110"/>
      <c r="E778" s="110"/>
      <c r="F778" s="110"/>
    </row>
    <row r="779" spans="1:6" ht="16.5" customHeight="1" x14ac:dyDescent="0.3">
      <c r="A779" s="110"/>
      <c r="B779" s="110"/>
      <c r="C779" s="133"/>
      <c r="D779" s="110"/>
      <c r="E779" s="110"/>
      <c r="F779" s="110"/>
    </row>
    <row r="780" spans="1:6" ht="16.5" customHeight="1" x14ac:dyDescent="0.3">
      <c r="A780" s="110"/>
      <c r="B780" s="110"/>
      <c r="C780" s="133"/>
      <c r="D780" s="110"/>
      <c r="E780" s="110"/>
      <c r="F780" s="110"/>
    </row>
    <row r="781" spans="1:6" ht="16.5" customHeight="1" x14ac:dyDescent="0.3">
      <c r="A781" s="110"/>
      <c r="B781" s="110"/>
      <c r="C781" s="133"/>
      <c r="D781" s="110"/>
      <c r="E781" s="110"/>
      <c r="F781" s="110"/>
    </row>
    <row r="782" spans="1:6" ht="16.5" customHeight="1" x14ac:dyDescent="0.3">
      <c r="A782" s="110"/>
      <c r="B782" s="110"/>
      <c r="C782" s="133"/>
      <c r="D782" s="110"/>
      <c r="E782" s="110"/>
      <c r="F782" s="110"/>
    </row>
    <row r="783" spans="1:6" ht="16.5" customHeight="1" x14ac:dyDescent="0.3">
      <c r="A783" s="110"/>
      <c r="B783" s="110"/>
      <c r="C783" s="133"/>
      <c r="D783" s="110"/>
      <c r="E783" s="110"/>
      <c r="F783" s="110"/>
    </row>
    <row r="784" spans="1:6" ht="16.5" customHeight="1" x14ac:dyDescent="0.3">
      <c r="A784" s="110"/>
      <c r="B784" s="110"/>
      <c r="C784" s="133"/>
      <c r="D784" s="110"/>
      <c r="E784" s="110"/>
      <c r="F784" s="110"/>
    </row>
    <row r="785" spans="1:6" ht="16.5" customHeight="1" x14ac:dyDescent="0.3">
      <c r="A785" s="110"/>
      <c r="B785" s="110"/>
      <c r="C785" s="133"/>
      <c r="D785" s="110"/>
      <c r="E785" s="110"/>
      <c r="F785" s="110"/>
    </row>
    <row r="786" spans="1:6" ht="16.5" customHeight="1" x14ac:dyDescent="0.3">
      <c r="A786" s="110"/>
      <c r="B786" s="110"/>
      <c r="C786" s="133"/>
      <c r="D786" s="110"/>
      <c r="E786" s="110"/>
      <c r="F786" s="110"/>
    </row>
    <row r="787" spans="1:6" ht="16.5" customHeight="1" x14ac:dyDescent="0.3">
      <c r="A787" s="110"/>
      <c r="B787" s="110"/>
      <c r="C787" s="133"/>
      <c r="D787" s="110"/>
      <c r="E787" s="110"/>
      <c r="F787" s="110"/>
    </row>
    <row r="788" spans="1:6" ht="16.5" customHeight="1" x14ac:dyDescent="0.3">
      <c r="A788" s="110"/>
      <c r="B788" s="110"/>
      <c r="C788" s="133"/>
      <c r="D788" s="110"/>
      <c r="E788" s="110"/>
      <c r="F788" s="110"/>
    </row>
    <row r="789" spans="1:6" ht="16.5" customHeight="1" x14ac:dyDescent="0.3">
      <c r="A789" s="110"/>
      <c r="B789" s="110"/>
      <c r="C789" s="133"/>
      <c r="D789" s="110"/>
      <c r="E789" s="110"/>
      <c r="F789" s="110"/>
    </row>
    <row r="790" spans="1:6" ht="16.5" customHeight="1" x14ac:dyDescent="0.3">
      <c r="A790" s="110"/>
      <c r="B790" s="110"/>
      <c r="C790" s="133"/>
      <c r="D790" s="110"/>
      <c r="E790" s="110"/>
      <c r="F790" s="110"/>
    </row>
    <row r="791" spans="1:6" ht="16.5" customHeight="1" x14ac:dyDescent="0.3">
      <c r="A791" s="110"/>
      <c r="B791" s="110"/>
      <c r="C791" s="133"/>
      <c r="D791" s="110"/>
      <c r="E791" s="110"/>
      <c r="F791" s="110"/>
    </row>
    <row r="792" spans="1:6" ht="16.5" customHeight="1" x14ac:dyDescent="0.3">
      <c r="A792" s="110"/>
      <c r="B792" s="110"/>
      <c r="C792" s="133"/>
      <c r="D792" s="110"/>
      <c r="E792" s="110"/>
      <c r="F792" s="110"/>
    </row>
    <row r="793" spans="1:6" ht="16.5" customHeight="1" x14ac:dyDescent="0.3">
      <c r="A793" s="110"/>
      <c r="B793" s="110"/>
      <c r="C793" s="133"/>
      <c r="D793" s="110"/>
      <c r="E793" s="110"/>
      <c r="F793" s="110"/>
    </row>
    <row r="794" spans="1:6" ht="16.5" customHeight="1" x14ac:dyDescent="0.3">
      <c r="A794" s="110"/>
      <c r="B794" s="110"/>
      <c r="C794" s="133"/>
      <c r="D794" s="110"/>
      <c r="E794" s="110"/>
      <c r="F794" s="110"/>
    </row>
    <row r="795" spans="1:6" ht="16.5" customHeight="1" x14ac:dyDescent="0.3">
      <c r="A795" s="110"/>
      <c r="B795" s="110"/>
      <c r="C795" s="133"/>
      <c r="D795" s="110"/>
      <c r="E795" s="110"/>
      <c r="F795" s="110"/>
    </row>
    <row r="796" spans="1:6" ht="16.5" customHeight="1" x14ac:dyDescent="0.3">
      <c r="A796" s="110"/>
      <c r="B796" s="110"/>
      <c r="C796" s="133"/>
      <c r="D796" s="110"/>
      <c r="E796" s="110"/>
      <c r="F796" s="110"/>
    </row>
    <row r="797" spans="1:6" ht="16.5" customHeight="1" x14ac:dyDescent="0.3">
      <c r="A797" s="110"/>
      <c r="B797" s="110"/>
      <c r="C797" s="133"/>
      <c r="D797" s="110"/>
      <c r="E797" s="110"/>
      <c r="F797" s="110"/>
    </row>
    <row r="798" spans="1:6" ht="16.5" customHeight="1" x14ac:dyDescent="0.3">
      <c r="A798" s="110"/>
      <c r="B798" s="110"/>
      <c r="C798" s="133"/>
      <c r="D798" s="110"/>
      <c r="E798" s="110"/>
      <c r="F798" s="110"/>
    </row>
    <row r="799" spans="1:6" ht="16.5" customHeight="1" x14ac:dyDescent="0.3">
      <c r="A799" s="110"/>
      <c r="B799" s="110"/>
      <c r="C799" s="133"/>
      <c r="D799" s="110"/>
      <c r="E799" s="110"/>
      <c r="F799" s="110"/>
    </row>
    <row r="800" spans="1:6" ht="16.5" customHeight="1" x14ac:dyDescent="0.3">
      <c r="A800" s="110"/>
      <c r="B800" s="110"/>
      <c r="C800" s="133"/>
      <c r="D800" s="110"/>
      <c r="E800" s="110"/>
      <c r="F800" s="110"/>
    </row>
    <row r="801" spans="1:6" ht="16.5" customHeight="1" x14ac:dyDescent="0.3">
      <c r="A801" s="110"/>
      <c r="B801" s="110"/>
      <c r="C801" s="133"/>
      <c r="D801" s="110"/>
      <c r="E801" s="110"/>
      <c r="F801" s="110"/>
    </row>
    <row r="802" spans="1:6" ht="16.5" customHeight="1" x14ac:dyDescent="0.3">
      <c r="A802" s="110"/>
      <c r="B802" s="110"/>
      <c r="C802" s="133"/>
      <c r="D802" s="110"/>
      <c r="E802" s="110"/>
      <c r="F802" s="110"/>
    </row>
    <row r="803" spans="1:6" ht="16.5" customHeight="1" x14ac:dyDescent="0.3">
      <c r="A803" s="110"/>
      <c r="B803" s="110"/>
      <c r="C803" s="133"/>
      <c r="D803" s="110"/>
      <c r="E803" s="110"/>
      <c r="F803" s="110"/>
    </row>
    <row r="804" spans="1:6" ht="16.5" customHeight="1" x14ac:dyDescent="0.3">
      <c r="A804" s="110"/>
      <c r="B804" s="110"/>
      <c r="C804" s="133"/>
      <c r="D804" s="110"/>
      <c r="E804" s="110"/>
      <c r="F804" s="110"/>
    </row>
    <row r="805" spans="1:6" ht="16.5" customHeight="1" x14ac:dyDescent="0.3">
      <c r="A805" s="110"/>
      <c r="B805" s="110"/>
      <c r="C805" s="133"/>
      <c r="D805" s="110"/>
      <c r="E805" s="110"/>
      <c r="F805" s="110"/>
    </row>
    <row r="806" spans="1:6" ht="16.5" customHeight="1" x14ac:dyDescent="0.3">
      <c r="A806" s="110"/>
      <c r="B806" s="110"/>
      <c r="C806" s="133"/>
      <c r="D806" s="110"/>
      <c r="E806" s="110"/>
      <c r="F806" s="110"/>
    </row>
    <row r="807" spans="1:6" ht="16.5" customHeight="1" x14ac:dyDescent="0.3">
      <c r="A807" s="110"/>
      <c r="B807" s="110"/>
      <c r="C807" s="133"/>
      <c r="D807" s="110"/>
      <c r="E807" s="110"/>
      <c r="F807" s="110"/>
    </row>
    <row r="808" spans="1:6" ht="16.5" customHeight="1" x14ac:dyDescent="0.3">
      <c r="A808" s="110"/>
      <c r="B808" s="110"/>
      <c r="C808" s="133"/>
      <c r="D808" s="110"/>
      <c r="E808" s="110"/>
      <c r="F808" s="110"/>
    </row>
    <row r="809" spans="1:6" ht="16.5" customHeight="1" x14ac:dyDescent="0.3">
      <c r="A809" s="110"/>
      <c r="B809" s="110"/>
      <c r="C809" s="133"/>
      <c r="D809" s="110"/>
      <c r="E809" s="110"/>
      <c r="F809" s="110"/>
    </row>
    <row r="810" spans="1:6" ht="16.5" customHeight="1" x14ac:dyDescent="0.3">
      <c r="A810" s="110"/>
      <c r="B810" s="110"/>
      <c r="C810" s="133"/>
      <c r="D810" s="110"/>
      <c r="E810" s="110"/>
      <c r="F810" s="110"/>
    </row>
    <row r="811" spans="1:6" ht="16.5" customHeight="1" x14ac:dyDescent="0.3">
      <c r="A811" s="110"/>
      <c r="B811" s="110"/>
      <c r="C811" s="133"/>
      <c r="D811" s="110"/>
      <c r="E811" s="110"/>
      <c r="F811" s="110"/>
    </row>
    <row r="812" spans="1:6" ht="16.5" customHeight="1" x14ac:dyDescent="0.3">
      <c r="A812" s="110"/>
      <c r="B812" s="110"/>
      <c r="C812" s="133"/>
      <c r="D812" s="110"/>
      <c r="E812" s="110"/>
      <c r="F812" s="110"/>
    </row>
    <row r="813" spans="1:6" ht="16.5" customHeight="1" x14ac:dyDescent="0.3">
      <c r="A813" s="110"/>
      <c r="B813" s="110"/>
      <c r="C813" s="133"/>
      <c r="D813" s="110"/>
      <c r="E813" s="110"/>
      <c r="F813" s="110"/>
    </row>
    <row r="814" spans="1:6" ht="16.5" customHeight="1" x14ac:dyDescent="0.3">
      <c r="A814" s="110"/>
      <c r="B814" s="110"/>
      <c r="C814" s="133"/>
      <c r="D814" s="110"/>
      <c r="E814" s="110"/>
      <c r="F814" s="110"/>
    </row>
    <row r="815" spans="1:6" ht="16.5" customHeight="1" x14ac:dyDescent="0.3">
      <c r="A815" s="110"/>
      <c r="B815" s="110"/>
      <c r="C815" s="133"/>
      <c r="D815" s="110"/>
      <c r="E815" s="110"/>
      <c r="F815" s="110"/>
    </row>
    <row r="816" spans="1:6" ht="16.5" customHeight="1" x14ac:dyDescent="0.3">
      <c r="A816" s="110"/>
      <c r="B816" s="110"/>
      <c r="C816" s="133"/>
      <c r="D816" s="110"/>
      <c r="E816" s="110"/>
      <c r="F816" s="110"/>
    </row>
    <row r="817" spans="1:6" ht="16.5" customHeight="1" x14ac:dyDescent="0.3">
      <c r="A817" s="110"/>
      <c r="B817" s="110"/>
      <c r="C817" s="133"/>
      <c r="D817" s="110"/>
      <c r="E817" s="110"/>
      <c r="F817" s="110"/>
    </row>
    <row r="818" spans="1:6" ht="16.5" customHeight="1" x14ac:dyDescent="0.3">
      <c r="A818" s="110"/>
      <c r="B818" s="110"/>
      <c r="C818" s="133"/>
      <c r="D818" s="110"/>
      <c r="E818" s="110"/>
      <c r="F818" s="110"/>
    </row>
    <row r="819" spans="1:6" ht="16.5" customHeight="1" x14ac:dyDescent="0.3">
      <c r="A819" s="110"/>
      <c r="B819" s="110"/>
      <c r="C819" s="133"/>
      <c r="D819" s="110"/>
      <c r="E819" s="110"/>
      <c r="F819" s="110"/>
    </row>
    <row r="820" spans="1:6" ht="16.5" customHeight="1" x14ac:dyDescent="0.3">
      <c r="A820" s="110"/>
      <c r="B820" s="110"/>
      <c r="C820" s="133"/>
      <c r="D820" s="110"/>
      <c r="E820" s="110"/>
      <c r="F820" s="110"/>
    </row>
    <row r="821" spans="1:6" ht="16.5" customHeight="1" x14ac:dyDescent="0.3">
      <c r="A821" s="110"/>
      <c r="B821" s="110"/>
      <c r="C821" s="133"/>
      <c r="D821" s="110"/>
      <c r="E821" s="110"/>
      <c r="F821" s="110"/>
    </row>
    <row r="822" spans="1:6" ht="16.5" customHeight="1" x14ac:dyDescent="0.3">
      <c r="A822" s="110"/>
      <c r="B822" s="110"/>
      <c r="C822" s="133"/>
      <c r="D822" s="110"/>
      <c r="E822" s="110"/>
      <c r="F822" s="110"/>
    </row>
    <row r="823" spans="1:6" ht="16.5" customHeight="1" x14ac:dyDescent="0.3">
      <c r="A823" s="110"/>
      <c r="B823" s="110"/>
      <c r="C823" s="133"/>
      <c r="D823" s="110"/>
      <c r="E823" s="110"/>
      <c r="F823" s="110"/>
    </row>
    <row r="824" spans="1:6" ht="16.5" customHeight="1" x14ac:dyDescent="0.3">
      <c r="A824" s="110"/>
      <c r="B824" s="110"/>
      <c r="C824" s="133"/>
      <c r="D824" s="110"/>
      <c r="E824" s="110"/>
      <c r="F824" s="110"/>
    </row>
    <row r="825" spans="1:6" ht="16.5" customHeight="1" x14ac:dyDescent="0.3">
      <c r="A825" s="110"/>
      <c r="B825" s="110"/>
      <c r="C825" s="133"/>
      <c r="D825" s="110"/>
      <c r="E825" s="110"/>
      <c r="F825" s="110"/>
    </row>
    <row r="826" spans="1:6" ht="16.5" customHeight="1" x14ac:dyDescent="0.3">
      <c r="A826" s="110"/>
      <c r="B826" s="110"/>
      <c r="C826" s="133"/>
      <c r="D826" s="110"/>
      <c r="E826" s="110"/>
      <c r="F826" s="110"/>
    </row>
    <row r="827" spans="1:6" ht="16.5" customHeight="1" x14ac:dyDescent="0.3">
      <c r="A827" s="110"/>
      <c r="B827" s="110"/>
      <c r="C827" s="133"/>
      <c r="D827" s="110"/>
      <c r="E827" s="110"/>
      <c r="F827" s="110"/>
    </row>
    <row r="828" spans="1:6" ht="16.5" customHeight="1" x14ac:dyDescent="0.3">
      <c r="A828" s="110"/>
      <c r="B828" s="110"/>
      <c r="C828" s="133"/>
      <c r="D828" s="110"/>
      <c r="E828" s="110"/>
      <c r="F828" s="110"/>
    </row>
    <row r="829" spans="1:6" ht="16.5" customHeight="1" x14ac:dyDescent="0.3">
      <c r="A829" s="110"/>
      <c r="B829" s="110"/>
      <c r="C829" s="133"/>
      <c r="D829" s="110"/>
      <c r="E829" s="110"/>
      <c r="F829" s="110"/>
    </row>
    <row r="830" spans="1:6" ht="16.5" customHeight="1" x14ac:dyDescent="0.3">
      <c r="A830" s="110"/>
      <c r="B830" s="110"/>
      <c r="C830" s="133"/>
      <c r="D830" s="110"/>
      <c r="E830" s="110"/>
      <c r="F830" s="110"/>
    </row>
    <row r="831" spans="1:6" ht="16.5" customHeight="1" x14ac:dyDescent="0.3">
      <c r="A831" s="110"/>
      <c r="B831" s="110"/>
      <c r="C831" s="133"/>
      <c r="D831" s="110"/>
      <c r="E831" s="110"/>
      <c r="F831" s="110"/>
    </row>
    <row r="832" spans="1:6" ht="16.5" customHeight="1" x14ac:dyDescent="0.3">
      <c r="A832" s="110"/>
      <c r="B832" s="110"/>
      <c r="C832" s="133"/>
      <c r="D832" s="110"/>
      <c r="E832" s="110"/>
      <c r="F832" s="110"/>
    </row>
    <row r="833" spans="1:6" ht="16.5" customHeight="1" x14ac:dyDescent="0.3">
      <c r="A833" s="110"/>
      <c r="B833" s="110"/>
      <c r="C833" s="133"/>
      <c r="D833" s="110"/>
      <c r="E833" s="110"/>
      <c r="F833" s="110"/>
    </row>
    <row r="834" spans="1:6" ht="16.5" customHeight="1" x14ac:dyDescent="0.3">
      <c r="A834" s="110"/>
      <c r="B834" s="110"/>
      <c r="C834" s="133"/>
      <c r="D834" s="110"/>
      <c r="E834" s="110"/>
      <c r="F834" s="110"/>
    </row>
    <row r="835" spans="1:6" ht="16.5" customHeight="1" x14ac:dyDescent="0.3">
      <c r="A835" s="110"/>
      <c r="B835" s="110"/>
      <c r="C835" s="133"/>
      <c r="D835" s="110"/>
      <c r="E835" s="110"/>
      <c r="F835" s="110"/>
    </row>
    <row r="836" spans="1:6" ht="16.5" customHeight="1" x14ac:dyDescent="0.3">
      <c r="A836" s="110"/>
      <c r="B836" s="110"/>
      <c r="C836" s="133"/>
      <c r="D836" s="110"/>
      <c r="E836" s="110"/>
      <c r="F836" s="110"/>
    </row>
    <row r="837" spans="1:6" ht="16.5" customHeight="1" x14ac:dyDescent="0.3">
      <c r="A837" s="110"/>
      <c r="B837" s="110"/>
      <c r="C837" s="133"/>
      <c r="D837" s="110"/>
      <c r="E837" s="110"/>
      <c r="F837" s="110"/>
    </row>
    <row r="838" spans="1:6" ht="16.5" customHeight="1" x14ac:dyDescent="0.3">
      <c r="A838" s="110"/>
      <c r="B838" s="110"/>
      <c r="C838" s="133"/>
      <c r="D838" s="110"/>
      <c r="E838" s="110"/>
      <c r="F838" s="110"/>
    </row>
    <row r="839" spans="1:6" ht="16.5" customHeight="1" x14ac:dyDescent="0.3">
      <c r="A839" s="110"/>
      <c r="B839" s="110"/>
      <c r="C839" s="133"/>
      <c r="D839" s="110"/>
      <c r="E839" s="110"/>
      <c r="F839" s="110"/>
    </row>
    <row r="840" spans="1:6" ht="16.5" customHeight="1" x14ac:dyDescent="0.3">
      <c r="A840" s="110"/>
      <c r="B840" s="110"/>
      <c r="C840" s="133"/>
      <c r="D840" s="110"/>
      <c r="E840" s="110"/>
      <c r="F840" s="110"/>
    </row>
    <row r="841" spans="1:6" ht="16.5" customHeight="1" x14ac:dyDescent="0.3">
      <c r="A841" s="110"/>
      <c r="B841" s="110"/>
      <c r="C841" s="133"/>
      <c r="D841" s="110"/>
      <c r="E841" s="110"/>
      <c r="F841" s="110"/>
    </row>
    <row r="842" spans="1:6" ht="16.5" customHeight="1" x14ac:dyDescent="0.3">
      <c r="A842" s="110"/>
      <c r="B842" s="110"/>
      <c r="C842" s="133"/>
      <c r="D842" s="110"/>
      <c r="E842" s="110"/>
      <c r="F842" s="110"/>
    </row>
    <row r="843" spans="1:6" ht="16.5" customHeight="1" x14ac:dyDescent="0.3">
      <c r="A843" s="110"/>
      <c r="B843" s="110"/>
      <c r="C843" s="133"/>
      <c r="D843" s="110"/>
      <c r="E843" s="110"/>
      <c r="F843" s="110"/>
    </row>
    <row r="844" spans="1:6" ht="16.5" customHeight="1" x14ac:dyDescent="0.3">
      <c r="A844" s="110"/>
      <c r="B844" s="110"/>
      <c r="C844" s="133"/>
      <c r="D844" s="110"/>
      <c r="E844" s="110"/>
      <c r="F844" s="110"/>
    </row>
    <row r="845" spans="1:6" ht="16.5" customHeight="1" x14ac:dyDescent="0.3">
      <c r="A845" s="110"/>
      <c r="B845" s="110"/>
      <c r="C845" s="133"/>
      <c r="D845" s="110"/>
      <c r="E845" s="110"/>
      <c r="F845" s="110"/>
    </row>
    <row r="846" spans="1:6" ht="16.5" customHeight="1" x14ac:dyDescent="0.3">
      <c r="A846" s="110"/>
      <c r="B846" s="110"/>
      <c r="C846" s="133"/>
      <c r="D846" s="110"/>
      <c r="E846" s="110"/>
      <c r="F846" s="110"/>
    </row>
    <row r="847" spans="1:6" ht="16.5" customHeight="1" x14ac:dyDescent="0.3">
      <c r="A847" s="110"/>
      <c r="B847" s="110"/>
      <c r="C847" s="133"/>
      <c r="D847" s="110"/>
      <c r="E847" s="110"/>
      <c r="F847" s="110"/>
    </row>
    <row r="848" spans="1:6" ht="16.5" customHeight="1" x14ac:dyDescent="0.3">
      <c r="A848" s="110"/>
      <c r="B848" s="110"/>
      <c r="C848" s="133"/>
      <c r="D848" s="110"/>
      <c r="E848" s="110"/>
      <c r="F848" s="110"/>
    </row>
    <row r="849" spans="1:6" ht="16.5" customHeight="1" x14ac:dyDescent="0.3">
      <c r="A849" s="110"/>
      <c r="B849" s="110"/>
      <c r="C849" s="133"/>
      <c r="D849" s="110"/>
      <c r="E849" s="110"/>
      <c r="F849" s="110"/>
    </row>
    <row r="850" spans="1:6" ht="16.5" customHeight="1" x14ac:dyDescent="0.3">
      <c r="A850" s="110"/>
      <c r="B850" s="110"/>
      <c r="C850" s="133"/>
      <c r="D850" s="110"/>
      <c r="E850" s="110"/>
      <c r="F850" s="110"/>
    </row>
    <row r="851" spans="1:6" ht="16.5" customHeight="1" x14ac:dyDescent="0.3">
      <c r="A851" s="110"/>
      <c r="B851" s="110"/>
      <c r="C851" s="133"/>
      <c r="D851" s="110"/>
      <c r="E851" s="110"/>
      <c r="F851" s="110"/>
    </row>
    <row r="852" spans="1:6" ht="16.5" customHeight="1" x14ac:dyDescent="0.3">
      <c r="A852" s="110"/>
      <c r="B852" s="110"/>
      <c r="C852" s="133"/>
      <c r="D852" s="110"/>
      <c r="E852" s="110"/>
      <c r="F852" s="110"/>
    </row>
    <row r="853" spans="1:6" ht="16.5" customHeight="1" x14ac:dyDescent="0.3">
      <c r="A853" s="110"/>
      <c r="B853" s="110"/>
      <c r="C853" s="133"/>
      <c r="D853" s="110"/>
      <c r="E853" s="110"/>
      <c r="F853" s="110"/>
    </row>
    <row r="854" spans="1:6" ht="16.5" customHeight="1" x14ac:dyDescent="0.3">
      <c r="A854" s="110"/>
      <c r="B854" s="110"/>
      <c r="C854" s="133"/>
      <c r="D854" s="110"/>
      <c r="E854" s="110"/>
      <c r="F854" s="110"/>
    </row>
    <row r="855" spans="1:6" ht="16.5" customHeight="1" x14ac:dyDescent="0.3">
      <c r="A855" s="110"/>
      <c r="B855" s="110"/>
      <c r="C855" s="133"/>
      <c r="D855" s="110"/>
      <c r="E855" s="110"/>
      <c r="F855" s="110"/>
    </row>
    <row r="856" spans="1:6" ht="16.5" customHeight="1" x14ac:dyDescent="0.3">
      <c r="A856" s="110"/>
      <c r="B856" s="110"/>
      <c r="C856" s="133"/>
      <c r="D856" s="110"/>
      <c r="E856" s="110"/>
      <c r="F856" s="110"/>
    </row>
    <row r="857" spans="1:6" ht="16.5" customHeight="1" x14ac:dyDescent="0.3">
      <c r="A857" s="110"/>
      <c r="B857" s="110"/>
      <c r="C857" s="133"/>
      <c r="D857" s="110"/>
      <c r="E857" s="110"/>
      <c r="F857" s="110"/>
    </row>
    <row r="858" spans="1:6" ht="16.5" customHeight="1" x14ac:dyDescent="0.3">
      <c r="A858" s="110"/>
      <c r="B858" s="110"/>
      <c r="C858" s="133"/>
      <c r="D858" s="110"/>
      <c r="E858" s="110"/>
      <c r="F858" s="110"/>
    </row>
    <row r="859" spans="1:6" ht="16.5" customHeight="1" x14ac:dyDescent="0.3">
      <c r="A859" s="110"/>
      <c r="B859" s="110"/>
      <c r="C859" s="133"/>
      <c r="D859" s="110"/>
      <c r="E859" s="110"/>
      <c r="F859" s="110"/>
    </row>
    <row r="860" spans="1:6" ht="16.5" customHeight="1" x14ac:dyDescent="0.3">
      <c r="A860" s="110"/>
      <c r="B860" s="110"/>
      <c r="C860" s="133"/>
      <c r="D860" s="110"/>
      <c r="E860" s="110"/>
      <c r="F860" s="110"/>
    </row>
    <row r="861" spans="1:6" ht="16.5" customHeight="1" x14ac:dyDescent="0.3">
      <c r="A861" s="110"/>
      <c r="B861" s="110"/>
      <c r="C861" s="133"/>
      <c r="D861" s="110"/>
      <c r="E861" s="110"/>
      <c r="F861" s="110"/>
    </row>
    <row r="862" spans="1:6" ht="16.5" customHeight="1" x14ac:dyDescent="0.3">
      <c r="A862" s="110"/>
      <c r="B862" s="110"/>
      <c r="C862" s="133"/>
      <c r="D862" s="110"/>
      <c r="E862" s="110"/>
      <c r="F862" s="110"/>
    </row>
    <row r="863" spans="1:6" ht="16.5" customHeight="1" x14ac:dyDescent="0.3">
      <c r="A863" s="110"/>
      <c r="B863" s="110"/>
      <c r="C863" s="133"/>
      <c r="D863" s="110"/>
      <c r="E863" s="110"/>
      <c r="F863" s="110"/>
    </row>
    <row r="864" spans="1:6" ht="16.5" customHeight="1" x14ac:dyDescent="0.3">
      <c r="A864" s="110"/>
      <c r="B864" s="110"/>
      <c r="C864" s="133"/>
      <c r="D864" s="110"/>
      <c r="E864" s="110"/>
      <c r="F864" s="110"/>
    </row>
    <row r="865" spans="1:6" ht="16.5" customHeight="1" x14ac:dyDescent="0.3">
      <c r="A865" s="110"/>
      <c r="B865" s="110"/>
      <c r="C865" s="133"/>
      <c r="D865" s="110"/>
      <c r="E865" s="110"/>
      <c r="F865" s="110"/>
    </row>
    <row r="866" spans="1:6" ht="16.5" customHeight="1" x14ac:dyDescent="0.3">
      <c r="A866" s="110"/>
      <c r="B866" s="110"/>
      <c r="C866" s="133"/>
      <c r="D866" s="110"/>
      <c r="E866" s="110"/>
      <c r="F866" s="110"/>
    </row>
    <row r="867" spans="1:6" ht="16.5" customHeight="1" x14ac:dyDescent="0.3">
      <c r="A867" s="110"/>
      <c r="B867" s="110"/>
      <c r="C867" s="133"/>
      <c r="D867" s="110"/>
      <c r="E867" s="110"/>
      <c r="F867" s="110"/>
    </row>
    <row r="868" spans="1:6" ht="16.5" customHeight="1" x14ac:dyDescent="0.3">
      <c r="A868" s="110"/>
      <c r="B868" s="110"/>
      <c r="C868" s="133"/>
      <c r="D868" s="110"/>
      <c r="E868" s="110"/>
      <c r="F868" s="110"/>
    </row>
    <row r="869" spans="1:6" ht="16.5" customHeight="1" x14ac:dyDescent="0.3">
      <c r="A869" s="110"/>
      <c r="B869" s="110"/>
      <c r="C869" s="133"/>
      <c r="D869" s="110"/>
      <c r="E869" s="110"/>
      <c r="F869" s="110"/>
    </row>
    <row r="870" spans="1:6" ht="16.5" customHeight="1" x14ac:dyDescent="0.3">
      <c r="A870" s="110"/>
      <c r="B870" s="110"/>
      <c r="C870" s="133"/>
      <c r="D870" s="110"/>
      <c r="E870" s="110"/>
      <c r="F870" s="110"/>
    </row>
    <row r="871" spans="1:6" ht="16.5" customHeight="1" x14ac:dyDescent="0.3">
      <c r="A871" s="110"/>
      <c r="B871" s="110"/>
      <c r="C871" s="133"/>
      <c r="D871" s="110"/>
      <c r="E871" s="110"/>
      <c r="F871" s="110"/>
    </row>
    <row r="872" spans="1:6" ht="16.5" customHeight="1" x14ac:dyDescent="0.3">
      <c r="A872" s="110"/>
      <c r="B872" s="110"/>
      <c r="C872" s="133"/>
      <c r="D872" s="110"/>
      <c r="E872" s="110"/>
      <c r="F872" s="110"/>
    </row>
    <row r="873" spans="1:6" ht="16.5" customHeight="1" x14ac:dyDescent="0.3">
      <c r="A873" s="110"/>
      <c r="B873" s="110"/>
      <c r="C873" s="133"/>
      <c r="D873" s="110"/>
      <c r="E873" s="110"/>
      <c r="F873" s="110"/>
    </row>
    <row r="874" spans="1:6" ht="16.5" customHeight="1" x14ac:dyDescent="0.3">
      <c r="A874" s="110"/>
      <c r="B874" s="110"/>
      <c r="C874" s="133"/>
      <c r="D874" s="110"/>
      <c r="E874" s="110"/>
      <c r="F874" s="110"/>
    </row>
    <row r="875" spans="1:6" ht="16.5" customHeight="1" x14ac:dyDescent="0.3">
      <c r="A875" s="110"/>
      <c r="B875" s="110"/>
      <c r="C875" s="133"/>
      <c r="D875" s="110"/>
      <c r="E875" s="110"/>
      <c r="F875" s="110"/>
    </row>
    <row r="876" spans="1:6" ht="16.5" customHeight="1" x14ac:dyDescent="0.3">
      <c r="A876" s="110"/>
      <c r="B876" s="110"/>
      <c r="C876" s="133"/>
      <c r="D876" s="110"/>
      <c r="E876" s="110"/>
      <c r="F876" s="110"/>
    </row>
    <row r="877" spans="1:6" ht="16.5" customHeight="1" x14ac:dyDescent="0.3">
      <c r="A877" s="110"/>
      <c r="B877" s="110"/>
      <c r="C877" s="133"/>
      <c r="D877" s="110"/>
      <c r="E877" s="110"/>
      <c r="F877" s="110"/>
    </row>
    <row r="878" spans="1:6" ht="16.5" customHeight="1" x14ac:dyDescent="0.3">
      <c r="A878" s="110"/>
      <c r="B878" s="110"/>
      <c r="C878" s="133"/>
      <c r="D878" s="110"/>
      <c r="E878" s="110"/>
      <c r="F878" s="110"/>
    </row>
    <row r="879" spans="1:6" ht="16.5" customHeight="1" x14ac:dyDescent="0.3">
      <c r="A879" s="110"/>
      <c r="B879" s="110"/>
      <c r="C879" s="133"/>
      <c r="D879" s="110"/>
      <c r="E879" s="110"/>
      <c r="F879" s="110"/>
    </row>
    <row r="880" spans="1:6" ht="16.5" customHeight="1" x14ac:dyDescent="0.3">
      <c r="A880" s="110"/>
      <c r="B880" s="110"/>
      <c r="C880" s="133"/>
      <c r="D880" s="110"/>
      <c r="E880" s="110"/>
      <c r="F880" s="110"/>
    </row>
    <row r="881" spans="1:6" ht="16.5" customHeight="1" x14ac:dyDescent="0.3">
      <c r="A881" s="110"/>
      <c r="B881" s="110"/>
      <c r="C881" s="133"/>
      <c r="D881" s="110"/>
      <c r="E881" s="110"/>
      <c r="F881" s="110"/>
    </row>
    <row r="882" spans="1:6" ht="16.5" customHeight="1" x14ac:dyDescent="0.3">
      <c r="A882" s="110"/>
      <c r="B882" s="110"/>
      <c r="C882" s="133"/>
      <c r="D882" s="110"/>
      <c r="E882" s="110"/>
      <c r="F882" s="110"/>
    </row>
    <row r="883" spans="1:6" ht="16.5" customHeight="1" x14ac:dyDescent="0.3">
      <c r="A883" s="110"/>
      <c r="B883" s="110"/>
      <c r="C883" s="133"/>
      <c r="D883" s="110"/>
      <c r="E883" s="110"/>
      <c r="F883" s="110"/>
    </row>
    <row r="884" spans="1:6" ht="16.5" customHeight="1" x14ac:dyDescent="0.3">
      <c r="A884" s="110"/>
      <c r="B884" s="110"/>
      <c r="C884" s="133"/>
      <c r="D884" s="110"/>
      <c r="E884" s="110"/>
      <c r="F884" s="110"/>
    </row>
    <row r="885" spans="1:6" ht="16.5" customHeight="1" x14ac:dyDescent="0.3">
      <c r="A885" s="110"/>
      <c r="B885" s="110"/>
      <c r="C885" s="133"/>
      <c r="D885" s="110"/>
      <c r="E885" s="110"/>
      <c r="F885" s="110"/>
    </row>
    <row r="886" spans="1:6" ht="16.5" customHeight="1" x14ac:dyDescent="0.3">
      <c r="A886" s="110"/>
      <c r="B886" s="110"/>
      <c r="C886" s="133"/>
      <c r="D886" s="110"/>
      <c r="E886" s="110"/>
      <c r="F886" s="110"/>
    </row>
    <row r="887" spans="1:6" ht="16.5" customHeight="1" x14ac:dyDescent="0.3">
      <c r="A887" s="110"/>
      <c r="B887" s="110"/>
      <c r="C887" s="133"/>
      <c r="D887" s="110"/>
      <c r="E887" s="110"/>
      <c r="F887" s="110"/>
    </row>
    <row r="888" spans="1:6" ht="16.5" customHeight="1" x14ac:dyDescent="0.3">
      <c r="A888" s="110"/>
      <c r="B888" s="110"/>
      <c r="C888" s="133"/>
      <c r="D888" s="110"/>
      <c r="E888" s="110"/>
      <c r="F888" s="110"/>
    </row>
    <row r="889" spans="1:6" ht="16.5" customHeight="1" x14ac:dyDescent="0.3">
      <c r="A889" s="110"/>
      <c r="B889" s="110"/>
      <c r="C889" s="133"/>
      <c r="D889" s="110"/>
      <c r="E889" s="110"/>
      <c r="F889" s="110"/>
    </row>
    <row r="890" spans="1:6" ht="16.5" customHeight="1" x14ac:dyDescent="0.3">
      <c r="A890" s="110"/>
      <c r="B890" s="110"/>
      <c r="C890" s="133"/>
      <c r="D890" s="110"/>
      <c r="E890" s="110"/>
      <c r="F890" s="110"/>
    </row>
    <row r="891" spans="1:6" ht="16.5" customHeight="1" x14ac:dyDescent="0.3">
      <c r="A891" s="110"/>
      <c r="B891" s="110"/>
      <c r="C891" s="133"/>
      <c r="D891" s="110"/>
      <c r="E891" s="110"/>
      <c r="F891" s="110"/>
    </row>
    <row r="892" spans="1:6" ht="16.5" customHeight="1" x14ac:dyDescent="0.3">
      <c r="A892" s="110"/>
      <c r="B892" s="110"/>
      <c r="C892" s="133"/>
      <c r="D892" s="110"/>
      <c r="E892" s="110"/>
      <c r="F892" s="110"/>
    </row>
    <row r="893" spans="1:6" ht="16.5" customHeight="1" x14ac:dyDescent="0.3">
      <c r="A893" s="110"/>
      <c r="B893" s="110"/>
      <c r="C893" s="133"/>
      <c r="D893" s="110"/>
      <c r="E893" s="110"/>
      <c r="F893" s="110"/>
    </row>
    <row r="894" spans="1:6" ht="16.5" customHeight="1" x14ac:dyDescent="0.3">
      <c r="A894" s="110"/>
      <c r="B894" s="110"/>
      <c r="C894" s="133"/>
      <c r="D894" s="110"/>
      <c r="E894" s="110"/>
      <c r="F894" s="110"/>
    </row>
    <row r="895" spans="1:6" ht="16.5" customHeight="1" x14ac:dyDescent="0.3">
      <c r="A895" s="110"/>
      <c r="B895" s="110"/>
      <c r="C895" s="133"/>
      <c r="D895" s="110"/>
      <c r="E895" s="110"/>
      <c r="F895" s="110"/>
    </row>
    <row r="896" spans="1:6" ht="16.5" customHeight="1" x14ac:dyDescent="0.3">
      <c r="A896" s="110"/>
      <c r="B896" s="110"/>
      <c r="C896" s="133"/>
      <c r="D896" s="110"/>
      <c r="E896" s="110"/>
      <c r="F896" s="110"/>
    </row>
    <row r="897" spans="1:6" ht="16.5" customHeight="1" x14ac:dyDescent="0.3">
      <c r="A897" s="110"/>
      <c r="B897" s="110"/>
      <c r="C897" s="133"/>
      <c r="D897" s="110"/>
      <c r="E897" s="110"/>
      <c r="F897" s="110"/>
    </row>
    <row r="898" spans="1:6" ht="16.5" customHeight="1" x14ac:dyDescent="0.3">
      <c r="A898" s="110"/>
      <c r="B898" s="110"/>
      <c r="C898" s="133"/>
      <c r="D898" s="110"/>
      <c r="E898" s="110"/>
      <c r="F898" s="110"/>
    </row>
    <row r="899" spans="1:6" ht="16.5" customHeight="1" x14ac:dyDescent="0.3">
      <c r="A899" s="110"/>
      <c r="B899" s="110"/>
      <c r="C899" s="133"/>
      <c r="D899" s="110"/>
      <c r="E899" s="110"/>
      <c r="F899" s="110"/>
    </row>
    <row r="900" spans="1:6" ht="16.5" customHeight="1" x14ac:dyDescent="0.3">
      <c r="A900" s="110"/>
      <c r="B900" s="110"/>
      <c r="C900" s="133"/>
      <c r="D900" s="110"/>
      <c r="E900" s="110"/>
      <c r="F900" s="110"/>
    </row>
    <row r="901" spans="1:6" ht="16.5" customHeight="1" x14ac:dyDescent="0.3">
      <c r="A901" s="110"/>
      <c r="B901" s="110"/>
      <c r="C901" s="133"/>
      <c r="D901" s="110"/>
      <c r="E901" s="110"/>
      <c r="F901" s="110"/>
    </row>
    <row r="902" spans="1:6" ht="16.5" customHeight="1" x14ac:dyDescent="0.3">
      <c r="A902" s="110"/>
      <c r="B902" s="110"/>
      <c r="C902" s="133"/>
      <c r="D902" s="110"/>
      <c r="E902" s="110"/>
      <c r="F902" s="110"/>
    </row>
    <row r="903" spans="1:6" ht="16.5" customHeight="1" x14ac:dyDescent="0.3">
      <c r="A903" s="110"/>
      <c r="B903" s="110"/>
      <c r="C903" s="133"/>
      <c r="D903" s="110"/>
      <c r="E903" s="110"/>
      <c r="F903" s="110"/>
    </row>
    <row r="904" spans="1:6" ht="16.5" customHeight="1" x14ac:dyDescent="0.3">
      <c r="A904" s="110"/>
      <c r="B904" s="110"/>
      <c r="C904" s="133"/>
      <c r="D904" s="110"/>
      <c r="E904" s="110"/>
      <c r="F904" s="110"/>
    </row>
    <row r="905" spans="1:6" ht="16.5" customHeight="1" x14ac:dyDescent="0.3">
      <c r="A905" s="110"/>
      <c r="B905" s="110"/>
      <c r="C905" s="133"/>
      <c r="D905" s="110"/>
      <c r="E905" s="110"/>
      <c r="F905" s="110"/>
    </row>
    <row r="906" spans="1:6" ht="16.5" customHeight="1" x14ac:dyDescent="0.3">
      <c r="A906" s="110"/>
      <c r="B906" s="110"/>
      <c r="C906" s="133"/>
      <c r="D906" s="110"/>
      <c r="E906" s="110"/>
      <c r="F906" s="110"/>
    </row>
    <row r="907" spans="1:6" ht="16.5" customHeight="1" x14ac:dyDescent="0.3">
      <c r="A907" s="110"/>
      <c r="B907" s="110"/>
      <c r="C907" s="133"/>
      <c r="D907" s="110"/>
      <c r="E907" s="110"/>
      <c r="F907" s="110"/>
    </row>
    <row r="908" spans="1:6" ht="16.5" customHeight="1" x14ac:dyDescent="0.3">
      <c r="A908" s="110"/>
      <c r="B908" s="110"/>
      <c r="C908" s="133"/>
      <c r="D908" s="110"/>
      <c r="E908" s="110"/>
      <c r="F908" s="110"/>
    </row>
    <row r="909" spans="1:6" ht="16.5" customHeight="1" x14ac:dyDescent="0.3">
      <c r="A909" s="110"/>
      <c r="B909" s="110"/>
      <c r="C909" s="133"/>
      <c r="D909" s="110"/>
      <c r="E909" s="110"/>
      <c r="F909" s="110"/>
    </row>
    <row r="910" spans="1:6" ht="16.5" customHeight="1" x14ac:dyDescent="0.3">
      <c r="A910" s="110"/>
      <c r="B910" s="110"/>
      <c r="C910" s="133"/>
      <c r="D910" s="110"/>
      <c r="E910" s="110"/>
      <c r="F910" s="110"/>
    </row>
    <row r="911" spans="1:6" ht="16.5" customHeight="1" x14ac:dyDescent="0.3">
      <c r="A911" s="110"/>
      <c r="B911" s="110"/>
      <c r="C911" s="133"/>
      <c r="D911" s="110"/>
      <c r="E911" s="110"/>
      <c r="F911" s="110"/>
    </row>
    <row r="912" spans="1:6" ht="16.5" customHeight="1" x14ac:dyDescent="0.3">
      <c r="A912" s="110"/>
      <c r="B912" s="110"/>
      <c r="C912" s="133"/>
      <c r="D912" s="110"/>
      <c r="E912" s="110"/>
      <c r="F912" s="110"/>
    </row>
    <row r="913" spans="1:6" ht="16.5" customHeight="1" x14ac:dyDescent="0.3">
      <c r="A913" s="110"/>
      <c r="B913" s="110"/>
      <c r="C913" s="133"/>
      <c r="D913" s="110"/>
      <c r="E913" s="110"/>
      <c r="F913" s="110"/>
    </row>
    <row r="914" spans="1:6" ht="16.5" customHeight="1" x14ac:dyDescent="0.3">
      <c r="A914" s="110"/>
      <c r="B914" s="110"/>
      <c r="C914" s="133"/>
      <c r="D914" s="110"/>
      <c r="E914" s="110"/>
      <c r="F914" s="110"/>
    </row>
    <row r="915" spans="1:6" ht="16.5" customHeight="1" x14ac:dyDescent="0.3">
      <c r="A915" s="110"/>
      <c r="B915" s="110"/>
      <c r="C915" s="133"/>
      <c r="D915" s="110"/>
      <c r="E915" s="110"/>
      <c r="F915" s="110"/>
    </row>
    <row r="916" spans="1:6" ht="16.5" customHeight="1" x14ac:dyDescent="0.3">
      <c r="A916" s="110"/>
      <c r="B916" s="110"/>
      <c r="C916" s="133"/>
      <c r="D916" s="110"/>
      <c r="E916" s="110"/>
      <c r="F916" s="110"/>
    </row>
    <row r="917" spans="1:6" ht="16.5" customHeight="1" x14ac:dyDescent="0.3">
      <c r="A917" s="110"/>
      <c r="B917" s="110"/>
      <c r="C917" s="133"/>
      <c r="D917" s="110"/>
      <c r="E917" s="110"/>
      <c r="F917" s="110"/>
    </row>
    <row r="918" spans="1:6" ht="16.5" customHeight="1" x14ac:dyDescent="0.3">
      <c r="A918" s="110"/>
      <c r="B918" s="110"/>
      <c r="C918" s="133"/>
      <c r="D918" s="110"/>
      <c r="E918" s="110"/>
      <c r="F918" s="110"/>
    </row>
    <row r="919" spans="1:6" ht="16.5" customHeight="1" x14ac:dyDescent="0.3">
      <c r="A919" s="110"/>
      <c r="B919" s="110"/>
      <c r="C919" s="133"/>
      <c r="D919" s="110"/>
      <c r="E919" s="110"/>
      <c r="F919" s="110"/>
    </row>
    <row r="920" spans="1:6" ht="16.5" customHeight="1" x14ac:dyDescent="0.3">
      <c r="A920" s="110"/>
      <c r="B920" s="110"/>
      <c r="C920" s="133"/>
      <c r="D920" s="110"/>
      <c r="E920" s="110"/>
      <c r="F920" s="110"/>
    </row>
    <row r="921" spans="1:6" ht="16.5" customHeight="1" x14ac:dyDescent="0.3">
      <c r="A921" s="110"/>
      <c r="B921" s="110"/>
      <c r="C921" s="133"/>
      <c r="D921" s="110"/>
      <c r="E921" s="110"/>
      <c r="F921" s="110"/>
    </row>
    <row r="922" spans="1:6" ht="16.5" customHeight="1" x14ac:dyDescent="0.3">
      <c r="A922" s="110"/>
      <c r="B922" s="110"/>
      <c r="C922" s="133"/>
      <c r="D922" s="110"/>
      <c r="E922" s="110"/>
      <c r="F922" s="110"/>
    </row>
    <row r="923" spans="1:6" ht="16.5" customHeight="1" x14ac:dyDescent="0.3">
      <c r="A923" s="110"/>
      <c r="B923" s="110"/>
      <c r="C923" s="133"/>
      <c r="D923" s="110"/>
      <c r="E923" s="110"/>
      <c r="F923" s="110"/>
    </row>
    <row r="924" spans="1:6" ht="16.5" customHeight="1" x14ac:dyDescent="0.3">
      <c r="A924" s="110"/>
      <c r="B924" s="110"/>
      <c r="C924" s="133"/>
      <c r="D924" s="110"/>
      <c r="E924" s="110"/>
      <c r="F924" s="110"/>
    </row>
    <row r="925" spans="1:6" ht="16.5" customHeight="1" x14ac:dyDescent="0.3">
      <c r="A925" s="110"/>
      <c r="B925" s="110"/>
      <c r="C925" s="133"/>
      <c r="D925" s="110"/>
      <c r="E925" s="110"/>
      <c r="F925" s="110"/>
    </row>
    <row r="926" spans="1:6" ht="16.5" customHeight="1" x14ac:dyDescent="0.3">
      <c r="A926" s="110"/>
      <c r="B926" s="110"/>
      <c r="C926" s="133"/>
      <c r="D926" s="110"/>
      <c r="E926" s="110"/>
      <c r="F926" s="110"/>
    </row>
    <row r="927" spans="1:6" ht="16.5" customHeight="1" x14ac:dyDescent="0.3">
      <c r="A927" s="110"/>
      <c r="B927" s="110"/>
      <c r="C927" s="133"/>
      <c r="D927" s="110"/>
      <c r="E927" s="110"/>
      <c r="F927" s="110"/>
    </row>
    <row r="928" spans="1:6" ht="16.5" customHeight="1" x14ac:dyDescent="0.3">
      <c r="A928" s="110"/>
      <c r="B928" s="110"/>
      <c r="C928" s="133"/>
      <c r="D928" s="110"/>
      <c r="E928" s="110"/>
      <c r="F928" s="110"/>
    </row>
    <row r="929" spans="1:6" ht="16.5" customHeight="1" x14ac:dyDescent="0.3">
      <c r="A929" s="110"/>
      <c r="B929" s="110"/>
      <c r="C929" s="133"/>
      <c r="D929" s="110"/>
      <c r="E929" s="110"/>
      <c r="F929" s="110"/>
    </row>
    <row r="930" spans="1:6" ht="16.5" customHeight="1" x14ac:dyDescent="0.3">
      <c r="A930" s="110"/>
      <c r="B930" s="110"/>
      <c r="C930" s="133"/>
      <c r="D930" s="110"/>
      <c r="E930" s="110"/>
      <c r="F930" s="110"/>
    </row>
    <row r="931" spans="1:6" ht="16.5" customHeight="1" x14ac:dyDescent="0.3">
      <c r="A931" s="110"/>
      <c r="B931" s="110"/>
      <c r="C931" s="133"/>
      <c r="D931" s="110"/>
      <c r="E931" s="110"/>
      <c r="F931" s="110"/>
    </row>
    <row r="932" spans="1:6" ht="16.5" customHeight="1" x14ac:dyDescent="0.3">
      <c r="A932" s="110"/>
      <c r="B932" s="110"/>
      <c r="C932" s="133"/>
      <c r="D932" s="110"/>
      <c r="E932" s="110"/>
      <c r="F932" s="110"/>
    </row>
    <row r="933" spans="1:6" ht="16.5" customHeight="1" x14ac:dyDescent="0.3">
      <c r="A933" s="110"/>
      <c r="B933" s="110"/>
      <c r="C933" s="133"/>
      <c r="D933" s="110"/>
      <c r="E933" s="110"/>
      <c r="F933" s="110"/>
    </row>
    <row r="934" spans="1:6" ht="16.5" customHeight="1" x14ac:dyDescent="0.3">
      <c r="A934" s="110"/>
      <c r="B934" s="110"/>
      <c r="C934" s="133"/>
      <c r="D934" s="110"/>
      <c r="E934" s="110"/>
      <c r="F934" s="110"/>
    </row>
    <row r="935" spans="1:6" ht="16.5" customHeight="1" x14ac:dyDescent="0.3">
      <c r="A935" s="110"/>
      <c r="B935" s="110"/>
      <c r="C935" s="133"/>
      <c r="D935" s="110"/>
      <c r="E935" s="110"/>
      <c r="F935" s="110"/>
    </row>
    <row r="936" spans="1:6" ht="16.5" customHeight="1" x14ac:dyDescent="0.3">
      <c r="A936" s="110"/>
      <c r="B936" s="110"/>
      <c r="C936" s="133"/>
      <c r="D936" s="110"/>
      <c r="E936" s="110"/>
      <c r="F936" s="110"/>
    </row>
    <row r="937" spans="1:6" ht="16.5" customHeight="1" x14ac:dyDescent="0.3">
      <c r="A937" s="110"/>
      <c r="B937" s="110"/>
      <c r="C937" s="133"/>
      <c r="D937" s="110"/>
      <c r="E937" s="110"/>
      <c r="F937" s="110"/>
    </row>
    <row r="938" spans="1:6" ht="16.5" customHeight="1" x14ac:dyDescent="0.3">
      <c r="A938" s="110"/>
      <c r="B938" s="110"/>
      <c r="C938" s="133"/>
      <c r="D938" s="110"/>
      <c r="E938" s="110"/>
      <c r="F938" s="110"/>
    </row>
    <row r="939" spans="1:6" ht="16.5" customHeight="1" x14ac:dyDescent="0.3">
      <c r="A939" s="110"/>
      <c r="B939" s="110"/>
      <c r="C939" s="133"/>
      <c r="D939" s="110"/>
      <c r="E939" s="110"/>
      <c r="F939" s="110"/>
    </row>
    <row r="940" spans="1:6" ht="16.5" customHeight="1" x14ac:dyDescent="0.3">
      <c r="A940" s="110"/>
      <c r="B940" s="110"/>
      <c r="C940" s="133"/>
      <c r="D940" s="110"/>
      <c r="E940" s="110"/>
      <c r="F940" s="110"/>
    </row>
    <row r="941" spans="1:6" ht="16.5" customHeight="1" x14ac:dyDescent="0.3">
      <c r="A941" s="110"/>
      <c r="B941" s="110"/>
      <c r="C941" s="133"/>
      <c r="D941" s="110"/>
      <c r="E941" s="110"/>
      <c r="F941" s="110"/>
    </row>
    <row r="942" spans="1:6" ht="16.5" customHeight="1" x14ac:dyDescent="0.3">
      <c r="A942" s="110"/>
      <c r="B942" s="110"/>
      <c r="C942" s="133"/>
      <c r="D942" s="110"/>
      <c r="E942" s="110"/>
      <c r="F942" s="110"/>
    </row>
    <row r="943" spans="1:6" ht="16.5" customHeight="1" x14ac:dyDescent="0.3">
      <c r="A943" s="110"/>
      <c r="B943" s="110"/>
      <c r="C943" s="133"/>
      <c r="D943" s="110"/>
      <c r="E943" s="110"/>
      <c r="F943" s="110"/>
    </row>
    <row r="944" spans="1:6" ht="16.5" customHeight="1" x14ac:dyDescent="0.3">
      <c r="A944" s="110"/>
      <c r="B944" s="110"/>
      <c r="C944" s="133"/>
      <c r="D944" s="110"/>
      <c r="E944" s="110"/>
      <c r="F944" s="110"/>
    </row>
    <row r="945" spans="1:6" ht="16.5" customHeight="1" x14ac:dyDescent="0.3">
      <c r="A945" s="110"/>
      <c r="B945" s="110"/>
      <c r="C945" s="133"/>
      <c r="D945" s="110"/>
      <c r="E945" s="110"/>
      <c r="F945" s="110"/>
    </row>
    <row r="946" spans="1:6" ht="16.5" customHeight="1" x14ac:dyDescent="0.3">
      <c r="A946" s="110"/>
      <c r="B946" s="110"/>
      <c r="C946" s="133"/>
      <c r="D946" s="110"/>
      <c r="E946" s="110"/>
      <c r="F946" s="110"/>
    </row>
    <row r="947" spans="1:6" ht="16.5" customHeight="1" x14ac:dyDescent="0.3">
      <c r="A947" s="110"/>
      <c r="B947" s="110"/>
      <c r="C947" s="133"/>
      <c r="D947" s="110"/>
      <c r="E947" s="110"/>
      <c r="F947" s="110"/>
    </row>
    <row r="948" spans="1:6" ht="16.5" customHeight="1" x14ac:dyDescent="0.3">
      <c r="A948" s="110"/>
      <c r="B948" s="110"/>
      <c r="C948" s="133"/>
      <c r="D948" s="110"/>
      <c r="E948" s="110"/>
      <c r="F948" s="110"/>
    </row>
    <row r="949" spans="1:6" ht="16.5" customHeight="1" x14ac:dyDescent="0.3">
      <c r="A949" s="110"/>
      <c r="B949" s="110"/>
      <c r="C949" s="133"/>
      <c r="D949" s="110"/>
      <c r="E949" s="110"/>
      <c r="F949" s="110"/>
    </row>
    <row r="950" spans="1:6" ht="16.5" customHeight="1" x14ac:dyDescent="0.3">
      <c r="A950" s="110"/>
      <c r="B950" s="110"/>
      <c r="C950" s="133"/>
      <c r="D950" s="110"/>
      <c r="E950" s="110"/>
      <c r="F950" s="110"/>
    </row>
    <row r="951" spans="1:6" ht="16.5" customHeight="1" x14ac:dyDescent="0.3">
      <c r="A951" s="110"/>
      <c r="B951" s="110"/>
      <c r="C951" s="133"/>
      <c r="D951" s="110"/>
      <c r="E951" s="110"/>
      <c r="F951" s="110"/>
    </row>
    <row r="952" spans="1:6" ht="16.5" customHeight="1" x14ac:dyDescent="0.3">
      <c r="A952" s="110"/>
      <c r="B952" s="110"/>
      <c r="C952" s="133"/>
      <c r="D952" s="110"/>
      <c r="E952" s="110"/>
      <c r="F952" s="110"/>
    </row>
    <row r="953" spans="1:6" ht="16.5" customHeight="1" x14ac:dyDescent="0.3">
      <c r="A953" s="110"/>
      <c r="B953" s="110"/>
      <c r="C953" s="133"/>
      <c r="D953" s="110"/>
      <c r="E953" s="110"/>
      <c r="F953" s="110"/>
    </row>
    <row r="954" spans="1:6" ht="16.5" customHeight="1" x14ac:dyDescent="0.3">
      <c r="A954" s="110"/>
      <c r="B954" s="110"/>
      <c r="C954" s="133"/>
      <c r="D954" s="110"/>
      <c r="E954" s="110"/>
      <c r="F954" s="110"/>
    </row>
    <row r="955" spans="1:6" ht="16.5" customHeight="1" x14ac:dyDescent="0.3">
      <c r="A955" s="110"/>
      <c r="B955" s="110"/>
      <c r="C955" s="133"/>
      <c r="D955" s="110"/>
      <c r="E955" s="110"/>
      <c r="F955" s="110"/>
    </row>
    <row r="956" spans="1:6" ht="16.5" customHeight="1" x14ac:dyDescent="0.3">
      <c r="A956" s="110"/>
      <c r="B956" s="110"/>
      <c r="C956" s="133"/>
      <c r="D956" s="110"/>
      <c r="E956" s="110"/>
      <c r="F956" s="110"/>
    </row>
    <row r="957" spans="1:6" ht="16.5" customHeight="1" x14ac:dyDescent="0.3">
      <c r="A957" s="110"/>
      <c r="B957" s="110"/>
      <c r="C957" s="133"/>
      <c r="D957" s="110"/>
      <c r="E957" s="110"/>
      <c r="F957" s="110"/>
    </row>
    <row r="958" spans="1:6" ht="16.5" customHeight="1" x14ac:dyDescent="0.3">
      <c r="A958" s="110"/>
      <c r="B958" s="110"/>
      <c r="C958" s="133"/>
      <c r="D958" s="110"/>
      <c r="E958" s="110"/>
      <c r="F958" s="110"/>
    </row>
    <row r="959" spans="1:6" ht="16.5" customHeight="1" x14ac:dyDescent="0.3">
      <c r="A959" s="110"/>
      <c r="B959" s="110"/>
      <c r="C959" s="133"/>
      <c r="D959" s="110"/>
      <c r="E959" s="110"/>
      <c r="F959" s="110"/>
    </row>
    <row r="960" spans="1:6" ht="16.5" customHeight="1" x14ac:dyDescent="0.3">
      <c r="A960" s="110"/>
      <c r="B960" s="110"/>
      <c r="C960" s="133"/>
      <c r="D960" s="110"/>
      <c r="E960" s="110"/>
      <c r="F960" s="110"/>
    </row>
    <row r="961" spans="1:6" ht="16.5" customHeight="1" x14ac:dyDescent="0.3">
      <c r="A961" s="110"/>
      <c r="B961" s="110"/>
      <c r="C961" s="133"/>
      <c r="D961" s="110"/>
      <c r="E961" s="110"/>
      <c r="F961" s="110"/>
    </row>
    <row r="962" spans="1:6" ht="16.5" customHeight="1" x14ac:dyDescent="0.3">
      <c r="A962" s="110"/>
      <c r="B962" s="110"/>
      <c r="C962" s="133"/>
      <c r="D962" s="110"/>
      <c r="E962" s="110"/>
      <c r="F962" s="110"/>
    </row>
    <row r="963" spans="1:6" ht="16.5" customHeight="1" x14ac:dyDescent="0.3">
      <c r="A963" s="110"/>
      <c r="B963" s="110"/>
      <c r="C963" s="133"/>
      <c r="D963" s="110"/>
      <c r="E963" s="110"/>
      <c r="F963" s="110"/>
    </row>
    <row r="964" spans="1:6" ht="16.5" customHeight="1" x14ac:dyDescent="0.3">
      <c r="A964" s="110"/>
      <c r="B964" s="110"/>
      <c r="C964" s="133"/>
      <c r="D964" s="110"/>
      <c r="E964" s="110"/>
      <c r="F964" s="110"/>
    </row>
    <row r="965" spans="1:6" ht="16.5" customHeight="1" x14ac:dyDescent="0.3">
      <c r="A965" s="110"/>
      <c r="B965" s="110"/>
      <c r="C965" s="133"/>
      <c r="D965" s="110"/>
      <c r="E965" s="110"/>
      <c r="F965" s="110"/>
    </row>
    <row r="966" spans="1:6" ht="16.5" customHeight="1" x14ac:dyDescent="0.3">
      <c r="A966" s="110"/>
      <c r="B966" s="110"/>
      <c r="C966" s="133"/>
      <c r="D966" s="110"/>
      <c r="E966" s="110"/>
      <c r="F966" s="110"/>
    </row>
    <row r="967" spans="1:6" ht="16.5" customHeight="1" x14ac:dyDescent="0.3">
      <c r="A967" s="110"/>
      <c r="B967" s="110"/>
      <c r="C967" s="133"/>
      <c r="D967" s="110"/>
      <c r="E967" s="110"/>
      <c r="F967" s="110"/>
    </row>
    <row r="968" spans="1:6" ht="16.5" customHeight="1" x14ac:dyDescent="0.3">
      <c r="A968" s="110"/>
      <c r="B968" s="110"/>
      <c r="C968" s="133"/>
      <c r="D968" s="110"/>
      <c r="E968" s="110"/>
      <c r="F968" s="110"/>
    </row>
    <row r="969" spans="1:6" ht="16.5" customHeight="1" x14ac:dyDescent="0.3">
      <c r="A969" s="110"/>
      <c r="B969" s="110"/>
      <c r="C969" s="133"/>
      <c r="D969" s="110"/>
      <c r="E969" s="110"/>
      <c r="F969" s="110"/>
    </row>
    <row r="970" spans="1:6" ht="16.5" customHeight="1" x14ac:dyDescent="0.3">
      <c r="A970" s="110"/>
      <c r="B970" s="110"/>
      <c r="C970" s="133"/>
      <c r="D970" s="110"/>
      <c r="E970" s="110"/>
      <c r="F970" s="110"/>
    </row>
    <row r="971" spans="1:6" ht="16.5" customHeight="1" x14ac:dyDescent="0.3">
      <c r="A971" s="110"/>
      <c r="B971" s="110"/>
      <c r="C971" s="133"/>
      <c r="D971" s="110"/>
      <c r="E971" s="110"/>
      <c r="F971" s="110"/>
    </row>
    <row r="972" spans="1:6" ht="16.5" customHeight="1" x14ac:dyDescent="0.3">
      <c r="A972" s="110"/>
      <c r="B972" s="110"/>
      <c r="C972" s="133"/>
      <c r="D972" s="110"/>
      <c r="E972" s="110"/>
      <c r="F972" s="110"/>
    </row>
    <row r="973" spans="1:6" ht="16.5" customHeight="1" x14ac:dyDescent="0.3">
      <c r="A973" s="110"/>
      <c r="B973" s="110"/>
      <c r="C973" s="133"/>
      <c r="D973" s="110"/>
      <c r="E973" s="110"/>
      <c r="F973" s="110"/>
    </row>
    <row r="974" spans="1:6" ht="16.5" customHeight="1" x14ac:dyDescent="0.3">
      <c r="A974" s="110"/>
      <c r="B974" s="110"/>
      <c r="C974" s="133"/>
      <c r="D974" s="110"/>
      <c r="E974" s="110"/>
      <c r="F974" s="110"/>
    </row>
    <row r="975" spans="1:6" ht="16.5" customHeight="1" x14ac:dyDescent="0.3">
      <c r="A975" s="110"/>
      <c r="B975" s="110"/>
      <c r="C975" s="133"/>
      <c r="D975" s="110"/>
      <c r="E975" s="110"/>
      <c r="F975" s="110"/>
    </row>
    <row r="976" spans="1:6" ht="16.5" customHeight="1" x14ac:dyDescent="0.3">
      <c r="A976" s="110"/>
      <c r="B976" s="110"/>
      <c r="C976" s="133"/>
      <c r="D976" s="110"/>
      <c r="E976" s="110"/>
      <c r="F976" s="110"/>
    </row>
    <row r="977" spans="1:6" ht="16.5" customHeight="1" x14ac:dyDescent="0.3">
      <c r="A977" s="110"/>
      <c r="B977" s="110"/>
      <c r="C977" s="133"/>
      <c r="D977" s="110"/>
      <c r="E977" s="110"/>
      <c r="F977" s="110"/>
    </row>
    <row r="978" spans="1:6" ht="16.5" customHeight="1" x14ac:dyDescent="0.3">
      <c r="A978" s="110"/>
      <c r="B978" s="110"/>
      <c r="C978" s="133"/>
      <c r="D978" s="110"/>
      <c r="E978" s="110"/>
      <c r="F978" s="110"/>
    </row>
    <row r="979" spans="1:6" ht="16.5" customHeight="1" x14ac:dyDescent="0.3">
      <c r="A979" s="110"/>
      <c r="B979" s="110"/>
      <c r="C979" s="133"/>
      <c r="D979" s="110"/>
      <c r="E979" s="110"/>
      <c r="F979" s="110"/>
    </row>
    <row r="980" spans="1:6" ht="16.5" customHeight="1" x14ac:dyDescent="0.3">
      <c r="A980" s="110"/>
      <c r="B980" s="110"/>
      <c r="C980" s="133"/>
      <c r="D980" s="110"/>
      <c r="E980" s="110"/>
      <c r="F980" s="110"/>
    </row>
    <row r="981" spans="1:6" ht="16.5" customHeight="1" x14ac:dyDescent="0.3">
      <c r="A981" s="110"/>
      <c r="B981" s="110"/>
      <c r="C981" s="133"/>
      <c r="D981" s="110"/>
      <c r="E981" s="110"/>
      <c r="F981" s="110"/>
    </row>
    <row r="982" spans="1:6" ht="16.5" customHeight="1" x14ac:dyDescent="0.3">
      <c r="A982" s="110"/>
      <c r="B982" s="110"/>
      <c r="C982" s="133"/>
      <c r="D982" s="110"/>
      <c r="E982" s="110"/>
      <c r="F982" s="110"/>
    </row>
    <row r="983" spans="1:6" ht="16.5" customHeight="1" x14ac:dyDescent="0.3">
      <c r="A983" s="110"/>
      <c r="B983" s="110"/>
      <c r="C983" s="133"/>
      <c r="D983" s="110"/>
      <c r="E983" s="110"/>
      <c r="F983" s="110"/>
    </row>
    <row r="984" spans="1:6" ht="16.5" customHeight="1" x14ac:dyDescent="0.3">
      <c r="A984" s="110"/>
      <c r="B984" s="110"/>
      <c r="C984" s="133"/>
      <c r="D984" s="110"/>
      <c r="E984" s="110"/>
      <c r="F984" s="110"/>
    </row>
    <row r="985" spans="1:6" ht="16.5" customHeight="1" x14ac:dyDescent="0.3">
      <c r="A985" s="110"/>
      <c r="B985" s="110"/>
      <c r="C985" s="133"/>
      <c r="D985" s="110"/>
      <c r="E985" s="110"/>
      <c r="F985" s="110"/>
    </row>
    <row r="986" spans="1:6" ht="16.5" customHeight="1" x14ac:dyDescent="0.3">
      <c r="A986" s="110"/>
      <c r="B986" s="110"/>
      <c r="C986" s="133"/>
      <c r="D986" s="110"/>
      <c r="E986" s="110"/>
      <c r="F986" s="110"/>
    </row>
    <row r="987" spans="1:6" ht="16.5" customHeight="1" x14ac:dyDescent="0.3">
      <c r="A987" s="110"/>
      <c r="B987" s="110"/>
      <c r="C987" s="133"/>
      <c r="D987" s="110"/>
      <c r="E987" s="110"/>
      <c r="F987" s="110"/>
    </row>
  </sheetData>
  <mergeCells count="8">
    <mergeCell ref="B2:D2"/>
    <mergeCell ref="B5:C5"/>
    <mergeCell ref="B16:C16"/>
    <mergeCell ref="B9:C9"/>
    <mergeCell ref="D5:D7"/>
    <mergeCell ref="B13:C13"/>
    <mergeCell ref="D9:D12"/>
    <mergeCell ref="D13:D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Z996"/>
  <sheetViews>
    <sheetView showGridLines="0" workbookViewId="0">
      <selection activeCell="B9" sqref="B9"/>
    </sheetView>
  </sheetViews>
  <sheetFormatPr baseColWidth="10" defaultColWidth="17.26953125" defaultRowHeight="15" customHeight="1" x14ac:dyDescent="0.25"/>
  <cols>
    <col min="1" max="1" width="3.08984375" customWidth="1"/>
    <col min="2" max="2" width="4" customWidth="1"/>
    <col min="3" max="3" width="30" customWidth="1"/>
    <col min="4" max="4" width="8.7265625" customWidth="1"/>
    <col min="5" max="5" width="13" customWidth="1"/>
    <col min="6" max="7" width="14.453125" customWidth="1"/>
    <col min="8" max="8" width="14.81640625" customWidth="1"/>
    <col min="9" max="26" width="10" customWidth="1"/>
  </cols>
  <sheetData>
    <row r="1" spans="1:26" ht="3.75" customHeight="1" x14ac:dyDescent="0.25">
      <c r="A1" s="3"/>
      <c r="B1" s="57"/>
      <c r="C1" s="3"/>
      <c r="D1" s="3"/>
      <c r="E1" s="57"/>
      <c r="F1" s="3"/>
      <c r="G1" s="3"/>
      <c r="H1" s="3"/>
    </row>
    <row r="2" spans="1:26" ht="13.5" customHeight="1" x14ac:dyDescent="0.3">
      <c r="A2" s="3"/>
      <c r="B2" s="320" t="s">
        <v>39</v>
      </c>
      <c r="C2" s="321"/>
      <c r="D2" s="321"/>
      <c r="E2" s="321"/>
      <c r="F2" s="321"/>
      <c r="G2" s="321"/>
      <c r="H2" s="98"/>
    </row>
    <row r="3" spans="1:26" ht="8.25" customHeight="1" x14ac:dyDescent="0.25">
      <c r="A3" s="3"/>
      <c r="B3" s="99"/>
      <c r="C3" s="100"/>
      <c r="D3" s="100"/>
      <c r="E3" s="99"/>
      <c r="F3" s="100"/>
      <c r="G3" s="100"/>
      <c r="H3" s="3"/>
    </row>
    <row r="4" spans="1:26" ht="38.25" customHeight="1" x14ac:dyDescent="0.25">
      <c r="A4" s="101"/>
      <c r="B4" s="102" t="s">
        <v>40</v>
      </c>
      <c r="C4" s="102" t="s">
        <v>41</v>
      </c>
      <c r="D4" s="102" t="s">
        <v>42</v>
      </c>
      <c r="E4" s="102" t="s">
        <v>43</v>
      </c>
      <c r="F4" s="103" t="s">
        <v>44</v>
      </c>
      <c r="G4" s="104" t="s">
        <v>45</v>
      </c>
      <c r="H4" s="105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6.5" customHeight="1" x14ac:dyDescent="0.3">
      <c r="A5" s="101"/>
      <c r="B5" s="107">
        <v>5</v>
      </c>
      <c r="C5" s="112"/>
      <c r="D5" s="107"/>
      <c r="E5" s="107"/>
      <c r="F5" s="111"/>
      <c r="G5" s="111">
        <f t="shared" ref="G5:G7" si="0">E5*F5</f>
        <v>0</v>
      </c>
      <c r="H5" s="109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ht="16.5" customHeight="1" x14ac:dyDescent="0.3">
      <c r="A6" s="101"/>
      <c r="B6" s="107">
        <v>6</v>
      </c>
      <c r="C6" s="112"/>
      <c r="D6" s="107"/>
      <c r="E6" s="107"/>
      <c r="F6" s="111"/>
      <c r="G6" s="111">
        <f t="shared" si="0"/>
        <v>0</v>
      </c>
      <c r="H6" s="109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ht="16.5" customHeight="1" x14ac:dyDescent="0.3">
      <c r="A7" s="101"/>
      <c r="B7" s="107">
        <v>7</v>
      </c>
      <c r="C7" s="112"/>
      <c r="D7" s="107"/>
      <c r="E7" s="107"/>
      <c r="F7" s="111"/>
      <c r="G7" s="111">
        <f t="shared" si="0"/>
        <v>0</v>
      </c>
      <c r="H7" s="109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ht="15.75" customHeight="1" x14ac:dyDescent="0.3">
      <c r="A8" s="101"/>
      <c r="B8" s="368" t="s">
        <v>251</v>
      </c>
      <c r="C8" s="292"/>
      <c r="D8" s="292"/>
      <c r="E8" s="292"/>
      <c r="F8" s="293"/>
      <c r="G8" s="113">
        <f>SUM(G5:G7)</f>
        <v>0</v>
      </c>
      <c r="H8" s="109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ht="12.75" customHeight="1" x14ac:dyDescent="0.25">
      <c r="A9" s="3"/>
      <c r="B9" s="115"/>
      <c r="C9" s="116"/>
      <c r="D9" s="116"/>
      <c r="E9" s="115"/>
      <c r="F9" s="116"/>
      <c r="G9" s="116"/>
      <c r="H9" s="3"/>
    </row>
    <row r="10" spans="1:26" ht="12.75" customHeight="1" x14ac:dyDescent="0.25">
      <c r="A10" s="3"/>
      <c r="B10" s="57"/>
      <c r="C10" s="3"/>
      <c r="D10" s="3"/>
      <c r="E10" s="57"/>
      <c r="F10" s="3"/>
      <c r="G10" s="3"/>
      <c r="H10" s="3"/>
    </row>
    <row r="11" spans="1:26" ht="12.75" customHeight="1" x14ac:dyDescent="0.25">
      <c r="A11" s="3"/>
      <c r="B11" s="57"/>
      <c r="C11" s="3"/>
      <c r="D11" s="3"/>
      <c r="E11" s="57"/>
      <c r="F11" s="3"/>
      <c r="G11" s="3"/>
      <c r="H11" s="3"/>
    </row>
    <row r="12" spans="1:26" ht="12.75" customHeight="1" x14ac:dyDescent="0.25">
      <c r="A12" s="3"/>
      <c r="B12" s="57"/>
      <c r="C12" s="3"/>
      <c r="D12" s="3"/>
      <c r="E12" s="57"/>
      <c r="F12" s="3"/>
      <c r="G12" s="3"/>
      <c r="H12" s="3"/>
    </row>
    <row r="13" spans="1:26" ht="12.75" customHeight="1" x14ac:dyDescent="0.25">
      <c r="A13" s="3"/>
      <c r="B13" s="57"/>
      <c r="C13" s="3"/>
      <c r="D13" s="3"/>
      <c r="E13" s="57"/>
      <c r="F13" s="3"/>
      <c r="G13" s="3"/>
      <c r="H13" s="3"/>
    </row>
    <row r="14" spans="1:26" ht="12.75" customHeight="1" x14ac:dyDescent="0.25">
      <c r="A14" s="3"/>
      <c r="B14" s="57"/>
      <c r="C14" s="3"/>
      <c r="D14" s="3"/>
      <c r="E14" s="57"/>
      <c r="F14" s="3"/>
      <c r="G14" s="3"/>
      <c r="H14" s="3"/>
    </row>
    <row r="15" spans="1:26" ht="12.75" customHeight="1" x14ac:dyDescent="0.25">
      <c r="A15" s="3"/>
      <c r="B15" s="57"/>
      <c r="C15" s="3"/>
      <c r="D15" s="3"/>
      <c r="E15" s="57"/>
      <c r="F15" s="3"/>
      <c r="G15" s="3"/>
      <c r="H15" s="3"/>
    </row>
    <row r="16" spans="1:26" ht="12.75" customHeight="1" x14ac:dyDescent="0.25">
      <c r="A16" s="3"/>
      <c r="B16" s="57"/>
      <c r="C16" s="3"/>
      <c r="D16" s="3"/>
      <c r="E16" s="57"/>
      <c r="F16" s="3"/>
      <c r="G16" s="3"/>
      <c r="H16" s="3"/>
    </row>
    <row r="17" spans="1:8" ht="16.5" customHeight="1" x14ac:dyDescent="0.3">
      <c r="A17" s="110"/>
      <c r="B17" s="117"/>
      <c r="C17" s="110"/>
      <c r="D17" s="110"/>
      <c r="E17" s="117"/>
      <c r="F17" s="110"/>
      <c r="G17" s="110"/>
      <c r="H17" s="118"/>
    </row>
    <row r="18" spans="1:8" ht="16.5" customHeight="1" x14ac:dyDescent="0.3">
      <c r="A18" s="110"/>
      <c r="B18" s="117"/>
      <c r="C18" s="110"/>
      <c r="D18" s="110"/>
      <c r="E18" s="117"/>
      <c r="F18" s="110"/>
      <c r="G18" s="110"/>
      <c r="H18" s="118"/>
    </row>
    <row r="19" spans="1:8" ht="16.5" customHeight="1" x14ac:dyDescent="0.3">
      <c r="A19" s="110"/>
      <c r="B19" s="117"/>
      <c r="C19" s="110"/>
      <c r="D19" s="110"/>
      <c r="E19" s="117"/>
      <c r="F19" s="110"/>
      <c r="G19" s="110"/>
      <c r="H19" s="118"/>
    </row>
    <row r="20" spans="1:8" ht="16.5" customHeight="1" x14ac:dyDescent="0.3">
      <c r="A20" s="110"/>
      <c r="B20" s="117"/>
      <c r="C20" s="110"/>
      <c r="D20" s="110"/>
      <c r="E20" s="117"/>
      <c r="F20" s="110"/>
      <c r="G20" s="110"/>
      <c r="H20" s="118"/>
    </row>
    <row r="21" spans="1:8" ht="16.5" customHeight="1" x14ac:dyDescent="0.3">
      <c r="A21" s="110"/>
      <c r="B21" s="117"/>
      <c r="C21" s="110"/>
      <c r="D21" s="110"/>
      <c r="E21" s="117"/>
      <c r="F21" s="110"/>
      <c r="G21" s="110"/>
      <c r="H21" s="118"/>
    </row>
    <row r="22" spans="1:8" ht="16.5" customHeight="1" x14ac:dyDescent="0.3">
      <c r="A22" s="110"/>
      <c r="B22" s="117"/>
      <c r="C22" s="110"/>
      <c r="D22" s="110"/>
      <c r="E22" s="117"/>
      <c r="F22" s="110"/>
      <c r="G22" s="110"/>
      <c r="H22" s="118"/>
    </row>
    <row r="23" spans="1:8" ht="16.5" customHeight="1" x14ac:dyDescent="0.3">
      <c r="A23" s="110"/>
      <c r="B23" s="117"/>
      <c r="C23" s="110"/>
      <c r="D23" s="110"/>
      <c r="E23" s="117"/>
      <c r="F23" s="110"/>
      <c r="G23" s="110"/>
      <c r="H23" s="118"/>
    </row>
    <row r="24" spans="1:8" ht="16.5" customHeight="1" x14ac:dyDescent="0.3">
      <c r="A24" s="110"/>
      <c r="B24" s="117"/>
      <c r="C24" s="110"/>
      <c r="D24" s="110"/>
      <c r="E24" s="117"/>
      <c r="F24" s="110"/>
      <c r="G24" s="110"/>
      <c r="H24" s="118"/>
    </row>
    <row r="25" spans="1:8" ht="16.5" customHeight="1" x14ac:dyDescent="0.3">
      <c r="A25" s="110"/>
      <c r="B25" s="117"/>
      <c r="C25" s="110"/>
      <c r="D25" s="110"/>
      <c r="E25" s="117"/>
      <c r="F25" s="110"/>
      <c r="G25" s="110"/>
      <c r="H25" s="118"/>
    </row>
    <row r="26" spans="1:8" ht="16.5" customHeight="1" x14ac:dyDescent="0.3">
      <c r="A26" s="110"/>
      <c r="B26" s="117"/>
      <c r="C26" s="110"/>
      <c r="D26" s="110"/>
      <c r="E26" s="117"/>
      <c r="F26" s="110"/>
      <c r="G26" s="110"/>
      <c r="H26" s="118"/>
    </row>
    <row r="27" spans="1:8" ht="16.5" customHeight="1" x14ac:dyDescent="0.3">
      <c r="A27" s="110"/>
      <c r="B27" s="117"/>
      <c r="C27" s="110"/>
      <c r="D27" s="110"/>
      <c r="E27" s="117"/>
      <c r="F27" s="110"/>
      <c r="G27" s="110"/>
      <c r="H27" s="118"/>
    </row>
    <row r="28" spans="1:8" ht="16.5" customHeight="1" x14ac:dyDescent="0.3">
      <c r="A28" s="110"/>
      <c r="B28" s="117"/>
      <c r="C28" s="110"/>
      <c r="D28" s="110"/>
      <c r="E28" s="117"/>
      <c r="F28" s="110"/>
      <c r="G28" s="110"/>
      <c r="H28" s="118"/>
    </row>
    <row r="29" spans="1:8" ht="16.5" customHeight="1" x14ac:dyDescent="0.3">
      <c r="A29" s="110"/>
      <c r="B29" s="117"/>
      <c r="C29" s="110"/>
      <c r="D29" s="110"/>
      <c r="E29" s="117"/>
      <c r="F29" s="110"/>
      <c r="G29" s="110"/>
      <c r="H29" s="118"/>
    </row>
    <row r="30" spans="1:8" ht="16.5" customHeight="1" x14ac:dyDescent="0.3">
      <c r="A30" s="110"/>
      <c r="B30" s="117"/>
      <c r="C30" s="110"/>
      <c r="D30" s="110"/>
      <c r="E30" s="117"/>
      <c r="F30" s="110"/>
      <c r="G30" s="110"/>
      <c r="H30" s="118"/>
    </row>
    <row r="31" spans="1:8" ht="16.5" customHeight="1" x14ac:dyDescent="0.3">
      <c r="A31" s="110"/>
      <c r="B31" s="117"/>
      <c r="C31" s="110"/>
      <c r="D31" s="110"/>
      <c r="E31" s="117"/>
      <c r="F31" s="110"/>
      <c r="G31" s="110"/>
      <c r="H31" s="118"/>
    </row>
    <row r="32" spans="1:8" ht="16.5" customHeight="1" x14ac:dyDescent="0.3">
      <c r="A32" s="110"/>
      <c r="B32" s="117"/>
      <c r="C32" s="110"/>
      <c r="D32" s="110"/>
      <c r="E32" s="117"/>
      <c r="F32" s="110"/>
      <c r="G32" s="110"/>
      <c r="H32" s="118"/>
    </row>
    <row r="33" spans="1:8" ht="16.5" customHeight="1" x14ac:dyDescent="0.3">
      <c r="A33" s="110"/>
      <c r="B33" s="117"/>
      <c r="C33" s="110"/>
      <c r="D33" s="110"/>
      <c r="E33" s="117"/>
      <c r="F33" s="110"/>
      <c r="G33" s="110"/>
      <c r="H33" s="118"/>
    </row>
    <row r="34" spans="1:8" ht="16.5" customHeight="1" x14ac:dyDescent="0.3">
      <c r="A34" s="110"/>
      <c r="B34" s="117"/>
      <c r="C34" s="110"/>
      <c r="D34" s="110"/>
      <c r="E34" s="117"/>
      <c r="F34" s="110"/>
      <c r="G34" s="110"/>
      <c r="H34" s="118"/>
    </row>
    <row r="35" spans="1:8" ht="16.5" customHeight="1" x14ac:dyDescent="0.3">
      <c r="A35" s="110"/>
      <c r="B35" s="117"/>
      <c r="C35" s="110"/>
      <c r="D35" s="110"/>
      <c r="E35" s="117"/>
      <c r="F35" s="110"/>
      <c r="G35" s="110"/>
      <c r="H35" s="118"/>
    </row>
    <row r="36" spans="1:8" ht="16.5" customHeight="1" x14ac:dyDescent="0.3">
      <c r="A36" s="110"/>
      <c r="B36" s="117"/>
      <c r="C36" s="110"/>
      <c r="D36" s="110"/>
      <c r="E36" s="117"/>
      <c r="F36" s="110"/>
      <c r="G36" s="110"/>
      <c r="H36" s="118"/>
    </row>
    <row r="37" spans="1:8" ht="16.5" customHeight="1" x14ac:dyDescent="0.3">
      <c r="A37" s="110"/>
      <c r="B37" s="117"/>
      <c r="C37" s="110"/>
      <c r="D37" s="110"/>
      <c r="E37" s="117"/>
      <c r="F37" s="110"/>
      <c r="G37" s="110"/>
      <c r="H37" s="118"/>
    </row>
    <row r="38" spans="1:8" ht="16.5" customHeight="1" x14ac:dyDescent="0.3">
      <c r="A38" s="110"/>
      <c r="B38" s="117"/>
      <c r="C38" s="110"/>
      <c r="D38" s="110"/>
      <c r="E38" s="117"/>
      <c r="F38" s="110"/>
      <c r="G38" s="110"/>
      <c r="H38" s="118"/>
    </row>
    <row r="39" spans="1:8" ht="16.5" customHeight="1" x14ac:dyDescent="0.3">
      <c r="A39" s="110"/>
      <c r="B39" s="117"/>
      <c r="C39" s="110"/>
      <c r="D39" s="110"/>
      <c r="E39" s="117"/>
      <c r="F39" s="110"/>
      <c r="G39" s="110"/>
      <c r="H39" s="118"/>
    </row>
    <row r="40" spans="1:8" ht="16.5" customHeight="1" x14ac:dyDescent="0.3">
      <c r="A40" s="110"/>
      <c r="B40" s="117"/>
      <c r="C40" s="110"/>
      <c r="D40" s="110"/>
      <c r="E40" s="117"/>
      <c r="F40" s="110"/>
      <c r="G40" s="110"/>
      <c r="H40" s="118"/>
    </row>
    <row r="41" spans="1:8" ht="16.5" customHeight="1" x14ac:dyDescent="0.3">
      <c r="A41" s="110"/>
      <c r="B41" s="117"/>
      <c r="C41" s="110"/>
      <c r="D41" s="110"/>
      <c r="E41" s="117"/>
      <c r="F41" s="110"/>
      <c r="G41" s="110"/>
      <c r="H41" s="118"/>
    </row>
    <row r="42" spans="1:8" ht="16.5" customHeight="1" x14ac:dyDescent="0.3">
      <c r="A42" s="110"/>
      <c r="B42" s="117"/>
      <c r="C42" s="110"/>
      <c r="D42" s="110"/>
      <c r="E42" s="117"/>
      <c r="F42" s="110"/>
      <c r="G42" s="110"/>
      <c r="H42" s="118"/>
    </row>
    <row r="43" spans="1:8" ht="16.5" customHeight="1" x14ac:dyDescent="0.3">
      <c r="A43" s="110"/>
      <c r="B43" s="117"/>
      <c r="C43" s="110"/>
      <c r="D43" s="110"/>
      <c r="E43" s="117"/>
      <c r="F43" s="110"/>
      <c r="G43" s="110"/>
      <c r="H43" s="118"/>
    </row>
    <row r="44" spans="1:8" ht="16.5" customHeight="1" x14ac:dyDescent="0.3">
      <c r="A44" s="110"/>
      <c r="B44" s="117"/>
      <c r="C44" s="110"/>
      <c r="D44" s="110"/>
      <c r="E44" s="117"/>
      <c r="F44" s="110"/>
      <c r="G44" s="110"/>
      <c r="H44" s="118"/>
    </row>
    <row r="45" spans="1:8" ht="16.5" customHeight="1" x14ac:dyDescent="0.3">
      <c r="A45" s="110"/>
      <c r="B45" s="117"/>
      <c r="C45" s="110"/>
      <c r="D45" s="110"/>
      <c r="E45" s="117"/>
      <c r="F45" s="110"/>
      <c r="G45" s="110"/>
      <c r="H45" s="118"/>
    </row>
    <row r="46" spans="1:8" ht="16.5" customHeight="1" x14ac:dyDescent="0.3">
      <c r="A46" s="110"/>
      <c r="B46" s="117"/>
      <c r="C46" s="110"/>
      <c r="D46" s="110"/>
      <c r="E46" s="117"/>
      <c r="F46" s="110"/>
      <c r="G46" s="110"/>
      <c r="H46" s="118"/>
    </row>
    <row r="47" spans="1:8" ht="16.5" customHeight="1" x14ac:dyDescent="0.3">
      <c r="A47" s="110"/>
      <c r="B47" s="117"/>
      <c r="C47" s="110"/>
      <c r="D47" s="110"/>
      <c r="E47" s="117"/>
      <c r="F47" s="110"/>
      <c r="G47" s="110"/>
      <c r="H47" s="118"/>
    </row>
    <row r="48" spans="1:8" ht="16.5" customHeight="1" x14ac:dyDescent="0.3">
      <c r="A48" s="110"/>
      <c r="B48" s="117"/>
      <c r="C48" s="110"/>
      <c r="D48" s="110"/>
      <c r="E48" s="117"/>
      <c r="F48" s="110"/>
      <c r="G48" s="110"/>
      <c r="H48" s="118"/>
    </row>
    <row r="49" spans="1:8" ht="16.5" customHeight="1" x14ac:dyDescent="0.3">
      <c r="A49" s="110"/>
      <c r="B49" s="117"/>
      <c r="C49" s="110"/>
      <c r="D49" s="110"/>
      <c r="E49" s="117"/>
      <c r="F49" s="110"/>
      <c r="G49" s="110"/>
      <c r="H49" s="118"/>
    </row>
    <row r="50" spans="1:8" ht="16.5" customHeight="1" x14ac:dyDescent="0.3">
      <c r="A50" s="110"/>
      <c r="B50" s="117"/>
      <c r="C50" s="110"/>
      <c r="D50" s="110"/>
      <c r="E50" s="117"/>
      <c r="F50" s="110"/>
      <c r="G50" s="110"/>
      <c r="H50" s="118"/>
    </row>
    <row r="51" spans="1:8" ht="16.5" customHeight="1" x14ac:dyDescent="0.3">
      <c r="A51" s="110"/>
      <c r="B51" s="117"/>
      <c r="C51" s="110"/>
      <c r="D51" s="110"/>
      <c r="E51" s="117"/>
      <c r="F51" s="110"/>
      <c r="G51" s="110"/>
      <c r="H51" s="118"/>
    </row>
    <row r="52" spans="1:8" ht="16.5" customHeight="1" x14ac:dyDescent="0.3">
      <c r="A52" s="110"/>
      <c r="B52" s="117"/>
      <c r="C52" s="110"/>
      <c r="D52" s="110"/>
      <c r="E52" s="117"/>
      <c r="F52" s="110"/>
      <c r="G52" s="110"/>
      <c r="H52" s="118"/>
    </row>
    <row r="53" spans="1:8" ht="16.5" customHeight="1" x14ac:dyDescent="0.3">
      <c r="A53" s="110"/>
      <c r="B53" s="117"/>
      <c r="C53" s="110"/>
      <c r="D53" s="110"/>
      <c r="E53" s="117"/>
      <c r="F53" s="110"/>
      <c r="G53" s="110"/>
      <c r="H53" s="118"/>
    </row>
    <row r="54" spans="1:8" ht="16.5" customHeight="1" x14ac:dyDescent="0.3">
      <c r="A54" s="110"/>
      <c r="B54" s="117"/>
      <c r="C54" s="110"/>
      <c r="D54" s="110"/>
      <c r="E54" s="117"/>
      <c r="F54" s="110"/>
      <c r="G54" s="110"/>
      <c r="H54" s="118"/>
    </row>
    <row r="55" spans="1:8" ht="16.5" customHeight="1" x14ac:dyDescent="0.3">
      <c r="A55" s="110"/>
      <c r="B55" s="117"/>
      <c r="C55" s="110"/>
      <c r="D55" s="110"/>
      <c r="E55" s="117"/>
      <c r="F55" s="110"/>
      <c r="G55" s="110"/>
      <c r="H55" s="118"/>
    </row>
    <row r="56" spans="1:8" ht="16.5" customHeight="1" x14ac:dyDescent="0.3">
      <c r="A56" s="110"/>
      <c r="B56" s="117"/>
      <c r="C56" s="110"/>
      <c r="D56" s="110"/>
      <c r="E56" s="117"/>
      <c r="F56" s="110"/>
      <c r="G56" s="110"/>
      <c r="H56" s="118"/>
    </row>
    <row r="57" spans="1:8" ht="16.5" customHeight="1" x14ac:dyDescent="0.3">
      <c r="A57" s="110"/>
      <c r="B57" s="117"/>
      <c r="C57" s="110"/>
      <c r="D57" s="110"/>
      <c r="E57" s="117"/>
      <c r="F57" s="110"/>
      <c r="G57" s="110"/>
      <c r="H57" s="118"/>
    </row>
    <row r="58" spans="1:8" ht="16.5" customHeight="1" x14ac:dyDescent="0.3">
      <c r="A58" s="110"/>
      <c r="B58" s="117"/>
      <c r="C58" s="110"/>
      <c r="D58" s="110"/>
      <c r="E58" s="117"/>
      <c r="F58" s="110"/>
      <c r="G58" s="110"/>
      <c r="H58" s="118"/>
    </row>
    <row r="59" spans="1:8" ht="16.5" customHeight="1" x14ac:dyDescent="0.3">
      <c r="A59" s="110"/>
      <c r="B59" s="117"/>
      <c r="C59" s="110"/>
      <c r="D59" s="110"/>
      <c r="E59" s="117"/>
      <c r="F59" s="110"/>
      <c r="G59" s="110"/>
      <c r="H59" s="118"/>
    </row>
    <row r="60" spans="1:8" ht="16.5" customHeight="1" x14ac:dyDescent="0.3">
      <c r="A60" s="110"/>
      <c r="B60" s="117"/>
      <c r="C60" s="110"/>
      <c r="D60" s="110"/>
      <c r="E60" s="117"/>
      <c r="F60" s="110"/>
      <c r="G60" s="110"/>
      <c r="H60" s="118"/>
    </row>
    <row r="61" spans="1:8" ht="16.5" customHeight="1" x14ac:dyDescent="0.3">
      <c r="A61" s="110"/>
      <c r="B61" s="117"/>
      <c r="C61" s="110"/>
      <c r="D61" s="110"/>
      <c r="E61" s="117"/>
      <c r="F61" s="110"/>
      <c r="G61" s="110"/>
      <c r="H61" s="118"/>
    </row>
    <row r="62" spans="1:8" ht="16.5" customHeight="1" x14ac:dyDescent="0.3">
      <c r="A62" s="110"/>
      <c r="B62" s="117"/>
      <c r="C62" s="110"/>
      <c r="D62" s="110"/>
      <c r="E62" s="117"/>
      <c r="F62" s="110"/>
      <c r="G62" s="110"/>
      <c r="H62" s="118"/>
    </row>
    <row r="63" spans="1:8" ht="16.5" customHeight="1" x14ac:dyDescent="0.3">
      <c r="A63" s="110"/>
      <c r="B63" s="117"/>
      <c r="C63" s="110"/>
      <c r="D63" s="110"/>
      <c r="E63" s="117"/>
      <c r="F63" s="110"/>
      <c r="G63" s="110"/>
      <c r="H63" s="118"/>
    </row>
    <row r="64" spans="1:8" ht="16.5" customHeight="1" x14ac:dyDescent="0.3">
      <c r="A64" s="110"/>
      <c r="B64" s="117"/>
      <c r="C64" s="110"/>
      <c r="D64" s="110"/>
      <c r="E64" s="117"/>
      <c r="F64" s="110"/>
      <c r="G64" s="110"/>
      <c r="H64" s="118"/>
    </row>
    <row r="65" spans="1:8" ht="16.5" customHeight="1" x14ac:dyDescent="0.3">
      <c r="A65" s="110"/>
      <c r="B65" s="117"/>
      <c r="C65" s="110"/>
      <c r="D65" s="110"/>
      <c r="E65" s="117"/>
      <c r="F65" s="110"/>
      <c r="G65" s="110"/>
      <c r="H65" s="118"/>
    </row>
    <row r="66" spans="1:8" ht="16.5" customHeight="1" x14ac:dyDescent="0.3">
      <c r="A66" s="110"/>
      <c r="B66" s="117"/>
      <c r="C66" s="110"/>
      <c r="D66" s="110"/>
      <c r="E66" s="117"/>
      <c r="F66" s="110"/>
      <c r="G66" s="110"/>
      <c r="H66" s="118"/>
    </row>
    <row r="67" spans="1:8" ht="16.5" customHeight="1" x14ac:dyDescent="0.3">
      <c r="A67" s="110"/>
      <c r="B67" s="117"/>
      <c r="C67" s="110"/>
      <c r="D67" s="110"/>
      <c r="E67" s="117"/>
      <c r="F67" s="110"/>
      <c r="G67" s="110"/>
      <c r="H67" s="118"/>
    </row>
    <row r="68" spans="1:8" ht="16.5" customHeight="1" x14ac:dyDescent="0.3">
      <c r="A68" s="110"/>
      <c r="B68" s="117"/>
      <c r="C68" s="110"/>
      <c r="D68" s="110"/>
      <c r="E68" s="117"/>
      <c r="F68" s="110"/>
      <c r="G68" s="110"/>
      <c r="H68" s="118"/>
    </row>
    <row r="69" spans="1:8" ht="16.5" customHeight="1" x14ac:dyDescent="0.3">
      <c r="A69" s="110"/>
      <c r="B69" s="117"/>
      <c r="C69" s="110"/>
      <c r="D69" s="110"/>
      <c r="E69" s="117"/>
      <c r="F69" s="110"/>
      <c r="G69" s="110"/>
      <c r="H69" s="118"/>
    </row>
    <row r="70" spans="1:8" ht="16.5" customHeight="1" x14ac:dyDescent="0.3">
      <c r="A70" s="110"/>
      <c r="B70" s="117"/>
      <c r="C70" s="110"/>
      <c r="D70" s="110"/>
      <c r="E70" s="117"/>
      <c r="F70" s="110"/>
      <c r="G70" s="110"/>
      <c r="H70" s="118"/>
    </row>
    <row r="71" spans="1:8" ht="16.5" customHeight="1" x14ac:dyDescent="0.3">
      <c r="A71" s="110"/>
      <c r="B71" s="117"/>
      <c r="C71" s="110"/>
      <c r="D71" s="110"/>
      <c r="E71" s="117"/>
      <c r="F71" s="110"/>
      <c r="G71" s="110"/>
      <c r="H71" s="118"/>
    </row>
    <row r="72" spans="1:8" ht="16.5" customHeight="1" x14ac:dyDescent="0.3">
      <c r="A72" s="110"/>
      <c r="B72" s="117"/>
      <c r="C72" s="110"/>
      <c r="D72" s="110"/>
      <c r="E72" s="117"/>
      <c r="F72" s="110"/>
      <c r="G72" s="110"/>
      <c r="H72" s="118"/>
    </row>
    <row r="73" spans="1:8" ht="16.5" customHeight="1" x14ac:dyDescent="0.3">
      <c r="A73" s="110"/>
      <c r="B73" s="117"/>
      <c r="C73" s="110"/>
      <c r="D73" s="110"/>
      <c r="E73" s="117"/>
      <c r="F73" s="110"/>
      <c r="G73" s="110"/>
      <c r="H73" s="118"/>
    </row>
    <row r="74" spans="1:8" ht="16.5" customHeight="1" x14ac:dyDescent="0.3">
      <c r="A74" s="110"/>
      <c r="B74" s="117"/>
      <c r="C74" s="110"/>
      <c r="D74" s="110"/>
      <c r="E74" s="117"/>
      <c r="F74" s="110"/>
      <c r="G74" s="110"/>
      <c r="H74" s="118"/>
    </row>
    <row r="75" spans="1:8" ht="16.5" customHeight="1" x14ac:dyDescent="0.3">
      <c r="A75" s="110"/>
      <c r="B75" s="117"/>
      <c r="C75" s="110"/>
      <c r="D75" s="110"/>
      <c r="E75" s="117"/>
      <c r="F75" s="110"/>
      <c r="G75" s="110"/>
      <c r="H75" s="118"/>
    </row>
    <row r="76" spans="1:8" ht="16.5" customHeight="1" x14ac:dyDescent="0.3">
      <c r="A76" s="110"/>
      <c r="B76" s="117"/>
      <c r="C76" s="110"/>
      <c r="D76" s="110"/>
      <c r="E76" s="117"/>
      <c r="F76" s="110"/>
      <c r="G76" s="110"/>
      <c r="H76" s="118"/>
    </row>
    <row r="77" spans="1:8" ht="16.5" customHeight="1" x14ac:dyDescent="0.3">
      <c r="A77" s="110"/>
      <c r="B77" s="117"/>
      <c r="C77" s="110"/>
      <c r="D77" s="110"/>
      <c r="E77" s="117"/>
      <c r="F77" s="110"/>
      <c r="G77" s="110"/>
      <c r="H77" s="118"/>
    </row>
    <row r="78" spans="1:8" ht="16.5" customHeight="1" x14ac:dyDescent="0.3">
      <c r="A78" s="110"/>
      <c r="B78" s="117"/>
      <c r="C78" s="110"/>
      <c r="D78" s="110"/>
      <c r="E78" s="117"/>
      <c r="F78" s="110"/>
      <c r="G78" s="110"/>
      <c r="H78" s="118"/>
    </row>
    <row r="79" spans="1:8" ht="16.5" customHeight="1" x14ac:dyDescent="0.3">
      <c r="A79" s="110"/>
      <c r="B79" s="117"/>
      <c r="C79" s="110"/>
      <c r="D79" s="110"/>
      <c r="E79" s="117"/>
      <c r="F79" s="110"/>
      <c r="G79" s="110"/>
      <c r="H79" s="118"/>
    </row>
    <row r="80" spans="1:8" ht="16.5" customHeight="1" x14ac:dyDescent="0.3">
      <c r="A80" s="110"/>
      <c r="B80" s="117"/>
      <c r="C80" s="110"/>
      <c r="D80" s="110"/>
      <c r="E80" s="117"/>
      <c r="F80" s="110"/>
      <c r="G80" s="110"/>
      <c r="H80" s="118"/>
    </row>
    <row r="81" spans="1:8" ht="16.5" customHeight="1" x14ac:dyDescent="0.3">
      <c r="A81" s="110"/>
      <c r="B81" s="117"/>
      <c r="C81" s="110"/>
      <c r="D81" s="110"/>
      <c r="E81" s="117"/>
      <c r="F81" s="110"/>
      <c r="G81" s="110"/>
      <c r="H81" s="118"/>
    </row>
    <row r="82" spans="1:8" ht="16.5" customHeight="1" x14ac:dyDescent="0.3">
      <c r="A82" s="110"/>
      <c r="B82" s="117"/>
      <c r="C82" s="110"/>
      <c r="D82" s="110"/>
      <c r="E82" s="117"/>
      <c r="F82" s="110"/>
      <c r="G82" s="110"/>
      <c r="H82" s="118"/>
    </row>
    <row r="83" spans="1:8" ht="16.5" customHeight="1" x14ac:dyDescent="0.3">
      <c r="A83" s="110"/>
      <c r="B83" s="117"/>
      <c r="C83" s="110"/>
      <c r="D83" s="110"/>
      <c r="E83" s="117"/>
      <c r="F83" s="110"/>
      <c r="G83" s="110"/>
      <c r="H83" s="118"/>
    </row>
    <row r="84" spans="1:8" ht="16.5" customHeight="1" x14ac:dyDescent="0.3">
      <c r="A84" s="110"/>
      <c r="B84" s="117"/>
      <c r="C84" s="110"/>
      <c r="D84" s="110"/>
      <c r="E84" s="117"/>
      <c r="F84" s="110"/>
      <c r="G84" s="110"/>
      <c r="H84" s="118"/>
    </row>
    <row r="85" spans="1:8" ht="16.5" customHeight="1" x14ac:dyDescent="0.3">
      <c r="A85" s="110"/>
      <c r="B85" s="117"/>
      <c r="C85" s="110"/>
      <c r="D85" s="110"/>
      <c r="E85" s="117"/>
      <c r="F85" s="110"/>
      <c r="G85" s="110"/>
      <c r="H85" s="118"/>
    </row>
    <row r="86" spans="1:8" ht="16.5" customHeight="1" x14ac:dyDescent="0.3">
      <c r="A86" s="110"/>
      <c r="B86" s="117"/>
      <c r="C86" s="110"/>
      <c r="D86" s="110"/>
      <c r="E86" s="117"/>
      <c r="F86" s="110"/>
      <c r="G86" s="110"/>
      <c r="H86" s="118"/>
    </row>
    <row r="87" spans="1:8" ht="16.5" customHeight="1" x14ac:dyDescent="0.3">
      <c r="A87" s="110"/>
      <c r="B87" s="117"/>
      <c r="C87" s="110"/>
      <c r="D87" s="110"/>
      <c r="E87" s="117"/>
      <c r="F87" s="110"/>
      <c r="G87" s="110"/>
      <c r="H87" s="118"/>
    </row>
    <row r="88" spans="1:8" ht="16.5" customHeight="1" x14ac:dyDescent="0.3">
      <c r="A88" s="110"/>
      <c r="B88" s="117"/>
      <c r="C88" s="110"/>
      <c r="D88" s="110"/>
      <c r="E88" s="117"/>
      <c r="F88" s="110"/>
      <c r="G88" s="110"/>
      <c r="H88" s="118"/>
    </row>
    <row r="89" spans="1:8" ht="16.5" customHeight="1" x14ac:dyDescent="0.3">
      <c r="A89" s="110"/>
      <c r="B89" s="117"/>
      <c r="C89" s="110"/>
      <c r="D89" s="110"/>
      <c r="E89" s="117"/>
      <c r="F89" s="110"/>
      <c r="G89" s="110"/>
      <c r="H89" s="118"/>
    </row>
    <row r="90" spans="1:8" ht="16.5" customHeight="1" x14ac:dyDescent="0.3">
      <c r="A90" s="110"/>
      <c r="B90" s="117"/>
      <c r="C90" s="110"/>
      <c r="D90" s="110"/>
      <c r="E90" s="117"/>
      <c r="F90" s="110"/>
      <c r="G90" s="110"/>
      <c r="H90" s="118"/>
    </row>
    <row r="91" spans="1:8" ht="16.5" customHeight="1" x14ac:dyDescent="0.3">
      <c r="A91" s="110"/>
      <c r="B91" s="117"/>
      <c r="C91" s="110"/>
      <c r="D91" s="110"/>
      <c r="E91" s="117"/>
      <c r="F91" s="110"/>
      <c r="G91" s="110"/>
      <c r="H91" s="118"/>
    </row>
    <row r="92" spans="1:8" ht="16.5" customHeight="1" x14ac:dyDescent="0.3">
      <c r="A92" s="110"/>
      <c r="B92" s="117"/>
      <c r="C92" s="110"/>
      <c r="D92" s="110"/>
      <c r="E92" s="117"/>
      <c r="F92" s="110"/>
      <c r="G92" s="110"/>
      <c r="H92" s="118"/>
    </row>
    <row r="93" spans="1:8" ht="16.5" customHeight="1" x14ac:dyDescent="0.3">
      <c r="A93" s="110"/>
      <c r="B93" s="117"/>
      <c r="C93" s="110"/>
      <c r="D93" s="110"/>
      <c r="E93" s="117"/>
      <c r="F93" s="110"/>
      <c r="G93" s="110"/>
      <c r="H93" s="118"/>
    </row>
    <row r="94" spans="1:8" ht="16.5" customHeight="1" x14ac:dyDescent="0.3">
      <c r="A94" s="110"/>
      <c r="B94" s="117"/>
      <c r="C94" s="110"/>
      <c r="D94" s="110"/>
      <c r="E94" s="117"/>
      <c r="F94" s="110"/>
      <c r="G94" s="110"/>
      <c r="H94" s="118"/>
    </row>
    <row r="95" spans="1:8" ht="16.5" customHeight="1" x14ac:dyDescent="0.3">
      <c r="A95" s="110"/>
      <c r="B95" s="117"/>
      <c r="C95" s="110"/>
      <c r="D95" s="110"/>
      <c r="E95" s="117"/>
      <c r="F95" s="110"/>
      <c r="G95" s="110"/>
      <c r="H95" s="118"/>
    </row>
    <row r="96" spans="1:8" ht="16.5" customHeight="1" x14ac:dyDescent="0.3">
      <c r="A96" s="110"/>
      <c r="B96" s="117"/>
      <c r="C96" s="110"/>
      <c r="D96" s="110"/>
      <c r="E96" s="117"/>
      <c r="F96" s="110"/>
      <c r="G96" s="110"/>
      <c r="H96" s="118"/>
    </row>
    <row r="97" spans="1:8" ht="16.5" customHeight="1" x14ac:dyDescent="0.3">
      <c r="A97" s="110"/>
      <c r="B97" s="117"/>
      <c r="C97" s="110"/>
      <c r="D97" s="110"/>
      <c r="E97" s="117"/>
      <c r="F97" s="110"/>
      <c r="G97" s="110"/>
      <c r="H97" s="118"/>
    </row>
    <row r="98" spans="1:8" ht="16.5" customHeight="1" x14ac:dyDescent="0.3">
      <c r="A98" s="110"/>
      <c r="B98" s="117"/>
      <c r="C98" s="110"/>
      <c r="D98" s="110"/>
      <c r="E98" s="117"/>
      <c r="F98" s="110"/>
      <c r="G98" s="110"/>
      <c r="H98" s="118"/>
    </row>
    <row r="99" spans="1:8" ht="16.5" customHeight="1" x14ac:dyDescent="0.3">
      <c r="A99" s="110"/>
      <c r="B99" s="117"/>
      <c r="C99" s="110"/>
      <c r="D99" s="110"/>
      <c r="E99" s="117"/>
      <c r="F99" s="110"/>
      <c r="G99" s="110"/>
      <c r="H99" s="118"/>
    </row>
    <row r="100" spans="1:8" ht="16.5" customHeight="1" x14ac:dyDescent="0.3">
      <c r="A100" s="110"/>
      <c r="B100" s="117"/>
      <c r="C100" s="110"/>
      <c r="D100" s="110"/>
      <c r="E100" s="117"/>
      <c r="F100" s="110"/>
      <c r="G100" s="110"/>
      <c r="H100" s="118"/>
    </row>
    <row r="101" spans="1:8" ht="16.5" customHeight="1" x14ac:dyDescent="0.3">
      <c r="A101" s="110"/>
      <c r="B101" s="117"/>
      <c r="C101" s="110"/>
      <c r="D101" s="110"/>
      <c r="E101" s="117"/>
      <c r="F101" s="110"/>
      <c r="G101" s="110"/>
      <c r="H101" s="118"/>
    </row>
    <row r="102" spans="1:8" ht="16.5" customHeight="1" x14ac:dyDescent="0.3">
      <c r="A102" s="110"/>
      <c r="B102" s="117"/>
      <c r="C102" s="110"/>
      <c r="D102" s="110"/>
      <c r="E102" s="117"/>
      <c r="F102" s="110"/>
      <c r="G102" s="110"/>
      <c r="H102" s="118"/>
    </row>
    <row r="103" spans="1:8" ht="16.5" customHeight="1" x14ac:dyDescent="0.3">
      <c r="A103" s="110"/>
      <c r="B103" s="117"/>
      <c r="C103" s="110"/>
      <c r="D103" s="110"/>
      <c r="E103" s="117"/>
      <c r="F103" s="110"/>
      <c r="G103" s="110"/>
      <c r="H103" s="118"/>
    </row>
    <row r="104" spans="1:8" ht="16.5" customHeight="1" x14ac:dyDescent="0.3">
      <c r="A104" s="110"/>
      <c r="B104" s="117"/>
      <c r="C104" s="110"/>
      <c r="D104" s="110"/>
      <c r="E104" s="117"/>
      <c r="F104" s="110"/>
      <c r="G104" s="110"/>
      <c r="H104" s="118"/>
    </row>
    <row r="105" spans="1:8" ht="16.5" customHeight="1" x14ac:dyDescent="0.3">
      <c r="A105" s="110"/>
      <c r="B105" s="117"/>
      <c r="C105" s="110"/>
      <c r="D105" s="110"/>
      <c r="E105" s="117"/>
      <c r="F105" s="110"/>
      <c r="G105" s="110"/>
      <c r="H105" s="118"/>
    </row>
    <row r="106" spans="1:8" ht="16.5" customHeight="1" x14ac:dyDescent="0.3">
      <c r="A106" s="110"/>
      <c r="B106" s="117"/>
      <c r="C106" s="110"/>
      <c r="D106" s="110"/>
      <c r="E106" s="117"/>
      <c r="F106" s="110"/>
      <c r="G106" s="110"/>
      <c r="H106" s="118"/>
    </row>
    <row r="107" spans="1:8" ht="16.5" customHeight="1" x14ac:dyDescent="0.3">
      <c r="A107" s="110"/>
      <c r="B107" s="117"/>
      <c r="C107" s="110"/>
      <c r="D107" s="110"/>
      <c r="E107" s="117"/>
      <c r="F107" s="110"/>
      <c r="G107" s="110"/>
      <c r="H107" s="118"/>
    </row>
    <row r="108" spans="1:8" ht="16.5" customHeight="1" x14ac:dyDescent="0.3">
      <c r="A108" s="110"/>
      <c r="B108" s="117"/>
      <c r="C108" s="110"/>
      <c r="D108" s="110"/>
      <c r="E108" s="117"/>
      <c r="F108" s="110"/>
      <c r="G108" s="110"/>
      <c r="H108" s="118"/>
    </row>
    <row r="109" spans="1:8" ht="16.5" customHeight="1" x14ac:dyDescent="0.3">
      <c r="A109" s="110"/>
      <c r="B109" s="117"/>
      <c r="C109" s="110"/>
      <c r="D109" s="110"/>
      <c r="E109" s="117"/>
      <c r="F109" s="110"/>
      <c r="G109" s="110"/>
      <c r="H109" s="118"/>
    </row>
    <row r="110" spans="1:8" ht="16.5" customHeight="1" x14ac:dyDescent="0.3">
      <c r="A110" s="110"/>
      <c r="B110" s="117"/>
      <c r="C110" s="110"/>
      <c r="D110" s="110"/>
      <c r="E110" s="117"/>
      <c r="F110" s="110"/>
      <c r="G110" s="110"/>
      <c r="H110" s="118"/>
    </row>
    <row r="111" spans="1:8" ht="16.5" customHeight="1" x14ac:dyDescent="0.3">
      <c r="A111" s="110"/>
      <c r="B111" s="117"/>
      <c r="C111" s="110"/>
      <c r="D111" s="110"/>
      <c r="E111" s="117"/>
      <c r="F111" s="110"/>
      <c r="G111" s="110"/>
      <c r="H111" s="118"/>
    </row>
    <row r="112" spans="1:8" ht="16.5" customHeight="1" x14ac:dyDescent="0.3">
      <c r="A112" s="110"/>
      <c r="B112" s="117"/>
      <c r="C112" s="110"/>
      <c r="D112" s="110"/>
      <c r="E112" s="117"/>
      <c r="F112" s="110"/>
      <c r="G112" s="110"/>
      <c r="H112" s="118"/>
    </row>
    <row r="113" spans="1:8" ht="16.5" customHeight="1" x14ac:dyDescent="0.3">
      <c r="A113" s="110"/>
      <c r="B113" s="117"/>
      <c r="C113" s="110"/>
      <c r="D113" s="110"/>
      <c r="E113" s="117"/>
      <c r="F113" s="110"/>
      <c r="G113" s="110"/>
      <c r="H113" s="118"/>
    </row>
    <row r="114" spans="1:8" ht="16.5" customHeight="1" x14ac:dyDescent="0.3">
      <c r="A114" s="110"/>
      <c r="B114" s="117"/>
      <c r="C114" s="110"/>
      <c r="D114" s="110"/>
      <c r="E114" s="117"/>
      <c r="F114" s="110"/>
      <c r="G114" s="110"/>
      <c r="H114" s="118"/>
    </row>
    <row r="115" spans="1:8" ht="16.5" customHeight="1" x14ac:dyDescent="0.3">
      <c r="A115" s="110"/>
      <c r="B115" s="117"/>
      <c r="C115" s="110"/>
      <c r="D115" s="110"/>
      <c r="E115" s="117"/>
      <c r="F115" s="110"/>
      <c r="G115" s="110"/>
      <c r="H115" s="118"/>
    </row>
    <row r="116" spans="1:8" ht="16.5" customHeight="1" x14ac:dyDescent="0.3">
      <c r="A116" s="110"/>
      <c r="B116" s="117"/>
      <c r="C116" s="110"/>
      <c r="D116" s="110"/>
      <c r="E116" s="117"/>
      <c r="F116" s="110"/>
      <c r="G116" s="110"/>
      <c r="H116" s="118"/>
    </row>
    <row r="117" spans="1:8" ht="16.5" customHeight="1" x14ac:dyDescent="0.3">
      <c r="A117" s="110"/>
      <c r="B117" s="117"/>
      <c r="C117" s="110"/>
      <c r="D117" s="110"/>
      <c r="E117" s="117"/>
      <c r="F117" s="110"/>
      <c r="G117" s="110"/>
      <c r="H117" s="118"/>
    </row>
    <row r="118" spans="1:8" ht="16.5" customHeight="1" x14ac:dyDescent="0.3">
      <c r="A118" s="110"/>
      <c r="B118" s="117"/>
      <c r="C118" s="110"/>
      <c r="D118" s="110"/>
      <c r="E118" s="117"/>
      <c r="F118" s="110"/>
      <c r="G118" s="110"/>
      <c r="H118" s="118"/>
    </row>
    <row r="119" spans="1:8" ht="16.5" customHeight="1" x14ac:dyDescent="0.3">
      <c r="A119" s="110"/>
      <c r="B119" s="117"/>
      <c r="C119" s="110"/>
      <c r="D119" s="110"/>
      <c r="E119" s="117"/>
      <c r="F119" s="110"/>
      <c r="G119" s="110"/>
      <c r="H119" s="118"/>
    </row>
    <row r="120" spans="1:8" ht="16.5" customHeight="1" x14ac:dyDescent="0.3">
      <c r="A120" s="110"/>
      <c r="B120" s="117"/>
      <c r="C120" s="110"/>
      <c r="D120" s="110"/>
      <c r="E120" s="117"/>
      <c r="F120" s="110"/>
      <c r="G120" s="110"/>
      <c r="H120" s="118"/>
    </row>
    <row r="121" spans="1:8" ht="16.5" customHeight="1" x14ac:dyDescent="0.3">
      <c r="A121" s="110"/>
      <c r="B121" s="117"/>
      <c r="C121" s="110"/>
      <c r="D121" s="110"/>
      <c r="E121" s="117"/>
      <c r="F121" s="110"/>
      <c r="G121" s="110"/>
      <c r="H121" s="118"/>
    </row>
    <row r="122" spans="1:8" ht="16.5" customHeight="1" x14ac:dyDescent="0.3">
      <c r="A122" s="110"/>
      <c r="B122" s="117"/>
      <c r="C122" s="110"/>
      <c r="D122" s="110"/>
      <c r="E122" s="117"/>
      <c r="F122" s="110"/>
      <c r="G122" s="110"/>
      <c r="H122" s="118"/>
    </row>
    <row r="123" spans="1:8" ht="16.5" customHeight="1" x14ac:dyDescent="0.3">
      <c r="A123" s="110"/>
      <c r="B123" s="117"/>
      <c r="C123" s="110"/>
      <c r="D123" s="110"/>
      <c r="E123" s="117"/>
      <c r="F123" s="110"/>
      <c r="G123" s="110"/>
      <c r="H123" s="118"/>
    </row>
    <row r="124" spans="1:8" ht="16.5" customHeight="1" x14ac:dyDescent="0.3">
      <c r="A124" s="110"/>
      <c r="B124" s="117"/>
      <c r="C124" s="110"/>
      <c r="D124" s="110"/>
      <c r="E124" s="117"/>
      <c r="F124" s="110"/>
      <c r="G124" s="110"/>
      <c r="H124" s="118"/>
    </row>
    <row r="125" spans="1:8" ht="16.5" customHeight="1" x14ac:dyDescent="0.3">
      <c r="A125" s="110"/>
      <c r="B125" s="117"/>
      <c r="C125" s="110"/>
      <c r="D125" s="110"/>
      <c r="E125" s="117"/>
      <c r="F125" s="110"/>
      <c r="G125" s="110"/>
      <c r="H125" s="118"/>
    </row>
    <row r="126" spans="1:8" ht="16.5" customHeight="1" x14ac:dyDescent="0.3">
      <c r="A126" s="110"/>
      <c r="B126" s="117"/>
      <c r="C126" s="110"/>
      <c r="D126" s="110"/>
      <c r="E126" s="117"/>
      <c r="F126" s="110"/>
      <c r="G126" s="110"/>
      <c r="H126" s="118"/>
    </row>
    <row r="127" spans="1:8" ht="16.5" customHeight="1" x14ac:dyDescent="0.3">
      <c r="A127" s="110"/>
      <c r="B127" s="117"/>
      <c r="C127" s="110"/>
      <c r="D127" s="110"/>
      <c r="E127" s="117"/>
      <c r="F127" s="110"/>
      <c r="G127" s="110"/>
      <c r="H127" s="118"/>
    </row>
    <row r="128" spans="1:8" ht="16.5" customHeight="1" x14ac:dyDescent="0.3">
      <c r="A128" s="110"/>
      <c r="B128" s="117"/>
      <c r="C128" s="110"/>
      <c r="D128" s="110"/>
      <c r="E128" s="117"/>
      <c r="F128" s="110"/>
      <c r="G128" s="110"/>
      <c r="H128" s="118"/>
    </row>
    <row r="129" spans="1:8" ht="16.5" customHeight="1" x14ac:dyDescent="0.3">
      <c r="A129" s="110"/>
      <c r="B129" s="117"/>
      <c r="C129" s="110"/>
      <c r="D129" s="110"/>
      <c r="E129" s="117"/>
      <c r="F129" s="110"/>
      <c r="G129" s="110"/>
      <c r="H129" s="118"/>
    </row>
    <row r="130" spans="1:8" ht="16.5" customHeight="1" x14ac:dyDescent="0.3">
      <c r="A130" s="110"/>
      <c r="B130" s="117"/>
      <c r="C130" s="110"/>
      <c r="D130" s="110"/>
      <c r="E130" s="117"/>
      <c r="F130" s="110"/>
      <c r="G130" s="110"/>
      <c r="H130" s="118"/>
    </row>
    <row r="131" spans="1:8" ht="16.5" customHeight="1" x14ac:dyDescent="0.3">
      <c r="A131" s="110"/>
      <c r="B131" s="117"/>
      <c r="C131" s="110"/>
      <c r="D131" s="110"/>
      <c r="E131" s="117"/>
      <c r="F131" s="110"/>
      <c r="G131" s="110"/>
      <c r="H131" s="118"/>
    </row>
    <row r="132" spans="1:8" ht="16.5" customHeight="1" x14ac:dyDescent="0.3">
      <c r="A132" s="110"/>
      <c r="B132" s="117"/>
      <c r="C132" s="110"/>
      <c r="D132" s="110"/>
      <c r="E132" s="117"/>
      <c r="F132" s="110"/>
      <c r="G132" s="110"/>
      <c r="H132" s="118"/>
    </row>
    <row r="133" spans="1:8" ht="16.5" customHeight="1" x14ac:dyDescent="0.3">
      <c r="A133" s="110"/>
      <c r="B133" s="117"/>
      <c r="C133" s="110"/>
      <c r="D133" s="110"/>
      <c r="E133" s="117"/>
      <c r="F133" s="110"/>
      <c r="G133" s="110"/>
      <c r="H133" s="118"/>
    </row>
    <row r="134" spans="1:8" ht="16.5" customHeight="1" x14ac:dyDescent="0.3">
      <c r="A134" s="110"/>
      <c r="B134" s="117"/>
      <c r="C134" s="110"/>
      <c r="D134" s="110"/>
      <c r="E134" s="117"/>
      <c r="F134" s="110"/>
      <c r="G134" s="110"/>
      <c r="H134" s="118"/>
    </row>
    <row r="135" spans="1:8" ht="16.5" customHeight="1" x14ac:dyDescent="0.3">
      <c r="A135" s="110"/>
      <c r="B135" s="117"/>
      <c r="C135" s="110"/>
      <c r="D135" s="110"/>
      <c r="E135" s="117"/>
      <c r="F135" s="110"/>
      <c r="G135" s="110"/>
      <c r="H135" s="118"/>
    </row>
    <row r="136" spans="1:8" ht="16.5" customHeight="1" x14ac:dyDescent="0.3">
      <c r="A136" s="110"/>
      <c r="B136" s="117"/>
      <c r="C136" s="110"/>
      <c r="D136" s="110"/>
      <c r="E136" s="117"/>
      <c r="F136" s="110"/>
      <c r="G136" s="110"/>
      <c r="H136" s="118"/>
    </row>
    <row r="137" spans="1:8" ht="16.5" customHeight="1" x14ac:dyDescent="0.3">
      <c r="A137" s="110"/>
      <c r="B137" s="117"/>
      <c r="C137" s="110"/>
      <c r="D137" s="110"/>
      <c r="E137" s="117"/>
      <c r="F137" s="110"/>
      <c r="G137" s="110"/>
      <c r="H137" s="118"/>
    </row>
    <row r="138" spans="1:8" ht="16.5" customHeight="1" x14ac:dyDescent="0.3">
      <c r="A138" s="110"/>
      <c r="B138" s="117"/>
      <c r="C138" s="110"/>
      <c r="D138" s="110"/>
      <c r="E138" s="117"/>
      <c r="F138" s="110"/>
      <c r="G138" s="110"/>
      <c r="H138" s="118"/>
    </row>
    <row r="139" spans="1:8" ht="16.5" customHeight="1" x14ac:dyDescent="0.3">
      <c r="A139" s="110"/>
      <c r="B139" s="117"/>
      <c r="C139" s="110"/>
      <c r="D139" s="110"/>
      <c r="E139" s="117"/>
      <c r="F139" s="110"/>
      <c r="G139" s="110"/>
      <c r="H139" s="118"/>
    </row>
    <row r="140" spans="1:8" ht="16.5" customHeight="1" x14ac:dyDescent="0.3">
      <c r="A140" s="110"/>
      <c r="B140" s="117"/>
      <c r="C140" s="110"/>
      <c r="D140" s="110"/>
      <c r="E140" s="117"/>
      <c r="F140" s="110"/>
      <c r="G140" s="110"/>
      <c r="H140" s="118"/>
    </row>
    <row r="141" spans="1:8" ht="16.5" customHeight="1" x14ac:dyDescent="0.3">
      <c r="A141" s="110"/>
      <c r="B141" s="117"/>
      <c r="C141" s="110"/>
      <c r="D141" s="110"/>
      <c r="E141" s="117"/>
      <c r="F141" s="110"/>
      <c r="G141" s="110"/>
      <c r="H141" s="118"/>
    </row>
    <row r="142" spans="1:8" ht="16.5" customHeight="1" x14ac:dyDescent="0.3">
      <c r="A142" s="110"/>
      <c r="B142" s="117"/>
      <c r="C142" s="110"/>
      <c r="D142" s="110"/>
      <c r="E142" s="117"/>
      <c r="F142" s="110"/>
      <c r="G142" s="110"/>
      <c r="H142" s="118"/>
    </row>
    <row r="143" spans="1:8" ht="16.5" customHeight="1" x14ac:dyDescent="0.3">
      <c r="A143" s="110"/>
      <c r="B143" s="117"/>
      <c r="C143" s="110"/>
      <c r="D143" s="110"/>
      <c r="E143" s="117"/>
      <c r="F143" s="110"/>
      <c r="G143" s="110"/>
      <c r="H143" s="118"/>
    </row>
    <row r="144" spans="1:8" ht="16.5" customHeight="1" x14ac:dyDescent="0.3">
      <c r="A144" s="110"/>
      <c r="B144" s="117"/>
      <c r="C144" s="110"/>
      <c r="D144" s="110"/>
      <c r="E144" s="117"/>
      <c r="F144" s="110"/>
      <c r="G144" s="110"/>
      <c r="H144" s="118"/>
    </row>
    <row r="145" spans="1:8" ht="16.5" customHeight="1" x14ac:dyDescent="0.3">
      <c r="A145" s="110"/>
      <c r="B145" s="117"/>
      <c r="C145" s="110"/>
      <c r="D145" s="110"/>
      <c r="E145" s="117"/>
      <c r="F145" s="110"/>
      <c r="G145" s="110"/>
      <c r="H145" s="118"/>
    </row>
    <row r="146" spans="1:8" ht="16.5" customHeight="1" x14ac:dyDescent="0.3">
      <c r="A146" s="110"/>
      <c r="B146" s="117"/>
      <c r="C146" s="110"/>
      <c r="D146" s="110"/>
      <c r="E146" s="117"/>
      <c r="F146" s="110"/>
      <c r="G146" s="110"/>
      <c r="H146" s="118"/>
    </row>
    <row r="147" spans="1:8" ht="16.5" customHeight="1" x14ac:dyDescent="0.3">
      <c r="A147" s="110"/>
      <c r="B147" s="117"/>
      <c r="C147" s="110"/>
      <c r="D147" s="110"/>
      <c r="E147" s="117"/>
      <c r="F147" s="110"/>
      <c r="G147" s="110"/>
      <c r="H147" s="118"/>
    </row>
    <row r="148" spans="1:8" ht="16.5" customHeight="1" x14ac:dyDescent="0.3">
      <c r="A148" s="110"/>
      <c r="B148" s="117"/>
      <c r="C148" s="110"/>
      <c r="D148" s="110"/>
      <c r="E148" s="117"/>
      <c r="F148" s="110"/>
      <c r="G148" s="110"/>
      <c r="H148" s="118"/>
    </row>
    <row r="149" spans="1:8" ht="16.5" customHeight="1" x14ac:dyDescent="0.3">
      <c r="A149" s="110"/>
      <c r="B149" s="117"/>
      <c r="C149" s="110"/>
      <c r="D149" s="110"/>
      <c r="E149" s="117"/>
      <c r="F149" s="110"/>
      <c r="G149" s="110"/>
      <c r="H149" s="118"/>
    </row>
    <row r="150" spans="1:8" ht="16.5" customHeight="1" x14ac:dyDescent="0.3">
      <c r="A150" s="110"/>
      <c r="B150" s="117"/>
      <c r="C150" s="110"/>
      <c r="D150" s="110"/>
      <c r="E150" s="117"/>
      <c r="F150" s="110"/>
      <c r="G150" s="110"/>
      <c r="H150" s="118"/>
    </row>
    <row r="151" spans="1:8" ht="16.5" customHeight="1" x14ac:dyDescent="0.3">
      <c r="A151" s="110"/>
      <c r="B151" s="117"/>
      <c r="C151" s="110"/>
      <c r="D151" s="110"/>
      <c r="E151" s="117"/>
      <c r="F151" s="110"/>
      <c r="G151" s="110"/>
      <c r="H151" s="118"/>
    </row>
    <row r="152" spans="1:8" ht="16.5" customHeight="1" x14ac:dyDescent="0.3">
      <c r="A152" s="110"/>
      <c r="B152" s="117"/>
      <c r="C152" s="110"/>
      <c r="D152" s="110"/>
      <c r="E152" s="117"/>
      <c r="F152" s="110"/>
      <c r="G152" s="110"/>
      <c r="H152" s="118"/>
    </row>
    <row r="153" spans="1:8" ht="16.5" customHeight="1" x14ac:dyDescent="0.3">
      <c r="A153" s="110"/>
      <c r="B153" s="117"/>
      <c r="C153" s="110"/>
      <c r="D153" s="110"/>
      <c r="E153" s="117"/>
      <c r="F153" s="110"/>
      <c r="G153" s="110"/>
      <c r="H153" s="118"/>
    </row>
    <row r="154" spans="1:8" ht="16.5" customHeight="1" x14ac:dyDescent="0.3">
      <c r="A154" s="110"/>
      <c r="B154" s="117"/>
      <c r="C154" s="110"/>
      <c r="D154" s="110"/>
      <c r="E154" s="117"/>
      <c r="F154" s="110"/>
      <c r="G154" s="110"/>
      <c r="H154" s="118"/>
    </row>
    <row r="155" spans="1:8" ht="16.5" customHeight="1" x14ac:dyDescent="0.3">
      <c r="A155" s="110"/>
      <c r="B155" s="117"/>
      <c r="C155" s="110"/>
      <c r="D155" s="110"/>
      <c r="E155" s="117"/>
      <c r="F155" s="110"/>
      <c r="G155" s="110"/>
      <c r="H155" s="118"/>
    </row>
    <row r="156" spans="1:8" ht="16.5" customHeight="1" x14ac:dyDescent="0.3">
      <c r="A156" s="110"/>
      <c r="B156" s="117"/>
      <c r="C156" s="110"/>
      <c r="D156" s="110"/>
      <c r="E156" s="117"/>
      <c r="F156" s="110"/>
      <c r="G156" s="110"/>
      <c r="H156" s="118"/>
    </row>
    <row r="157" spans="1:8" ht="16.5" customHeight="1" x14ac:dyDescent="0.3">
      <c r="A157" s="110"/>
      <c r="B157" s="117"/>
      <c r="C157" s="110"/>
      <c r="D157" s="110"/>
      <c r="E157" s="117"/>
      <c r="F157" s="110"/>
      <c r="G157" s="110"/>
      <c r="H157" s="118"/>
    </row>
    <row r="158" spans="1:8" ht="16.5" customHeight="1" x14ac:dyDescent="0.3">
      <c r="A158" s="110"/>
      <c r="B158" s="117"/>
      <c r="C158" s="110"/>
      <c r="D158" s="110"/>
      <c r="E158" s="117"/>
      <c r="F158" s="110"/>
      <c r="G158" s="110"/>
      <c r="H158" s="118"/>
    </row>
    <row r="159" spans="1:8" ht="16.5" customHeight="1" x14ac:dyDescent="0.3">
      <c r="A159" s="110"/>
      <c r="B159" s="117"/>
      <c r="C159" s="110"/>
      <c r="D159" s="110"/>
      <c r="E159" s="117"/>
      <c r="F159" s="110"/>
      <c r="G159" s="110"/>
      <c r="H159" s="118"/>
    </row>
    <row r="160" spans="1:8" ht="16.5" customHeight="1" x14ac:dyDescent="0.3">
      <c r="A160" s="110"/>
      <c r="B160" s="117"/>
      <c r="C160" s="110"/>
      <c r="D160" s="110"/>
      <c r="E160" s="117"/>
      <c r="F160" s="110"/>
      <c r="G160" s="110"/>
      <c r="H160" s="118"/>
    </row>
    <row r="161" spans="1:8" ht="16.5" customHeight="1" x14ac:dyDescent="0.3">
      <c r="A161" s="110"/>
      <c r="B161" s="117"/>
      <c r="C161" s="110"/>
      <c r="D161" s="110"/>
      <c r="E161" s="117"/>
      <c r="F161" s="110"/>
      <c r="G161" s="110"/>
      <c r="H161" s="118"/>
    </row>
    <row r="162" spans="1:8" ht="16.5" customHeight="1" x14ac:dyDescent="0.3">
      <c r="A162" s="110"/>
      <c r="B162" s="117"/>
      <c r="C162" s="110"/>
      <c r="D162" s="110"/>
      <c r="E162" s="117"/>
      <c r="F162" s="110"/>
      <c r="G162" s="110"/>
      <c r="H162" s="118"/>
    </row>
    <row r="163" spans="1:8" ht="16.5" customHeight="1" x14ac:dyDescent="0.3">
      <c r="A163" s="110"/>
      <c r="B163" s="117"/>
      <c r="C163" s="110"/>
      <c r="D163" s="110"/>
      <c r="E163" s="117"/>
      <c r="F163" s="110"/>
      <c r="G163" s="110"/>
      <c r="H163" s="118"/>
    </row>
    <row r="164" spans="1:8" ht="16.5" customHeight="1" x14ac:dyDescent="0.3">
      <c r="A164" s="110"/>
      <c r="B164" s="117"/>
      <c r="C164" s="110"/>
      <c r="D164" s="110"/>
      <c r="E164" s="117"/>
      <c r="F164" s="110"/>
      <c r="G164" s="110"/>
      <c r="H164" s="118"/>
    </row>
    <row r="165" spans="1:8" ht="16.5" customHeight="1" x14ac:dyDescent="0.3">
      <c r="A165" s="110"/>
      <c r="B165" s="117"/>
      <c r="C165" s="110"/>
      <c r="D165" s="110"/>
      <c r="E165" s="117"/>
      <c r="F165" s="110"/>
      <c r="G165" s="110"/>
      <c r="H165" s="118"/>
    </row>
    <row r="166" spans="1:8" ht="16.5" customHeight="1" x14ac:dyDescent="0.3">
      <c r="A166" s="110"/>
      <c r="B166" s="117"/>
      <c r="C166" s="110"/>
      <c r="D166" s="110"/>
      <c r="E166" s="117"/>
      <c r="F166" s="110"/>
      <c r="G166" s="110"/>
      <c r="H166" s="118"/>
    </row>
    <row r="167" spans="1:8" ht="16.5" customHeight="1" x14ac:dyDescent="0.3">
      <c r="A167" s="110"/>
      <c r="B167" s="117"/>
      <c r="C167" s="110"/>
      <c r="D167" s="110"/>
      <c r="E167" s="117"/>
      <c r="F167" s="110"/>
      <c r="G167" s="110"/>
      <c r="H167" s="118"/>
    </row>
    <row r="168" spans="1:8" ht="16.5" customHeight="1" x14ac:dyDescent="0.3">
      <c r="A168" s="110"/>
      <c r="B168" s="117"/>
      <c r="C168" s="110"/>
      <c r="D168" s="110"/>
      <c r="E168" s="117"/>
      <c r="F168" s="110"/>
      <c r="G168" s="110"/>
      <c r="H168" s="118"/>
    </row>
    <row r="169" spans="1:8" ht="16.5" customHeight="1" x14ac:dyDescent="0.3">
      <c r="A169" s="110"/>
      <c r="B169" s="117"/>
      <c r="C169" s="110"/>
      <c r="D169" s="110"/>
      <c r="E169" s="117"/>
      <c r="F169" s="110"/>
      <c r="G169" s="110"/>
      <c r="H169" s="118"/>
    </row>
    <row r="170" spans="1:8" ht="16.5" customHeight="1" x14ac:dyDescent="0.3">
      <c r="A170" s="110"/>
      <c r="B170" s="117"/>
      <c r="C170" s="110"/>
      <c r="D170" s="110"/>
      <c r="E170" s="117"/>
      <c r="F170" s="110"/>
      <c r="G170" s="110"/>
      <c r="H170" s="118"/>
    </row>
    <row r="171" spans="1:8" ht="16.5" customHeight="1" x14ac:dyDescent="0.3">
      <c r="A171" s="110"/>
      <c r="B171" s="117"/>
      <c r="C171" s="110"/>
      <c r="D171" s="110"/>
      <c r="E171" s="117"/>
      <c r="F171" s="110"/>
      <c r="G171" s="110"/>
      <c r="H171" s="118"/>
    </row>
    <row r="172" spans="1:8" ht="16.5" customHeight="1" x14ac:dyDescent="0.3">
      <c r="A172" s="110"/>
      <c r="B172" s="117"/>
      <c r="C172" s="110"/>
      <c r="D172" s="110"/>
      <c r="E172" s="117"/>
      <c r="F172" s="110"/>
      <c r="G172" s="110"/>
      <c r="H172" s="118"/>
    </row>
    <row r="173" spans="1:8" ht="16.5" customHeight="1" x14ac:dyDescent="0.3">
      <c r="A173" s="110"/>
      <c r="B173" s="117"/>
      <c r="C173" s="110"/>
      <c r="D173" s="110"/>
      <c r="E173" s="117"/>
      <c r="F173" s="110"/>
      <c r="G173" s="110"/>
      <c r="H173" s="118"/>
    </row>
    <row r="174" spans="1:8" ht="16.5" customHeight="1" x14ac:dyDescent="0.3">
      <c r="A174" s="110"/>
      <c r="B174" s="117"/>
      <c r="C174" s="110"/>
      <c r="D174" s="110"/>
      <c r="E174" s="117"/>
      <c r="F174" s="110"/>
      <c r="G174" s="110"/>
      <c r="H174" s="118"/>
    </row>
    <row r="175" spans="1:8" ht="16.5" customHeight="1" x14ac:dyDescent="0.3">
      <c r="A175" s="110"/>
      <c r="B175" s="117"/>
      <c r="C175" s="110"/>
      <c r="D175" s="110"/>
      <c r="E175" s="117"/>
      <c r="F175" s="110"/>
      <c r="G175" s="110"/>
      <c r="H175" s="118"/>
    </row>
    <row r="176" spans="1:8" ht="16.5" customHeight="1" x14ac:dyDescent="0.3">
      <c r="A176" s="110"/>
      <c r="B176" s="117"/>
      <c r="C176" s="110"/>
      <c r="D176" s="110"/>
      <c r="E176" s="117"/>
      <c r="F176" s="110"/>
      <c r="G176" s="110"/>
      <c r="H176" s="118"/>
    </row>
    <row r="177" spans="1:8" ht="16.5" customHeight="1" x14ac:dyDescent="0.3">
      <c r="A177" s="110"/>
      <c r="B177" s="117"/>
      <c r="C177" s="110"/>
      <c r="D177" s="110"/>
      <c r="E177" s="117"/>
      <c r="F177" s="110"/>
      <c r="G177" s="110"/>
      <c r="H177" s="118"/>
    </row>
    <row r="178" spans="1:8" ht="16.5" customHeight="1" x14ac:dyDescent="0.3">
      <c r="A178" s="110"/>
      <c r="B178" s="117"/>
      <c r="C178" s="110"/>
      <c r="D178" s="110"/>
      <c r="E178" s="117"/>
      <c r="F178" s="110"/>
      <c r="G178" s="110"/>
      <c r="H178" s="118"/>
    </row>
    <row r="179" spans="1:8" ht="16.5" customHeight="1" x14ac:dyDescent="0.3">
      <c r="A179" s="110"/>
      <c r="B179" s="117"/>
      <c r="C179" s="110"/>
      <c r="D179" s="110"/>
      <c r="E179" s="117"/>
      <c r="F179" s="110"/>
      <c r="G179" s="110"/>
      <c r="H179" s="118"/>
    </row>
    <row r="180" spans="1:8" ht="16.5" customHeight="1" x14ac:dyDescent="0.3">
      <c r="A180" s="110"/>
      <c r="B180" s="117"/>
      <c r="C180" s="110"/>
      <c r="D180" s="110"/>
      <c r="E180" s="117"/>
      <c r="F180" s="110"/>
      <c r="G180" s="110"/>
      <c r="H180" s="118"/>
    </row>
    <row r="181" spans="1:8" ht="16.5" customHeight="1" x14ac:dyDescent="0.3">
      <c r="A181" s="110"/>
      <c r="B181" s="117"/>
      <c r="C181" s="110"/>
      <c r="D181" s="110"/>
      <c r="E181" s="117"/>
      <c r="F181" s="110"/>
      <c r="G181" s="110"/>
      <c r="H181" s="118"/>
    </row>
    <row r="182" spans="1:8" ht="16.5" customHeight="1" x14ac:dyDescent="0.3">
      <c r="A182" s="110"/>
      <c r="B182" s="117"/>
      <c r="C182" s="110"/>
      <c r="D182" s="110"/>
      <c r="E182" s="117"/>
      <c r="F182" s="110"/>
      <c r="G182" s="110"/>
      <c r="H182" s="118"/>
    </row>
    <row r="183" spans="1:8" ht="16.5" customHeight="1" x14ac:dyDescent="0.3">
      <c r="A183" s="110"/>
      <c r="B183" s="117"/>
      <c r="C183" s="110"/>
      <c r="D183" s="110"/>
      <c r="E183" s="117"/>
      <c r="F183" s="110"/>
      <c r="G183" s="110"/>
      <c r="H183" s="118"/>
    </row>
    <row r="184" spans="1:8" ht="16.5" customHeight="1" x14ac:dyDescent="0.3">
      <c r="A184" s="110"/>
      <c r="B184" s="117"/>
      <c r="C184" s="110"/>
      <c r="D184" s="110"/>
      <c r="E184" s="117"/>
      <c r="F184" s="110"/>
      <c r="G184" s="110"/>
      <c r="H184" s="118"/>
    </row>
    <row r="185" spans="1:8" ht="16.5" customHeight="1" x14ac:dyDescent="0.3">
      <c r="A185" s="110"/>
      <c r="B185" s="117"/>
      <c r="C185" s="110"/>
      <c r="D185" s="110"/>
      <c r="E185" s="117"/>
      <c r="F185" s="110"/>
      <c r="G185" s="110"/>
      <c r="H185" s="118"/>
    </row>
    <row r="186" spans="1:8" ht="16.5" customHeight="1" x14ac:dyDescent="0.3">
      <c r="A186" s="110"/>
      <c r="B186" s="117"/>
      <c r="C186" s="110"/>
      <c r="D186" s="110"/>
      <c r="E186" s="117"/>
      <c r="F186" s="110"/>
      <c r="G186" s="110"/>
      <c r="H186" s="118"/>
    </row>
    <row r="187" spans="1:8" ht="16.5" customHeight="1" x14ac:dyDescent="0.3">
      <c r="A187" s="110"/>
      <c r="B187" s="117"/>
      <c r="C187" s="110"/>
      <c r="D187" s="110"/>
      <c r="E187" s="117"/>
      <c r="F187" s="110"/>
      <c r="G187" s="110"/>
      <c r="H187" s="118"/>
    </row>
    <row r="188" spans="1:8" ht="16.5" customHeight="1" x14ac:dyDescent="0.3">
      <c r="A188" s="110"/>
      <c r="B188" s="117"/>
      <c r="C188" s="110"/>
      <c r="D188" s="110"/>
      <c r="E188" s="117"/>
      <c r="F188" s="110"/>
      <c r="G188" s="110"/>
      <c r="H188" s="118"/>
    </row>
    <row r="189" spans="1:8" ht="16.5" customHeight="1" x14ac:dyDescent="0.3">
      <c r="A189" s="110"/>
      <c r="B189" s="117"/>
      <c r="C189" s="110"/>
      <c r="D189" s="110"/>
      <c r="E189" s="117"/>
      <c r="F189" s="110"/>
      <c r="G189" s="110"/>
      <c r="H189" s="118"/>
    </row>
    <row r="190" spans="1:8" ht="16.5" customHeight="1" x14ac:dyDescent="0.3">
      <c r="A190" s="110"/>
      <c r="B190" s="117"/>
      <c r="C190" s="110"/>
      <c r="D190" s="110"/>
      <c r="E190" s="117"/>
      <c r="F190" s="110"/>
      <c r="G190" s="110"/>
      <c r="H190" s="118"/>
    </row>
    <row r="191" spans="1:8" ht="16.5" customHeight="1" x14ac:dyDescent="0.3">
      <c r="A191" s="110"/>
      <c r="B191" s="117"/>
      <c r="C191" s="110"/>
      <c r="D191" s="110"/>
      <c r="E191" s="117"/>
      <c r="F191" s="110"/>
      <c r="G191" s="110"/>
      <c r="H191" s="118"/>
    </row>
    <row r="192" spans="1:8" ht="16.5" customHeight="1" x14ac:dyDescent="0.3">
      <c r="A192" s="110"/>
      <c r="B192" s="117"/>
      <c r="C192" s="110"/>
      <c r="D192" s="110"/>
      <c r="E192" s="117"/>
      <c r="F192" s="110"/>
      <c r="G192" s="110"/>
      <c r="H192" s="118"/>
    </row>
    <row r="193" spans="1:8" ht="16.5" customHeight="1" x14ac:dyDescent="0.3">
      <c r="A193" s="110"/>
      <c r="B193" s="117"/>
      <c r="C193" s="110"/>
      <c r="D193" s="110"/>
      <c r="E193" s="117"/>
      <c r="F193" s="110"/>
      <c r="G193" s="110"/>
      <c r="H193" s="118"/>
    </row>
    <row r="194" spans="1:8" ht="16.5" customHeight="1" x14ac:dyDescent="0.3">
      <c r="A194" s="110"/>
      <c r="B194" s="117"/>
      <c r="C194" s="110"/>
      <c r="D194" s="110"/>
      <c r="E194" s="117"/>
      <c r="F194" s="110"/>
      <c r="G194" s="110"/>
      <c r="H194" s="118"/>
    </row>
    <row r="195" spans="1:8" ht="16.5" customHeight="1" x14ac:dyDescent="0.3">
      <c r="A195" s="110"/>
      <c r="B195" s="117"/>
      <c r="C195" s="110"/>
      <c r="D195" s="110"/>
      <c r="E195" s="117"/>
      <c r="F195" s="110"/>
      <c r="G195" s="110"/>
      <c r="H195" s="118"/>
    </row>
    <row r="196" spans="1:8" ht="16.5" customHeight="1" x14ac:dyDescent="0.3">
      <c r="A196" s="110"/>
      <c r="B196" s="117"/>
      <c r="C196" s="110"/>
      <c r="D196" s="110"/>
      <c r="E196" s="117"/>
      <c r="F196" s="110"/>
      <c r="G196" s="110"/>
      <c r="H196" s="118"/>
    </row>
    <row r="197" spans="1:8" ht="16.5" customHeight="1" x14ac:dyDescent="0.3">
      <c r="A197" s="110"/>
      <c r="B197" s="117"/>
      <c r="C197" s="110"/>
      <c r="D197" s="110"/>
      <c r="E197" s="117"/>
      <c r="F197" s="110"/>
      <c r="G197" s="110"/>
      <c r="H197" s="118"/>
    </row>
    <row r="198" spans="1:8" ht="16.5" customHeight="1" x14ac:dyDescent="0.3">
      <c r="A198" s="110"/>
      <c r="B198" s="117"/>
      <c r="C198" s="110"/>
      <c r="D198" s="110"/>
      <c r="E198" s="117"/>
      <c r="F198" s="110"/>
      <c r="G198" s="110"/>
      <c r="H198" s="118"/>
    </row>
    <row r="199" spans="1:8" ht="16.5" customHeight="1" x14ac:dyDescent="0.3">
      <c r="A199" s="110"/>
      <c r="B199" s="117"/>
      <c r="C199" s="110"/>
      <c r="D199" s="110"/>
      <c r="E199" s="117"/>
      <c r="F199" s="110"/>
      <c r="G199" s="110"/>
      <c r="H199" s="118"/>
    </row>
    <row r="200" spans="1:8" ht="16.5" customHeight="1" x14ac:dyDescent="0.3">
      <c r="A200" s="110"/>
      <c r="B200" s="117"/>
      <c r="C200" s="110"/>
      <c r="D200" s="110"/>
      <c r="E200" s="117"/>
      <c r="F200" s="110"/>
      <c r="G200" s="110"/>
      <c r="H200" s="118"/>
    </row>
    <row r="201" spans="1:8" ht="16.5" customHeight="1" x14ac:dyDescent="0.3">
      <c r="A201" s="110"/>
      <c r="B201" s="117"/>
      <c r="C201" s="110"/>
      <c r="D201" s="110"/>
      <c r="E201" s="117"/>
      <c r="F201" s="110"/>
      <c r="G201" s="110"/>
      <c r="H201" s="118"/>
    </row>
    <row r="202" spans="1:8" ht="16.5" customHeight="1" x14ac:dyDescent="0.3">
      <c r="A202" s="110"/>
      <c r="B202" s="117"/>
      <c r="C202" s="110"/>
      <c r="D202" s="110"/>
      <c r="E202" s="117"/>
      <c r="F202" s="110"/>
      <c r="G202" s="110"/>
      <c r="H202" s="118"/>
    </row>
    <row r="203" spans="1:8" ht="16.5" customHeight="1" x14ac:dyDescent="0.3">
      <c r="A203" s="110"/>
      <c r="B203" s="117"/>
      <c r="C203" s="110"/>
      <c r="D203" s="110"/>
      <c r="E203" s="117"/>
      <c r="F203" s="110"/>
      <c r="G203" s="110"/>
      <c r="H203" s="118"/>
    </row>
    <row r="204" spans="1:8" ht="16.5" customHeight="1" x14ac:dyDescent="0.3">
      <c r="A204" s="110"/>
      <c r="B204" s="117"/>
      <c r="C204" s="110"/>
      <c r="D204" s="110"/>
      <c r="E204" s="117"/>
      <c r="F204" s="110"/>
      <c r="G204" s="110"/>
      <c r="H204" s="118"/>
    </row>
    <row r="205" spans="1:8" ht="16.5" customHeight="1" x14ac:dyDescent="0.3">
      <c r="A205" s="110"/>
      <c r="B205" s="117"/>
      <c r="C205" s="110"/>
      <c r="D205" s="110"/>
      <c r="E205" s="117"/>
      <c r="F205" s="110"/>
      <c r="G205" s="110"/>
      <c r="H205" s="118"/>
    </row>
    <row r="206" spans="1:8" ht="16.5" customHeight="1" x14ac:dyDescent="0.3">
      <c r="A206" s="110"/>
      <c r="B206" s="117"/>
      <c r="C206" s="110"/>
      <c r="D206" s="110"/>
      <c r="E206" s="117"/>
      <c r="F206" s="110"/>
      <c r="G206" s="110"/>
      <c r="H206" s="118"/>
    </row>
    <row r="207" spans="1:8" ht="16.5" customHeight="1" x14ac:dyDescent="0.3">
      <c r="A207" s="110"/>
      <c r="B207" s="117"/>
      <c r="C207" s="110"/>
      <c r="D207" s="110"/>
      <c r="E207" s="117"/>
      <c r="F207" s="110"/>
      <c r="G207" s="110"/>
      <c r="H207" s="118"/>
    </row>
    <row r="208" spans="1:8" ht="16.5" customHeight="1" x14ac:dyDescent="0.3">
      <c r="A208" s="110"/>
      <c r="B208" s="117"/>
      <c r="C208" s="110"/>
      <c r="D208" s="110"/>
      <c r="E208" s="117"/>
      <c r="F208" s="110"/>
      <c r="G208" s="110"/>
      <c r="H208" s="118"/>
    </row>
    <row r="209" spans="1:8" ht="16.5" customHeight="1" x14ac:dyDescent="0.3">
      <c r="A209" s="110"/>
      <c r="B209" s="117"/>
      <c r="C209" s="110"/>
      <c r="D209" s="110"/>
      <c r="E209" s="117"/>
      <c r="F209" s="110"/>
      <c r="G209" s="110"/>
      <c r="H209" s="118"/>
    </row>
    <row r="210" spans="1:8" ht="16.5" customHeight="1" x14ac:dyDescent="0.3">
      <c r="A210" s="110"/>
      <c r="B210" s="117"/>
      <c r="C210" s="110"/>
      <c r="D210" s="110"/>
      <c r="E210" s="117"/>
      <c r="F210" s="110"/>
      <c r="G210" s="110"/>
      <c r="H210" s="118"/>
    </row>
    <row r="211" spans="1:8" ht="16.5" customHeight="1" x14ac:dyDescent="0.3">
      <c r="A211" s="110"/>
      <c r="B211" s="117"/>
      <c r="C211" s="110"/>
      <c r="D211" s="110"/>
      <c r="E211" s="117"/>
      <c r="F211" s="110"/>
      <c r="G211" s="110"/>
      <c r="H211" s="118"/>
    </row>
    <row r="212" spans="1:8" ht="16.5" customHeight="1" x14ac:dyDescent="0.3">
      <c r="A212" s="110"/>
      <c r="B212" s="117"/>
      <c r="C212" s="110"/>
      <c r="D212" s="110"/>
      <c r="E212" s="117"/>
      <c r="F212" s="110"/>
      <c r="G212" s="110"/>
      <c r="H212" s="118"/>
    </row>
    <row r="213" spans="1:8" ht="16.5" customHeight="1" x14ac:dyDescent="0.3">
      <c r="A213" s="110"/>
      <c r="B213" s="117"/>
      <c r="C213" s="110"/>
      <c r="D213" s="110"/>
      <c r="E213" s="117"/>
      <c r="F213" s="110"/>
      <c r="G213" s="110"/>
      <c r="H213" s="118"/>
    </row>
    <row r="214" spans="1:8" ht="16.5" customHeight="1" x14ac:dyDescent="0.3">
      <c r="A214" s="110"/>
      <c r="B214" s="117"/>
      <c r="C214" s="110"/>
      <c r="D214" s="110"/>
      <c r="E214" s="117"/>
      <c r="F214" s="110"/>
      <c r="G214" s="110"/>
      <c r="H214" s="118"/>
    </row>
    <row r="215" spans="1:8" ht="16.5" customHeight="1" x14ac:dyDescent="0.3">
      <c r="A215" s="110"/>
      <c r="B215" s="117"/>
      <c r="C215" s="110"/>
      <c r="D215" s="110"/>
      <c r="E215" s="117"/>
      <c r="F215" s="110"/>
      <c r="G215" s="110"/>
      <c r="H215" s="118"/>
    </row>
    <row r="216" spans="1:8" ht="16.5" customHeight="1" x14ac:dyDescent="0.3">
      <c r="A216" s="110"/>
      <c r="B216" s="117"/>
      <c r="C216" s="110"/>
      <c r="D216" s="110"/>
      <c r="E216" s="117"/>
      <c r="F216" s="110"/>
      <c r="G216" s="110"/>
      <c r="H216" s="118"/>
    </row>
    <row r="217" spans="1:8" ht="16.5" customHeight="1" x14ac:dyDescent="0.3">
      <c r="A217" s="110"/>
      <c r="B217" s="117"/>
      <c r="C217" s="110"/>
      <c r="D217" s="110"/>
      <c r="E217" s="117"/>
      <c r="F217" s="110"/>
      <c r="G217" s="110"/>
      <c r="H217" s="118"/>
    </row>
    <row r="218" spans="1:8" ht="16.5" customHeight="1" x14ac:dyDescent="0.3">
      <c r="A218" s="110"/>
      <c r="B218" s="117"/>
      <c r="C218" s="110"/>
      <c r="D218" s="110"/>
      <c r="E218" s="117"/>
      <c r="F218" s="110"/>
      <c r="G218" s="110"/>
      <c r="H218" s="118"/>
    </row>
    <row r="219" spans="1:8" ht="16.5" customHeight="1" x14ac:dyDescent="0.3">
      <c r="A219" s="110"/>
      <c r="B219" s="117"/>
      <c r="C219" s="110"/>
      <c r="D219" s="110"/>
      <c r="E219" s="117"/>
      <c r="F219" s="110"/>
      <c r="G219" s="110"/>
      <c r="H219" s="118"/>
    </row>
    <row r="220" spans="1:8" ht="16.5" customHeight="1" x14ac:dyDescent="0.3">
      <c r="A220" s="110"/>
      <c r="B220" s="117"/>
      <c r="C220" s="110"/>
      <c r="D220" s="110"/>
      <c r="E220" s="117"/>
      <c r="F220" s="110"/>
      <c r="G220" s="110"/>
      <c r="H220" s="118"/>
    </row>
    <row r="221" spans="1:8" ht="16.5" customHeight="1" x14ac:dyDescent="0.3">
      <c r="A221" s="110"/>
      <c r="B221" s="117"/>
      <c r="C221" s="110"/>
      <c r="D221" s="110"/>
      <c r="E221" s="117"/>
      <c r="F221" s="110"/>
      <c r="G221" s="110"/>
      <c r="H221" s="118"/>
    </row>
    <row r="222" spans="1:8" ht="16.5" customHeight="1" x14ac:dyDescent="0.3">
      <c r="A222" s="110"/>
      <c r="B222" s="117"/>
      <c r="C222" s="110"/>
      <c r="D222" s="110"/>
      <c r="E222" s="117"/>
      <c r="F222" s="110"/>
      <c r="G222" s="110"/>
      <c r="H222" s="118"/>
    </row>
    <row r="223" spans="1:8" ht="16.5" customHeight="1" x14ac:dyDescent="0.3">
      <c r="A223" s="110"/>
      <c r="B223" s="117"/>
      <c r="C223" s="110"/>
      <c r="D223" s="110"/>
      <c r="E223" s="117"/>
      <c r="F223" s="110"/>
      <c r="G223" s="110"/>
      <c r="H223" s="118"/>
    </row>
    <row r="224" spans="1:8" ht="16.5" customHeight="1" x14ac:dyDescent="0.3">
      <c r="A224" s="110"/>
      <c r="B224" s="117"/>
      <c r="C224" s="110"/>
      <c r="D224" s="110"/>
      <c r="E224" s="117"/>
      <c r="F224" s="110"/>
      <c r="G224" s="110"/>
      <c r="H224" s="118"/>
    </row>
    <row r="225" spans="1:8" ht="16.5" customHeight="1" x14ac:dyDescent="0.3">
      <c r="A225" s="110"/>
      <c r="B225" s="117"/>
      <c r="C225" s="110"/>
      <c r="D225" s="110"/>
      <c r="E225" s="117"/>
      <c r="F225" s="110"/>
      <c r="G225" s="110"/>
      <c r="H225" s="118"/>
    </row>
    <row r="226" spans="1:8" ht="16.5" customHeight="1" x14ac:dyDescent="0.3">
      <c r="A226" s="110"/>
      <c r="B226" s="117"/>
      <c r="C226" s="110"/>
      <c r="D226" s="110"/>
      <c r="E226" s="117"/>
      <c r="F226" s="110"/>
      <c r="G226" s="110"/>
      <c r="H226" s="118"/>
    </row>
    <row r="227" spans="1:8" ht="16.5" customHeight="1" x14ac:dyDescent="0.3">
      <c r="A227" s="110"/>
      <c r="B227" s="117"/>
      <c r="C227" s="110"/>
      <c r="D227" s="110"/>
      <c r="E227" s="117"/>
      <c r="F227" s="110"/>
      <c r="G227" s="110"/>
      <c r="H227" s="118"/>
    </row>
    <row r="228" spans="1:8" ht="16.5" customHeight="1" x14ac:dyDescent="0.3">
      <c r="A228" s="110"/>
      <c r="B228" s="117"/>
      <c r="C228" s="110"/>
      <c r="D228" s="110"/>
      <c r="E228" s="117"/>
      <c r="F228" s="110"/>
      <c r="G228" s="110"/>
      <c r="H228" s="118"/>
    </row>
    <row r="229" spans="1:8" ht="16.5" customHeight="1" x14ac:dyDescent="0.3">
      <c r="A229" s="110"/>
      <c r="B229" s="117"/>
      <c r="C229" s="110"/>
      <c r="D229" s="110"/>
      <c r="E229" s="117"/>
      <c r="F229" s="110"/>
      <c r="G229" s="110"/>
      <c r="H229" s="118"/>
    </row>
    <row r="230" spans="1:8" ht="16.5" customHeight="1" x14ac:dyDescent="0.3">
      <c r="A230" s="110"/>
      <c r="B230" s="117"/>
      <c r="C230" s="110"/>
      <c r="D230" s="110"/>
      <c r="E230" s="117"/>
      <c r="F230" s="110"/>
      <c r="G230" s="110"/>
      <c r="H230" s="118"/>
    </row>
    <row r="231" spans="1:8" ht="16.5" customHeight="1" x14ac:dyDescent="0.3">
      <c r="A231" s="110"/>
      <c r="B231" s="117"/>
      <c r="C231" s="110"/>
      <c r="D231" s="110"/>
      <c r="E231" s="117"/>
      <c r="F231" s="110"/>
      <c r="G231" s="110"/>
      <c r="H231" s="118"/>
    </row>
    <row r="232" spans="1:8" ht="16.5" customHeight="1" x14ac:dyDescent="0.3">
      <c r="A232" s="110"/>
      <c r="B232" s="117"/>
      <c r="C232" s="110"/>
      <c r="D232" s="110"/>
      <c r="E232" s="117"/>
      <c r="F232" s="110"/>
      <c r="G232" s="110"/>
      <c r="H232" s="118"/>
    </row>
    <row r="233" spans="1:8" ht="16.5" customHeight="1" x14ac:dyDescent="0.3">
      <c r="A233" s="110"/>
      <c r="B233" s="117"/>
      <c r="C233" s="110"/>
      <c r="D233" s="110"/>
      <c r="E233" s="117"/>
      <c r="F233" s="110"/>
      <c r="G233" s="110"/>
      <c r="H233" s="118"/>
    </row>
    <row r="234" spans="1:8" ht="16.5" customHeight="1" x14ac:dyDescent="0.3">
      <c r="A234" s="110"/>
      <c r="B234" s="117"/>
      <c r="C234" s="110"/>
      <c r="D234" s="110"/>
      <c r="E234" s="117"/>
      <c r="F234" s="110"/>
      <c r="G234" s="110"/>
      <c r="H234" s="118"/>
    </row>
    <row r="235" spans="1:8" ht="16.5" customHeight="1" x14ac:dyDescent="0.3">
      <c r="A235" s="110"/>
      <c r="B235" s="117"/>
      <c r="C235" s="110"/>
      <c r="D235" s="110"/>
      <c r="E235" s="117"/>
      <c r="F235" s="110"/>
      <c r="G235" s="110"/>
      <c r="H235" s="118"/>
    </row>
    <row r="236" spans="1:8" ht="16.5" customHeight="1" x14ac:dyDescent="0.3">
      <c r="A236" s="110"/>
      <c r="B236" s="117"/>
      <c r="C236" s="110"/>
      <c r="D236" s="110"/>
      <c r="E236" s="117"/>
      <c r="F236" s="110"/>
      <c r="G236" s="110"/>
      <c r="H236" s="118"/>
    </row>
    <row r="237" spans="1:8" ht="16.5" customHeight="1" x14ac:dyDescent="0.3">
      <c r="A237" s="110"/>
      <c r="B237" s="117"/>
      <c r="C237" s="110"/>
      <c r="D237" s="110"/>
      <c r="E237" s="117"/>
      <c r="F237" s="110"/>
      <c r="G237" s="110"/>
      <c r="H237" s="118"/>
    </row>
    <row r="238" spans="1:8" ht="16.5" customHeight="1" x14ac:dyDescent="0.3">
      <c r="A238" s="110"/>
      <c r="B238" s="117"/>
      <c r="C238" s="110"/>
      <c r="D238" s="110"/>
      <c r="E238" s="117"/>
      <c r="F238" s="110"/>
      <c r="G238" s="110"/>
      <c r="H238" s="118"/>
    </row>
    <row r="239" spans="1:8" ht="16.5" customHeight="1" x14ac:dyDescent="0.3">
      <c r="A239" s="110"/>
      <c r="B239" s="117"/>
      <c r="C239" s="110"/>
      <c r="D239" s="110"/>
      <c r="E239" s="117"/>
      <c r="F239" s="110"/>
      <c r="G239" s="110"/>
      <c r="H239" s="118"/>
    </row>
    <row r="240" spans="1:8" ht="16.5" customHeight="1" x14ac:dyDescent="0.3">
      <c r="A240" s="110"/>
      <c r="B240" s="117"/>
      <c r="C240" s="110"/>
      <c r="D240" s="110"/>
      <c r="E240" s="117"/>
      <c r="F240" s="110"/>
      <c r="G240" s="110"/>
      <c r="H240" s="118"/>
    </row>
    <row r="241" spans="1:8" ht="16.5" customHeight="1" x14ac:dyDescent="0.3">
      <c r="A241" s="110"/>
      <c r="B241" s="117"/>
      <c r="C241" s="110"/>
      <c r="D241" s="110"/>
      <c r="E241" s="117"/>
      <c r="F241" s="110"/>
      <c r="G241" s="110"/>
      <c r="H241" s="118"/>
    </row>
    <row r="242" spans="1:8" ht="16.5" customHeight="1" x14ac:dyDescent="0.3">
      <c r="A242" s="110"/>
      <c r="B242" s="117"/>
      <c r="C242" s="110"/>
      <c r="D242" s="110"/>
      <c r="E242" s="117"/>
      <c r="F242" s="110"/>
      <c r="G242" s="110"/>
      <c r="H242" s="118"/>
    </row>
    <row r="243" spans="1:8" ht="16.5" customHeight="1" x14ac:dyDescent="0.3">
      <c r="A243" s="110"/>
      <c r="B243" s="117"/>
      <c r="C243" s="110"/>
      <c r="D243" s="110"/>
      <c r="E243" s="117"/>
      <c r="F243" s="110"/>
      <c r="G243" s="110"/>
      <c r="H243" s="118"/>
    </row>
    <row r="244" spans="1:8" ht="16.5" customHeight="1" x14ac:dyDescent="0.3">
      <c r="A244" s="110"/>
      <c r="B244" s="117"/>
      <c r="C244" s="110"/>
      <c r="D244" s="110"/>
      <c r="E244" s="117"/>
      <c r="F244" s="110"/>
      <c r="G244" s="110"/>
      <c r="H244" s="118"/>
    </row>
    <row r="245" spans="1:8" ht="16.5" customHeight="1" x14ac:dyDescent="0.3">
      <c r="A245" s="110"/>
      <c r="B245" s="117"/>
      <c r="C245" s="110"/>
      <c r="D245" s="110"/>
      <c r="E245" s="117"/>
      <c r="F245" s="110"/>
      <c r="G245" s="110"/>
      <c r="H245" s="118"/>
    </row>
    <row r="246" spans="1:8" ht="16.5" customHeight="1" x14ac:dyDescent="0.3">
      <c r="A246" s="110"/>
      <c r="B246" s="117"/>
      <c r="C246" s="110"/>
      <c r="D246" s="110"/>
      <c r="E246" s="117"/>
      <c r="F246" s="110"/>
      <c r="G246" s="110"/>
      <c r="H246" s="118"/>
    </row>
    <row r="247" spans="1:8" ht="16.5" customHeight="1" x14ac:dyDescent="0.3">
      <c r="A247" s="110"/>
      <c r="B247" s="117"/>
      <c r="C247" s="110"/>
      <c r="D247" s="110"/>
      <c r="E247" s="117"/>
      <c r="F247" s="110"/>
      <c r="G247" s="110"/>
      <c r="H247" s="118"/>
    </row>
    <row r="248" spans="1:8" ht="16.5" customHeight="1" x14ac:dyDescent="0.3">
      <c r="A248" s="110"/>
      <c r="B248" s="117"/>
      <c r="C248" s="110"/>
      <c r="D248" s="110"/>
      <c r="E248" s="117"/>
      <c r="F248" s="110"/>
      <c r="G248" s="110"/>
      <c r="H248" s="118"/>
    </row>
    <row r="249" spans="1:8" ht="16.5" customHeight="1" x14ac:dyDescent="0.3">
      <c r="A249" s="110"/>
      <c r="B249" s="117"/>
      <c r="C249" s="110"/>
      <c r="D249" s="110"/>
      <c r="E249" s="117"/>
      <c r="F249" s="110"/>
      <c r="G249" s="110"/>
      <c r="H249" s="118"/>
    </row>
    <row r="250" spans="1:8" ht="16.5" customHeight="1" x14ac:dyDescent="0.3">
      <c r="A250" s="110"/>
      <c r="B250" s="117"/>
      <c r="C250" s="110"/>
      <c r="D250" s="110"/>
      <c r="E250" s="117"/>
      <c r="F250" s="110"/>
      <c r="G250" s="110"/>
      <c r="H250" s="118"/>
    </row>
    <row r="251" spans="1:8" ht="16.5" customHeight="1" x14ac:dyDescent="0.3">
      <c r="A251" s="110"/>
      <c r="B251" s="117"/>
      <c r="C251" s="110"/>
      <c r="D251" s="110"/>
      <c r="E251" s="117"/>
      <c r="F251" s="110"/>
      <c r="G251" s="110"/>
      <c r="H251" s="118"/>
    </row>
    <row r="252" spans="1:8" ht="16.5" customHeight="1" x14ac:dyDescent="0.3">
      <c r="A252" s="110"/>
      <c r="B252" s="117"/>
      <c r="C252" s="110"/>
      <c r="D252" s="110"/>
      <c r="E252" s="117"/>
      <c r="F252" s="110"/>
      <c r="G252" s="110"/>
      <c r="H252" s="118"/>
    </row>
    <row r="253" spans="1:8" ht="16.5" customHeight="1" x14ac:dyDescent="0.3">
      <c r="A253" s="110"/>
      <c r="B253" s="117"/>
      <c r="C253" s="110"/>
      <c r="D253" s="110"/>
      <c r="E253" s="117"/>
      <c r="F253" s="110"/>
      <c r="G253" s="110"/>
      <c r="H253" s="118"/>
    </row>
    <row r="254" spans="1:8" ht="16.5" customHeight="1" x14ac:dyDescent="0.3">
      <c r="A254" s="110"/>
      <c r="B254" s="117"/>
      <c r="C254" s="110"/>
      <c r="D254" s="110"/>
      <c r="E254" s="117"/>
      <c r="F254" s="110"/>
      <c r="G254" s="110"/>
      <c r="H254" s="118"/>
    </row>
    <row r="255" spans="1:8" ht="16.5" customHeight="1" x14ac:dyDescent="0.3">
      <c r="A255" s="110"/>
      <c r="B255" s="117"/>
      <c r="C255" s="110"/>
      <c r="D255" s="110"/>
      <c r="E255" s="117"/>
      <c r="F255" s="110"/>
      <c r="G255" s="110"/>
      <c r="H255" s="118"/>
    </row>
    <row r="256" spans="1:8" ht="16.5" customHeight="1" x14ac:dyDescent="0.3">
      <c r="A256" s="110"/>
      <c r="B256" s="117"/>
      <c r="C256" s="110"/>
      <c r="D256" s="110"/>
      <c r="E256" s="117"/>
      <c r="F256" s="110"/>
      <c r="G256" s="110"/>
      <c r="H256" s="118"/>
    </row>
    <row r="257" spans="1:8" ht="16.5" customHeight="1" x14ac:dyDescent="0.3">
      <c r="A257" s="110"/>
      <c r="B257" s="117"/>
      <c r="C257" s="110"/>
      <c r="D257" s="110"/>
      <c r="E257" s="117"/>
      <c r="F257" s="110"/>
      <c r="G257" s="110"/>
      <c r="H257" s="118"/>
    </row>
    <row r="258" spans="1:8" ht="16.5" customHeight="1" x14ac:dyDescent="0.3">
      <c r="A258" s="110"/>
      <c r="B258" s="117"/>
      <c r="C258" s="110"/>
      <c r="D258" s="110"/>
      <c r="E258" s="117"/>
      <c r="F258" s="110"/>
      <c r="G258" s="110"/>
      <c r="H258" s="118"/>
    </row>
    <row r="259" spans="1:8" ht="16.5" customHeight="1" x14ac:dyDescent="0.3">
      <c r="A259" s="110"/>
      <c r="B259" s="117"/>
      <c r="C259" s="110"/>
      <c r="D259" s="110"/>
      <c r="E259" s="117"/>
      <c r="F259" s="110"/>
      <c r="G259" s="110"/>
      <c r="H259" s="118"/>
    </row>
    <row r="260" spans="1:8" ht="16.5" customHeight="1" x14ac:dyDescent="0.3">
      <c r="A260" s="110"/>
      <c r="B260" s="117"/>
      <c r="C260" s="110"/>
      <c r="D260" s="110"/>
      <c r="E260" s="117"/>
      <c r="F260" s="110"/>
      <c r="G260" s="110"/>
      <c r="H260" s="118"/>
    </row>
    <row r="261" spans="1:8" ht="16.5" customHeight="1" x14ac:dyDescent="0.3">
      <c r="A261" s="110"/>
      <c r="B261" s="117"/>
      <c r="C261" s="110"/>
      <c r="D261" s="110"/>
      <c r="E261" s="117"/>
      <c r="F261" s="110"/>
      <c r="G261" s="110"/>
      <c r="H261" s="118"/>
    </row>
    <row r="262" spans="1:8" ht="16.5" customHeight="1" x14ac:dyDescent="0.3">
      <c r="A262" s="110"/>
      <c r="B262" s="117"/>
      <c r="C262" s="110"/>
      <c r="D262" s="110"/>
      <c r="E262" s="117"/>
      <c r="F262" s="110"/>
      <c r="G262" s="110"/>
      <c r="H262" s="118"/>
    </row>
    <row r="263" spans="1:8" ht="16.5" customHeight="1" x14ac:dyDescent="0.3">
      <c r="A263" s="110"/>
      <c r="B263" s="117"/>
      <c r="C263" s="110"/>
      <c r="D263" s="110"/>
      <c r="E263" s="117"/>
      <c r="F263" s="110"/>
      <c r="G263" s="110"/>
      <c r="H263" s="118"/>
    </row>
    <row r="264" spans="1:8" ht="16.5" customHeight="1" x14ac:dyDescent="0.3">
      <c r="A264" s="110"/>
      <c r="B264" s="117"/>
      <c r="C264" s="110"/>
      <c r="D264" s="110"/>
      <c r="E264" s="117"/>
      <c r="F264" s="110"/>
      <c r="G264" s="110"/>
      <c r="H264" s="118"/>
    </row>
    <row r="265" spans="1:8" ht="16.5" customHeight="1" x14ac:dyDescent="0.3">
      <c r="A265" s="110"/>
      <c r="B265" s="117"/>
      <c r="C265" s="110"/>
      <c r="D265" s="110"/>
      <c r="E265" s="117"/>
      <c r="F265" s="110"/>
      <c r="G265" s="110"/>
      <c r="H265" s="118"/>
    </row>
    <row r="266" spans="1:8" ht="16.5" customHeight="1" x14ac:dyDescent="0.3">
      <c r="A266" s="110"/>
      <c r="B266" s="117"/>
      <c r="C266" s="110"/>
      <c r="D266" s="110"/>
      <c r="E266" s="117"/>
      <c r="F266" s="110"/>
      <c r="G266" s="110"/>
      <c r="H266" s="118"/>
    </row>
    <row r="267" spans="1:8" ht="16.5" customHeight="1" x14ac:dyDescent="0.3">
      <c r="A267" s="110"/>
      <c r="B267" s="117"/>
      <c r="C267" s="110"/>
      <c r="D267" s="110"/>
      <c r="E267" s="117"/>
      <c r="F267" s="110"/>
      <c r="G267" s="110"/>
      <c r="H267" s="118"/>
    </row>
    <row r="268" spans="1:8" ht="16.5" customHeight="1" x14ac:dyDescent="0.3">
      <c r="A268" s="110"/>
      <c r="B268" s="117"/>
      <c r="C268" s="110"/>
      <c r="D268" s="110"/>
      <c r="E268" s="117"/>
      <c r="F268" s="110"/>
      <c r="G268" s="110"/>
      <c r="H268" s="118"/>
    </row>
    <row r="269" spans="1:8" ht="16.5" customHeight="1" x14ac:dyDescent="0.3">
      <c r="A269" s="110"/>
      <c r="B269" s="117"/>
      <c r="C269" s="110"/>
      <c r="D269" s="110"/>
      <c r="E269" s="117"/>
      <c r="F269" s="110"/>
      <c r="G269" s="110"/>
      <c r="H269" s="118"/>
    </row>
    <row r="270" spans="1:8" ht="16.5" customHeight="1" x14ac:dyDescent="0.3">
      <c r="A270" s="110"/>
      <c r="B270" s="117"/>
      <c r="C270" s="110"/>
      <c r="D270" s="110"/>
      <c r="E270" s="117"/>
      <c r="F270" s="110"/>
      <c r="G270" s="110"/>
      <c r="H270" s="118"/>
    </row>
    <row r="271" spans="1:8" ht="16.5" customHeight="1" x14ac:dyDescent="0.3">
      <c r="A271" s="110"/>
      <c r="B271" s="117"/>
      <c r="C271" s="110"/>
      <c r="D271" s="110"/>
      <c r="E271" s="117"/>
      <c r="F271" s="110"/>
      <c r="G271" s="110"/>
      <c r="H271" s="118"/>
    </row>
    <row r="272" spans="1:8" ht="16.5" customHeight="1" x14ac:dyDescent="0.3">
      <c r="A272" s="110"/>
      <c r="B272" s="117"/>
      <c r="C272" s="110"/>
      <c r="D272" s="110"/>
      <c r="E272" s="117"/>
      <c r="F272" s="110"/>
      <c r="G272" s="110"/>
      <c r="H272" s="118"/>
    </row>
    <row r="273" spans="1:8" ht="16.5" customHeight="1" x14ac:dyDescent="0.3">
      <c r="A273" s="110"/>
      <c r="B273" s="117"/>
      <c r="C273" s="110"/>
      <c r="D273" s="110"/>
      <c r="E273" s="117"/>
      <c r="F273" s="110"/>
      <c r="G273" s="110"/>
      <c r="H273" s="118"/>
    </row>
    <row r="274" spans="1:8" ht="16.5" customHeight="1" x14ac:dyDescent="0.3">
      <c r="A274" s="110"/>
      <c r="B274" s="117"/>
      <c r="C274" s="110"/>
      <c r="D274" s="110"/>
      <c r="E274" s="117"/>
      <c r="F274" s="110"/>
      <c r="G274" s="110"/>
      <c r="H274" s="118"/>
    </row>
    <row r="275" spans="1:8" ht="16.5" customHeight="1" x14ac:dyDescent="0.3">
      <c r="A275" s="110"/>
      <c r="B275" s="117"/>
      <c r="C275" s="110"/>
      <c r="D275" s="110"/>
      <c r="E275" s="117"/>
      <c r="F275" s="110"/>
      <c r="G275" s="110"/>
      <c r="H275" s="118"/>
    </row>
    <row r="276" spans="1:8" ht="16.5" customHeight="1" x14ac:dyDescent="0.3">
      <c r="A276" s="110"/>
      <c r="B276" s="117"/>
      <c r="C276" s="110"/>
      <c r="D276" s="110"/>
      <c r="E276" s="117"/>
      <c r="F276" s="110"/>
      <c r="G276" s="110"/>
      <c r="H276" s="118"/>
    </row>
    <row r="277" spans="1:8" ht="16.5" customHeight="1" x14ac:dyDescent="0.3">
      <c r="A277" s="110"/>
      <c r="B277" s="117"/>
      <c r="C277" s="110"/>
      <c r="D277" s="110"/>
      <c r="E277" s="117"/>
      <c r="F277" s="110"/>
      <c r="G277" s="110"/>
      <c r="H277" s="118"/>
    </row>
    <row r="278" spans="1:8" ht="16.5" customHeight="1" x14ac:dyDescent="0.3">
      <c r="A278" s="110"/>
      <c r="B278" s="117"/>
      <c r="C278" s="110"/>
      <c r="D278" s="110"/>
      <c r="E278" s="117"/>
      <c r="F278" s="110"/>
      <c r="G278" s="110"/>
      <c r="H278" s="118"/>
    </row>
    <row r="279" spans="1:8" ht="16.5" customHeight="1" x14ac:dyDescent="0.3">
      <c r="A279" s="110"/>
      <c r="B279" s="117"/>
      <c r="C279" s="110"/>
      <c r="D279" s="110"/>
      <c r="E279" s="117"/>
      <c r="F279" s="110"/>
      <c r="G279" s="110"/>
      <c r="H279" s="118"/>
    </row>
    <row r="280" spans="1:8" ht="16.5" customHeight="1" x14ac:dyDescent="0.3">
      <c r="A280" s="110"/>
      <c r="B280" s="117"/>
      <c r="C280" s="110"/>
      <c r="D280" s="110"/>
      <c r="E280" s="117"/>
      <c r="F280" s="110"/>
      <c r="G280" s="110"/>
      <c r="H280" s="118"/>
    </row>
    <row r="281" spans="1:8" ht="16.5" customHeight="1" x14ac:dyDescent="0.3">
      <c r="A281" s="110"/>
      <c r="B281" s="117"/>
      <c r="C281" s="110"/>
      <c r="D281" s="110"/>
      <c r="E281" s="117"/>
      <c r="F281" s="110"/>
      <c r="G281" s="110"/>
      <c r="H281" s="118"/>
    </row>
    <row r="282" spans="1:8" ht="16.5" customHeight="1" x14ac:dyDescent="0.3">
      <c r="A282" s="110"/>
      <c r="B282" s="117"/>
      <c r="C282" s="110"/>
      <c r="D282" s="110"/>
      <c r="E282" s="117"/>
      <c r="F282" s="110"/>
      <c r="G282" s="110"/>
      <c r="H282" s="118"/>
    </row>
    <row r="283" spans="1:8" ht="16.5" customHeight="1" x14ac:dyDescent="0.3">
      <c r="A283" s="110"/>
      <c r="B283" s="117"/>
      <c r="C283" s="110"/>
      <c r="D283" s="110"/>
      <c r="E283" s="117"/>
      <c r="F283" s="110"/>
      <c r="G283" s="110"/>
      <c r="H283" s="118"/>
    </row>
    <row r="284" spans="1:8" ht="16.5" customHeight="1" x14ac:dyDescent="0.3">
      <c r="A284" s="110"/>
      <c r="B284" s="117"/>
      <c r="C284" s="110"/>
      <c r="D284" s="110"/>
      <c r="E284" s="117"/>
      <c r="F284" s="110"/>
      <c r="G284" s="110"/>
      <c r="H284" s="118"/>
    </row>
    <row r="285" spans="1:8" ht="16.5" customHeight="1" x14ac:dyDescent="0.3">
      <c r="A285" s="110"/>
      <c r="B285" s="117"/>
      <c r="C285" s="110"/>
      <c r="D285" s="110"/>
      <c r="E285" s="117"/>
      <c r="F285" s="110"/>
      <c r="G285" s="110"/>
      <c r="H285" s="118"/>
    </row>
    <row r="286" spans="1:8" ht="16.5" customHeight="1" x14ac:dyDescent="0.3">
      <c r="A286" s="110"/>
      <c r="B286" s="117"/>
      <c r="C286" s="110"/>
      <c r="D286" s="110"/>
      <c r="E286" s="117"/>
      <c r="F286" s="110"/>
      <c r="G286" s="110"/>
      <c r="H286" s="118"/>
    </row>
    <row r="287" spans="1:8" ht="16.5" customHeight="1" x14ac:dyDescent="0.3">
      <c r="A287" s="110"/>
      <c r="B287" s="117"/>
      <c r="C287" s="110"/>
      <c r="D287" s="110"/>
      <c r="E287" s="117"/>
      <c r="F287" s="110"/>
      <c r="G287" s="110"/>
      <c r="H287" s="118"/>
    </row>
    <row r="288" spans="1:8" ht="16.5" customHeight="1" x14ac:dyDescent="0.3">
      <c r="A288" s="110"/>
      <c r="B288" s="117"/>
      <c r="C288" s="110"/>
      <c r="D288" s="110"/>
      <c r="E288" s="117"/>
      <c r="F288" s="110"/>
      <c r="G288" s="110"/>
      <c r="H288" s="118"/>
    </row>
    <row r="289" spans="1:8" ht="16.5" customHeight="1" x14ac:dyDescent="0.3">
      <c r="A289" s="110"/>
      <c r="B289" s="117"/>
      <c r="C289" s="110"/>
      <c r="D289" s="110"/>
      <c r="E289" s="117"/>
      <c r="F289" s="110"/>
      <c r="G289" s="110"/>
      <c r="H289" s="118"/>
    </row>
    <row r="290" spans="1:8" ht="16.5" customHeight="1" x14ac:dyDescent="0.3">
      <c r="A290" s="110"/>
      <c r="B290" s="117"/>
      <c r="C290" s="110"/>
      <c r="D290" s="110"/>
      <c r="E290" s="117"/>
      <c r="F290" s="110"/>
      <c r="G290" s="110"/>
      <c r="H290" s="118"/>
    </row>
    <row r="291" spans="1:8" ht="16.5" customHeight="1" x14ac:dyDescent="0.3">
      <c r="A291" s="110"/>
      <c r="B291" s="117"/>
      <c r="C291" s="110"/>
      <c r="D291" s="110"/>
      <c r="E291" s="117"/>
      <c r="F291" s="110"/>
      <c r="G291" s="110"/>
      <c r="H291" s="118"/>
    </row>
    <row r="292" spans="1:8" ht="16.5" customHeight="1" x14ac:dyDescent="0.3">
      <c r="A292" s="110"/>
      <c r="B292" s="117"/>
      <c r="C292" s="110"/>
      <c r="D292" s="110"/>
      <c r="E292" s="117"/>
      <c r="F292" s="110"/>
      <c r="G292" s="110"/>
      <c r="H292" s="118"/>
    </row>
    <row r="293" spans="1:8" ht="16.5" customHeight="1" x14ac:dyDescent="0.3">
      <c r="A293" s="110"/>
      <c r="B293" s="117"/>
      <c r="C293" s="110"/>
      <c r="D293" s="110"/>
      <c r="E293" s="117"/>
      <c r="F293" s="110"/>
      <c r="G293" s="110"/>
      <c r="H293" s="118"/>
    </row>
    <row r="294" spans="1:8" ht="16.5" customHeight="1" x14ac:dyDescent="0.3">
      <c r="A294" s="110"/>
      <c r="B294" s="117"/>
      <c r="C294" s="110"/>
      <c r="D294" s="110"/>
      <c r="E294" s="117"/>
      <c r="F294" s="110"/>
      <c r="G294" s="110"/>
      <c r="H294" s="118"/>
    </row>
    <row r="295" spans="1:8" ht="16.5" customHeight="1" x14ac:dyDescent="0.3">
      <c r="A295" s="110"/>
      <c r="B295" s="117"/>
      <c r="C295" s="110"/>
      <c r="D295" s="110"/>
      <c r="E295" s="117"/>
      <c r="F295" s="110"/>
      <c r="G295" s="110"/>
      <c r="H295" s="118"/>
    </row>
    <row r="296" spans="1:8" ht="16.5" customHeight="1" x14ac:dyDescent="0.3">
      <c r="A296" s="110"/>
      <c r="B296" s="117"/>
      <c r="C296" s="110"/>
      <c r="D296" s="110"/>
      <c r="E296" s="117"/>
      <c r="F296" s="110"/>
      <c r="G296" s="110"/>
      <c r="H296" s="118"/>
    </row>
    <row r="297" spans="1:8" ht="16.5" customHeight="1" x14ac:dyDescent="0.3">
      <c r="A297" s="110"/>
      <c r="B297" s="117"/>
      <c r="C297" s="110"/>
      <c r="D297" s="110"/>
      <c r="E297" s="117"/>
      <c r="F297" s="110"/>
      <c r="G297" s="110"/>
      <c r="H297" s="118"/>
    </row>
    <row r="298" spans="1:8" ht="16.5" customHeight="1" x14ac:dyDescent="0.3">
      <c r="A298" s="110"/>
      <c r="B298" s="117"/>
      <c r="C298" s="110"/>
      <c r="D298" s="110"/>
      <c r="E298" s="117"/>
      <c r="F298" s="110"/>
      <c r="G298" s="110"/>
      <c r="H298" s="118"/>
    </row>
    <row r="299" spans="1:8" ht="16.5" customHeight="1" x14ac:dyDescent="0.3">
      <c r="A299" s="110"/>
      <c r="B299" s="117"/>
      <c r="C299" s="110"/>
      <c r="D299" s="110"/>
      <c r="E299" s="117"/>
      <c r="F299" s="110"/>
      <c r="G299" s="110"/>
      <c r="H299" s="118"/>
    </row>
    <row r="300" spans="1:8" ht="16.5" customHeight="1" x14ac:dyDescent="0.3">
      <c r="A300" s="110"/>
      <c r="B300" s="117"/>
      <c r="C300" s="110"/>
      <c r="D300" s="110"/>
      <c r="E300" s="117"/>
      <c r="F300" s="110"/>
      <c r="G300" s="110"/>
      <c r="H300" s="118"/>
    </row>
    <row r="301" spans="1:8" ht="16.5" customHeight="1" x14ac:dyDescent="0.3">
      <c r="A301" s="110"/>
      <c r="B301" s="117"/>
      <c r="C301" s="110"/>
      <c r="D301" s="110"/>
      <c r="E301" s="117"/>
      <c r="F301" s="110"/>
      <c r="G301" s="110"/>
      <c r="H301" s="118"/>
    </row>
    <row r="302" spans="1:8" ht="16.5" customHeight="1" x14ac:dyDescent="0.3">
      <c r="A302" s="110"/>
      <c r="B302" s="117"/>
      <c r="C302" s="110"/>
      <c r="D302" s="110"/>
      <c r="E302" s="117"/>
      <c r="F302" s="110"/>
      <c r="G302" s="110"/>
      <c r="H302" s="118"/>
    </row>
    <row r="303" spans="1:8" ht="16.5" customHeight="1" x14ac:dyDescent="0.3">
      <c r="A303" s="110"/>
      <c r="B303" s="117"/>
      <c r="C303" s="110"/>
      <c r="D303" s="110"/>
      <c r="E303" s="117"/>
      <c r="F303" s="110"/>
      <c r="G303" s="110"/>
      <c r="H303" s="118"/>
    </row>
    <row r="304" spans="1:8" ht="16.5" customHeight="1" x14ac:dyDescent="0.3">
      <c r="A304" s="110"/>
      <c r="B304" s="117"/>
      <c r="C304" s="110"/>
      <c r="D304" s="110"/>
      <c r="E304" s="117"/>
      <c r="F304" s="110"/>
      <c r="G304" s="110"/>
      <c r="H304" s="118"/>
    </row>
    <row r="305" spans="1:8" ht="16.5" customHeight="1" x14ac:dyDescent="0.3">
      <c r="A305" s="110"/>
      <c r="B305" s="117"/>
      <c r="C305" s="110"/>
      <c r="D305" s="110"/>
      <c r="E305" s="117"/>
      <c r="F305" s="110"/>
      <c r="G305" s="110"/>
      <c r="H305" s="118"/>
    </row>
    <row r="306" spans="1:8" ht="16.5" customHeight="1" x14ac:dyDescent="0.3">
      <c r="A306" s="110"/>
      <c r="B306" s="117"/>
      <c r="C306" s="110"/>
      <c r="D306" s="110"/>
      <c r="E306" s="117"/>
      <c r="F306" s="110"/>
      <c r="G306" s="110"/>
      <c r="H306" s="118"/>
    </row>
    <row r="307" spans="1:8" ht="16.5" customHeight="1" x14ac:dyDescent="0.3">
      <c r="A307" s="110"/>
      <c r="B307" s="117"/>
      <c r="C307" s="110"/>
      <c r="D307" s="110"/>
      <c r="E307" s="117"/>
      <c r="F307" s="110"/>
      <c r="G307" s="110"/>
      <c r="H307" s="118"/>
    </row>
    <row r="308" spans="1:8" ht="16.5" customHeight="1" x14ac:dyDescent="0.3">
      <c r="A308" s="110"/>
      <c r="B308" s="117"/>
      <c r="C308" s="110"/>
      <c r="D308" s="110"/>
      <c r="E308" s="117"/>
      <c r="F308" s="110"/>
      <c r="G308" s="110"/>
      <c r="H308" s="118"/>
    </row>
    <row r="309" spans="1:8" ht="16.5" customHeight="1" x14ac:dyDescent="0.3">
      <c r="A309" s="110"/>
      <c r="B309" s="117"/>
      <c r="C309" s="110"/>
      <c r="D309" s="110"/>
      <c r="E309" s="117"/>
      <c r="F309" s="110"/>
      <c r="G309" s="110"/>
      <c r="H309" s="118"/>
    </row>
    <row r="310" spans="1:8" ht="16.5" customHeight="1" x14ac:dyDescent="0.3">
      <c r="A310" s="110"/>
      <c r="B310" s="117"/>
      <c r="C310" s="110"/>
      <c r="D310" s="110"/>
      <c r="E310" s="117"/>
      <c r="F310" s="110"/>
      <c r="G310" s="110"/>
      <c r="H310" s="118"/>
    </row>
    <row r="311" spans="1:8" ht="16.5" customHeight="1" x14ac:dyDescent="0.3">
      <c r="A311" s="110"/>
      <c r="B311" s="117"/>
      <c r="C311" s="110"/>
      <c r="D311" s="110"/>
      <c r="E311" s="117"/>
      <c r="F311" s="110"/>
      <c r="G311" s="110"/>
      <c r="H311" s="118"/>
    </row>
    <row r="312" spans="1:8" ht="16.5" customHeight="1" x14ac:dyDescent="0.3">
      <c r="A312" s="110"/>
      <c r="B312" s="117"/>
      <c r="C312" s="110"/>
      <c r="D312" s="110"/>
      <c r="E312" s="117"/>
      <c r="F312" s="110"/>
      <c r="G312" s="110"/>
      <c r="H312" s="118"/>
    </row>
    <row r="313" spans="1:8" ht="16.5" customHeight="1" x14ac:dyDescent="0.3">
      <c r="A313" s="110"/>
      <c r="B313" s="117"/>
      <c r="C313" s="110"/>
      <c r="D313" s="110"/>
      <c r="E313" s="117"/>
      <c r="F313" s="110"/>
      <c r="G313" s="110"/>
      <c r="H313" s="118"/>
    </row>
    <row r="314" spans="1:8" ht="16.5" customHeight="1" x14ac:dyDescent="0.3">
      <c r="A314" s="110"/>
      <c r="B314" s="117"/>
      <c r="C314" s="110"/>
      <c r="D314" s="110"/>
      <c r="E314" s="117"/>
      <c r="F314" s="110"/>
      <c r="G314" s="110"/>
      <c r="H314" s="118"/>
    </row>
    <row r="315" spans="1:8" ht="16.5" customHeight="1" x14ac:dyDescent="0.3">
      <c r="A315" s="110"/>
      <c r="B315" s="117"/>
      <c r="C315" s="110"/>
      <c r="D315" s="110"/>
      <c r="E315" s="117"/>
      <c r="F315" s="110"/>
      <c r="G315" s="110"/>
      <c r="H315" s="118"/>
    </row>
    <row r="316" spans="1:8" ht="16.5" customHeight="1" x14ac:dyDescent="0.3">
      <c r="A316" s="110"/>
      <c r="B316" s="117"/>
      <c r="C316" s="110"/>
      <c r="D316" s="110"/>
      <c r="E316" s="117"/>
      <c r="F316" s="110"/>
      <c r="G316" s="110"/>
      <c r="H316" s="118"/>
    </row>
    <row r="317" spans="1:8" ht="16.5" customHeight="1" x14ac:dyDescent="0.3">
      <c r="A317" s="110"/>
      <c r="B317" s="117"/>
      <c r="C317" s="110"/>
      <c r="D317" s="110"/>
      <c r="E317" s="117"/>
      <c r="F317" s="110"/>
      <c r="G317" s="110"/>
      <c r="H317" s="118"/>
    </row>
    <row r="318" spans="1:8" ht="16.5" customHeight="1" x14ac:dyDescent="0.3">
      <c r="A318" s="110"/>
      <c r="B318" s="117"/>
      <c r="C318" s="110"/>
      <c r="D318" s="110"/>
      <c r="E318" s="117"/>
      <c r="F318" s="110"/>
      <c r="G318" s="110"/>
      <c r="H318" s="118"/>
    </row>
    <row r="319" spans="1:8" ht="16.5" customHeight="1" x14ac:dyDescent="0.3">
      <c r="A319" s="110"/>
      <c r="B319" s="117"/>
      <c r="C319" s="110"/>
      <c r="D319" s="110"/>
      <c r="E319" s="117"/>
      <c r="F319" s="110"/>
      <c r="G319" s="110"/>
      <c r="H319" s="118"/>
    </row>
    <row r="320" spans="1:8" ht="16.5" customHeight="1" x14ac:dyDescent="0.3">
      <c r="A320" s="110"/>
      <c r="B320" s="117"/>
      <c r="C320" s="110"/>
      <c r="D320" s="110"/>
      <c r="E320" s="117"/>
      <c r="F320" s="110"/>
      <c r="G320" s="110"/>
      <c r="H320" s="118"/>
    </row>
    <row r="321" spans="1:8" ht="16.5" customHeight="1" x14ac:dyDescent="0.3">
      <c r="A321" s="110"/>
      <c r="B321" s="117"/>
      <c r="C321" s="110"/>
      <c r="D321" s="110"/>
      <c r="E321" s="117"/>
      <c r="F321" s="110"/>
      <c r="G321" s="110"/>
      <c r="H321" s="118"/>
    </row>
    <row r="322" spans="1:8" ht="16.5" customHeight="1" x14ac:dyDescent="0.3">
      <c r="A322" s="110"/>
      <c r="B322" s="117"/>
      <c r="C322" s="110"/>
      <c r="D322" s="110"/>
      <c r="E322" s="117"/>
      <c r="F322" s="110"/>
      <c r="G322" s="110"/>
      <c r="H322" s="118"/>
    </row>
    <row r="323" spans="1:8" ht="16.5" customHeight="1" x14ac:dyDescent="0.3">
      <c r="A323" s="110"/>
      <c r="B323" s="117"/>
      <c r="C323" s="110"/>
      <c r="D323" s="110"/>
      <c r="E323" s="117"/>
      <c r="F323" s="110"/>
      <c r="G323" s="110"/>
      <c r="H323" s="118"/>
    </row>
    <row r="324" spans="1:8" ht="16.5" customHeight="1" x14ac:dyDescent="0.3">
      <c r="A324" s="110"/>
      <c r="B324" s="117"/>
      <c r="C324" s="110"/>
      <c r="D324" s="110"/>
      <c r="E324" s="117"/>
      <c r="F324" s="110"/>
      <c r="G324" s="110"/>
      <c r="H324" s="118"/>
    </row>
    <row r="325" spans="1:8" ht="16.5" customHeight="1" x14ac:dyDescent="0.3">
      <c r="A325" s="110"/>
      <c r="B325" s="117"/>
      <c r="C325" s="110"/>
      <c r="D325" s="110"/>
      <c r="E325" s="117"/>
      <c r="F325" s="110"/>
      <c r="G325" s="110"/>
      <c r="H325" s="118"/>
    </row>
    <row r="326" spans="1:8" ht="16.5" customHeight="1" x14ac:dyDescent="0.3">
      <c r="A326" s="110"/>
      <c r="B326" s="117"/>
      <c r="C326" s="110"/>
      <c r="D326" s="110"/>
      <c r="E326" s="117"/>
      <c r="F326" s="110"/>
      <c r="G326" s="110"/>
      <c r="H326" s="118"/>
    </row>
    <row r="327" spans="1:8" ht="16.5" customHeight="1" x14ac:dyDescent="0.3">
      <c r="A327" s="110"/>
      <c r="B327" s="117"/>
      <c r="C327" s="110"/>
      <c r="D327" s="110"/>
      <c r="E327" s="117"/>
      <c r="F327" s="110"/>
      <c r="G327" s="110"/>
      <c r="H327" s="118"/>
    </row>
    <row r="328" spans="1:8" ht="16.5" customHeight="1" x14ac:dyDescent="0.3">
      <c r="A328" s="110"/>
      <c r="B328" s="117"/>
      <c r="C328" s="110"/>
      <c r="D328" s="110"/>
      <c r="E328" s="117"/>
      <c r="F328" s="110"/>
      <c r="G328" s="110"/>
      <c r="H328" s="118"/>
    </row>
    <row r="329" spans="1:8" ht="16.5" customHeight="1" x14ac:dyDescent="0.3">
      <c r="A329" s="110"/>
      <c r="B329" s="117"/>
      <c r="C329" s="110"/>
      <c r="D329" s="110"/>
      <c r="E329" s="117"/>
      <c r="F329" s="110"/>
      <c r="G329" s="110"/>
      <c r="H329" s="118"/>
    </row>
    <row r="330" spans="1:8" ht="16.5" customHeight="1" x14ac:dyDescent="0.3">
      <c r="A330" s="110"/>
      <c r="B330" s="117"/>
      <c r="C330" s="110"/>
      <c r="D330" s="110"/>
      <c r="E330" s="117"/>
      <c r="F330" s="110"/>
      <c r="G330" s="110"/>
      <c r="H330" s="118"/>
    </row>
    <row r="331" spans="1:8" ht="16.5" customHeight="1" x14ac:dyDescent="0.3">
      <c r="A331" s="110"/>
      <c r="B331" s="117"/>
      <c r="C331" s="110"/>
      <c r="D331" s="110"/>
      <c r="E331" s="117"/>
      <c r="F331" s="110"/>
      <c r="G331" s="110"/>
      <c r="H331" s="118"/>
    </row>
    <row r="332" spans="1:8" ht="16.5" customHeight="1" x14ac:dyDescent="0.3">
      <c r="A332" s="110"/>
      <c r="B332" s="117"/>
      <c r="C332" s="110"/>
      <c r="D332" s="110"/>
      <c r="E332" s="117"/>
      <c r="F332" s="110"/>
      <c r="G332" s="110"/>
      <c r="H332" s="118"/>
    </row>
    <row r="333" spans="1:8" ht="16.5" customHeight="1" x14ac:dyDescent="0.3">
      <c r="A333" s="110"/>
      <c r="B333" s="117"/>
      <c r="C333" s="110"/>
      <c r="D333" s="110"/>
      <c r="E333" s="117"/>
      <c r="F333" s="110"/>
      <c r="G333" s="110"/>
      <c r="H333" s="118"/>
    </row>
    <row r="334" spans="1:8" ht="16.5" customHeight="1" x14ac:dyDescent="0.3">
      <c r="A334" s="110"/>
      <c r="B334" s="117"/>
      <c r="C334" s="110"/>
      <c r="D334" s="110"/>
      <c r="E334" s="117"/>
      <c r="F334" s="110"/>
      <c r="G334" s="110"/>
      <c r="H334" s="118"/>
    </row>
    <row r="335" spans="1:8" ht="16.5" customHeight="1" x14ac:dyDescent="0.3">
      <c r="A335" s="110"/>
      <c r="B335" s="117"/>
      <c r="C335" s="110"/>
      <c r="D335" s="110"/>
      <c r="E335" s="117"/>
      <c r="F335" s="110"/>
      <c r="G335" s="110"/>
      <c r="H335" s="118"/>
    </row>
    <row r="336" spans="1:8" ht="16.5" customHeight="1" x14ac:dyDescent="0.3">
      <c r="A336" s="110"/>
      <c r="B336" s="117"/>
      <c r="C336" s="110"/>
      <c r="D336" s="110"/>
      <c r="E336" s="117"/>
      <c r="F336" s="110"/>
      <c r="G336" s="110"/>
      <c r="H336" s="118"/>
    </row>
    <row r="337" spans="1:8" ht="16.5" customHeight="1" x14ac:dyDescent="0.3">
      <c r="A337" s="110"/>
      <c r="B337" s="117"/>
      <c r="C337" s="110"/>
      <c r="D337" s="110"/>
      <c r="E337" s="117"/>
      <c r="F337" s="110"/>
      <c r="G337" s="110"/>
      <c r="H337" s="118"/>
    </row>
    <row r="338" spans="1:8" ht="16.5" customHeight="1" x14ac:dyDescent="0.3">
      <c r="A338" s="110"/>
      <c r="B338" s="117"/>
      <c r="C338" s="110"/>
      <c r="D338" s="110"/>
      <c r="E338" s="117"/>
      <c r="F338" s="110"/>
      <c r="G338" s="110"/>
      <c r="H338" s="118"/>
    </row>
    <row r="339" spans="1:8" ht="16.5" customHeight="1" x14ac:dyDescent="0.3">
      <c r="A339" s="110"/>
      <c r="B339" s="117"/>
      <c r="C339" s="110"/>
      <c r="D339" s="110"/>
      <c r="E339" s="117"/>
      <c r="F339" s="110"/>
      <c r="G339" s="110"/>
      <c r="H339" s="118"/>
    </row>
    <row r="340" spans="1:8" ht="16.5" customHeight="1" x14ac:dyDescent="0.3">
      <c r="A340" s="110"/>
      <c r="B340" s="117"/>
      <c r="C340" s="110"/>
      <c r="D340" s="110"/>
      <c r="E340" s="117"/>
      <c r="F340" s="110"/>
      <c r="G340" s="110"/>
      <c r="H340" s="118"/>
    </row>
    <row r="341" spans="1:8" ht="16.5" customHeight="1" x14ac:dyDescent="0.3">
      <c r="A341" s="110"/>
      <c r="B341" s="117"/>
      <c r="C341" s="110"/>
      <c r="D341" s="110"/>
      <c r="E341" s="117"/>
      <c r="F341" s="110"/>
      <c r="G341" s="110"/>
      <c r="H341" s="118"/>
    </row>
    <row r="342" spans="1:8" ht="16.5" customHeight="1" x14ac:dyDescent="0.3">
      <c r="A342" s="110"/>
      <c r="B342" s="117"/>
      <c r="C342" s="110"/>
      <c r="D342" s="110"/>
      <c r="E342" s="117"/>
      <c r="F342" s="110"/>
      <c r="G342" s="110"/>
      <c r="H342" s="118"/>
    </row>
    <row r="343" spans="1:8" ht="16.5" customHeight="1" x14ac:dyDescent="0.3">
      <c r="A343" s="110"/>
      <c r="B343" s="117"/>
      <c r="C343" s="110"/>
      <c r="D343" s="110"/>
      <c r="E343" s="117"/>
      <c r="F343" s="110"/>
      <c r="G343" s="110"/>
      <c r="H343" s="118"/>
    </row>
    <row r="344" spans="1:8" ht="16.5" customHeight="1" x14ac:dyDescent="0.3">
      <c r="A344" s="110"/>
      <c r="B344" s="117"/>
      <c r="C344" s="110"/>
      <c r="D344" s="110"/>
      <c r="E344" s="117"/>
      <c r="F344" s="110"/>
      <c r="G344" s="110"/>
      <c r="H344" s="118"/>
    </row>
    <row r="345" spans="1:8" ht="16.5" customHeight="1" x14ac:dyDescent="0.3">
      <c r="A345" s="110"/>
      <c r="B345" s="117"/>
      <c r="C345" s="110"/>
      <c r="D345" s="110"/>
      <c r="E345" s="117"/>
      <c r="F345" s="110"/>
      <c r="G345" s="110"/>
      <c r="H345" s="118"/>
    </row>
    <row r="346" spans="1:8" ht="16.5" customHeight="1" x14ac:dyDescent="0.3">
      <c r="A346" s="110"/>
      <c r="B346" s="117"/>
      <c r="C346" s="110"/>
      <c r="D346" s="110"/>
      <c r="E346" s="117"/>
      <c r="F346" s="110"/>
      <c r="G346" s="110"/>
      <c r="H346" s="118"/>
    </row>
    <row r="347" spans="1:8" ht="16.5" customHeight="1" x14ac:dyDescent="0.3">
      <c r="A347" s="110"/>
      <c r="B347" s="117"/>
      <c r="C347" s="110"/>
      <c r="D347" s="110"/>
      <c r="E347" s="117"/>
      <c r="F347" s="110"/>
      <c r="G347" s="110"/>
      <c r="H347" s="118"/>
    </row>
    <row r="348" spans="1:8" ht="16.5" customHeight="1" x14ac:dyDescent="0.3">
      <c r="A348" s="110"/>
      <c r="B348" s="117"/>
      <c r="C348" s="110"/>
      <c r="D348" s="110"/>
      <c r="E348" s="117"/>
      <c r="F348" s="110"/>
      <c r="G348" s="110"/>
      <c r="H348" s="118"/>
    </row>
    <row r="349" spans="1:8" ht="16.5" customHeight="1" x14ac:dyDescent="0.3">
      <c r="A349" s="110"/>
      <c r="B349" s="117"/>
      <c r="C349" s="110"/>
      <c r="D349" s="110"/>
      <c r="E349" s="117"/>
      <c r="F349" s="110"/>
      <c r="G349" s="110"/>
      <c r="H349" s="118"/>
    </row>
    <row r="350" spans="1:8" ht="16.5" customHeight="1" x14ac:dyDescent="0.3">
      <c r="A350" s="110"/>
      <c r="B350" s="117"/>
      <c r="C350" s="110"/>
      <c r="D350" s="110"/>
      <c r="E350" s="117"/>
      <c r="F350" s="110"/>
      <c r="G350" s="110"/>
      <c r="H350" s="118"/>
    </row>
    <row r="351" spans="1:8" ht="16.5" customHeight="1" x14ac:dyDescent="0.3">
      <c r="A351" s="110"/>
      <c r="B351" s="117"/>
      <c r="C351" s="110"/>
      <c r="D351" s="110"/>
      <c r="E351" s="117"/>
      <c r="F351" s="110"/>
      <c r="G351" s="110"/>
      <c r="H351" s="118"/>
    </row>
    <row r="352" spans="1:8" ht="16.5" customHeight="1" x14ac:dyDescent="0.3">
      <c r="A352" s="110"/>
      <c r="B352" s="117"/>
      <c r="C352" s="110"/>
      <c r="D352" s="110"/>
      <c r="E352" s="117"/>
      <c r="F352" s="110"/>
      <c r="G352" s="110"/>
      <c r="H352" s="118"/>
    </row>
    <row r="353" spans="1:8" ht="16.5" customHeight="1" x14ac:dyDescent="0.3">
      <c r="A353" s="110"/>
      <c r="B353" s="117"/>
      <c r="C353" s="110"/>
      <c r="D353" s="110"/>
      <c r="E353" s="117"/>
      <c r="F353" s="110"/>
      <c r="G353" s="110"/>
      <c r="H353" s="118"/>
    </row>
    <row r="354" spans="1:8" ht="16.5" customHeight="1" x14ac:dyDescent="0.3">
      <c r="A354" s="110"/>
      <c r="B354" s="117"/>
      <c r="C354" s="110"/>
      <c r="D354" s="110"/>
      <c r="E354" s="117"/>
      <c r="F354" s="110"/>
      <c r="G354" s="110"/>
      <c r="H354" s="118"/>
    </row>
    <row r="355" spans="1:8" ht="16.5" customHeight="1" x14ac:dyDescent="0.3">
      <c r="A355" s="110"/>
      <c r="B355" s="117"/>
      <c r="C355" s="110"/>
      <c r="D355" s="110"/>
      <c r="E355" s="117"/>
      <c r="F355" s="110"/>
      <c r="G355" s="110"/>
      <c r="H355" s="118"/>
    </row>
    <row r="356" spans="1:8" ht="16.5" customHeight="1" x14ac:dyDescent="0.3">
      <c r="A356" s="110"/>
      <c r="B356" s="117"/>
      <c r="C356" s="110"/>
      <c r="D356" s="110"/>
      <c r="E356" s="117"/>
      <c r="F356" s="110"/>
      <c r="G356" s="110"/>
      <c r="H356" s="118"/>
    </row>
    <row r="357" spans="1:8" ht="16.5" customHeight="1" x14ac:dyDescent="0.3">
      <c r="A357" s="110"/>
      <c r="B357" s="117"/>
      <c r="C357" s="110"/>
      <c r="D357" s="110"/>
      <c r="E357" s="117"/>
      <c r="F357" s="110"/>
      <c r="G357" s="110"/>
      <c r="H357" s="118"/>
    </row>
    <row r="358" spans="1:8" ht="16.5" customHeight="1" x14ac:dyDescent="0.3">
      <c r="A358" s="110"/>
      <c r="B358" s="117"/>
      <c r="C358" s="110"/>
      <c r="D358" s="110"/>
      <c r="E358" s="117"/>
      <c r="F358" s="110"/>
      <c r="G358" s="110"/>
      <c r="H358" s="118"/>
    </row>
    <row r="359" spans="1:8" ht="16.5" customHeight="1" x14ac:dyDescent="0.3">
      <c r="A359" s="110"/>
      <c r="B359" s="117"/>
      <c r="C359" s="110"/>
      <c r="D359" s="110"/>
      <c r="E359" s="117"/>
      <c r="F359" s="110"/>
      <c r="G359" s="110"/>
      <c r="H359" s="118"/>
    </row>
    <row r="360" spans="1:8" ht="16.5" customHeight="1" x14ac:dyDescent="0.3">
      <c r="A360" s="110"/>
      <c r="B360" s="117"/>
      <c r="C360" s="110"/>
      <c r="D360" s="110"/>
      <c r="E360" s="117"/>
      <c r="F360" s="110"/>
      <c r="G360" s="110"/>
      <c r="H360" s="118"/>
    </row>
    <row r="361" spans="1:8" ht="16.5" customHeight="1" x14ac:dyDescent="0.3">
      <c r="A361" s="110"/>
      <c r="B361" s="117"/>
      <c r="C361" s="110"/>
      <c r="D361" s="110"/>
      <c r="E361" s="117"/>
      <c r="F361" s="110"/>
      <c r="G361" s="110"/>
      <c r="H361" s="118"/>
    </row>
    <row r="362" spans="1:8" ht="16.5" customHeight="1" x14ac:dyDescent="0.3">
      <c r="A362" s="110"/>
      <c r="B362" s="117"/>
      <c r="C362" s="110"/>
      <c r="D362" s="110"/>
      <c r="E362" s="117"/>
      <c r="F362" s="110"/>
      <c r="G362" s="110"/>
      <c r="H362" s="118"/>
    </row>
    <row r="363" spans="1:8" ht="16.5" customHeight="1" x14ac:dyDescent="0.3">
      <c r="A363" s="110"/>
      <c r="B363" s="117"/>
      <c r="C363" s="110"/>
      <c r="D363" s="110"/>
      <c r="E363" s="117"/>
      <c r="F363" s="110"/>
      <c r="G363" s="110"/>
      <c r="H363" s="118"/>
    </row>
    <row r="364" spans="1:8" ht="16.5" customHeight="1" x14ac:dyDescent="0.3">
      <c r="A364" s="110"/>
      <c r="B364" s="117"/>
      <c r="C364" s="110"/>
      <c r="D364" s="110"/>
      <c r="E364" s="117"/>
      <c r="F364" s="110"/>
      <c r="G364" s="110"/>
      <c r="H364" s="118"/>
    </row>
    <row r="365" spans="1:8" ht="16.5" customHeight="1" x14ac:dyDescent="0.3">
      <c r="A365" s="110"/>
      <c r="B365" s="117"/>
      <c r="C365" s="110"/>
      <c r="D365" s="110"/>
      <c r="E365" s="117"/>
      <c r="F365" s="110"/>
      <c r="G365" s="110"/>
      <c r="H365" s="118"/>
    </row>
    <row r="366" spans="1:8" ht="16.5" customHeight="1" x14ac:dyDescent="0.3">
      <c r="A366" s="110"/>
      <c r="B366" s="117"/>
      <c r="C366" s="110"/>
      <c r="D366" s="110"/>
      <c r="E366" s="117"/>
      <c r="F366" s="110"/>
      <c r="G366" s="110"/>
      <c r="H366" s="118"/>
    </row>
    <row r="367" spans="1:8" ht="16.5" customHeight="1" x14ac:dyDescent="0.3">
      <c r="A367" s="110"/>
      <c r="B367" s="117"/>
      <c r="C367" s="110"/>
      <c r="D367" s="110"/>
      <c r="E367" s="117"/>
      <c r="F367" s="110"/>
      <c r="G367" s="110"/>
      <c r="H367" s="118"/>
    </row>
    <row r="368" spans="1:8" ht="16.5" customHeight="1" x14ac:dyDescent="0.3">
      <c r="A368" s="110"/>
      <c r="B368" s="117"/>
      <c r="C368" s="110"/>
      <c r="D368" s="110"/>
      <c r="E368" s="117"/>
      <c r="F368" s="110"/>
      <c r="G368" s="110"/>
      <c r="H368" s="118"/>
    </row>
    <row r="369" spans="1:8" ht="16.5" customHeight="1" x14ac:dyDescent="0.3">
      <c r="A369" s="110"/>
      <c r="B369" s="117"/>
      <c r="C369" s="110"/>
      <c r="D369" s="110"/>
      <c r="E369" s="117"/>
      <c r="F369" s="110"/>
      <c r="G369" s="110"/>
      <c r="H369" s="118"/>
    </row>
    <row r="370" spans="1:8" ht="16.5" customHeight="1" x14ac:dyDescent="0.3">
      <c r="A370" s="110"/>
      <c r="B370" s="117"/>
      <c r="C370" s="110"/>
      <c r="D370" s="110"/>
      <c r="E370" s="117"/>
      <c r="F370" s="110"/>
      <c r="G370" s="110"/>
      <c r="H370" s="118"/>
    </row>
    <row r="371" spans="1:8" ht="16.5" customHeight="1" x14ac:dyDescent="0.3">
      <c r="A371" s="110"/>
      <c r="B371" s="117"/>
      <c r="C371" s="110"/>
      <c r="D371" s="110"/>
      <c r="E371" s="117"/>
      <c r="F371" s="110"/>
      <c r="G371" s="110"/>
      <c r="H371" s="118"/>
    </row>
    <row r="372" spans="1:8" ht="16.5" customHeight="1" x14ac:dyDescent="0.3">
      <c r="A372" s="110"/>
      <c r="B372" s="117"/>
      <c r="C372" s="110"/>
      <c r="D372" s="110"/>
      <c r="E372" s="117"/>
      <c r="F372" s="110"/>
      <c r="G372" s="110"/>
      <c r="H372" s="118"/>
    </row>
    <row r="373" spans="1:8" ht="16.5" customHeight="1" x14ac:dyDescent="0.3">
      <c r="A373" s="110"/>
      <c r="B373" s="117"/>
      <c r="C373" s="110"/>
      <c r="D373" s="110"/>
      <c r="E373" s="117"/>
      <c r="F373" s="110"/>
      <c r="G373" s="110"/>
      <c r="H373" s="118"/>
    </row>
    <row r="374" spans="1:8" ht="16.5" customHeight="1" x14ac:dyDescent="0.3">
      <c r="A374" s="110"/>
      <c r="B374" s="117"/>
      <c r="C374" s="110"/>
      <c r="D374" s="110"/>
      <c r="E374" s="117"/>
      <c r="F374" s="110"/>
      <c r="G374" s="110"/>
      <c r="H374" s="118"/>
    </row>
    <row r="375" spans="1:8" ht="16.5" customHeight="1" x14ac:dyDescent="0.3">
      <c r="A375" s="110"/>
      <c r="B375" s="117"/>
      <c r="C375" s="110"/>
      <c r="D375" s="110"/>
      <c r="E375" s="117"/>
      <c r="F375" s="110"/>
      <c r="G375" s="110"/>
      <c r="H375" s="118"/>
    </row>
    <row r="376" spans="1:8" ht="16.5" customHeight="1" x14ac:dyDescent="0.3">
      <c r="A376" s="110"/>
      <c r="B376" s="117"/>
      <c r="C376" s="110"/>
      <c r="D376" s="110"/>
      <c r="E376" s="117"/>
      <c r="F376" s="110"/>
      <c r="G376" s="110"/>
      <c r="H376" s="118"/>
    </row>
    <row r="377" spans="1:8" ht="16.5" customHeight="1" x14ac:dyDescent="0.3">
      <c r="A377" s="110"/>
      <c r="B377" s="117"/>
      <c r="C377" s="110"/>
      <c r="D377" s="110"/>
      <c r="E377" s="117"/>
      <c r="F377" s="110"/>
      <c r="G377" s="110"/>
      <c r="H377" s="118"/>
    </row>
    <row r="378" spans="1:8" ht="16.5" customHeight="1" x14ac:dyDescent="0.3">
      <c r="A378" s="110"/>
      <c r="B378" s="117"/>
      <c r="C378" s="110"/>
      <c r="D378" s="110"/>
      <c r="E378" s="117"/>
      <c r="F378" s="110"/>
      <c r="G378" s="110"/>
      <c r="H378" s="118"/>
    </row>
    <row r="379" spans="1:8" ht="16.5" customHeight="1" x14ac:dyDescent="0.3">
      <c r="A379" s="110"/>
      <c r="B379" s="117"/>
      <c r="C379" s="110"/>
      <c r="D379" s="110"/>
      <c r="E379" s="117"/>
      <c r="F379" s="110"/>
      <c r="G379" s="110"/>
      <c r="H379" s="118"/>
    </row>
    <row r="380" spans="1:8" ht="16.5" customHeight="1" x14ac:dyDescent="0.3">
      <c r="A380" s="110"/>
      <c r="B380" s="117"/>
      <c r="C380" s="110"/>
      <c r="D380" s="110"/>
      <c r="E380" s="117"/>
      <c r="F380" s="110"/>
      <c r="G380" s="110"/>
      <c r="H380" s="118"/>
    </row>
    <row r="381" spans="1:8" ht="16.5" customHeight="1" x14ac:dyDescent="0.3">
      <c r="A381" s="110"/>
      <c r="B381" s="117"/>
      <c r="C381" s="110"/>
      <c r="D381" s="110"/>
      <c r="E381" s="117"/>
      <c r="F381" s="110"/>
      <c r="G381" s="110"/>
      <c r="H381" s="118"/>
    </row>
    <row r="382" spans="1:8" ht="16.5" customHeight="1" x14ac:dyDescent="0.3">
      <c r="A382" s="110"/>
      <c r="B382" s="117"/>
      <c r="C382" s="110"/>
      <c r="D382" s="110"/>
      <c r="E382" s="117"/>
      <c r="F382" s="110"/>
      <c r="G382" s="110"/>
      <c r="H382" s="118"/>
    </row>
    <row r="383" spans="1:8" ht="16.5" customHeight="1" x14ac:dyDescent="0.3">
      <c r="A383" s="110"/>
      <c r="B383" s="117"/>
      <c r="C383" s="110"/>
      <c r="D383" s="110"/>
      <c r="E383" s="117"/>
      <c r="F383" s="110"/>
      <c r="G383" s="110"/>
      <c r="H383" s="118"/>
    </row>
    <row r="384" spans="1:8" ht="16.5" customHeight="1" x14ac:dyDescent="0.3">
      <c r="A384" s="110"/>
      <c r="B384" s="117"/>
      <c r="C384" s="110"/>
      <c r="D384" s="110"/>
      <c r="E384" s="117"/>
      <c r="F384" s="110"/>
      <c r="G384" s="110"/>
      <c r="H384" s="118"/>
    </row>
    <row r="385" spans="1:8" ht="16.5" customHeight="1" x14ac:dyDescent="0.3">
      <c r="A385" s="110"/>
      <c r="B385" s="117"/>
      <c r="C385" s="110"/>
      <c r="D385" s="110"/>
      <c r="E385" s="117"/>
      <c r="F385" s="110"/>
      <c r="G385" s="110"/>
      <c r="H385" s="118"/>
    </row>
    <row r="386" spans="1:8" ht="16.5" customHeight="1" x14ac:dyDescent="0.3">
      <c r="A386" s="110"/>
      <c r="B386" s="117"/>
      <c r="C386" s="110"/>
      <c r="D386" s="110"/>
      <c r="E386" s="117"/>
      <c r="F386" s="110"/>
      <c r="G386" s="110"/>
      <c r="H386" s="118"/>
    </row>
    <row r="387" spans="1:8" ht="16.5" customHeight="1" x14ac:dyDescent="0.3">
      <c r="A387" s="110"/>
      <c r="B387" s="117"/>
      <c r="C387" s="110"/>
      <c r="D387" s="110"/>
      <c r="E387" s="117"/>
      <c r="F387" s="110"/>
      <c r="G387" s="110"/>
      <c r="H387" s="118"/>
    </row>
    <row r="388" spans="1:8" ht="16.5" customHeight="1" x14ac:dyDescent="0.3">
      <c r="A388" s="110"/>
      <c r="B388" s="117"/>
      <c r="C388" s="110"/>
      <c r="D388" s="110"/>
      <c r="E388" s="117"/>
      <c r="F388" s="110"/>
      <c r="G388" s="110"/>
      <c r="H388" s="118"/>
    </row>
    <row r="389" spans="1:8" ht="16.5" customHeight="1" x14ac:dyDescent="0.3">
      <c r="A389" s="110"/>
      <c r="B389" s="117"/>
      <c r="C389" s="110"/>
      <c r="D389" s="110"/>
      <c r="E389" s="117"/>
      <c r="F389" s="110"/>
      <c r="G389" s="110"/>
      <c r="H389" s="118"/>
    </row>
    <row r="390" spans="1:8" ht="16.5" customHeight="1" x14ac:dyDescent="0.3">
      <c r="A390" s="110"/>
      <c r="B390" s="117"/>
      <c r="C390" s="110"/>
      <c r="D390" s="110"/>
      <c r="E390" s="117"/>
      <c r="F390" s="110"/>
      <c r="G390" s="110"/>
      <c r="H390" s="118"/>
    </row>
    <row r="391" spans="1:8" ht="16.5" customHeight="1" x14ac:dyDescent="0.3">
      <c r="A391" s="110"/>
      <c r="B391" s="117"/>
      <c r="C391" s="110"/>
      <c r="D391" s="110"/>
      <c r="E391" s="117"/>
      <c r="F391" s="110"/>
      <c r="G391" s="110"/>
      <c r="H391" s="118"/>
    </row>
    <row r="392" spans="1:8" ht="16.5" customHeight="1" x14ac:dyDescent="0.3">
      <c r="A392" s="110"/>
      <c r="B392" s="117"/>
      <c r="C392" s="110"/>
      <c r="D392" s="110"/>
      <c r="E392" s="117"/>
      <c r="F392" s="110"/>
      <c r="G392" s="110"/>
      <c r="H392" s="118"/>
    </row>
    <row r="393" spans="1:8" ht="16.5" customHeight="1" x14ac:dyDescent="0.3">
      <c r="A393" s="110"/>
      <c r="B393" s="117"/>
      <c r="C393" s="110"/>
      <c r="D393" s="110"/>
      <c r="E393" s="117"/>
      <c r="F393" s="110"/>
      <c r="G393" s="110"/>
      <c r="H393" s="118"/>
    </row>
    <row r="394" spans="1:8" ht="16.5" customHeight="1" x14ac:dyDescent="0.3">
      <c r="A394" s="110"/>
      <c r="B394" s="117"/>
      <c r="C394" s="110"/>
      <c r="D394" s="110"/>
      <c r="E394" s="117"/>
      <c r="F394" s="110"/>
      <c r="G394" s="110"/>
      <c r="H394" s="118"/>
    </row>
    <row r="395" spans="1:8" ht="16.5" customHeight="1" x14ac:dyDescent="0.3">
      <c r="A395" s="110"/>
      <c r="B395" s="117"/>
      <c r="C395" s="110"/>
      <c r="D395" s="110"/>
      <c r="E395" s="117"/>
      <c r="F395" s="110"/>
      <c r="G395" s="110"/>
      <c r="H395" s="118"/>
    </row>
    <row r="396" spans="1:8" ht="16.5" customHeight="1" x14ac:dyDescent="0.3">
      <c r="A396" s="110"/>
      <c r="B396" s="117"/>
      <c r="C396" s="110"/>
      <c r="D396" s="110"/>
      <c r="E396" s="117"/>
      <c r="F396" s="110"/>
      <c r="G396" s="110"/>
      <c r="H396" s="118"/>
    </row>
    <row r="397" spans="1:8" ht="16.5" customHeight="1" x14ac:dyDescent="0.3">
      <c r="A397" s="110"/>
      <c r="B397" s="117"/>
      <c r="C397" s="110"/>
      <c r="D397" s="110"/>
      <c r="E397" s="117"/>
      <c r="F397" s="110"/>
      <c r="G397" s="110"/>
      <c r="H397" s="118"/>
    </row>
    <row r="398" spans="1:8" ht="16.5" customHeight="1" x14ac:dyDescent="0.3">
      <c r="A398" s="110"/>
      <c r="B398" s="117"/>
      <c r="C398" s="110"/>
      <c r="D398" s="110"/>
      <c r="E398" s="117"/>
      <c r="F398" s="110"/>
      <c r="G398" s="110"/>
      <c r="H398" s="118"/>
    </row>
    <row r="399" spans="1:8" ht="16.5" customHeight="1" x14ac:dyDescent="0.3">
      <c r="A399" s="110"/>
      <c r="B399" s="117"/>
      <c r="C399" s="110"/>
      <c r="D399" s="110"/>
      <c r="E399" s="117"/>
      <c r="F399" s="110"/>
      <c r="G399" s="110"/>
      <c r="H399" s="118"/>
    </row>
    <row r="400" spans="1:8" ht="16.5" customHeight="1" x14ac:dyDescent="0.3">
      <c r="A400" s="110"/>
      <c r="B400" s="117"/>
      <c r="C400" s="110"/>
      <c r="D400" s="110"/>
      <c r="E400" s="117"/>
      <c r="F400" s="110"/>
      <c r="G400" s="110"/>
      <c r="H400" s="118"/>
    </row>
    <row r="401" spans="1:8" ht="16.5" customHeight="1" x14ac:dyDescent="0.3">
      <c r="A401" s="110"/>
      <c r="B401" s="117"/>
      <c r="C401" s="110"/>
      <c r="D401" s="110"/>
      <c r="E401" s="117"/>
      <c r="F401" s="110"/>
      <c r="G401" s="110"/>
      <c r="H401" s="118"/>
    </row>
    <row r="402" spans="1:8" ht="16.5" customHeight="1" x14ac:dyDescent="0.3">
      <c r="A402" s="110"/>
      <c r="B402" s="117"/>
      <c r="C402" s="110"/>
      <c r="D402" s="110"/>
      <c r="E402" s="117"/>
      <c r="F402" s="110"/>
      <c r="G402" s="110"/>
      <c r="H402" s="118"/>
    </row>
    <row r="403" spans="1:8" ht="16.5" customHeight="1" x14ac:dyDescent="0.3">
      <c r="A403" s="110"/>
      <c r="B403" s="117"/>
      <c r="C403" s="110"/>
      <c r="D403" s="110"/>
      <c r="E403" s="117"/>
      <c r="F403" s="110"/>
      <c r="G403" s="110"/>
      <c r="H403" s="118"/>
    </row>
    <row r="404" spans="1:8" ht="16.5" customHeight="1" x14ac:dyDescent="0.3">
      <c r="A404" s="110"/>
      <c r="B404" s="117"/>
      <c r="C404" s="110"/>
      <c r="D404" s="110"/>
      <c r="E404" s="117"/>
      <c r="F404" s="110"/>
      <c r="G404" s="110"/>
      <c r="H404" s="118"/>
    </row>
    <row r="405" spans="1:8" ht="16.5" customHeight="1" x14ac:dyDescent="0.3">
      <c r="A405" s="110"/>
      <c r="B405" s="117"/>
      <c r="C405" s="110"/>
      <c r="D405" s="110"/>
      <c r="E405" s="117"/>
      <c r="F405" s="110"/>
      <c r="G405" s="110"/>
      <c r="H405" s="118"/>
    </row>
    <row r="406" spans="1:8" ht="16.5" customHeight="1" x14ac:dyDescent="0.3">
      <c r="A406" s="110"/>
      <c r="B406" s="117"/>
      <c r="C406" s="110"/>
      <c r="D406" s="110"/>
      <c r="E406" s="117"/>
      <c r="F406" s="110"/>
      <c r="G406" s="110"/>
      <c r="H406" s="118"/>
    </row>
    <row r="407" spans="1:8" ht="16.5" customHeight="1" x14ac:dyDescent="0.3">
      <c r="A407" s="110"/>
      <c r="B407" s="117"/>
      <c r="C407" s="110"/>
      <c r="D407" s="110"/>
      <c r="E407" s="117"/>
      <c r="F407" s="110"/>
      <c r="G407" s="110"/>
      <c r="H407" s="118"/>
    </row>
    <row r="408" spans="1:8" ht="16.5" customHeight="1" x14ac:dyDescent="0.3">
      <c r="A408" s="110"/>
      <c r="B408" s="117"/>
      <c r="C408" s="110"/>
      <c r="D408" s="110"/>
      <c r="E408" s="117"/>
      <c r="F408" s="110"/>
      <c r="G408" s="110"/>
      <c r="H408" s="118"/>
    </row>
    <row r="409" spans="1:8" ht="16.5" customHeight="1" x14ac:dyDescent="0.3">
      <c r="A409" s="110"/>
      <c r="B409" s="117"/>
      <c r="C409" s="110"/>
      <c r="D409" s="110"/>
      <c r="E409" s="117"/>
      <c r="F409" s="110"/>
      <c r="G409" s="110"/>
      <c r="H409" s="118"/>
    </row>
    <row r="410" spans="1:8" ht="16.5" customHeight="1" x14ac:dyDescent="0.3">
      <c r="A410" s="110"/>
      <c r="B410" s="117"/>
      <c r="C410" s="110"/>
      <c r="D410" s="110"/>
      <c r="E410" s="117"/>
      <c r="F410" s="110"/>
      <c r="G410" s="110"/>
      <c r="H410" s="118"/>
    </row>
    <row r="411" spans="1:8" ht="16.5" customHeight="1" x14ac:dyDescent="0.3">
      <c r="A411" s="110"/>
      <c r="B411" s="117"/>
      <c r="C411" s="110"/>
      <c r="D411" s="110"/>
      <c r="E411" s="117"/>
      <c r="F411" s="110"/>
      <c r="G411" s="110"/>
      <c r="H411" s="118"/>
    </row>
    <row r="412" spans="1:8" ht="16.5" customHeight="1" x14ac:dyDescent="0.3">
      <c r="A412" s="110"/>
      <c r="B412" s="117"/>
      <c r="C412" s="110"/>
      <c r="D412" s="110"/>
      <c r="E412" s="117"/>
      <c r="F412" s="110"/>
      <c r="G412" s="110"/>
      <c r="H412" s="118"/>
    </row>
    <row r="413" spans="1:8" ht="16.5" customHeight="1" x14ac:dyDescent="0.3">
      <c r="A413" s="110"/>
      <c r="B413" s="117"/>
      <c r="C413" s="110"/>
      <c r="D413" s="110"/>
      <c r="E413" s="117"/>
      <c r="F413" s="110"/>
      <c r="G413" s="110"/>
      <c r="H413" s="118"/>
    </row>
    <row r="414" spans="1:8" ht="16.5" customHeight="1" x14ac:dyDescent="0.3">
      <c r="A414" s="110"/>
      <c r="B414" s="117"/>
      <c r="C414" s="110"/>
      <c r="D414" s="110"/>
      <c r="E414" s="117"/>
      <c r="F414" s="110"/>
      <c r="G414" s="110"/>
      <c r="H414" s="118"/>
    </row>
    <row r="415" spans="1:8" ht="16.5" customHeight="1" x14ac:dyDescent="0.3">
      <c r="A415" s="110"/>
      <c r="B415" s="117"/>
      <c r="C415" s="110"/>
      <c r="D415" s="110"/>
      <c r="E415" s="117"/>
      <c r="F415" s="110"/>
      <c r="G415" s="110"/>
      <c r="H415" s="118"/>
    </row>
    <row r="416" spans="1:8" ht="16.5" customHeight="1" x14ac:dyDescent="0.3">
      <c r="A416" s="110"/>
      <c r="B416" s="117"/>
      <c r="C416" s="110"/>
      <c r="D416" s="110"/>
      <c r="E416" s="117"/>
      <c r="F416" s="110"/>
      <c r="G416" s="110"/>
      <c r="H416" s="118"/>
    </row>
    <row r="417" spans="1:8" ht="16.5" customHeight="1" x14ac:dyDescent="0.3">
      <c r="A417" s="110"/>
      <c r="B417" s="117"/>
      <c r="C417" s="110"/>
      <c r="D417" s="110"/>
      <c r="E417" s="117"/>
      <c r="F417" s="110"/>
      <c r="G417" s="110"/>
      <c r="H417" s="118"/>
    </row>
    <row r="418" spans="1:8" ht="16.5" customHeight="1" x14ac:dyDescent="0.3">
      <c r="A418" s="110"/>
      <c r="B418" s="117"/>
      <c r="C418" s="110"/>
      <c r="D418" s="110"/>
      <c r="E418" s="117"/>
      <c r="F418" s="110"/>
      <c r="G418" s="110"/>
      <c r="H418" s="118"/>
    </row>
    <row r="419" spans="1:8" ht="16.5" customHeight="1" x14ac:dyDescent="0.3">
      <c r="A419" s="110"/>
      <c r="B419" s="117"/>
      <c r="C419" s="110"/>
      <c r="D419" s="110"/>
      <c r="E419" s="117"/>
      <c r="F419" s="110"/>
      <c r="G419" s="110"/>
      <c r="H419" s="118"/>
    </row>
    <row r="420" spans="1:8" ht="16.5" customHeight="1" x14ac:dyDescent="0.3">
      <c r="A420" s="110"/>
      <c r="B420" s="117"/>
      <c r="C420" s="110"/>
      <c r="D420" s="110"/>
      <c r="E420" s="117"/>
      <c r="F420" s="110"/>
      <c r="G420" s="110"/>
      <c r="H420" s="118"/>
    </row>
    <row r="421" spans="1:8" ht="16.5" customHeight="1" x14ac:dyDescent="0.3">
      <c r="A421" s="110"/>
      <c r="B421" s="117"/>
      <c r="C421" s="110"/>
      <c r="D421" s="110"/>
      <c r="E421" s="117"/>
      <c r="F421" s="110"/>
      <c r="G421" s="110"/>
      <c r="H421" s="118"/>
    </row>
    <row r="422" spans="1:8" ht="16.5" customHeight="1" x14ac:dyDescent="0.3">
      <c r="A422" s="110"/>
      <c r="B422" s="117"/>
      <c r="C422" s="110"/>
      <c r="D422" s="110"/>
      <c r="E422" s="117"/>
      <c r="F422" s="110"/>
      <c r="G422" s="110"/>
      <c r="H422" s="118"/>
    </row>
    <row r="423" spans="1:8" ht="16.5" customHeight="1" x14ac:dyDescent="0.3">
      <c r="A423" s="110"/>
      <c r="B423" s="117"/>
      <c r="C423" s="110"/>
      <c r="D423" s="110"/>
      <c r="E423" s="117"/>
      <c r="F423" s="110"/>
      <c r="G423" s="110"/>
      <c r="H423" s="118"/>
    </row>
    <row r="424" spans="1:8" ht="16.5" customHeight="1" x14ac:dyDescent="0.3">
      <c r="A424" s="110"/>
      <c r="B424" s="117"/>
      <c r="C424" s="110"/>
      <c r="D424" s="110"/>
      <c r="E424" s="117"/>
      <c r="F424" s="110"/>
      <c r="G424" s="110"/>
      <c r="H424" s="118"/>
    </row>
    <row r="425" spans="1:8" ht="16.5" customHeight="1" x14ac:dyDescent="0.3">
      <c r="A425" s="110"/>
      <c r="B425" s="117"/>
      <c r="C425" s="110"/>
      <c r="D425" s="110"/>
      <c r="E425" s="117"/>
      <c r="F425" s="110"/>
      <c r="G425" s="110"/>
      <c r="H425" s="118"/>
    </row>
    <row r="426" spans="1:8" ht="16.5" customHeight="1" x14ac:dyDescent="0.3">
      <c r="A426" s="110"/>
      <c r="B426" s="117"/>
      <c r="C426" s="110"/>
      <c r="D426" s="110"/>
      <c r="E426" s="117"/>
      <c r="F426" s="110"/>
      <c r="G426" s="110"/>
      <c r="H426" s="118"/>
    </row>
    <row r="427" spans="1:8" ht="16.5" customHeight="1" x14ac:dyDescent="0.3">
      <c r="A427" s="110"/>
      <c r="B427" s="117"/>
      <c r="C427" s="110"/>
      <c r="D427" s="110"/>
      <c r="E427" s="117"/>
      <c r="F427" s="110"/>
      <c r="G427" s="110"/>
      <c r="H427" s="118"/>
    </row>
    <row r="428" spans="1:8" ht="16.5" customHeight="1" x14ac:dyDescent="0.3">
      <c r="A428" s="110"/>
      <c r="B428" s="117"/>
      <c r="C428" s="110"/>
      <c r="D428" s="110"/>
      <c r="E428" s="117"/>
      <c r="F428" s="110"/>
      <c r="G428" s="110"/>
      <c r="H428" s="118"/>
    </row>
    <row r="429" spans="1:8" ht="16.5" customHeight="1" x14ac:dyDescent="0.3">
      <c r="A429" s="110"/>
      <c r="B429" s="117"/>
      <c r="C429" s="110"/>
      <c r="D429" s="110"/>
      <c r="E429" s="117"/>
      <c r="F429" s="110"/>
      <c r="G429" s="110"/>
      <c r="H429" s="118"/>
    </row>
    <row r="430" spans="1:8" ht="16.5" customHeight="1" x14ac:dyDescent="0.3">
      <c r="A430" s="110"/>
      <c r="B430" s="117"/>
      <c r="C430" s="110"/>
      <c r="D430" s="110"/>
      <c r="E430" s="117"/>
      <c r="F430" s="110"/>
      <c r="G430" s="110"/>
      <c r="H430" s="118"/>
    </row>
    <row r="431" spans="1:8" ht="16.5" customHeight="1" x14ac:dyDescent="0.3">
      <c r="A431" s="110"/>
      <c r="B431" s="117"/>
      <c r="C431" s="110"/>
      <c r="D431" s="110"/>
      <c r="E431" s="117"/>
      <c r="F431" s="110"/>
      <c r="G431" s="110"/>
      <c r="H431" s="118"/>
    </row>
    <row r="432" spans="1:8" ht="16.5" customHeight="1" x14ac:dyDescent="0.3">
      <c r="A432" s="110"/>
      <c r="B432" s="117"/>
      <c r="C432" s="110"/>
      <c r="D432" s="110"/>
      <c r="E432" s="117"/>
      <c r="F432" s="110"/>
      <c r="G432" s="110"/>
      <c r="H432" s="118"/>
    </row>
    <row r="433" spans="1:8" ht="16.5" customHeight="1" x14ac:dyDescent="0.3">
      <c r="A433" s="110"/>
      <c r="B433" s="117"/>
      <c r="C433" s="110"/>
      <c r="D433" s="110"/>
      <c r="E433" s="117"/>
      <c r="F433" s="110"/>
      <c r="G433" s="110"/>
      <c r="H433" s="118"/>
    </row>
    <row r="434" spans="1:8" ht="16.5" customHeight="1" x14ac:dyDescent="0.3">
      <c r="A434" s="110"/>
      <c r="B434" s="117"/>
      <c r="C434" s="110"/>
      <c r="D434" s="110"/>
      <c r="E434" s="117"/>
      <c r="F434" s="110"/>
      <c r="G434" s="110"/>
      <c r="H434" s="118"/>
    </row>
    <row r="435" spans="1:8" ht="16.5" customHeight="1" x14ac:dyDescent="0.3">
      <c r="A435" s="110"/>
      <c r="B435" s="117"/>
      <c r="C435" s="110"/>
      <c r="D435" s="110"/>
      <c r="E435" s="117"/>
      <c r="F435" s="110"/>
      <c r="G435" s="110"/>
      <c r="H435" s="118"/>
    </row>
    <row r="436" spans="1:8" ht="16.5" customHeight="1" x14ac:dyDescent="0.3">
      <c r="A436" s="110"/>
      <c r="B436" s="117"/>
      <c r="C436" s="110"/>
      <c r="D436" s="110"/>
      <c r="E436" s="117"/>
      <c r="F436" s="110"/>
      <c r="G436" s="110"/>
      <c r="H436" s="118"/>
    </row>
    <row r="437" spans="1:8" ht="16.5" customHeight="1" x14ac:dyDescent="0.3">
      <c r="A437" s="110"/>
      <c r="B437" s="117"/>
      <c r="C437" s="110"/>
      <c r="D437" s="110"/>
      <c r="E437" s="117"/>
      <c r="F437" s="110"/>
      <c r="G437" s="110"/>
      <c r="H437" s="118"/>
    </row>
    <row r="438" spans="1:8" ht="16.5" customHeight="1" x14ac:dyDescent="0.3">
      <c r="A438" s="110"/>
      <c r="B438" s="117"/>
      <c r="C438" s="110"/>
      <c r="D438" s="110"/>
      <c r="E438" s="117"/>
      <c r="F438" s="110"/>
      <c r="G438" s="110"/>
      <c r="H438" s="118"/>
    </row>
    <row r="439" spans="1:8" ht="16.5" customHeight="1" x14ac:dyDescent="0.3">
      <c r="A439" s="110"/>
      <c r="B439" s="117"/>
      <c r="C439" s="110"/>
      <c r="D439" s="110"/>
      <c r="E439" s="117"/>
      <c r="F439" s="110"/>
      <c r="G439" s="110"/>
      <c r="H439" s="118"/>
    </row>
    <row r="440" spans="1:8" ht="16.5" customHeight="1" x14ac:dyDescent="0.3">
      <c r="A440" s="110"/>
      <c r="B440" s="117"/>
      <c r="C440" s="110"/>
      <c r="D440" s="110"/>
      <c r="E440" s="117"/>
      <c r="F440" s="110"/>
      <c r="G440" s="110"/>
      <c r="H440" s="118"/>
    </row>
    <row r="441" spans="1:8" ht="16.5" customHeight="1" x14ac:dyDescent="0.3">
      <c r="A441" s="110"/>
      <c r="B441" s="117"/>
      <c r="C441" s="110"/>
      <c r="D441" s="110"/>
      <c r="E441" s="117"/>
      <c r="F441" s="110"/>
      <c r="G441" s="110"/>
      <c r="H441" s="118"/>
    </row>
    <row r="442" spans="1:8" ht="16.5" customHeight="1" x14ac:dyDescent="0.3">
      <c r="A442" s="110"/>
      <c r="B442" s="117"/>
      <c r="C442" s="110"/>
      <c r="D442" s="110"/>
      <c r="E442" s="117"/>
      <c r="F442" s="110"/>
      <c r="G442" s="110"/>
      <c r="H442" s="118"/>
    </row>
    <row r="443" spans="1:8" ht="16.5" customHeight="1" x14ac:dyDescent="0.3">
      <c r="A443" s="110"/>
      <c r="B443" s="117"/>
      <c r="C443" s="110"/>
      <c r="D443" s="110"/>
      <c r="E443" s="117"/>
      <c r="F443" s="110"/>
      <c r="G443" s="110"/>
      <c r="H443" s="118"/>
    </row>
    <row r="444" spans="1:8" ht="16.5" customHeight="1" x14ac:dyDescent="0.3">
      <c r="A444" s="110"/>
      <c r="B444" s="117"/>
      <c r="C444" s="110"/>
      <c r="D444" s="110"/>
      <c r="E444" s="117"/>
      <c r="F444" s="110"/>
      <c r="G444" s="110"/>
      <c r="H444" s="118"/>
    </row>
    <row r="445" spans="1:8" ht="16.5" customHeight="1" x14ac:dyDescent="0.3">
      <c r="A445" s="110"/>
      <c r="B445" s="117"/>
      <c r="C445" s="110"/>
      <c r="D445" s="110"/>
      <c r="E445" s="117"/>
      <c r="F445" s="110"/>
      <c r="G445" s="110"/>
      <c r="H445" s="118"/>
    </row>
    <row r="446" spans="1:8" ht="16.5" customHeight="1" x14ac:dyDescent="0.3">
      <c r="A446" s="110"/>
      <c r="B446" s="117"/>
      <c r="C446" s="110"/>
      <c r="D446" s="110"/>
      <c r="E446" s="117"/>
      <c r="F446" s="110"/>
      <c r="G446" s="110"/>
      <c r="H446" s="118"/>
    </row>
    <row r="447" spans="1:8" ht="16.5" customHeight="1" x14ac:dyDescent="0.3">
      <c r="A447" s="110"/>
      <c r="B447" s="117"/>
      <c r="C447" s="110"/>
      <c r="D447" s="110"/>
      <c r="E447" s="117"/>
      <c r="F447" s="110"/>
      <c r="G447" s="110"/>
      <c r="H447" s="118"/>
    </row>
    <row r="448" spans="1:8" ht="16.5" customHeight="1" x14ac:dyDescent="0.3">
      <c r="A448" s="110"/>
      <c r="B448" s="117"/>
      <c r="C448" s="110"/>
      <c r="D448" s="110"/>
      <c r="E448" s="117"/>
      <c r="F448" s="110"/>
      <c r="G448" s="110"/>
      <c r="H448" s="118"/>
    </row>
    <row r="449" spans="1:8" ht="16.5" customHeight="1" x14ac:dyDescent="0.3">
      <c r="A449" s="110"/>
      <c r="B449" s="117"/>
      <c r="C449" s="110"/>
      <c r="D449" s="110"/>
      <c r="E449" s="117"/>
      <c r="F449" s="110"/>
      <c r="G449" s="110"/>
      <c r="H449" s="118"/>
    </row>
    <row r="450" spans="1:8" ht="16.5" customHeight="1" x14ac:dyDescent="0.3">
      <c r="A450" s="110"/>
      <c r="B450" s="117"/>
      <c r="C450" s="110"/>
      <c r="D450" s="110"/>
      <c r="E450" s="117"/>
      <c r="F450" s="110"/>
      <c r="G450" s="110"/>
      <c r="H450" s="118"/>
    </row>
    <row r="451" spans="1:8" ht="16.5" customHeight="1" x14ac:dyDescent="0.3">
      <c r="A451" s="110"/>
      <c r="B451" s="117"/>
      <c r="C451" s="110"/>
      <c r="D451" s="110"/>
      <c r="E451" s="117"/>
      <c r="F451" s="110"/>
      <c r="G451" s="110"/>
      <c r="H451" s="118"/>
    </row>
    <row r="452" spans="1:8" ht="16.5" customHeight="1" x14ac:dyDescent="0.3">
      <c r="A452" s="110"/>
      <c r="B452" s="117"/>
      <c r="C452" s="110"/>
      <c r="D452" s="110"/>
      <c r="E452" s="117"/>
      <c r="F452" s="110"/>
      <c r="G452" s="110"/>
      <c r="H452" s="118"/>
    </row>
    <row r="453" spans="1:8" ht="16.5" customHeight="1" x14ac:dyDescent="0.3">
      <c r="A453" s="110"/>
      <c r="B453" s="117"/>
      <c r="C453" s="110"/>
      <c r="D453" s="110"/>
      <c r="E453" s="117"/>
      <c r="F453" s="110"/>
      <c r="G453" s="110"/>
      <c r="H453" s="118"/>
    </row>
    <row r="454" spans="1:8" ht="16.5" customHeight="1" x14ac:dyDescent="0.3">
      <c r="A454" s="110"/>
      <c r="B454" s="117"/>
      <c r="C454" s="110"/>
      <c r="D454" s="110"/>
      <c r="E454" s="117"/>
      <c r="F454" s="110"/>
      <c r="G454" s="110"/>
      <c r="H454" s="118"/>
    </row>
    <row r="455" spans="1:8" ht="16.5" customHeight="1" x14ac:dyDescent="0.3">
      <c r="A455" s="110"/>
      <c r="B455" s="117"/>
      <c r="C455" s="110"/>
      <c r="D455" s="110"/>
      <c r="E455" s="117"/>
      <c r="F455" s="110"/>
      <c r="G455" s="110"/>
      <c r="H455" s="118"/>
    </row>
    <row r="456" spans="1:8" ht="16.5" customHeight="1" x14ac:dyDescent="0.3">
      <c r="A456" s="110"/>
      <c r="B456" s="117"/>
      <c r="C456" s="110"/>
      <c r="D456" s="110"/>
      <c r="E456" s="117"/>
      <c r="F456" s="110"/>
      <c r="G456" s="110"/>
      <c r="H456" s="118"/>
    </row>
    <row r="457" spans="1:8" ht="16.5" customHeight="1" x14ac:dyDescent="0.3">
      <c r="A457" s="110"/>
      <c r="B457" s="117"/>
      <c r="C457" s="110"/>
      <c r="D457" s="110"/>
      <c r="E457" s="117"/>
      <c r="F457" s="110"/>
      <c r="G457" s="110"/>
      <c r="H457" s="118"/>
    </row>
    <row r="458" spans="1:8" ht="16.5" customHeight="1" x14ac:dyDescent="0.3">
      <c r="A458" s="110"/>
      <c r="B458" s="117"/>
      <c r="C458" s="110"/>
      <c r="D458" s="110"/>
      <c r="E458" s="117"/>
      <c r="F458" s="110"/>
      <c r="G458" s="110"/>
      <c r="H458" s="118"/>
    </row>
    <row r="459" spans="1:8" ht="16.5" customHeight="1" x14ac:dyDescent="0.3">
      <c r="A459" s="110"/>
      <c r="B459" s="117"/>
      <c r="C459" s="110"/>
      <c r="D459" s="110"/>
      <c r="E459" s="117"/>
      <c r="F459" s="110"/>
      <c r="G459" s="110"/>
      <c r="H459" s="118"/>
    </row>
    <row r="460" spans="1:8" ht="16.5" customHeight="1" x14ac:dyDescent="0.3">
      <c r="A460" s="110"/>
      <c r="B460" s="117"/>
      <c r="C460" s="110"/>
      <c r="D460" s="110"/>
      <c r="E460" s="117"/>
      <c r="F460" s="110"/>
      <c r="G460" s="110"/>
      <c r="H460" s="118"/>
    </row>
    <row r="461" spans="1:8" ht="16.5" customHeight="1" x14ac:dyDescent="0.3">
      <c r="A461" s="110"/>
      <c r="B461" s="117"/>
      <c r="C461" s="110"/>
      <c r="D461" s="110"/>
      <c r="E461" s="117"/>
      <c r="F461" s="110"/>
      <c r="G461" s="110"/>
      <c r="H461" s="118"/>
    </row>
    <row r="462" spans="1:8" ht="16.5" customHeight="1" x14ac:dyDescent="0.3">
      <c r="A462" s="110"/>
      <c r="B462" s="117"/>
      <c r="C462" s="110"/>
      <c r="D462" s="110"/>
      <c r="E462" s="117"/>
      <c r="F462" s="110"/>
      <c r="G462" s="110"/>
      <c r="H462" s="118"/>
    </row>
    <row r="463" spans="1:8" ht="16.5" customHeight="1" x14ac:dyDescent="0.3">
      <c r="A463" s="110"/>
      <c r="B463" s="117"/>
      <c r="C463" s="110"/>
      <c r="D463" s="110"/>
      <c r="E463" s="117"/>
      <c r="F463" s="110"/>
      <c r="G463" s="110"/>
      <c r="H463" s="118"/>
    </row>
    <row r="464" spans="1:8" ht="16.5" customHeight="1" x14ac:dyDescent="0.3">
      <c r="A464" s="110"/>
      <c r="B464" s="117"/>
      <c r="C464" s="110"/>
      <c r="D464" s="110"/>
      <c r="E464" s="117"/>
      <c r="F464" s="110"/>
      <c r="G464" s="110"/>
      <c r="H464" s="118"/>
    </row>
    <row r="465" spans="1:8" ht="16.5" customHeight="1" x14ac:dyDescent="0.3">
      <c r="A465" s="110"/>
      <c r="B465" s="117"/>
      <c r="C465" s="110"/>
      <c r="D465" s="110"/>
      <c r="E465" s="117"/>
      <c r="F465" s="110"/>
      <c r="G465" s="110"/>
      <c r="H465" s="118"/>
    </row>
    <row r="466" spans="1:8" ht="16.5" customHeight="1" x14ac:dyDescent="0.3">
      <c r="A466" s="110"/>
      <c r="B466" s="117"/>
      <c r="C466" s="110"/>
      <c r="D466" s="110"/>
      <c r="E466" s="117"/>
      <c r="F466" s="110"/>
      <c r="G466" s="110"/>
      <c r="H466" s="118"/>
    </row>
    <row r="467" spans="1:8" ht="16.5" customHeight="1" x14ac:dyDescent="0.3">
      <c r="A467" s="110"/>
      <c r="B467" s="117"/>
      <c r="C467" s="110"/>
      <c r="D467" s="110"/>
      <c r="E467" s="117"/>
      <c r="F467" s="110"/>
      <c r="G467" s="110"/>
      <c r="H467" s="118"/>
    </row>
    <row r="468" spans="1:8" ht="16.5" customHeight="1" x14ac:dyDescent="0.3">
      <c r="A468" s="110"/>
      <c r="B468" s="117"/>
      <c r="C468" s="110"/>
      <c r="D468" s="110"/>
      <c r="E468" s="117"/>
      <c r="F468" s="110"/>
      <c r="G468" s="110"/>
      <c r="H468" s="118"/>
    </row>
    <row r="469" spans="1:8" ht="16.5" customHeight="1" x14ac:dyDescent="0.3">
      <c r="A469" s="110"/>
      <c r="B469" s="117"/>
      <c r="C469" s="110"/>
      <c r="D469" s="110"/>
      <c r="E469" s="117"/>
      <c r="F469" s="110"/>
      <c r="G469" s="110"/>
      <c r="H469" s="118"/>
    </row>
    <row r="470" spans="1:8" ht="16.5" customHeight="1" x14ac:dyDescent="0.3">
      <c r="A470" s="110"/>
      <c r="B470" s="117"/>
      <c r="C470" s="110"/>
      <c r="D470" s="110"/>
      <c r="E470" s="117"/>
      <c r="F470" s="110"/>
      <c r="G470" s="110"/>
      <c r="H470" s="118"/>
    </row>
    <row r="471" spans="1:8" ht="16.5" customHeight="1" x14ac:dyDescent="0.3">
      <c r="A471" s="110"/>
      <c r="B471" s="117"/>
      <c r="C471" s="110"/>
      <c r="D471" s="110"/>
      <c r="E471" s="117"/>
      <c r="F471" s="110"/>
      <c r="G471" s="110"/>
      <c r="H471" s="118"/>
    </row>
    <row r="472" spans="1:8" ht="16.5" customHeight="1" x14ac:dyDescent="0.3">
      <c r="A472" s="110"/>
      <c r="B472" s="117"/>
      <c r="C472" s="110"/>
      <c r="D472" s="110"/>
      <c r="E472" s="117"/>
      <c r="F472" s="110"/>
      <c r="G472" s="110"/>
      <c r="H472" s="118"/>
    </row>
    <row r="473" spans="1:8" ht="16.5" customHeight="1" x14ac:dyDescent="0.3">
      <c r="A473" s="110"/>
      <c r="B473" s="117"/>
      <c r="C473" s="110"/>
      <c r="D473" s="110"/>
      <c r="E473" s="117"/>
      <c r="F473" s="110"/>
      <c r="G473" s="110"/>
      <c r="H473" s="118"/>
    </row>
    <row r="474" spans="1:8" ht="16.5" customHeight="1" x14ac:dyDescent="0.3">
      <c r="A474" s="110"/>
      <c r="B474" s="117"/>
      <c r="C474" s="110"/>
      <c r="D474" s="110"/>
      <c r="E474" s="117"/>
      <c r="F474" s="110"/>
      <c r="G474" s="110"/>
      <c r="H474" s="118"/>
    </row>
    <row r="475" spans="1:8" ht="16.5" customHeight="1" x14ac:dyDescent="0.3">
      <c r="A475" s="110"/>
      <c r="B475" s="117"/>
      <c r="C475" s="110"/>
      <c r="D475" s="110"/>
      <c r="E475" s="117"/>
      <c r="F475" s="110"/>
      <c r="G475" s="110"/>
      <c r="H475" s="118"/>
    </row>
    <row r="476" spans="1:8" ht="16.5" customHeight="1" x14ac:dyDescent="0.3">
      <c r="A476" s="110"/>
      <c r="B476" s="117"/>
      <c r="C476" s="110"/>
      <c r="D476" s="110"/>
      <c r="E476" s="117"/>
      <c r="F476" s="110"/>
      <c r="G476" s="110"/>
      <c r="H476" s="118"/>
    </row>
    <row r="477" spans="1:8" ht="16.5" customHeight="1" x14ac:dyDescent="0.3">
      <c r="A477" s="110"/>
      <c r="B477" s="117"/>
      <c r="C477" s="110"/>
      <c r="D477" s="110"/>
      <c r="E477" s="117"/>
      <c r="F477" s="110"/>
      <c r="G477" s="110"/>
      <c r="H477" s="118"/>
    </row>
    <row r="478" spans="1:8" ht="16.5" customHeight="1" x14ac:dyDescent="0.3">
      <c r="A478" s="110"/>
      <c r="B478" s="117"/>
      <c r="C478" s="110"/>
      <c r="D478" s="110"/>
      <c r="E478" s="117"/>
      <c r="F478" s="110"/>
      <c r="G478" s="110"/>
      <c r="H478" s="118"/>
    </row>
    <row r="479" spans="1:8" ht="16.5" customHeight="1" x14ac:dyDescent="0.3">
      <c r="A479" s="110"/>
      <c r="B479" s="117"/>
      <c r="C479" s="110"/>
      <c r="D479" s="110"/>
      <c r="E479" s="117"/>
      <c r="F479" s="110"/>
      <c r="G479" s="110"/>
      <c r="H479" s="118"/>
    </row>
    <row r="480" spans="1:8" ht="16.5" customHeight="1" x14ac:dyDescent="0.3">
      <c r="A480" s="110"/>
      <c r="B480" s="117"/>
      <c r="C480" s="110"/>
      <c r="D480" s="110"/>
      <c r="E480" s="117"/>
      <c r="F480" s="110"/>
      <c r="G480" s="110"/>
      <c r="H480" s="118"/>
    </row>
    <row r="481" spans="1:8" ht="16.5" customHeight="1" x14ac:dyDescent="0.3">
      <c r="A481" s="110"/>
      <c r="B481" s="117"/>
      <c r="C481" s="110"/>
      <c r="D481" s="110"/>
      <c r="E481" s="117"/>
      <c r="F481" s="110"/>
      <c r="G481" s="110"/>
      <c r="H481" s="118"/>
    </row>
    <row r="482" spans="1:8" ht="16.5" customHeight="1" x14ac:dyDescent="0.3">
      <c r="A482" s="110"/>
      <c r="B482" s="117"/>
      <c r="C482" s="110"/>
      <c r="D482" s="110"/>
      <c r="E482" s="117"/>
      <c r="F482" s="110"/>
      <c r="G482" s="110"/>
      <c r="H482" s="118"/>
    </row>
    <row r="483" spans="1:8" ht="16.5" customHeight="1" x14ac:dyDescent="0.3">
      <c r="A483" s="110"/>
      <c r="B483" s="117"/>
      <c r="C483" s="110"/>
      <c r="D483" s="110"/>
      <c r="E483" s="117"/>
      <c r="F483" s="110"/>
      <c r="G483" s="110"/>
      <c r="H483" s="118"/>
    </row>
    <row r="484" spans="1:8" ht="16.5" customHeight="1" x14ac:dyDescent="0.3">
      <c r="A484" s="110"/>
      <c r="B484" s="117"/>
      <c r="C484" s="110"/>
      <c r="D484" s="110"/>
      <c r="E484" s="117"/>
      <c r="F484" s="110"/>
      <c r="G484" s="110"/>
      <c r="H484" s="118"/>
    </row>
    <row r="485" spans="1:8" ht="16.5" customHeight="1" x14ac:dyDescent="0.3">
      <c r="A485" s="110"/>
      <c r="B485" s="117"/>
      <c r="C485" s="110"/>
      <c r="D485" s="110"/>
      <c r="E485" s="117"/>
      <c r="F485" s="110"/>
      <c r="G485" s="110"/>
      <c r="H485" s="118"/>
    </row>
    <row r="486" spans="1:8" ht="16.5" customHeight="1" x14ac:dyDescent="0.3">
      <c r="A486" s="110"/>
      <c r="B486" s="117"/>
      <c r="C486" s="110"/>
      <c r="D486" s="110"/>
      <c r="E486" s="117"/>
      <c r="F486" s="110"/>
      <c r="G486" s="110"/>
      <c r="H486" s="118"/>
    </row>
    <row r="487" spans="1:8" ht="16.5" customHeight="1" x14ac:dyDescent="0.3">
      <c r="A487" s="110"/>
      <c r="B487" s="117"/>
      <c r="C487" s="110"/>
      <c r="D487" s="110"/>
      <c r="E487" s="117"/>
      <c r="F487" s="110"/>
      <c r="G487" s="110"/>
      <c r="H487" s="118"/>
    </row>
    <row r="488" spans="1:8" ht="16.5" customHeight="1" x14ac:dyDescent="0.3">
      <c r="A488" s="110"/>
      <c r="B488" s="117"/>
      <c r="C488" s="110"/>
      <c r="D488" s="110"/>
      <c r="E488" s="117"/>
      <c r="F488" s="110"/>
      <c r="G488" s="110"/>
      <c r="H488" s="118"/>
    </row>
    <row r="489" spans="1:8" ht="16.5" customHeight="1" x14ac:dyDescent="0.3">
      <c r="A489" s="110"/>
      <c r="B489" s="117"/>
      <c r="C489" s="110"/>
      <c r="D489" s="110"/>
      <c r="E489" s="117"/>
      <c r="F489" s="110"/>
      <c r="G489" s="110"/>
      <c r="H489" s="118"/>
    </row>
    <row r="490" spans="1:8" ht="16.5" customHeight="1" x14ac:dyDescent="0.3">
      <c r="A490" s="110"/>
      <c r="B490" s="117"/>
      <c r="C490" s="110"/>
      <c r="D490" s="110"/>
      <c r="E490" s="117"/>
      <c r="F490" s="110"/>
      <c r="G490" s="110"/>
      <c r="H490" s="118"/>
    </row>
    <row r="491" spans="1:8" ht="16.5" customHeight="1" x14ac:dyDescent="0.3">
      <c r="A491" s="110"/>
      <c r="B491" s="117"/>
      <c r="C491" s="110"/>
      <c r="D491" s="110"/>
      <c r="E491" s="117"/>
      <c r="F491" s="110"/>
      <c r="G491" s="110"/>
      <c r="H491" s="118"/>
    </row>
    <row r="492" spans="1:8" ht="16.5" customHeight="1" x14ac:dyDescent="0.3">
      <c r="A492" s="110"/>
      <c r="B492" s="117"/>
      <c r="C492" s="110"/>
      <c r="D492" s="110"/>
      <c r="E492" s="117"/>
      <c r="F492" s="110"/>
      <c r="G492" s="110"/>
      <c r="H492" s="118"/>
    </row>
    <row r="493" spans="1:8" ht="16.5" customHeight="1" x14ac:dyDescent="0.3">
      <c r="A493" s="110"/>
      <c r="B493" s="117"/>
      <c r="C493" s="110"/>
      <c r="D493" s="110"/>
      <c r="E493" s="117"/>
      <c r="F493" s="110"/>
      <c r="G493" s="110"/>
      <c r="H493" s="118"/>
    </row>
    <row r="494" spans="1:8" ht="16.5" customHeight="1" x14ac:dyDescent="0.3">
      <c r="A494" s="110"/>
      <c r="B494" s="117"/>
      <c r="C494" s="110"/>
      <c r="D494" s="110"/>
      <c r="E494" s="117"/>
      <c r="F494" s="110"/>
      <c r="G494" s="110"/>
      <c r="H494" s="118"/>
    </row>
    <row r="495" spans="1:8" ht="16.5" customHeight="1" x14ac:dyDescent="0.3">
      <c r="A495" s="110"/>
      <c r="B495" s="117"/>
      <c r="C495" s="110"/>
      <c r="D495" s="110"/>
      <c r="E495" s="117"/>
      <c r="F495" s="110"/>
      <c r="G495" s="110"/>
      <c r="H495" s="118"/>
    </row>
    <row r="496" spans="1:8" ht="16.5" customHeight="1" x14ac:dyDescent="0.3">
      <c r="A496" s="110"/>
      <c r="B496" s="117"/>
      <c r="C496" s="110"/>
      <c r="D496" s="110"/>
      <c r="E496" s="117"/>
      <c r="F496" s="110"/>
      <c r="G496" s="110"/>
      <c r="H496" s="118"/>
    </row>
    <row r="497" spans="1:8" ht="16.5" customHeight="1" x14ac:dyDescent="0.3">
      <c r="A497" s="110"/>
      <c r="B497" s="117"/>
      <c r="C497" s="110"/>
      <c r="D497" s="110"/>
      <c r="E497" s="117"/>
      <c r="F497" s="110"/>
      <c r="G497" s="110"/>
      <c r="H497" s="118"/>
    </row>
    <row r="498" spans="1:8" ht="16.5" customHeight="1" x14ac:dyDescent="0.3">
      <c r="A498" s="110"/>
      <c r="B498" s="117"/>
      <c r="C498" s="110"/>
      <c r="D498" s="110"/>
      <c r="E498" s="117"/>
      <c r="F498" s="110"/>
      <c r="G498" s="110"/>
      <c r="H498" s="118"/>
    </row>
    <row r="499" spans="1:8" ht="16.5" customHeight="1" x14ac:dyDescent="0.3">
      <c r="A499" s="110"/>
      <c r="B499" s="117"/>
      <c r="C499" s="110"/>
      <c r="D499" s="110"/>
      <c r="E499" s="117"/>
      <c r="F499" s="110"/>
      <c r="G499" s="110"/>
      <c r="H499" s="118"/>
    </row>
    <row r="500" spans="1:8" ht="16.5" customHeight="1" x14ac:dyDescent="0.3">
      <c r="A500" s="110"/>
      <c r="B500" s="117"/>
      <c r="C500" s="110"/>
      <c r="D500" s="110"/>
      <c r="E500" s="117"/>
      <c r="F500" s="110"/>
      <c r="G500" s="110"/>
      <c r="H500" s="118"/>
    </row>
    <row r="501" spans="1:8" ht="16.5" customHeight="1" x14ac:dyDescent="0.3">
      <c r="A501" s="110"/>
      <c r="B501" s="117"/>
      <c r="C501" s="110"/>
      <c r="D501" s="110"/>
      <c r="E501" s="117"/>
      <c r="F501" s="110"/>
      <c r="G501" s="110"/>
      <c r="H501" s="118"/>
    </row>
    <row r="502" spans="1:8" ht="16.5" customHeight="1" x14ac:dyDescent="0.3">
      <c r="A502" s="110"/>
      <c r="B502" s="117"/>
      <c r="C502" s="110"/>
      <c r="D502" s="110"/>
      <c r="E502" s="117"/>
      <c r="F502" s="110"/>
      <c r="G502" s="110"/>
      <c r="H502" s="118"/>
    </row>
    <row r="503" spans="1:8" ht="16.5" customHeight="1" x14ac:dyDescent="0.3">
      <c r="A503" s="110"/>
      <c r="B503" s="117"/>
      <c r="C503" s="110"/>
      <c r="D503" s="110"/>
      <c r="E503" s="117"/>
      <c r="F503" s="110"/>
      <c r="G503" s="110"/>
      <c r="H503" s="118"/>
    </row>
    <row r="504" spans="1:8" ht="16.5" customHeight="1" x14ac:dyDescent="0.3">
      <c r="A504" s="110"/>
      <c r="B504" s="117"/>
      <c r="C504" s="110"/>
      <c r="D504" s="110"/>
      <c r="E504" s="117"/>
      <c r="F504" s="110"/>
      <c r="G504" s="110"/>
      <c r="H504" s="118"/>
    </row>
    <row r="505" spans="1:8" ht="16.5" customHeight="1" x14ac:dyDescent="0.3">
      <c r="A505" s="110"/>
      <c r="B505" s="117"/>
      <c r="C505" s="110"/>
      <c r="D505" s="110"/>
      <c r="E505" s="117"/>
      <c r="F505" s="110"/>
      <c r="G505" s="110"/>
      <c r="H505" s="118"/>
    </row>
    <row r="506" spans="1:8" ht="16.5" customHeight="1" x14ac:dyDescent="0.3">
      <c r="A506" s="110"/>
      <c r="B506" s="117"/>
      <c r="C506" s="110"/>
      <c r="D506" s="110"/>
      <c r="E506" s="117"/>
      <c r="F506" s="110"/>
      <c r="G506" s="110"/>
      <c r="H506" s="118"/>
    </row>
    <row r="507" spans="1:8" ht="16.5" customHeight="1" x14ac:dyDescent="0.3">
      <c r="A507" s="110"/>
      <c r="B507" s="117"/>
      <c r="C507" s="110"/>
      <c r="D507" s="110"/>
      <c r="E507" s="117"/>
      <c r="F507" s="110"/>
      <c r="G507" s="110"/>
      <c r="H507" s="118"/>
    </row>
    <row r="508" spans="1:8" ht="16.5" customHeight="1" x14ac:dyDescent="0.3">
      <c r="A508" s="110"/>
      <c r="B508" s="117"/>
      <c r="C508" s="110"/>
      <c r="D508" s="110"/>
      <c r="E508" s="117"/>
      <c r="F508" s="110"/>
      <c r="G508" s="110"/>
      <c r="H508" s="118"/>
    </row>
    <row r="509" spans="1:8" ht="16.5" customHeight="1" x14ac:dyDescent="0.3">
      <c r="A509" s="110"/>
      <c r="B509" s="117"/>
      <c r="C509" s="110"/>
      <c r="D509" s="110"/>
      <c r="E509" s="117"/>
      <c r="F509" s="110"/>
      <c r="G509" s="110"/>
      <c r="H509" s="118"/>
    </row>
    <row r="510" spans="1:8" ht="16.5" customHeight="1" x14ac:dyDescent="0.3">
      <c r="A510" s="110"/>
      <c r="B510" s="117"/>
      <c r="C510" s="110"/>
      <c r="D510" s="110"/>
      <c r="E510" s="117"/>
      <c r="F510" s="110"/>
      <c r="G510" s="110"/>
      <c r="H510" s="118"/>
    </row>
    <row r="511" spans="1:8" ht="16.5" customHeight="1" x14ac:dyDescent="0.3">
      <c r="A511" s="110"/>
      <c r="B511" s="117"/>
      <c r="C511" s="110"/>
      <c r="D511" s="110"/>
      <c r="E511" s="117"/>
      <c r="F511" s="110"/>
      <c r="G511" s="110"/>
      <c r="H511" s="118"/>
    </row>
    <row r="512" spans="1:8" ht="16.5" customHeight="1" x14ac:dyDescent="0.3">
      <c r="A512" s="110"/>
      <c r="B512" s="117"/>
      <c r="C512" s="110"/>
      <c r="D512" s="110"/>
      <c r="E512" s="117"/>
      <c r="F512" s="110"/>
      <c r="G512" s="110"/>
      <c r="H512" s="118"/>
    </row>
    <row r="513" spans="1:8" ht="16.5" customHeight="1" x14ac:dyDescent="0.3">
      <c r="A513" s="110"/>
      <c r="B513" s="117"/>
      <c r="C513" s="110"/>
      <c r="D513" s="110"/>
      <c r="E513" s="117"/>
      <c r="F513" s="110"/>
      <c r="G513" s="110"/>
      <c r="H513" s="118"/>
    </row>
    <row r="514" spans="1:8" ht="16.5" customHeight="1" x14ac:dyDescent="0.3">
      <c r="A514" s="110"/>
      <c r="B514" s="117"/>
      <c r="C514" s="110"/>
      <c r="D514" s="110"/>
      <c r="E514" s="117"/>
      <c r="F514" s="110"/>
      <c r="G514" s="110"/>
      <c r="H514" s="118"/>
    </row>
    <row r="515" spans="1:8" ht="16.5" customHeight="1" x14ac:dyDescent="0.3">
      <c r="A515" s="110"/>
      <c r="B515" s="117"/>
      <c r="C515" s="110"/>
      <c r="D515" s="110"/>
      <c r="E515" s="117"/>
      <c r="F515" s="110"/>
      <c r="G515" s="110"/>
      <c r="H515" s="118"/>
    </row>
    <row r="516" spans="1:8" ht="16.5" customHeight="1" x14ac:dyDescent="0.3">
      <c r="A516" s="110"/>
      <c r="B516" s="117"/>
      <c r="C516" s="110"/>
      <c r="D516" s="110"/>
      <c r="E516" s="117"/>
      <c r="F516" s="110"/>
      <c r="G516" s="110"/>
      <c r="H516" s="118"/>
    </row>
    <row r="517" spans="1:8" ht="16.5" customHeight="1" x14ac:dyDescent="0.3">
      <c r="A517" s="110"/>
      <c r="B517" s="117"/>
      <c r="C517" s="110"/>
      <c r="D517" s="110"/>
      <c r="E517" s="117"/>
      <c r="F517" s="110"/>
      <c r="G517" s="110"/>
      <c r="H517" s="118"/>
    </row>
    <row r="518" spans="1:8" ht="16.5" customHeight="1" x14ac:dyDescent="0.3">
      <c r="A518" s="110"/>
      <c r="B518" s="117"/>
      <c r="C518" s="110"/>
      <c r="D518" s="110"/>
      <c r="E518" s="117"/>
      <c r="F518" s="110"/>
      <c r="G518" s="110"/>
      <c r="H518" s="118"/>
    </row>
    <row r="519" spans="1:8" ht="16.5" customHeight="1" x14ac:dyDescent="0.3">
      <c r="A519" s="110"/>
      <c r="B519" s="117"/>
      <c r="C519" s="110"/>
      <c r="D519" s="110"/>
      <c r="E519" s="117"/>
      <c r="F519" s="110"/>
      <c r="G519" s="110"/>
      <c r="H519" s="118"/>
    </row>
    <row r="520" spans="1:8" ht="16.5" customHeight="1" x14ac:dyDescent="0.3">
      <c r="A520" s="110"/>
      <c r="B520" s="117"/>
      <c r="C520" s="110"/>
      <c r="D520" s="110"/>
      <c r="E520" s="117"/>
      <c r="F520" s="110"/>
      <c r="G520" s="110"/>
      <c r="H520" s="118"/>
    </row>
    <row r="521" spans="1:8" ht="16.5" customHeight="1" x14ac:dyDescent="0.3">
      <c r="A521" s="110"/>
      <c r="B521" s="117"/>
      <c r="C521" s="110"/>
      <c r="D521" s="110"/>
      <c r="E521" s="117"/>
      <c r="F521" s="110"/>
      <c r="G521" s="110"/>
      <c r="H521" s="118"/>
    </row>
    <row r="522" spans="1:8" ht="16.5" customHeight="1" x14ac:dyDescent="0.3">
      <c r="A522" s="110"/>
      <c r="B522" s="117"/>
      <c r="C522" s="110"/>
      <c r="D522" s="110"/>
      <c r="E522" s="117"/>
      <c r="F522" s="110"/>
      <c r="G522" s="110"/>
      <c r="H522" s="118"/>
    </row>
    <row r="523" spans="1:8" ht="16.5" customHeight="1" x14ac:dyDescent="0.3">
      <c r="A523" s="110"/>
      <c r="B523" s="117"/>
      <c r="C523" s="110"/>
      <c r="D523" s="110"/>
      <c r="E523" s="117"/>
      <c r="F523" s="110"/>
      <c r="G523" s="110"/>
      <c r="H523" s="118"/>
    </row>
    <row r="524" spans="1:8" ht="16.5" customHeight="1" x14ac:dyDescent="0.3">
      <c r="A524" s="110"/>
      <c r="B524" s="117"/>
      <c r="C524" s="110"/>
      <c r="D524" s="110"/>
      <c r="E524" s="117"/>
      <c r="F524" s="110"/>
      <c r="G524" s="110"/>
      <c r="H524" s="118"/>
    </row>
    <row r="525" spans="1:8" ht="16.5" customHeight="1" x14ac:dyDescent="0.3">
      <c r="A525" s="110"/>
      <c r="B525" s="117"/>
      <c r="C525" s="110"/>
      <c r="D525" s="110"/>
      <c r="E525" s="117"/>
      <c r="F525" s="110"/>
      <c r="G525" s="110"/>
      <c r="H525" s="118"/>
    </row>
    <row r="526" spans="1:8" ht="16.5" customHeight="1" x14ac:dyDescent="0.3">
      <c r="A526" s="110"/>
      <c r="B526" s="117"/>
      <c r="C526" s="110"/>
      <c r="D526" s="110"/>
      <c r="E526" s="117"/>
      <c r="F526" s="110"/>
      <c r="G526" s="110"/>
      <c r="H526" s="118"/>
    </row>
    <row r="527" spans="1:8" ht="16.5" customHeight="1" x14ac:dyDescent="0.3">
      <c r="A527" s="110"/>
      <c r="B527" s="117"/>
      <c r="C527" s="110"/>
      <c r="D527" s="110"/>
      <c r="E527" s="117"/>
      <c r="F527" s="110"/>
      <c r="G527" s="110"/>
      <c r="H527" s="118"/>
    </row>
    <row r="528" spans="1:8" ht="16.5" customHeight="1" x14ac:dyDescent="0.3">
      <c r="A528" s="110"/>
      <c r="B528" s="117"/>
      <c r="C528" s="110"/>
      <c r="D528" s="110"/>
      <c r="E528" s="117"/>
      <c r="F528" s="110"/>
      <c r="G528" s="110"/>
      <c r="H528" s="118"/>
    </row>
    <row r="529" spans="1:8" ht="16.5" customHeight="1" x14ac:dyDescent="0.3">
      <c r="A529" s="110"/>
      <c r="B529" s="117"/>
      <c r="C529" s="110"/>
      <c r="D529" s="110"/>
      <c r="E529" s="117"/>
      <c r="F529" s="110"/>
      <c r="G529" s="110"/>
      <c r="H529" s="118"/>
    </row>
    <row r="530" spans="1:8" ht="16.5" customHeight="1" x14ac:dyDescent="0.3">
      <c r="A530" s="110"/>
      <c r="B530" s="117"/>
      <c r="C530" s="110"/>
      <c r="D530" s="110"/>
      <c r="E530" s="117"/>
      <c r="F530" s="110"/>
      <c r="G530" s="110"/>
      <c r="H530" s="118"/>
    </row>
    <row r="531" spans="1:8" ht="16.5" customHeight="1" x14ac:dyDescent="0.3">
      <c r="A531" s="110"/>
      <c r="B531" s="117"/>
      <c r="C531" s="110"/>
      <c r="D531" s="110"/>
      <c r="E531" s="117"/>
      <c r="F531" s="110"/>
      <c r="G531" s="110"/>
      <c r="H531" s="118"/>
    </row>
    <row r="532" spans="1:8" ht="16.5" customHeight="1" x14ac:dyDescent="0.3">
      <c r="A532" s="110"/>
      <c r="B532" s="117"/>
      <c r="C532" s="110"/>
      <c r="D532" s="110"/>
      <c r="E532" s="117"/>
      <c r="F532" s="110"/>
      <c r="G532" s="110"/>
      <c r="H532" s="118"/>
    </row>
    <row r="533" spans="1:8" ht="16.5" customHeight="1" x14ac:dyDescent="0.3">
      <c r="A533" s="110"/>
      <c r="B533" s="117"/>
      <c r="C533" s="110"/>
      <c r="D533" s="110"/>
      <c r="E533" s="117"/>
      <c r="F533" s="110"/>
      <c r="G533" s="110"/>
      <c r="H533" s="118"/>
    </row>
    <row r="534" spans="1:8" ht="16.5" customHeight="1" x14ac:dyDescent="0.3">
      <c r="A534" s="110"/>
      <c r="B534" s="117"/>
      <c r="C534" s="110"/>
      <c r="D534" s="110"/>
      <c r="E534" s="117"/>
      <c r="F534" s="110"/>
      <c r="G534" s="110"/>
      <c r="H534" s="118"/>
    </row>
    <row r="535" spans="1:8" ht="16.5" customHeight="1" x14ac:dyDescent="0.3">
      <c r="A535" s="110"/>
      <c r="B535" s="117"/>
      <c r="C535" s="110"/>
      <c r="D535" s="110"/>
      <c r="E535" s="117"/>
      <c r="F535" s="110"/>
      <c r="G535" s="110"/>
      <c r="H535" s="118"/>
    </row>
    <row r="536" spans="1:8" ht="16.5" customHeight="1" x14ac:dyDescent="0.3">
      <c r="A536" s="110"/>
      <c r="B536" s="117"/>
      <c r="C536" s="110"/>
      <c r="D536" s="110"/>
      <c r="E536" s="117"/>
      <c r="F536" s="110"/>
      <c r="G536" s="110"/>
      <c r="H536" s="118"/>
    </row>
    <row r="537" spans="1:8" ht="16.5" customHeight="1" x14ac:dyDescent="0.3">
      <c r="A537" s="110"/>
      <c r="B537" s="117"/>
      <c r="C537" s="110"/>
      <c r="D537" s="110"/>
      <c r="E537" s="117"/>
      <c r="F537" s="110"/>
      <c r="G537" s="110"/>
      <c r="H537" s="118"/>
    </row>
    <row r="538" spans="1:8" ht="16.5" customHeight="1" x14ac:dyDescent="0.3">
      <c r="A538" s="110"/>
      <c r="B538" s="117"/>
      <c r="C538" s="110"/>
      <c r="D538" s="110"/>
      <c r="E538" s="117"/>
      <c r="F538" s="110"/>
      <c r="G538" s="110"/>
      <c r="H538" s="118"/>
    </row>
    <row r="539" spans="1:8" ht="16.5" customHeight="1" x14ac:dyDescent="0.3">
      <c r="A539" s="110"/>
      <c r="B539" s="117"/>
      <c r="C539" s="110"/>
      <c r="D539" s="110"/>
      <c r="E539" s="117"/>
      <c r="F539" s="110"/>
      <c r="G539" s="110"/>
      <c r="H539" s="118"/>
    </row>
    <row r="540" spans="1:8" ht="16.5" customHeight="1" x14ac:dyDescent="0.3">
      <c r="A540" s="110"/>
      <c r="B540" s="117"/>
      <c r="C540" s="110"/>
      <c r="D540" s="110"/>
      <c r="E540" s="117"/>
      <c r="F540" s="110"/>
      <c r="G540" s="110"/>
      <c r="H540" s="118"/>
    </row>
    <row r="541" spans="1:8" ht="16.5" customHeight="1" x14ac:dyDescent="0.3">
      <c r="A541" s="110"/>
      <c r="B541" s="117"/>
      <c r="C541" s="110"/>
      <c r="D541" s="110"/>
      <c r="E541" s="117"/>
      <c r="F541" s="110"/>
      <c r="G541" s="110"/>
      <c r="H541" s="118"/>
    </row>
    <row r="542" spans="1:8" ht="16.5" customHeight="1" x14ac:dyDescent="0.3">
      <c r="A542" s="110"/>
      <c r="B542" s="117"/>
      <c r="C542" s="110"/>
      <c r="D542" s="110"/>
      <c r="E542" s="117"/>
      <c r="F542" s="110"/>
      <c r="G542" s="110"/>
      <c r="H542" s="118"/>
    </row>
    <row r="543" spans="1:8" ht="16.5" customHeight="1" x14ac:dyDescent="0.3">
      <c r="A543" s="110"/>
      <c r="B543" s="117"/>
      <c r="C543" s="110"/>
      <c r="D543" s="110"/>
      <c r="E543" s="117"/>
      <c r="F543" s="110"/>
      <c r="G543" s="110"/>
      <c r="H543" s="118"/>
    </row>
    <row r="544" spans="1:8" ht="16.5" customHeight="1" x14ac:dyDescent="0.3">
      <c r="A544" s="110"/>
      <c r="B544" s="117"/>
      <c r="C544" s="110"/>
      <c r="D544" s="110"/>
      <c r="E544" s="117"/>
      <c r="F544" s="110"/>
      <c r="G544" s="110"/>
      <c r="H544" s="118"/>
    </row>
    <row r="545" spans="1:8" ht="16.5" customHeight="1" x14ac:dyDescent="0.3">
      <c r="A545" s="110"/>
      <c r="B545" s="117"/>
      <c r="C545" s="110"/>
      <c r="D545" s="110"/>
      <c r="E545" s="117"/>
      <c r="F545" s="110"/>
      <c r="G545" s="110"/>
      <c r="H545" s="118"/>
    </row>
    <row r="546" spans="1:8" ht="16.5" customHeight="1" x14ac:dyDescent="0.3">
      <c r="A546" s="110"/>
      <c r="B546" s="117"/>
      <c r="C546" s="110"/>
      <c r="D546" s="110"/>
      <c r="E546" s="117"/>
      <c r="F546" s="110"/>
      <c r="G546" s="110"/>
      <c r="H546" s="118"/>
    </row>
    <row r="547" spans="1:8" ht="16.5" customHeight="1" x14ac:dyDescent="0.3">
      <c r="A547" s="110"/>
      <c r="B547" s="117"/>
      <c r="C547" s="110"/>
      <c r="D547" s="110"/>
      <c r="E547" s="117"/>
      <c r="F547" s="110"/>
      <c r="G547" s="110"/>
      <c r="H547" s="118"/>
    </row>
    <row r="548" spans="1:8" ht="16.5" customHeight="1" x14ac:dyDescent="0.3">
      <c r="A548" s="110"/>
      <c r="B548" s="117"/>
      <c r="C548" s="110"/>
      <c r="D548" s="110"/>
      <c r="E548" s="117"/>
      <c r="F548" s="110"/>
      <c r="G548" s="110"/>
      <c r="H548" s="118"/>
    </row>
    <row r="549" spans="1:8" ht="16.5" customHeight="1" x14ac:dyDescent="0.3">
      <c r="A549" s="110"/>
      <c r="B549" s="117"/>
      <c r="C549" s="110"/>
      <c r="D549" s="110"/>
      <c r="E549" s="117"/>
      <c r="F549" s="110"/>
      <c r="G549" s="110"/>
      <c r="H549" s="118"/>
    </row>
    <row r="550" spans="1:8" ht="16.5" customHeight="1" x14ac:dyDescent="0.3">
      <c r="A550" s="110"/>
      <c r="B550" s="117"/>
      <c r="C550" s="110"/>
      <c r="D550" s="110"/>
      <c r="E550" s="117"/>
      <c r="F550" s="110"/>
      <c r="G550" s="110"/>
      <c r="H550" s="118"/>
    </row>
    <row r="551" spans="1:8" ht="16.5" customHeight="1" x14ac:dyDescent="0.3">
      <c r="A551" s="110"/>
      <c r="B551" s="117"/>
      <c r="C551" s="110"/>
      <c r="D551" s="110"/>
      <c r="E551" s="117"/>
      <c r="F551" s="110"/>
      <c r="G551" s="110"/>
      <c r="H551" s="118"/>
    </row>
    <row r="552" spans="1:8" ht="16.5" customHeight="1" x14ac:dyDescent="0.3">
      <c r="A552" s="110"/>
      <c r="B552" s="117"/>
      <c r="C552" s="110"/>
      <c r="D552" s="110"/>
      <c r="E552" s="117"/>
      <c r="F552" s="110"/>
      <c r="G552" s="110"/>
      <c r="H552" s="118"/>
    </row>
    <row r="553" spans="1:8" ht="16.5" customHeight="1" x14ac:dyDescent="0.3">
      <c r="A553" s="110"/>
      <c r="B553" s="117"/>
      <c r="C553" s="110"/>
      <c r="D553" s="110"/>
      <c r="E553" s="117"/>
      <c r="F553" s="110"/>
      <c r="G553" s="110"/>
      <c r="H553" s="118"/>
    </row>
    <row r="554" spans="1:8" ht="16.5" customHeight="1" x14ac:dyDescent="0.3">
      <c r="A554" s="110"/>
      <c r="B554" s="117"/>
      <c r="C554" s="110"/>
      <c r="D554" s="110"/>
      <c r="E554" s="117"/>
      <c r="F554" s="110"/>
      <c r="G554" s="110"/>
      <c r="H554" s="118"/>
    </row>
    <row r="555" spans="1:8" ht="16.5" customHeight="1" x14ac:dyDescent="0.3">
      <c r="A555" s="110"/>
      <c r="B555" s="117"/>
      <c r="C555" s="110"/>
      <c r="D555" s="110"/>
      <c r="E555" s="117"/>
      <c r="F555" s="110"/>
      <c r="G555" s="110"/>
      <c r="H555" s="118"/>
    </row>
    <row r="556" spans="1:8" ht="16.5" customHeight="1" x14ac:dyDescent="0.3">
      <c r="A556" s="110"/>
      <c r="B556" s="117"/>
      <c r="C556" s="110"/>
      <c r="D556" s="110"/>
      <c r="E556" s="117"/>
      <c r="F556" s="110"/>
      <c r="G556" s="110"/>
      <c r="H556" s="118"/>
    </row>
    <row r="557" spans="1:8" ht="16.5" customHeight="1" x14ac:dyDescent="0.3">
      <c r="A557" s="110"/>
      <c r="B557" s="117"/>
      <c r="C557" s="110"/>
      <c r="D557" s="110"/>
      <c r="E557" s="117"/>
      <c r="F557" s="110"/>
      <c r="G557" s="110"/>
      <c r="H557" s="118"/>
    </row>
    <row r="558" spans="1:8" ht="16.5" customHeight="1" x14ac:dyDescent="0.3">
      <c r="A558" s="110"/>
      <c r="B558" s="117"/>
      <c r="C558" s="110"/>
      <c r="D558" s="110"/>
      <c r="E558" s="117"/>
      <c r="F558" s="110"/>
      <c r="G558" s="110"/>
      <c r="H558" s="118"/>
    </row>
    <row r="559" spans="1:8" ht="16.5" customHeight="1" x14ac:dyDescent="0.3">
      <c r="A559" s="110"/>
      <c r="B559" s="117"/>
      <c r="C559" s="110"/>
      <c r="D559" s="110"/>
      <c r="E559" s="117"/>
      <c r="F559" s="110"/>
      <c r="G559" s="110"/>
      <c r="H559" s="118"/>
    </row>
    <row r="560" spans="1:8" ht="16.5" customHeight="1" x14ac:dyDescent="0.3">
      <c r="A560" s="110"/>
      <c r="B560" s="117"/>
      <c r="C560" s="110"/>
      <c r="D560" s="110"/>
      <c r="E560" s="117"/>
      <c r="F560" s="110"/>
      <c r="G560" s="110"/>
      <c r="H560" s="118"/>
    </row>
    <row r="561" spans="1:8" ht="16.5" customHeight="1" x14ac:dyDescent="0.3">
      <c r="A561" s="110"/>
      <c r="B561" s="117"/>
      <c r="C561" s="110"/>
      <c r="D561" s="110"/>
      <c r="E561" s="117"/>
      <c r="F561" s="110"/>
      <c r="G561" s="110"/>
      <c r="H561" s="118"/>
    </row>
    <row r="562" spans="1:8" ht="16.5" customHeight="1" x14ac:dyDescent="0.3">
      <c r="A562" s="110"/>
      <c r="B562" s="117"/>
      <c r="C562" s="110"/>
      <c r="D562" s="110"/>
      <c r="E562" s="117"/>
      <c r="F562" s="110"/>
      <c r="G562" s="110"/>
      <c r="H562" s="118"/>
    </row>
    <row r="563" spans="1:8" ht="16.5" customHeight="1" x14ac:dyDescent="0.3">
      <c r="A563" s="110"/>
      <c r="B563" s="117"/>
      <c r="C563" s="110"/>
      <c r="D563" s="110"/>
      <c r="E563" s="117"/>
      <c r="F563" s="110"/>
      <c r="G563" s="110"/>
      <c r="H563" s="118"/>
    </row>
    <row r="564" spans="1:8" ht="16.5" customHeight="1" x14ac:dyDescent="0.3">
      <c r="A564" s="110"/>
      <c r="B564" s="117"/>
      <c r="C564" s="110"/>
      <c r="D564" s="110"/>
      <c r="E564" s="117"/>
      <c r="F564" s="110"/>
      <c r="G564" s="110"/>
      <c r="H564" s="118"/>
    </row>
    <row r="565" spans="1:8" ht="16.5" customHeight="1" x14ac:dyDescent="0.3">
      <c r="A565" s="110"/>
      <c r="B565" s="117"/>
      <c r="C565" s="110"/>
      <c r="D565" s="110"/>
      <c r="E565" s="117"/>
      <c r="F565" s="110"/>
      <c r="G565" s="110"/>
      <c r="H565" s="118"/>
    </row>
    <row r="566" spans="1:8" ht="16.5" customHeight="1" x14ac:dyDescent="0.3">
      <c r="A566" s="110"/>
      <c r="B566" s="117"/>
      <c r="C566" s="110"/>
      <c r="D566" s="110"/>
      <c r="E566" s="117"/>
      <c r="F566" s="110"/>
      <c r="G566" s="110"/>
      <c r="H566" s="118"/>
    </row>
    <row r="567" spans="1:8" ht="16.5" customHeight="1" x14ac:dyDescent="0.3">
      <c r="A567" s="110"/>
      <c r="B567" s="117"/>
      <c r="C567" s="110"/>
      <c r="D567" s="110"/>
      <c r="E567" s="117"/>
      <c r="F567" s="110"/>
      <c r="G567" s="110"/>
      <c r="H567" s="118"/>
    </row>
    <row r="568" spans="1:8" ht="16.5" customHeight="1" x14ac:dyDescent="0.3">
      <c r="A568" s="110"/>
      <c r="B568" s="117"/>
      <c r="C568" s="110"/>
      <c r="D568" s="110"/>
      <c r="E568" s="117"/>
      <c r="F568" s="110"/>
      <c r="G568" s="110"/>
      <c r="H568" s="118"/>
    </row>
    <row r="569" spans="1:8" ht="16.5" customHeight="1" x14ac:dyDescent="0.3">
      <c r="A569" s="110"/>
      <c r="B569" s="117"/>
      <c r="C569" s="110"/>
      <c r="D569" s="110"/>
      <c r="E569" s="117"/>
      <c r="F569" s="110"/>
      <c r="G569" s="110"/>
      <c r="H569" s="118"/>
    </row>
    <row r="570" spans="1:8" ht="16.5" customHeight="1" x14ac:dyDescent="0.3">
      <c r="A570" s="110"/>
      <c r="B570" s="117"/>
      <c r="C570" s="110"/>
      <c r="D570" s="110"/>
      <c r="E570" s="117"/>
      <c r="F570" s="110"/>
      <c r="G570" s="110"/>
      <c r="H570" s="118"/>
    </row>
    <row r="571" spans="1:8" ht="16.5" customHeight="1" x14ac:dyDescent="0.3">
      <c r="A571" s="110"/>
      <c r="B571" s="117"/>
      <c r="C571" s="110"/>
      <c r="D571" s="110"/>
      <c r="E571" s="117"/>
      <c r="F571" s="110"/>
      <c r="G571" s="110"/>
      <c r="H571" s="118"/>
    </row>
    <row r="572" spans="1:8" ht="16.5" customHeight="1" x14ac:dyDescent="0.3">
      <c r="A572" s="110"/>
      <c r="B572" s="117"/>
      <c r="C572" s="110"/>
      <c r="D572" s="110"/>
      <c r="E572" s="117"/>
      <c r="F572" s="110"/>
      <c r="G572" s="110"/>
      <c r="H572" s="118"/>
    </row>
    <row r="573" spans="1:8" ht="16.5" customHeight="1" x14ac:dyDescent="0.3">
      <c r="A573" s="110"/>
      <c r="B573" s="117"/>
      <c r="C573" s="110"/>
      <c r="D573" s="110"/>
      <c r="E573" s="117"/>
      <c r="F573" s="110"/>
      <c r="G573" s="110"/>
      <c r="H573" s="118"/>
    </row>
    <row r="574" spans="1:8" ht="16.5" customHeight="1" x14ac:dyDescent="0.3">
      <c r="A574" s="110"/>
      <c r="B574" s="117"/>
      <c r="C574" s="110"/>
      <c r="D574" s="110"/>
      <c r="E574" s="117"/>
      <c r="F574" s="110"/>
      <c r="G574" s="110"/>
      <c r="H574" s="118"/>
    </row>
    <row r="575" spans="1:8" ht="16.5" customHeight="1" x14ac:dyDescent="0.3">
      <c r="A575" s="110"/>
      <c r="B575" s="117"/>
      <c r="C575" s="110"/>
      <c r="D575" s="110"/>
      <c r="E575" s="117"/>
      <c r="F575" s="110"/>
      <c r="G575" s="110"/>
      <c r="H575" s="118"/>
    </row>
    <row r="576" spans="1:8" ht="16.5" customHeight="1" x14ac:dyDescent="0.3">
      <c r="A576" s="110"/>
      <c r="B576" s="117"/>
      <c r="C576" s="110"/>
      <c r="D576" s="110"/>
      <c r="E576" s="117"/>
      <c r="F576" s="110"/>
      <c r="G576" s="110"/>
      <c r="H576" s="118"/>
    </row>
    <row r="577" spans="1:8" ht="16.5" customHeight="1" x14ac:dyDescent="0.3">
      <c r="A577" s="110"/>
      <c r="B577" s="117"/>
      <c r="C577" s="110"/>
      <c r="D577" s="110"/>
      <c r="E577" s="117"/>
      <c r="F577" s="110"/>
      <c r="G577" s="110"/>
      <c r="H577" s="118"/>
    </row>
    <row r="578" spans="1:8" ht="16.5" customHeight="1" x14ac:dyDescent="0.3">
      <c r="A578" s="110"/>
      <c r="B578" s="117"/>
      <c r="C578" s="110"/>
      <c r="D578" s="110"/>
      <c r="E578" s="117"/>
      <c r="F578" s="110"/>
      <c r="G578" s="110"/>
      <c r="H578" s="118"/>
    </row>
    <row r="579" spans="1:8" ht="16.5" customHeight="1" x14ac:dyDescent="0.3">
      <c r="A579" s="110"/>
      <c r="B579" s="117"/>
      <c r="C579" s="110"/>
      <c r="D579" s="110"/>
      <c r="E579" s="117"/>
      <c r="F579" s="110"/>
      <c r="G579" s="110"/>
      <c r="H579" s="118"/>
    </row>
    <row r="580" spans="1:8" ht="16.5" customHeight="1" x14ac:dyDescent="0.3">
      <c r="A580" s="110"/>
      <c r="B580" s="117"/>
      <c r="C580" s="110"/>
      <c r="D580" s="110"/>
      <c r="E580" s="117"/>
      <c r="F580" s="110"/>
      <c r="G580" s="110"/>
      <c r="H580" s="118"/>
    </row>
    <row r="581" spans="1:8" ht="16.5" customHeight="1" x14ac:dyDescent="0.3">
      <c r="A581" s="110"/>
      <c r="B581" s="117"/>
      <c r="C581" s="110"/>
      <c r="D581" s="110"/>
      <c r="E581" s="117"/>
      <c r="F581" s="110"/>
      <c r="G581" s="110"/>
      <c r="H581" s="118"/>
    </row>
    <row r="582" spans="1:8" ht="16.5" customHeight="1" x14ac:dyDescent="0.3">
      <c r="A582" s="110"/>
      <c r="B582" s="117"/>
      <c r="C582" s="110"/>
      <c r="D582" s="110"/>
      <c r="E582" s="117"/>
      <c r="F582" s="110"/>
      <c r="G582" s="110"/>
      <c r="H582" s="118"/>
    </row>
    <row r="583" spans="1:8" ht="16.5" customHeight="1" x14ac:dyDescent="0.3">
      <c r="A583" s="110"/>
      <c r="B583" s="117"/>
      <c r="C583" s="110"/>
      <c r="D583" s="110"/>
      <c r="E583" s="117"/>
      <c r="F583" s="110"/>
      <c r="G583" s="110"/>
      <c r="H583" s="118"/>
    </row>
    <row r="584" spans="1:8" ht="16.5" customHeight="1" x14ac:dyDescent="0.3">
      <c r="A584" s="110"/>
      <c r="B584" s="117"/>
      <c r="C584" s="110"/>
      <c r="D584" s="110"/>
      <c r="E584" s="117"/>
      <c r="F584" s="110"/>
      <c r="G584" s="110"/>
      <c r="H584" s="118"/>
    </row>
    <row r="585" spans="1:8" ht="16.5" customHeight="1" x14ac:dyDescent="0.3">
      <c r="A585" s="110"/>
      <c r="B585" s="117"/>
      <c r="C585" s="110"/>
      <c r="D585" s="110"/>
      <c r="E585" s="117"/>
      <c r="F585" s="110"/>
      <c r="G585" s="110"/>
      <c r="H585" s="118"/>
    </row>
    <row r="586" spans="1:8" ht="16.5" customHeight="1" x14ac:dyDescent="0.3">
      <c r="A586" s="110"/>
      <c r="B586" s="117"/>
      <c r="C586" s="110"/>
      <c r="D586" s="110"/>
      <c r="E586" s="117"/>
      <c r="F586" s="110"/>
      <c r="G586" s="110"/>
      <c r="H586" s="118"/>
    </row>
    <row r="587" spans="1:8" ht="16.5" customHeight="1" x14ac:dyDescent="0.3">
      <c r="A587" s="110"/>
      <c r="B587" s="117"/>
      <c r="C587" s="110"/>
      <c r="D587" s="110"/>
      <c r="E587" s="117"/>
      <c r="F587" s="110"/>
      <c r="G587" s="110"/>
      <c r="H587" s="118"/>
    </row>
    <row r="588" spans="1:8" ht="16.5" customHeight="1" x14ac:dyDescent="0.3">
      <c r="A588" s="110"/>
      <c r="B588" s="117"/>
      <c r="C588" s="110"/>
      <c r="D588" s="110"/>
      <c r="E588" s="117"/>
      <c r="F588" s="110"/>
      <c r="G588" s="110"/>
      <c r="H588" s="118"/>
    </row>
    <row r="589" spans="1:8" ht="16.5" customHeight="1" x14ac:dyDescent="0.3">
      <c r="A589" s="110"/>
      <c r="B589" s="117"/>
      <c r="C589" s="110"/>
      <c r="D589" s="110"/>
      <c r="E589" s="117"/>
      <c r="F589" s="110"/>
      <c r="G589" s="110"/>
      <c r="H589" s="118"/>
    </row>
    <row r="590" spans="1:8" ht="16.5" customHeight="1" x14ac:dyDescent="0.3">
      <c r="A590" s="110"/>
      <c r="B590" s="117"/>
      <c r="C590" s="110"/>
      <c r="D590" s="110"/>
      <c r="E590" s="117"/>
      <c r="F590" s="110"/>
      <c r="G590" s="110"/>
      <c r="H590" s="118"/>
    </row>
    <row r="591" spans="1:8" ht="16.5" customHeight="1" x14ac:dyDescent="0.3">
      <c r="A591" s="110"/>
      <c r="B591" s="117"/>
      <c r="C591" s="110"/>
      <c r="D591" s="110"/>
      <c r="E591" s="117"/>
      <c r="F591" s="110"/>
      <c r="G591" s="110"/>
      <c r="H591" s="118"/>
    </row>
    <row r="592" spans="1:8" ht="16.5" customHeight="1" x14ac:dyDescent="0.3">
      <c r="A592" s="110"/>
      <c r="B592" s="117"/>
      <c r="C592" s="110"/>
      <c r="D592" s="110"/>
      <c r="E592" s="117"/>
      <c r="F592" s="110"/>
      <c r="G592" s="110"/>
      <c r="H592" s="118"/>
    </row>
    <row r="593" spans="1:8" ht="16.5" customHeight="1" x14ac:dyDescent="0.3">
      <c r="A593" s="110"/>
      <c r="B593" s="117"/>
      <c r="C593" s="110"/>
      <c r="D593" s="110"/>
      <c r="E593" s="117"/>
      <c r="F593" s="110"/>
      <c r="G593" s="110"/>
      <c r="H593" s="118"/>
    </row>
    <row r="594" spans="1:8" ht="16.5" customHeight="1" x14ac:dyDescent="0.3">
      <c r="A594" s="110"/>
      <c r="B594" s="117"/>
      <c r="C594" s="110"/>
      <c r="D594" s="110"/>
      <c r="E594" s="117"/>
      <c r="F594" s="110"/>
      <c r="G594" s="110"/>
      <c r="H594" s="118"/>
    </row>
    <row r="595" spans="1:8" ht="16.5" customHeight="1" x14ac:dyDescent="0.3">
      <c r="A595" s="110"/>
      <c r="B595" s="117"/>
      <c r="C595" s="110"/>
      <c r="D595" s="110"/>
      <c r="E595" s="117"/>
      <c r="F595" s="110"/>
      <c r="G595" s="110"/>
      <c r="H595" s="118"/>
    </row>
    <row r="596" spans="1:8" ht="16.5" customHeight="1" x14ac:dyDescent="0.3">
      <c r="A596" s="110"/>
      <c r="B596" s="117"/>
      <c r="C596" s="110"/>
      <c r="D596" s="110"/>
      <c r="E596" s="117"/>
      <c r="F596" s="110"/>
      <c r="G596" s="110"/>
      <c r="H596" s="118"/>
    </row>
    <row r="597" spans="1:8" ht="16.5" customHeight="1" x14ac:dyDescent="0.3">
      <c r="A597" s="110"/>
      <c r="B597" s="117"/>
      <c r="C597" s="110"/>
      <c r="D597" s="110"/>
      <c r="E597" s="117"/>
      <c r="F597" s="110"/>
      <c r="G597" s="110"/>
      <c r="H597" s="118"/>
    </row>
    <row r="598" spans="1:8" ht="16.5" customHeight="1" x14ac:dyDescent="0.3">
      <c r="A598" s="110"/>
      <c r="B598" s="117"/>
      <c r="C598" s="110"/>
      <c r="D598" s="110"/>
      <c r="E598" s="117"/>
      <c r="F598" s="110"/>
      <c r="G598" s="110"/>
      <c r="H598" s="118"/>
    </row>
    <row r="599" spans="1:8" ht="16.5" customHeight="1" x14ac:dyDescent="0.3">
      <c r="A599" s="110"/>
      <c r="B599" s="117"/>
      <c r="C599" s="110"/>
      <c r="D599" s="110"/>
      <c r="E599" s="117"/>
      <c r="F599" s="110"/>
      <c r="G599" s="110"/>
      <c r="H599" s="118"/>
    </row>
    <row r="600" spans="1:8" ht="16.5" customHeight="1" x14ac:dyDescent="0.3">
      <c r="A600" s="110"/>
      <c r="B600" s="117"/>
      <c r="C600" s="110"/>
      <c r="D600" s="110"/>
      <c r="E600" s="117"/>
      <c r="F600" s="110"/>
      <c r="G600" s="110"/>
      <c r="H600" s="118"/>
    </row>
    <row r="601" spans="1:8" ht="16.5" customHeight="1" x14ac:dyDescent="0.3">
      <c r="A601" s="110"/>
      <c r="B601" s="117"/>
      <c r="C601" s="110"/>
      <c r="D601" s="110"/>
      <c r="E601" s="117"/>
      <c r="F601" s="110"/>
      <c r="G601" s="110"/>
      <c r="H601" s="118"/>
    </row>
    <row r="602" spans="1:8" ht="16.5" customHeight="1" x14ac:dyDescent="0.3">
      <c r="A602" s="110"/>
      <c r="B602" s="117"/>
      <c r="C602" s="110"/>
      <c r="D602" s="110"/>
      <c r="E602" s="117"/>
      <c r="F602" s="110"/>
      <c r="G602" s="110"/>
      <c r="H602" s="118"/>
    </row>
    <row r="603" spans="1:8" ht="16.5" customHeight="1" x14ac:dyDescent="0.3">
      <c r="A603" s="110"/>
      <c r="B603" s="117"/>
      <c r="C603" s="110"/>
      <c r="D603" s="110"/>
      <c r="E603" s="117"/>
      <c r="F603" s="110"/>
      <c r="G603" s="110"/>
      <c r="H603" s="118"/>
    </row>
    <row r="604" spans="1:8" ht="16.5" customHeight="1" x14ac:dyDescent="0.3">
      <c r="A604" s="110"/>
      <c r="B604" s="117"/>
      <c r="C604" s="110"/>
      <c r="D604" s="110"/>
      <c r="E604" s="117"/>
      <c r="F604" s="110"/>
      <c r="G604" s="110"/>
      <c r="H604" s="118"/>
    </row>
    <row r="605" spans="1:8" ht="16.5" customHeight="1" x14ac:dyDescent="0.3">
      <c r="A605" s="110"/>
      <c r="B605" s="117"/>
      <c r="C605" s="110"/>
      <c r="D605" s="110"/>
      <c r="E605" s="117"/>
      <c r="F605" s="110"/>
      <c r="G605" s="110"/>
      <c r="H605" s="118"/>
    </row>
    <row r="606" spans="1:8" ht="16.5" customHeight="1" x14ac:dyDescent="0.3">
      <c r="A606" s="110"/>
      <c r="B606" s="117"/>
      <c r="C606" s="110"/>
      <c r="D606" s="110"/>
      <c r="E606" s="117"/>
      <c r="F606" s="110"/>
      <c r="G606" s="110"/>
      <c r="H606" s="118"/>
    </row>
    <row r="607" spans="1:8" ht="16.5" customHeight="1" x14ac:dyDescent="0.3">
      <c r="A607" s="110"/>
      <c r="B607" s="117"/>
      <c r="C607" s="110"/>
      <c r="D607" s="110"/>
      <c r="E607" s="117"/>
      <c r="F607" s="110"/>
      <c r="G607" s="110"/>
      <c r="H607" s="118"/>
    </row>
    <row r="608" spans="1:8" ht="16.5" customHeight="1" x14ac:dyDescent="0.3">
      <c r="A608" s="110"/>
      <c r="B608" s="117"/>
      <c r="C608" s="110"/>
      <c r="D608" s="110"/>
      <c r="E608" s="117"/>
      <c r="F608" s="110"/>
      <c r="G608" s="110"/>
      <c r="H608" s="118"/>
    </row>
    <row r="609" spans="1:8" ht="16.5" customHeight="1" x14ac:dyDescent="0.3">
      <c r="A609" s="110"/>
      <c r="B609" s="117"/>
      <c r="C609" s="110"/>
      <c r="D609" s="110"/>
      <c r="E609" s="117"/>
      <c r="F609" s="110"/>
      <c r="G609" s="110"/>
      <c r="H609" s="118"/>
    </row>
    <row r="610" spans="1:8" ht="16.5" customHeight="1" x14ac:dyDescent="0.3">
      <c r="A610" s="110"/>
      <c r="B610" s="117"/>
      <c r="C610" s="110"/>
      <c r="D610" s="110"/>
      <c r="E610" s="117"/>
      <c r="F610" s="110"/>
      <c r="G610" s="110"/>
      <c r="H610" s="118"/>
    </row>
    <row r="611" spans="1:8" ht="16.5" customHeight="1" x14ac:dyDescent="0.3">
      <c r="A611" s="110"/>
      <c r="B611" s="117"/>
      <c r="C611" s="110"/>
      <c r="D611" s="110"/>
      <c r="E611" s="117"/>
      <c r="F611" s="110"/>
      <c r="G611" s="110"/>
      <c r="H611" s="118"/>
    </row>
    <row r="612" spans="1:8" ht="16.5" customHeight="1" x14ac:dyDescent="0.3">
      <c r="A612" s="110"/>
      <c r="B612" s="117"/>
      <c r="C612" s="110"/>
      <c r="D612" s="110"/>
      <c r="E612" s="117"/>
      <c r="F612" s="110"/>
      <c r="G612" s="110"/>
      <c r="H612" s="118"/>
    </row>
    <row r="613" spans="1:8" ht="16.5" customHeight="1" x14ac:dyDescent="0.3">
      <c r="A613" s="110"/>
      <c r="B613" s="117"/>
      <c r="C613" s="110"/>
      <c r="D613" s="110"/>
      <c r="E613" s="117"/>
      <c r="F613" s="110"/>
      <c r="G613" s="110"/>
      <c r="H613" s="118"/>
    </row>
    <row r="614" spans="1:8" ht="16.5" customHeight="1" x14ac:dyDescent="0.3">
      <c r="A614" s="110"/>
      <c r="B614" s="117"/>
      <c r="C614" s="110"/>
      <c r="D614" s="110"/>
      <c r="E614" s="117"/>
      <c r="F614" s="110"/>
      <c r="G614" s="110"/>
      <c r="H614" s="118"/>
    </row>
    <row r="615" spans="1:8" ht="16.5" customHeight="1" x14ac:dyDescent="0.3">
      <c r="A615" s="110"/>
      <c r="B615" s="117"/>
      <c r="C615" s="110"/>
      <c r="D615" s="110"/>
      <c r="E615" s="117"/>
      <c r="F615" s="110"/>
      <c r="G615" s="110"/>
      <c r="H615" s="118"/>
    </row>
    <row r="616" spans="1:8" ht="16.5" customHeight="1" x14ac:dyDescent="0.3">
      <c r="A616" s="110"/>
      <c r="B616" s="117"/>
      <c r="C616" s="110"/>
      <c r="D616" s="110"/>
      <c r="E616" s="117"/>
      <c r="F616" s="110"/>
      <c r="G616" s="110"/>
      <c r="H616" s="118"/>
    </row>
    <row r="617" spans="1:8" ht="16.5" customHeight="1" x14ac:dyDescent="0.3">
      <c r="A617" s="110"/>
      <c r="B617" s="117"/>
      <c r="C617" s="110"/>
      <c r="D617" s="110"/>
      <c r="E617" s="117"/>
      <c r="F617" s="110"/>
      <c r="G617" s="110"/>
      <c r="H617" s="118"/>
    </row>
    <row r="618" spans="1:8" ht="16.5" customHeight="1" x14ac:dyDescent="0.3">
      <c r="A618" s="110"/>
      <c r="B618" s="117"/>
      <c r="C618" s="110"/>
      <c r="D618" s="110"/>
      <c r="E618" s="117"/>
      <c r="F618" s="110"/>
      <c r="G618" s="110"/>
      <c r="H618" s="118"/>
    </row>
    <row r="619" spans="1:8" ht="16.5" customHeight="1" x14ac:dyDescent="0.3">
      <c r="A619" s="110"/>
      <c r="B619" s="117"/>
      <c r="C619" s="110"/>
      <c r="D619" s="110"/>
      <c r="E619" s="117"/>
      <c r="F619" s="110"/>
      <c r="G619" s="110"/>
      <c r="H619" s="118"/>
    </row>
    <row r="620" spans="1:8" ht="16.5" customHeight="1" x14ac:dyDescent="0.3">
      <c r="A620" s="110"/>
      <c r="B620" s="117"/>
      <c r="C620" s="110"/>
      <c r="D620" s="110"/>
      <c r="E620" s="117"/>
      <c r="F620" s="110"/>
      <c r="G620" s="110"/>
      <c r="H620" s="118"/>
    </row>
    <row r="621" spans="1:8" ht="16.5" customHeight="1" x14ac:dyDescent="0.3">
      <c r="A621" s="110"/>
      <c r="B621" s="117"/>
      <c r="C621" s="110"/>
      <c r="D621" s="110"/>
      <c r="E621" s="117"/>
      <c r="F621" s="110"/>
      <c r="G621" s="110"/>
      <c r="H621" s="118"/>
    </row>
    <row r="622" spans="1:8" ht="16.5" customHeight="1" x14ac:dyDescent="0.3">
      <c r="A622" s="110"/>
      <c r="B622" s="117"/>
      <c r="C622" s="110"/>
      <c r="D622" s="110"/>
      <c r="E622" s="117"/>
      <c r="F622" s="110"/>
      <c r="G622" s="110"/>
      <c r="H622" s="118"/>
    </row>
    <row r="623" spans="1:8" ht="16.5" customHeight="1" x14ac:dyDescent="0.3">
      <c r="A623" s="110"/>
      <c r="B623" s="117"/>
      <c r="C623" s="110"/>
      <c r="D623" s="110"/>
      <c r="E623" s="117"/>
      <c r="F623" s="110"/>
      <c r="G623" s="110"/>
      <c r="H623" s="118"/>
    </row>
    <row r="624" spans="1:8" ht="16.5" customHeight="1" x14ac:dyDescent="0.3">
      <c r="A624" s="110"/>
      <c r="B624" s="117"/>
      <c r="C624" s="110"/>
      <c r="D624" s="110"/>
      <c r="E624" s="117"/>
      <c r="F624" s="110"/>
      <c r="G624" s="110"/>
      <c r="H624" s="118"/>
    </row>
    <row r="625" spans="1:8" ht="16.5" customHeight="1" x14ac:dyDescent="0.3">
      <c r="A625" s="110"/>
      <c r="B625" s="117"/>
      <c r="C625" s="110"/>
      <c r="D625" s="110"/>
      <c r="E625" s="117"/>
      <c r="F625" s="110"/>
      <c r="G625" s="110"/>
      <c r="H625" s="118"/>
    </row>
    <row r="626" spans="1:8" ht="16.5" customHeight="1" x14ac:dyDescent="0.3">
      <c r="A626" s="110"/>
      <c r="B626" s="117"/>
      <c r="C626" s="110"/>
      <c r="D626" s="110"/>
      <c r="E626" s="117"/>
      <c r="F626" s="110"/>
      <c r="G626" s="110"/>
      <c r="H626" s="118"/>
    </row>
    <row r="627" spans="1:8" ht="16.5" customHeight="1" x14ac:dyDescent="0.3">
      <c r="A627" s="110"/>
      <c r="B627" s="117"/>
      <c r="C627" s="110"/>
      <c r="D627" s="110"/>
      <c r="E627" s="117"/>
      <c r="F627" s="110"/>
      <c r="G627" s="110"/>
      <c r="H627" s="118"/>
    </row>
    <row r="628" spans="1:8" ht="16.5" customHeight="1" x14ac:dyDescent="0.3">
      <c r="A628" s="110"/>
      <c r="B628" s="117"/>
      <c r="C628" s="110"/>
      <c r="D628" s="110"/>
      <c r="E628" s="117"/>
      <c r="F628" s="110"/>
      <c r="G628" s="110"/>
      <c r="H628" s="118"/>
    </row>
    <row r="629" spans="1:8" ht="16.5" customHeight="1" x14ac:dyDescent="0.3">
      <c r="A629" s="110"/>
      <c r="B629" s="117"/>
      <c r="C629" s="110"/>
      <c r="D629" s="110"/>
      <c r="E629" s="117"/>
      <c r="F629" s="110"/>
      <c r="G629" s="110"/>
      <c r="H629" s="118"/>
    </row>
    <row r="630" spans="1:8" ht="16.5" customHeight="1" x14ac:dyDescent="0.3">
      <c r="A630" s="110"/>
      <c r="B630" s="117"/>
      <c r="C630" s="110"/>
      <c r="D630" s="110"/>
      <c r="E630" s="117"/>
      <c r="F630" s="110"/>
      <c r="G630" s="110"/>
      <c r="H630" s="118"/>
    </row>
    <row r="631" spans="1:8" ht="16.5" customHeight="1" x14ac:dyDescent="0.3">
      <c r="A631" s="110"/>
      <c r="B631" s="117"/>
      <c r="C631" s="110"/>
      <c r="D631" s="110"/>
      <c r="E631" s="117"/>
      <c r="F631" s="110"/>
      <c r="G631" s="110"/>
      <c r="H631" s="118"/>
    </row>
    <row r="632" spans="1:8" ht="16.5" customHeight="1" x14ac:dyDescent="0.3">
      <c r="A632" s="110"/>
      <c r="B632" s="117"/>
      <c r="C632" s="110"/>
      <c r="D632" s="110"/>
      <c r="E632" s="117"/>
      <c r="F632" s="110"/>
      <c r="G632" s="110"/>
      <c r="H632" s="118"/>
    </row>
    <row r="633" spans="1:8" ht="16.5" customHeight="1" x14ac:dyDescent="0.3">
      <c r="A633" s="110"/>
      <c r="B633" s="117"/>
      <c r="C633" s="110"/>
      <c r="D633" s="110"/>
      <c r="E633" s="117"/>
      <c r="F633" s="110"/>
      <c r="G633" s="110"/>
      <c r="H633" s="118"/>
    </row>
    <row r="634" spans="1:8" ht="16.5" customHeight="1" x14ac:dyDescent="0.3">
      <c r="A634" s="110"/>
      <c r="B634" s="117"/>
      <c r="C634" s="110"/>
      <c r="D634" s="110"/>
      <c r="E634" s="117"/>
      <c r="F634" s="110"/>
      <c r="G634" s="110"/>
      <c r="H634" s="118"/>
    </row>
    <row r="635" spans="1:8" ht="16.5" customHeight="1" x14ac:dyDescent="0.3">
      <c r="A635" s="110"/>
      <c r="B635" s="117"/>
      <c r="C635" s="110"/>
      <c r="D635" s="110"/>
      <c r="E635" s="117"/>
      <c r="F635" s="110"/>
      <c r="G635" s="110"/>
      <c r="H635" s="118"/>
    </row>
    <row r="636" spans="1:8" ht="16.5" customHeight="1" x14ac:dyDescent="0.3">
      <c r="A636" s="110"/>
      <c r="B636" s="117"/>
      <c r="C636" s="110"/>
      <c r="D636" s="110"/>
      <c r="E636" s="117"/>
      <c r="F636" s="110"/>
      <c r="G636" s="110"/>
      <c r="H636" s="118"/>
    </row>
    <row r="637" spans="1:8" ht="16.5" customHeight="1" x14ac:dyDescent="0.3">
      <c r="A637" s="110"/>
      <c r="B637" s="117"/>
      <c r="C637" s="110"/>
      <c r="D637" s="110"/>
      <c r="E637" s="117"/>
      <c r="F637" s="110"/>
      <c r="G637" s="110"/>
      <c r="H637" s="118"/>
    </row>
    <row r="638" spans="1:8" ht="16.5" customHeight="1" x14ac:dyDescent="0.3">
      <c r="A638" s="110"/>
      <c r="B638" s="117"/>
      <c r="C638" s="110"/>
      <c r="D638" s="110"/>
      <c r="E638" s="117"/>
      <c r="F638" s="110"/>
      <c r="G638" s="110"/>
      <c r="H638" s="118"/>
    </row>
    <row r="639" spans="1:8" ht="16.5" customHeight="1" x14ac:dyDescent="0.3">
      <c r="A639" s="110"/>
      <c r="B639" s="117"/>
      <c r="C639" s="110"/>
      <c r="D639" s="110"/>
      <c r="E639" s="117"/>
      <c r="F639" s="110"/>
      <c r="G639" s="110"/>
      <c r="H639" s="118"/>
    </row>
    <row r="640" spans="1:8" ht="16.5" customHeight="1" x14ac:dyDescent="0.3">
      <c r="A640" s="110"/>
      <c r="B640" s="117"/>
      <c r="C640" s="110"/>
      <c r="D640" s="110"/>
      <c r="E640" s="117"/>
      <c r="F640" s="110"/>
      <c r="G640" s="110"/>
      <c r="H640" s="118"/>
    </row>
    <row r="641" spans="1:8" ht="16.5" customHeight="1" x14ac:dyDescent="0.3">
      <c r="A641" s="110"/>
      <c r="B641" s="117"/>
      <c r="C641" s="110"/>
      <c r="D641" s="110"/>
      <c r="E641" s="117"/>
      <c r="F641" s="110"/>
      <c r="G641" s="110"/>
      <c r="H641" s="118"/>
    </row>
    <row r="642" spans="1:8" ht="16.5" customHeight="1" x14ac:dyDescent="0.3">
      <c r="A642" s="110"/>
      <c r="B642" s="117"/>
      <c r="C642" s="110"/>
      <c r="D642" s="110"/>
      <c r="E642" s="117"/>
      <c r="F642" s="110"/>
      <c r="G642" s="110"/>
      <c r="H642" s="118"/>
    </row>
    <row r="643" spans="1:8" ht="16.5" customHeight="1" x14ac:dyDescent="0.3">
      <c r="A643" s="110"/>
      <c r="B643" s="117"/>
      <c r="C643" s="110"/>
      <c r="D643" s="110"/>
      <c r="E643" s="117"/>
      <c r="F643" s="110"/>
      <c r="G643" s="110"/>
      <c r="H643" s="118"/>
    </row>
    <row r="644" spans="1:8" ht="16.5" customHeight="1" x14ac:dyDescent="0.3">
      <c r="A644" s="110"/>
      <c r="B644" s="117"/>
      <c r="C644" s="110"/>
      <c r="D644" s="110"/>
      <c r="E644" s="117"/>
      <c r="F644" s="110"/>
      <c r="G644" s="110"/>
      <c r="H644" s="118"/>
    </row>
    <row r="645" spans="1:8" ht="16.5" customHeight="1" x14ac:dyDescent="0.3">
      <c r="A645" s="110"/>
      <c r="B645" s="117"/>
      <c r="C645" s="110"/>
      <c r="D645" s="110"/>
      <c r="E645" s="117"/>
      <c r="F645" s="110"/>
      <c r="G645" s="110"/>
      <c r="H645" s="118"/>
    </row>
    <row r="646" spans="1:8" ht="16.5" customHeight="1" x14ac:dyDescent="0.3">
      <c r="A646" s="110"/>
      <c r="B646" s="117"/>
      <c r="C646" s="110"/>
      <c r="D646" s="110"/>
      <c r="E646" s="117"/>
      <c r="F646" s="110"/>
      <c r="G646" s="110"/>
      <c r="H646" s="118"/>
    </row>
    <row r="647" spans="1:8" ht="16.5" customHeight="1" x14ac:dyDescent="0.3">
      <c r="A647" s="110"/>
      <c r="B647" s="117"/>
      <c r="C647" s="110"/>
      <c r="D647" s="110"/>
      <c r="E647" s="117"/>
      <c r="F647" s="110"/>
      <c r="G647" s="110"/>
      <c r="H647" s="118"/>
    </row>
    <row r="648" spans="1:8" ht="16.5" customHeight="1" x14ac:dyDescent="0.3">
      <c r="A648" s="110"/>
      <c r="B648" s="117"/>
      <c r="C648" s="110"/>
      <c r="D648" s="110"/>
      <c r="E648" s="117"/>
      <c r="F648" s="110"/>
      <c r="G648" s="110"/>
      <c r="H648" s="118"/>
    </row>
    <row r="649" spans="1:8" ht="16.5" customHeight="1" x14ac:dyDescent="0.3">
      <c r="A649" s="110"/>
      <c r="B649" s="117"/>
      <c r="C649" s="110"/>
      <c r="D649" s="110"/>
      <c r="E649" s="117"/>
      <c r="F649" s="110"/>
      <c r="G649" s="110"/>
      <c r="H649" s="118"/>
    </row>
    <row r="650" spans="1:8" ht="16.5" customHeight="1" x14ac:dyDescent="0.3">
      <c r="A650" s="110"/>
      <c r="B650" s="117"/>
      <c r="C650" s="110"/>
      <c r="D650" s="110"/>
      <c r="E650" s="117"/>
      <c r="F650" s="110"/>
      <c r="G650" s="110"/>
      <c r="H650" s="118"/>
    </row>
    <row r="651" spans="1:8" ht="16.5" customHeight="1" x14ac:dyDescent="0.3">
      <c r="A651" s="110"/>
      <c r="B651" s="117"/>
      <c r="C651" s="110"/>
      <c r="D651" s="110"/>
      <c r="E651" s="117"/>
      <c r="F651" s="110"/>
      <c r="G651" s="110"/>
      <c r="H651" s="118"/>
    </row>
    <row r="652" spans="1:8" ht="16.5" customHeight="1" x14ac:dyDescent="0.3">
      <c r="A652" s="110"/>
      <c r="B652" s="117"/>
      <c r="C652" s="110"/>
      <c r="D652" s="110"/>
      <c r="E652" s="117"/>
      <c r="F652" s="110"/>
      <c r="G652" s="110"/>
      <c r="H652" s="118"/>
    </row>
    <row r="653" spans="1:8" ht="16.5" customHeight="1" x14ac:dyDescent="0.3">
      <c r="A653" s="110"/>
      <c r="B653" s="117"/>
      <c r="C653" s="110"/>
      <c r="D653" s="110"/>
      <c r="E653" s="117"/>
      <c r="F653" s="110"/>
      <c r="G653" s="110"/>
      <c r="H653" s="118"/>
    </row>
    <row r="654" spans="1:8" ht="16.5" customHeight="1" x14ac:dyDescent="0.3">
      <c r="A654" s="110"/>
      <c r="B654" s="117"/>
      <c r="C654" s="110"/>
      <c r="D654" s="110"/>
      <c r="E654" s="117"/>
      <c r="F654" s="110"/>
      <c r="G654" s="110"/>
      <c r="H654" s="118"/>
    </row>
    <row r="655" spans="1:8" ht="16.5" customHeight="1" x14ac:dyDescent="0.3">
      <c r="A655" s="110"/>
      <c r="B655" s="117"/>
      <c r="C655" s="110"/>
      <c r="D655" s="110"/>
      <c r="E655" s="117"/>
      <c r="F655" s="110"/>
      <c r="G655" s="110"/>
      <c r="H655" s="118"/>
    </row>
    <row r="656" spans="1:8" ht="16.5" customHeight="1" x14ac:dyDescent="0.3">
      <c r="A656" s="110"/>
      <c r="B656" s="117"/>
      <c r="C656" s="110"/>
      <c r="D656" s="110"/>
      <c r="E656" s="117"/>
      <c r="F656" s="110"/>
      <c r="G656" s="110"/>
      <c r="H656" s="118"/>
    </row>
    <row r="657" spans="1:8" ht="16.5" customHeight="1" x14ac:dyDescent="0.3">
      <c r="A657" s="110"/>
      <c r="B657" s="117"/>
      <c r="C657" s="110"/>
      <c r="D657" s="110"/>
      <c r="E657" s="117"/>
      <c r="F657" s="110"/>
      <c r="G657" s="110"/>
      <c r="H657" s="118"/>
    </row>
    <row r="658" spans="1:8" ht="16.5" customHeight="1" x14ac:dyDescent="0.3">
      <c r="A658" s="110"/>
      <c r="B658" s="117"/>
      <c r="C658" s="110"/>
      <c r="D658" s="110"/>
      <c r="E658" s="117"/>
      <c r="F658" s="110"/>
      <c r="G658" s="110"/>
      <c r="H658" s="118"/>
    </row>
    <row r="659" spans="1:8" ht="16.5" customHeight="1" x14ac:dyDescent="0.3">
      <c r="A659" s="110"/>
      <c r="B659" s="117"/>
      <c r="C659" s="110"/>
      <c r="D659" s="110"/>
      <c r="E659" s="117"/>
      <c r="F659" s="110"/>
      <c r="G659" s="110"/>
      <c r="H659" s="118"/>
    </row>
    <row r="660" spans="1:8" ht="16.5" customHeight="1" x14ac:dyDescent="0.3">
      <c r="A660" s="110"/>
      <c r="B660" s="117"/>
      <c r="C660" s="110"/>
      <c r="D660" s="110"/>
      <c r="E660" s="117"/>
      <c r="F660" s="110"/>
      <c r="G660" s="110"/>
      <c r="H660" s="118"/>
    </row>
    <row r="661" spans="1:8" ht="16.5" customHeight="1" x14ac:dyDescent="0.3">
      <c r="A661" s="110"/>
      <c r="B661" s="117"/>
      <c r="C661" s="110"/>
      <c r="D661" s="110"/>
      <c r="E661" s="117"/>
      <c r="F661" s="110"/>
      <c r="G661" s="110"/>
      <c r="H661" s="118"/>
    </row>
    <row r="662" spans="1:8" ht="16.5" customHeight="1" x14ac:dyDescent="0.3">
      <c r="A662" s="110"/>
      <c r="B662" s="117"/>
      <c r="C662" s="110"/>
      <c r="D662" s="110"/>
      <c r="E662" s="117"/>
      <c r="F662" s="110"/>
      <c r="G662" s="110"/>
      <c r="H662" s="118"/>
    </row>
    <row r="663" spans="1:8" ht="16.5" customHeight="1" x14ac:dyDescent="0.3">
      <c r="A663" s="110"/>
      <c r="B663" s="117"/>
      <c r="C663" s="110"/>
      <c r="D663" s="110"/>
      <c r="E663" s="117"/>
      <c r="F663" s="110"/>
      <c r="G663" s="110"/>
      <c r="H663" s="118"/>
    </row>
    <row r="664" spans="1:8" ht="16.5" customHeight="1" x14ac:dyDescent="0.3">
      <c r="A664" s="110"/>
      <c r="B664" s="117"/>
      <c r="C664" s="110"/>
      <c r="D664" s="110"/>
      <c r="E664" s="117"/>
      <c r="F664" s="110"/>
      <c r="G664" s="110"/>
      <c r="H664" s="118"/>
    </row>
    <row r="665" spans="1:8" ht="16.5" customHeight="1" x14ac:dyDescent="0.3">
      <c r="A665" s="110"/>
      <c r="B665" s="117"/>
      <c r="C665" s="110"/>
      <c r="D665" s="110"/>
      <c r="E665" s="117"/>
      <c r="F665" s="110"/>
      <c r="G665" s="110"/>
      <c r="H665" s="118"/>
    </row>
    <row r="666" spans="1:8" ht="16.5" customHeight="1" x14ac:dyDescent="0.3">
      <c r="A666" s="110"/>
      <c r="B666" s="117"/>
      <c r="C666" s="110"/>
      <c r="D666" s="110"/>
      <c r="E666" s="117"/>
      <c r="F666" s="110"/>
      <c r="G666" s="110"/>
      <c r="H666" s="118"/>
    </row>
    <row r="667" spans="1:8" ht="16.5" customHeight="1" x14ac:dyDescent="0.3">
      <c r="A667" s="110"/>
      <c r="B667" s="117"/>
      <c r="C667" s="110"/>
      <c r="D667" s="110"/>
      <c r="E667" s="117"/>
      <c r="F667" s="110"/>
      <c r="G667" s="110"/>
      <c r="H667" s="118"/>
    </row>
    <row r="668" spans="1:8" ht="16.5" customHeight="1" x14ac:dyDescent="0.3">
      <c r="A668" s="110"/>
      <c r="B668" s="117"/>
      <c r="C668" s="110"/>
      <c r="D668" s="110"/>
      <c r="E668" s="117"/>
      <c r="F668" s="110"/>
      <c r="G668" s="110"/>
      <c r="H668" s="118"/>
    </row>
    <row r="669" spans="1:8" ht="16.5" customHeight="1" x14ac:dyDescent="0.3">
      <c r="A669" s="110"/>
      <c r="B669" s="117"/>
      <c r="C669" s="110"/>
      <c r="D669" s="110"/>
      <c r="E669" s="117"/>
      <c r="F669" s="110"/>
      <c r="G669" s="110"/>
      <c r="H669" s="118"/>
    </row>
    <row r="670" spans="1:8" ht="16.5" customHeight="1" x14ac:dyDescent="0.3">
      <c r="A670" s="110"/>
      <c r="B670" s="117"/>
      <c r="C670" s="110"/>
      <c r="D670" s="110"/>
      <c r="E670" s="117"/>
      <c r="F670" s="110"/>
      <c r="G670" s="110"/>
      <c r="H670" s="118"/>
    </row>
    <row r="671" spans="1:8" ht="16.5" customHeight="1" x14ac:dyDescent="0.3">
      <c r="A671" s="110"/>
      <c r="B671" s="117"/>
      <c r="C671" s="110"/>
      <c r="D671" s="110"/>
      <c r="E671" s="117"/>
      <c r="F671" s="110"/>
      <c r="G671" s="110"/>
      <c r="H671" s="118"/>
    </row>
    <row r="672" spans="1:8" ht="16.5" customHeight="1" x14ac:dyDescent="0.3">
      <c r="A672" s="110"/>
      <c r="B672" s="117"/>
      <c r="C672" s="110"/>
      <c r="D672" s="110"/>
      <c r="E672" s="117"/>
      <c r="F672" s="110"/>
      <c r="G672" s="110"/>
      <c r="H672" s="118"/>
    </row>
    <row r="673" spans="1:8" ht="16.5" customHeight="1" x14ac:dyDescent="0.3">
      <c r="A673" s="110"/>
      <c r="B673" s="117"/>
      <c r="C673" s="110"/>
      <c r="D673" s="110"/>
      <c r="E673" s="117"/>
      <c r="F673" s="110"/>
      <c r="G673" s="110"/>
      <c r="H673" s="118"/>
    </row>
    <row r="674" spans="1:8" ht="16.5" customHeight="1" x14ac:dyDescent="0.3">
      <c r="A674" s="110"/>
      <c r="B674" s="117"/>
      <c r="C674" s="110"/>
      <c r="D674" s="110"/>
      <c r="E674" s="117"/>
      <c r="F674" s="110"/>
      <c r="G674" s="110"/>
      <c r="H674" s="118"/>
    </row>
    <row r="675" spans="1:8" ht="16.5" customHeight="1" x14ac:dyDescent="0.3">
      <c r="A675" s="110"/>
      <c r="B675" s="117"/>
      <c r="C675" s="110"/>
      <c r="D675" s="110"/>
      <c r="E675" s="117"/>
      <c r="F675" s="110"/>
      <c r="G675" s="110"/>
      <c r="H675" s="118"/>
    </row>
    <row r="676" spans="1:8" ht="16.5" customHeight="1" x14ac:dyDescent="0.3">
      <c r="A676" s="110"/>
      <c r="B676" s="117"/>
      <c r="C676" s="110"/>
      <c r="D676" s="110"/>
      <c r="E676" s="117"/>
      <c r="F676" s="110"/>
      <c r="G676" s="110"/>
      <c r="H676" s="118"/>
    </row>
    <row r="677" spans="1:8" ht="16.5" customHeight="1" x14ac:dyDescent="0.3">
      <c r="A677" s="110"/>
      <c r="B677" s="117"/>
      <c r="C677" s="110"/>
      <c r="D677" s="110"/>
      <c r="E677" s="117"/>
      <c r="F677" s="110"/>
      <c r="G677" s="110"/>
      <c r="H677" s="118"/>
    </row>
    <row r="678" spans="1:8" ht="16.5" customHeight="1" x14ac:dyDescent="0.3">
      <c r="A678" s="110"/>
      <c r="B678" s="117"/>
      <c r="C678" s="110"/>
      <c r="D678" s="110"/>
      <c r="E678" s="117"/>
      <c r="F678" s="110"/>
      <c r="G678" s="110"/>
      <c r="H678" s="118"/>
    </row>
    <row r="679" spans="1:8" ht="16.5" customHeight="1" x14ac:dyDescent="0.3">
      <c r="A679" s="110"/>
      <c r="B679" s="117"/>
      <c r="C679" s="110"/>
      <c r="D679" s="110"/>
      <c r="E679" s="117"/>
      <c r="F679" s="110"/>
      <c r="G679" s="110"/>
      <c r="H679" s="118"/>
    </row>
    <row r="680" spans="1:8" ht="16.5" customHeight="1" x14ac:dyDescent="0.3">
      <c r="A680" s="110"/>
      <c r="B680" s="117"/>
      <c r="C680" s="110"/>
      <c r="D680" s="110"/>
      <c r="E680" s="117"/>
      <c r="F680" s="110"/>
      <c r="G680" s="110"/>
      <c r="H680" s="118"/>
    </row>
    <row r="681" spans="1:8" ht="16.5" customHeight="1" x14ac:dyDescent="0.3">
      <c r="A681" s="110"/>
      <c r="B681" s="117"/>
      <c r="C681" s="110"/>
      <c r="D681" s="110"/>
      <c r="E681" s="117"/>
      <c r="F681" s="110"/>
      <c r="G681" s="110"/>
      <c r="H681" s="118"/>
    </row>
    <row r="682" spans="1:8" ht="16.5" customHeight="1" x14ac:dyDescent="0.3">
      <c r="A682" s="110"/>
      <c r="B682" s="117"/>
      <c r="C682" s="110"/>
      <c r="D682" s="110"/>
      <c r="E682" s="117"/>
      <c r="F682" s="110"/>
      <c r="G682" s="110"/>
      <c r="H682" s="118"/>
    </row>
    <row r="683" spans="1:8" ht="16.5" customHeight="1" x14ac:dyDescent="0.3">
      <c r="A683" s="110"/>
      <c r="B683" s="117"/>
      <c r="C683" s="110"/>
      <c r="D683" s="110"/>
      <c r="E683" s="117"/>
      <c r="F683" s="110"/>
      <c r="G683" s="110"/>
      <c r="H683" s="118"/>
    </row>
    <row r="684" spans="1:8" ht="16.5" customHeight="1" x14ac:dyDescent="0.3">
      <c r="A684" s="110"/>
      <c r="B684" s="117"/>
      <c r="C684" s="110"/>
      <c r="D684" s="110"/>
      <c r="E684" s="117"/>
      <c r="F684" s="110"/>
      <c r="G684" s="110"/>
      <c r="H684" s="118"/>
    </row>
    <row r="685" spans="1:8" ht="16.5" customHeight="1" x14ac:dyDescent="0.3">
      <c r="A685" s="110"/>
      <c r="B685" s="117"/>
      <c r="C685" s="110"/>
      <c r="D685" s="110"/>
      <c r="E685" s="117"/>
      <c r="F685" s="110"/>
      <c r="G685" s="110"/>
      <c r="H685" s="118"/>
    </row>
    <row r="686" spans="1:8" ht="16.5" customHeight="1" x14ac:dyDescent="0.3">
      <c r="A686" s="110"/>
      <c r="B686" s="117"/>
      <c r="C686" s="110"/>
      <c r="D686" s="110"/>
      <c r="E686" s="117"/>
      <c r="F686" s="110"/>
      <c r="G686" s="110"/>
      <c r="H686" s="118"/>
    </row>
    <row r="687" spans="1:8" ht="16.5" customHeight="1" x14ac:dyDescent="0.3">
      <c r="A687" s="110"/>
      <c r="B687" s="117"/>
      <c r="C687" s="110"/>
      <c r="D687" s="110"/>
      <c r="E687" s="117"/>
      <c r="F687" s="110"/>
      <c r="G687" s="110"/>
      <c r="H687" s="118"/>
    </row>
    <row r="688" spans="1:8" ht="16.5" customHeight="1" x14ac:dyDescent="0.3">
      <c r="A688" s="110"/>
      <c r="B688" s="117"/>
      <c r="C688" s="110"/>
      <c r="D688" s="110"/>
      <c r="E688" s="117"/>
      <c r="F688" s="110"/>
      <c r="G688" s="110"/>
      <c r="H688" s="118"/>
    </row>
    <row r="689" spans="1:8" ht="16.5" customHeight="1" x14ac:dyDescent="0.3">
      <c r="A689" s="110"/>
      <c r="B689" s="117"/>
      <c r="C689" s="110"/>
      <c r="D689" s="110"/>
      <c r="E689" s="117"/>
      <c r="F689" s="110"/>
      <c r="G689" s="110"/>
      <c r="H689" s="118"/>
    </row>
    <row r="690" spans="1:8" ht="16.5" customHeight="1" x14ac:dyDescent="0.3">
      <c r="A690" s="110"/>
      <c r="B690" s="117"/>
      <c r="C690" s="110"/>
      <c r="D690" s="110"/>
      <c r="E690" s="117"/>
      <c r="F690" s="110"/>
      <c r="G690" s="110"/>
      <c r="H690" s="118"/>
    </row>
    <row r="691" spans="1:8" ht="16.5" customHeight="1" x14ac:dyDescent="0.3">
      <c r="A691" s="110"/>
      <c r="B691" s="117"/>
      <c r="C691" s="110"/>
      <c r="D691" s="110"/>
      <c r="E691" s="117"/>
      <c r="F691" s="110"/>
      <c r="G691" s="110"/>
      <c r="H691" s="118"/>
    </row>
    <row r="692" spans="1:8" ht="16.5" customHeight="1" x14ac:dyDescent="0.3">
      <c r="A692" s="110"/>
      <c r="B692" s="117"/>
      <c r="C692" s="110"/>
      <c r="D692" s="110"/>
      <c r="E692" s="117"/>
      <c r="F692" s="110"/>
      <c r="G692" s="110"/>
      <c r="H692" s="118"/>
    </row>
    <row r="693" spans="1:8" ht="16.5" customHeight="1" x14ac:dyDescent="0.3">
      <c r="A693" s="110"/>
      <c r="B693" s="117"/>
      <c r="C693" s="110"/>
      <c r="D693" s="110"/>
      <c r="E693" s="117"/>
      <c r="F693" s="110"/>
      <c r="G693" s="110"/>
      <c r="H693" s="118"/>
    </row>
    <row r="694" spans="1:8" ht="16.5" customHeight="1" x14ac:dyDescent="0.3">
      <c r="A694" s="110"/>
      <c r="B694" s="117"/>
      <c r="C694" s="110"/>
      <c r="D694" s="110"/>
      <c r="E694" s="117"/>
      <c r="F694" s="110"/>
      <c r="G694" s="110"/>
      <c r="H694" s="118"/>
    </row>
    <row r="695" spans="1:8" ht="16.5" customHeight="1" x14ac:dyDescent="0.3">
      <c r="A695" s="110"/>
      <c r="B695" s="117"/>
      <c r="C695" s="110"/>
      <c r="D695" s="110"/>
      <c r="E695" s="117"/>
      <c r="F695" s="110"/>
      <c r="G695" s="110"/>
      <c r="H695" s="118"/>
    </row>
    <row r="696" spans="1:8" ht="16.5" customHeight="1" x14ac:dyDescent="0.3">
      <c r="A696" s="110"/>
      <c r="B696" s="117"/>
      <c r="C696" s="110"/>
      <c r="D696" s="110"/>
      <c r="E696" s="117"/>
      <c r="F696" s="110"/>
      <c r="G696" s="110"/>
      <c r="H696" s="118"/>
    </row>
    <row r="697" spans="1:8" ht="16.5" customHeight="1" x14ac:dyDescent="0.3">
      <c r="A697" s="110"/>
      <c r="B697" s="117"/>
      <c r="C697" s="110"/>
      <c r="D697" s="110"/>
      <c r="E697" s="117"/>
      <c r="F697" s="110"/>
      <c r="G697" s="110"/>
      <c r="H697" s="118"/>
    </row>
    <row r="698" spans="1:8" ht="16.5" customHeight="1" x14ac:dyDescent="0.3">
      <c r="A698" s="110"/>
      <c r="B698" s="117"/>
      <c r="C698" s="110"/>
      <c r="D698" s="110"/>
      <c r="E698" s="117"/>
      <c r="F698" s="110"/>
      <c r="G698" s="110"/>
      <c r="H698" s="118"/>
    </row>
    <row r="699" spans="1:8" ht="16.5" customHeight="1" x14ac:dyDescent="0.3">
      <c r="A699" s="110"/>
      <c r="B699" s="117"/>
      <c r="C699" s="110"/>
      <c r="D699" s="110"/>
      <c r="E699" s="117"/>
      <c r="F699" s="110"/>
      <c r="G699" s="110"/>
      <c r="H699" s="118"/>
    </row>
    <row r="700" spans="1:8" ht="16.5" customHeight="1" x14ac:dyDescent="0.3">
      <c r="A700" s="110"/>
      <c r="B700" s="117"/>
      <c r="C700" s="110"/>
      <c r="D700" s="110"/>
      <c r="E700" s="117"/>
      <c r="F700" s="110"/>
      <c r="G700" s="110"/>
      <c r="H700" s="118"/>
    </row>
    <row r="701" spans="1:8" ht="16.5" customHeight="1" x14ac:dyDescent="0.3">
      <c r="A701" s="110"/>
      <c r="B701" s="117"/>
      <c r="C701" s="110"/>
      <c r="D701" s="110"/>
      <c r="E701" s="117"/>
      <c r="F701" s="110"/>
      <c r="G701" s="110"/>
      <c r="H701" s="118"/>
    </row>
    <row r="702" spans="1:8" ht="16.5" customHeight="1" x14ac:dyDescent="0.3">
      <c r="A702" s="110"/>
      <c r="B702" s="117"/>
      <c r="C702" s="110"/>
      <c r="D702" s="110"/>
      <c r="E702" s="117"/>
      <c r="F702" s="110"/>
      <c r="G702" s="110"/>
      <c r="H702" s="118"/>
    </row>
    <row r="703" spans="1:8" ht="16.5" customHeight="1" x14ac:dyDescent="0.3">
      <c r="A703" s="110"/>
      <c r="B703" s="117"/>
      <c r="C703" s="110"/>
      <c r="D703" s="110"/>
      <c r="E703" s="117"/>
      <c r="F703" s="110"/>
      <c r="G703" s="110"/>
      <c r="H703" s="118"/>
    </row>
    <row r="704" spans="1:8" ht="16.5" customHeight="1" x14ac:dyDescent="0.3">
      <c r="A704" s="110"/>
      <c r="B704" s="117"/>
      <c r="C704" s="110"/>
      <c r="D704" s="110"/>
      <c r="E704" s="117"/>
      <c r="F704" s="110"/>
      <c r="G704" s="110"/>
      <c r="H704" s="118"/>
    </row>
    <row r="705" spans="1:8" ht="16.5" customHeight="1" x14ac:dyDescent="0.3">
      <c r="A705" s="110"/>
      <c r="B705" s="117"/>
      <c r="C705" s="110"/>
      <c r="D705" s="110"/>
      <c r="E705" s="117"/>
      <c r="F705" s="110"/>
      <c r="G705" s="110"/>
      <c r="H705" s="118"/>
    </row>
    <row r="706" spans="1:8" ht="16.5" customHeight="1" x14ac:dyDescent="0.3">
      <c r="A706" s="110"/>
      <c r="B706" s="117"/>
      <c r="C706" s="110"/>
      <c r="D706" s="110"/>
      <c r="E706" s="117"/>
      <c r="F706" s="110"/>
      <c r="G706" s="110"/>
      <c r="H706" s="118"/>
    </row>
    <row r="707" spans="1:8" ht="16.5" customHeight="1" x14ac:dyDescent="0.3">
      <c r="A707" s="110"/>
      <c r="B707" s="117"/>
      <c r="C707" s="110"/>
      <c r="D707" s="110"/>
      <c r="E707" s="117"/>
      <c r="F707" s="110"/>
      <c r="G707" s="110"/>
      <c r="H707" s="118"/>
    </row>
    <row r="708" spans="1:8" ht="16.5" customHeight="1" x14ac:dyDescent="0.3">
      <c r="A708" s="110"/>
      <c r="B708" s="117"/>
      <c r="C708" s="110"/>
      <c r="D708" s="110"/>
      <c r="E708" s="117"/>
      <c r="F708" s="110"/>
      <c r="G708" s="110"/>
      <c r="H708" s="118"/>
    </row>
    <row r="709" spans="1:8" ht="16.5" customHeight="1" x14ac:dyDescent="0.3">
      <c r="A709" s="110"/>
      <c r="B709" s="117"/>
      <c r="C709" s="110"/>
      <c r="D709" s="110"/>
      <c r="E709" s="117"/>
      <c r="F709" s="110"/>
      <c r="G709" s="110"/>
      <c r="H709" s="118"/>
    </row>
    <row r="710" spans="1:8" ht="16.5" customHeight="1" x14ac:dyDescent="0.3">
      <c r="A710" s="110"/>
      <c r="B710" s="117"/>
      <c r="C710" s="110"/>
      <c r="D710" s="110"/>
      <c r="E710" s="117"/>
      <c r="F710" s="110"/>
      <c r="G710" s="110"/>
      <c r="H710" s="118"/>
    </row>
    <row r="711" spans="1:8" ht="16.5" customHeight="1" x14ac:dyDescent="0.3">
      <c r="A711" s="110"/>
      <c r="B711" s="117"/>
      <c r="C711" s="110"/>
      <c r="D711" s="110"/>
      <c r="E711" s="117"/>
      <c r="F711" s="110"/>
      <c r="G711" s="110"/>
      <c r="H711" s="118"/>
    </row>
    <row r="712" spans="1:8" ht="16.5" customHeight="1" x14ac:dyDescent="0.3">
      <c r="A712" s="110"/>
      <c r="B712" s="117"/>
      <c r="C712" s="110"/>
      <c r="D712" s="110"/>
      <c r="E712" s="117"/>
      <c r="F712" s="110"/>
      <c r="G712" s="110"/>
      <c r="H712" s="118"/>
    </row>
    <row r="713" spans="1:8" ht="16.5" customHeight="1" x14ac:dyDescent="0.3">
      <c r="A713" s="110"/>
      <c r="B713" s="117"/>
      <c r="C713" s="110"/>
      <c r="D713" s="110"/>
      <c r="E713" s="117"/>
      <c r="F713" s="110"/>
      <c r="G713" s="110"/>
      <c r="H713" s="118"/>
    </row>
    <row r="714" spans="1:8" ht="16.5" customHeight="1" x14ac:dyDescent="0.3">
      <c r="A714" s="110"/>
      <c r="B714" s="117"/>
      <c r="C714" s="110"/>
      <c r="D714" s="110"/>
      <c r="E714" s="117"/>
      <c r="F714" s="110"/>
      <c r="G714" s="110"/>
      <c r="H714" s="118"/>
    </row>
    <row r="715" spans="1:8" ht="16.5" customHeight="1" x14ac:dyDescent="0.3">
      <c r="A715" s="110"/>
      <c r="B715" s="117"/>
      <c r="C715" s="110"/>
      <c r="D715" s="110"/>
      <c r="E715" s="117"/>
      <c r="F715" s="110"/>
      <c r="G715" s="110"/>
      <c r="H715" s="118"/>
    </row>
    <row r="716" spans="1:8" ht="16.5" customHeight="1" x14ac:dyDescent="0.3">
      <c r="A716" s="110"/>
      <c r="B716" s="117"/>
      <c r="C716" s="110"/>
      <c r="D716" s="110"/>
      <c r="E716" s="117"/>
      <c r="F716" s="110"/>
      <c r="G716" s="110"/>
      <c r="H716" s="118"/>
    </row>
    <row r="717" spans="1:8" ht="16.5" customHeight="1" x14ac:dyDescent="0.3">
      <c r="A717" s="110"/>
      <c r="B717" s="117"/>
      <c r="C717" s="110"/>
      <c r="D717" s="110"/>
      <c r="E717" s="117"/>
      <c r="F717" s="110"/>
      <c r="G717" s="110"/>
      <c r="H717" s="118"/>
    </row>
    <row r="718" spans="1:8" ht="16.5" customHeight="1" x14ac:dyDescent="0.3">
      <c r="A718" s="110"/>
      <c r="B718" s="117"/>
      <c r="C718" s="110"/>
      <c r="D718" s="110"/>
      <c r="E718" s="117"/>
      <c r="F718" s="110"/>
      <c r="G718" s="110"/>
      <c r="H718" s="118"/>
    </row>
    <row r="719" spans="1:8" ht="16.5" customHeight="1" x14ac:dyDescent="0.3">
      <c r="A719" s="110"/>
      <c r="B719" s="117"/>
      <c r="C719" s="110"/>
      <c r="D719" s="110"/>
      <c r="E719" s="117"/>
      <c r="F719" s="110"/>
      <c r="G719" s="110"/>
      <c r="H719" s="118"/>
    </row>
    <row r="720" spans="1:8" ht="16.5" customHeight="1" x14ac:dyDescent="0.3">
      <c r="A720" s="110"/>
      <c r="B720" s="117"/>
      <c r="C720" s="110"/>
      <c r="D720" s="110"/>
      <c r="E720" s="117"/>
      <c r="F720" s="110"/>
      <c r="G720" s="110"/>
      <c r="H720" s="118"/>
    </row>
    <row r="721" spans="1:8" ht="16.5" customHeight="1" x14ac:dyDescent="0.3">
      <c r="A721" s="110"/>
      <c r="B721" s="117"/>
      <c r="C721" s="110"/>
      <c r="D721" s="110"/>
      <c r="E721" s="117"/>
      <c r="F721" s="110"/>
      <c r="G721" s="110"/>
      <c r="H721" s="118"/>
    </row>
    <row r="722" spans="1:8" ht="16.5" customHeight="1" x14ac:dyDescent="0.3">
      <c r="A722" s="110"/>
      <c r="B722" s="117"/>
      <c r="C722" s="110"/>
      <c r="D722" s="110"/>
      <c r="E722" s="117"/>
      <c r="F722" s="110"/>
      <c r="G722" s="110"/>
      <c r="H722" s="118"/>
    </row>
    <row r="723" spans="1:8" ht="16.5" customHeight="1" x14ac:dyDescent="0.3">
      <c r="A723" s="110"/>
      <c r="B723" s="117"/>
      <c r="C723" s="110"/>
      <c r="D723" s="110"/>
      <c r="E723" s="117"/>
      <c r="F723" s="110"/>
      <c r="G723" s="110"/>
      <c r="H723" s="118"/>
    </row>
    <row r="724" spans="1:8" ht="16.5" customHeight="1" x14ac:dyDescent="0.3">
      <c r="A724" s="110"/>
      <c r="B724" s="117"/>
      <c r="C724" s="110"/>
      <c r="D724" s="110"/>
      <c r="E724" s="117"/>
      <c r="F724" s="110"/>
      <c r="G724" s="110"/>
      <c r="H724" s="118"/>
    </row>
    <row r="725" spans="1:8" ht="16.5" customHeight="1" x14ac:dyDescent="0.3">
      <c r="A725" s="110"/>
      <c r="B725" s="117"/>
      <c r="C725" s="110"/>
      <c r="D725" s="110"/>
      <c r="E725" s="117"/>
      <c r="F725" s="110"/>
      <c r="G725" s="110"/>
      <c r="H725" s="118"/>
    </row>
    <row r="726" spans="1:8" ht="16.5" customHeight="1" x14ac:dyDescent="0.3">
      <c r="A726" s="110"/>
      <c r="B726" s="117"/>
      <c r="C726" s="110"/>
      <c r="D726" s="110"/>
      <c r="E726" s="117"/>
      <c r="F726" s="110"/>
      <c r="G726" s="110"/>
      <c r="H726" s="118"/>
    </row>
    <row r="727" spans="1:8" ht="16.5" customHeight="1" x14ac:dyDescent="0.3">
      <c r="A727" s="110"/>
      <c r="B727" s="117"/>
      <c r="C727" s="110"/>
      <c r="D727" s="110"/>
      <c r="E727" s="117"/>
      <c r="F727" s="110"/>
      <c r="G727" s="110"/>
      <c r="H727" s="118"/>
    </row>
    <row r="728" spans="1:8" ht="16.5" customHeight="1" x14ac:dyDescent="0.3">
      <c r="A728" s="110"/>
      <c r="B728" s="117"/>
      <c r="C728" s="110"/>
      <c r="D728" s="110"/>
      <c r="E728" s="117"/>
      <c r="F728" s="110"/>
      <c r="G728" s="110"/>
      <c r="H728" s="118"/>
    </row>
    <row r="729" spans="1:8" ht="16.5" customHeight="1" x14ac:dyDescent="0.3">
      <c r="A729" s="110"/>
      <c r="B729" s="117"/>
      <c r="C729" s="110"/>
      <c r="D729" s="110"/>
      <c r="E729" s="117"/>
      <c r="F729" s="110"/>
      <c r="G729" s="110"/>
      <c r="H729" s="118"/>
    </row>
    <row r="730" spans="1:8" ht="16.5" customHeight="1" x14ac:dyDescent="0.3">
      <c r="A730" s="110"/>
      <c r="B730" s="117"/>
      <c r="C730" s="110"/>
      <c r="D730" s="110"/>
      <c r="E730" s="117"/>
      <c r="F730" s="110"/>
      <c r="G730" s="110"/>
      <c r="H730" s="118"/>
    </row>
    <row r="731" spans="1:8" ht="16.5" customHeight="1" x14ac:dyDescent="0.3">
      <c r="A731" s="110"/>
      <c r="B731" s="117"/>
      <c r="C731" s="110"/>
      <c r="D731" s="110"/>
      <c r="E731" s="117"/>
      <c r="F731" s="110"/>
      <c r="G731" s="110"/>
      <c r="H731" s="118"/>
    </row>
    <row r="732" spans="1:8" ht="16.5" customHeight="1" x14ac:dyDescent="0.3">
      <c r="A732" s="110"/>
      <c r="B732" s="117"/>
      <c r="C732" s="110"/>
      <c r="D732" s="110"/>
      <c r="E732" s="117"/>
      <c r="F732" s="110"/>
      <c r="G732" s="110"/>
      <c r="H732" s="118"/>
    </row>
    <row r="733" spans="1:8" ht="16.5" customHeight="1" x14ac:dyDescent="0.3">
      <c r="A733" s="110"/>
      <c r="B733" s="117"/>
      <c r="C733" s="110"/>
      <c r="D733" s="110"/>
      <c r="E733" s="117"/>
      <c r="F733" s="110"/>
      <c r="G733" s="110"/>
      <c r="H733" s="118"/>
    </row>
    <row r="734" spans="1:8" ht="16.5" customHeight="1" x14ac:dyDescent="0.3">
      <c r="A734" s="110"/>
      <c r="B734" s="117"/>
      <c r="C734" s="110"/>
      <c r="D734" s="110"/>
      <c r="E734" s="117"/>
      <c r="F734" s="110"/>
      <c r="G734" s="110"/>
      <c r="H734" s="118"/>
    </row>
    <row r="735" spans="1:8" ht="16.5" customHeight="1" x14ac:dyDescent="0.3">
      <c r="A735" s="110"/>
      <c r="B735" s="117"/>
      <c r="C735" s="110"/>
      <c r="D735" s="110"/>
      <c r="E735" s="117"/>
      <c r="F735" s="110"/>
      <c r="G735" s="110"/>
      <c r="H735" s="118"/>
    </row>
    <row r="736" spans="1:8" ht="16.5" customHeight="1" x14ac:dyDescent="0.3">
      <c r="A736" s="110"/>
      <c r="B736" s="117"/>
      <c r="C736" s="110"/>
      <c r="D736" s="110"/>
      <c r="E736" s="117"/>
      <c r="F736" s="110"/>
      <c r="G736" s="110"/>
      <c r="H736" s="118"/>
    </row>
    <row r="737" spans="1:8" ht="16.5" customHeight="1" x14ac:dyDescent="0.3">
      <c r="A737" s="110"/>
      <c r="B737" s="117"/>
      <c r="C737" s="110"/>
      <c r="D737" s="110"/>
      <c r="E737" s="117"/>
      <c r="F737" s="110"/>
      <c r="G737" s="110"/>
      <c r="H737" s="118"/>
    </row>
    <row r="738" spans="1:8" ht="16.5" customHeight="1" x14ac:dyDescent="0.3">
      <c r="A738" s="110"/>
      <c r="B738" s="117"/>
      <c r="C738" s="110"/>
      <c r="D738" s="110"/>
      <c r="E738" s="117"/>
      <c r="F738" s="110"/>
      <c r="G738" s="110"/>
      <c r="H738" s="118"/>
    </row>
    <row r="739" spans="1:8" ht="16.5" customHeight="1" x14ac:dyDescent="0.3">
      <c r="A739" s="110"/>
      <c r="B739" s="117"/>
      <c r="C739" s="110"/>
      <c r="D739" s="110"/>
      <c r="E739" s="117"/>
      <c r="F739" s="110"/>
      <c r="G739" s="110"/>
      <c r="H739" s="118"/>
    </row>
    <row r="740" spans="1:8" ht="16.5" customHeight="1" x14ac:dyDescent="0.3">
      <c r="A740" s="110"/>
      <c r="B740" s="117"/>
      <c r="C740" s="110"/>
      <c r="D740" s="110"/>
      <c r="E740" s="117"/>
      <c r="F740" s="110"/>
      <c r="G740" s="110"/>
      <c r="H740" s="118"/>
    </row>
    <row r="741" spans="1:8" ht="16.5" customHeight="1" x14ac:dyDescent="0.3">
      <c r="A741" s="110"/>
      <c r="B741" s="117"/>
      <c r="C741" s="110"/>
      <c r="D741" s="110"/>
      <c r="E741" s="117"/>
      <c r="F741" s="110"/>
      <c r="G741" s="110"/>
      <c r="H741" s="118"/>
    </row>
    <row r="742" spans="1:8" ht="16.5" customHeight="1" x14ac:dyDescent="0.3">
      <c r="A742" s="110"/>
      <c r="B742" s="117"/>
      <c r="C742" s="110"/>
      <c r="D742" s="110"/>
      <c r="E742" s="117"/>
      <c r="F742" s="110"/>
      <c r="G742" s="110"/>
      <c r="H742" s="118"/>
    </row>
    <row r="743" spans="1:8" ht="16.5" customHeight="1" x14ac:dyDescent="0.3">
      <c r="A743" s="110"/>
      <c r="B743" s="117"/>
      <c r="C743" s="110"/>
      <c r="D743" s="110"/>
      <c r="E743" s="117"/>
      <c r="F743" s="110"/>
      <c r="G743" s="110"/>
      <c r="H743" s="118"/>
    </row>
    <row r="744" spans="1:8" ht="16.5" customHeight="1" x14ac:dyDescent="0.3">
      <c r="A744" s="110"/>
      <c r="B744" s="117"/>
      <c r="C744" s="110"/>
      <c r="D744" s="110"/>
      <c r="E744" s="117"/>
      <c r="F744" s="110"/>
      <c r="G744" s="110"/>
      <c r="H744" s="118"/>
    </row>
    <row r="745" spans="1:8" ht="16.5" customHeight="1" x14ac:dyDescent="0.3">
      <c r="A745" s="110"/>
      <c r="B745" s="117"/>
      <c r="C745" s="110"/>
      <c r="D745" s="110"/>
      <c r="E745" s="117"/>
      <c r="F745" s="110"/>
      <c r="G745" s="110"/>
      <c r="H745" s="118"/>
    </row>
    <row r="746" spans="1:8" ht="16.5" customHeight="1" x14ac:dyDescent="0.3">
      <c r="A746" s="110"/>
      <c r="B746" s="117"/>
      <c r="C746" s="110"/>
      <c r="D746" s="110"/>
      <c r="E746" s="117"/>
      <c r="F746" s="110"/>
      <c r="G746" s="110"/>
      <c r="H746" s="118"/>
    </row>
    <row r="747" spans="1:8" ht="16.5" customHeight="1" x14ac:dyDescent="0.3">
      <c r="A747" s="110"/>
      <c r="B747" s="117"/>
      <c r="C747" s="110"/>
      <c r="D747" s="110"/>
      <c r="E747" s="117"/>
      <c r="F747" s="110"/>
      <c r="G747" s="110"/>
      <c r="H747" s="118"/>
    </row>
    <row r="748" spans="1:8" ht="16.5" customHeight="1" x14ac:dyDescent="0.3">
      <c r="A748" s="110"/>
      <c r="B748" s="117"/>
      <c r="C748" s="110"/>
      <c r="D748" s="110"/>
      <c r="E748" s="117"/>
      <c r="F748" s="110"/>
      <c r="G748" s="110"/>
      <c r="H748" s="118"/>
    </row>
    <row r="749" spans="1:8" ht="16.5" customHeight="1" x14ac:dyDescent="0.3">
      <c r="A749" s="110"/>
      <c r="B749" s="117"/>
      <c r="C749" s="110"/>
      <c r="D749" s="110"/>
      <c r="E749" s="117"/>
      <c r="F749" s="110"/>
      <c r="G749" s="110"/>
      <c r="H749" s="118"/>
    </row>
    <row r="750" spans="1:8" ht="16.5" customHeight="1" x14ac:dyDescent="0.3">
      <c r="A750" s="110"/>
      <c r="B750" s="117"/>
      <c r="C750" s="110"/>
      <c r="D750" s="110"/>
      <c r="E750" s="117"/>
      <c r="F750" s="110"/>
      <c r="G750" s="110"/>
      <c r="H750" s="118"/>
    </row>
    <row r="751" spans="1:8" ht="16.5" customHeight="1" x14ac:dyDescent="0.3">
      <c r="A751" s="110"/>
      <c r="B751" s="117"/>
      <c r="C751" s="110"/>
      <c r="D751" s="110"/>
      <c r="E751" s="117"/>
      <c r="F751" s="110"/>
      <c r="G751" s="110"/>
      <c r="H751" s="118"/>
    </row>
    <row r="752" spans="1:8" ht="16.5" customHeight="1" x14ac:dyDescent="0.3">
      <c r="A752" s="110"/>
      <c r="B752" s="117"/>
      <c r="C752" s="110"/>
      <c r="D752" s="110"/>
      <c r="E752" s="117"/>
      <c r="F752" s="110"/>
      <c r="G752" s="110"/>
      <c r="H752" s="118"/>
    </row>
    <row r="753" spans="1:8" ht="16.5" customHeight="1" x14ac:dyDescent="0.3">
      <c r="A753" s="110"/>
      <c r="B753" s="117"/>
      <c r="C753" s="110"/>
      <c r="D753" s="110"/>
      <c r="E753" s="117"/>
      <c r="F753" s="110"/>
      <c r="G753" s="110"/>
      <c r="H753" s="118"/>
    </row>
    <row r="754" spans="1:8" ht="16.5" customHeight="1" x14ac:dyDescent="0.3">
      <c r="A754" s="110"/>
      <c r="B754" s="117"/>
      <c r="C754" s="110"/>
      <c r="D754" s="110"/>
      <c r="E754" s="117"/>
      <c r="F754" s="110"/>
      <c r="G754" s="110"/>
      <c r="H754" s="118"/>
    </row>
    <row r="755" spans="1:8" ht="16.5" customHeight="1" x14ac:dyDescent="0.3">
      <c r="A755" s="110"/>
      <c r="B755" s="117"/>
      <c r="C755" s="110"/>
      <c r="D755" s="110"/>
      <c r="E755" s="117"/>
      <c r="F755" s="110"/>
      <c r="G755" s="110"/>
      <c r="H755" s="118"/>
    </row>
    <row r="756" spans="1:8" ht="16.5" customHeight="1" x14ac:dyDescent="0.3">
      <c r="A756" s="110"/>
      <c r="B756" s="117"/>
      <c r="C756" s="110"/>
      <c r="D756" s="110"/>
      <c r="E756" s="117"/>
      <c r="F756" s="110"/>
      <c r="G756" s="110"/>
      <c r="H756" s="118"/>
    </row>
    <row r="757" spans="1:8" ht="16.5" customHeight="1" x14ac:dyDescent="0.3">
      <c r="A757" s="110"/>
      <c r="B757" s="117"/>
      <c r="C757" s="110"/>
      <c r="D757" s="110"/>
      <c r="E757" s="117"/>
      <c r="F757" s="110"/>
      <c r="G757" s="110"/>
      <c r="H757" s="118"/>
    </row>
    <row r="758" spans="1:8" ht="16.5" customHeight="1" x14ac:dyDescent="0.3">
      <c r="A758" s="110"/>
      <c r="B758" s="117"/>
      <c r="C758" s="110"/>
      <c r="D758" s="110"/>
      <c r="E758" s="117"/>
      <c r="F758" s="110"/>
      <c r="G758" s="110"/>
      <c r="H758" s="118"/>
    </row>
    <row r="759" spans="1:8" ht="16.5" customHeight="1" x14ac:dyDescent="0.3">
      <c r="A759" s="110"/>
      <c r="B759" s="117"/>
      <c r="C759" s="110"/>
      <c r="D759" s="110"/>
      <c r="E759" s="117"/>
      <c r="F759" s="110"/>
      <c r="G759" s="110"/>
      <c r="H759" s="118"/>
    </row>
    <row r="760" spans="1:8" ht="16.5" customHeight="1" x14ac:dyDescent="0.3">
      <c r="A760" s="110"/>
      <c r="B760" s="117"/>
      <c r="C760" s="110"/>
      <c r="D760" s="110"/>
      <c r="E760" s="117"/>
      <c r="F760" s="110"/>
      <c r="G760" s="110"/>
      <c r="H760" s="118"/>
    </row>
    <row r="761" spans="1:8" ht="16.5" customHeight="1" x14ac:dyDescent="0.3">
      <c r="A761" s="110"/>
      <c r="B761" s="117"/>
      <c r="C761" s="110"/>
      <c r="D761" s="110"/>
      <c r="E761" s="117"/>
      <c r="F761" s="110"/>
      <c r="G761" s="110"/>
      <c r="H761" s="118"/>
    </row>
    <row r="762" spans="1:8" ht="16.5" customHeight="1" x14ac:dyDescent="0.3">
      <c r="A762" s="110"/>
      <c r="B762" s="117"/>
      <c r="C762" s="110"/>
      <c r="D762" s="110"/>
      <c r="E762" s="117"/>
      <c r="F762" s="110"/>
      <c r="G762" s="110"/>
      <c r="H762" s="118"/>
    </row>
    <row r="763" spans="1:8" ht="16.5" customHeight="1" x14ac:dyDescent="0.3">
      <c r="A763" s="110"/>
      <c r="B763" s="117"/>
      <c r="C763" s="110"/>
      <c r="D763" s="110"/>
      <c r="E763" s="117"/>
      <c r="F763" s="110"/>
      <c r="G763" s="110"/>
      <c r="H763" s="118"/>
    </row>
    <row r="764" spans="1:8" ht="16.5" customHeight="1" x14ac:dyDescent="0.3">
      <c r="A764" s="110"/>
      <c r="B764" s="117"/>
      <c r="C764" s="110"/>
      <c r="D764" s="110"/>
      <c r="E764" s="117"/>
      <c r="F764" s="110"/>
      <c r="G764" s="110"/>
      <c r="H764" s="118"/>
    </row>
    <row r="765" spans="1:8" ht="16.5" customHeight="1" x14ac:dyDescent="0.3">
      <c r="A765" s="110"/>
      <c r="B765" s="117"/>
      <c r="C765" s="110"/>
      <c r="D765" s="110"/>
      <c r="E765" s="117"/>
      <c r="F765" s="110"/>
      <c r="G765" s="110"/>
      <c r="H765" s="118"/>
    </row>
    <row r="766" spans="1:8" ht="16.5" customHeight="1" x14ac:dyDescent="0.3">
      <c r="A766" s="110"/>
      <c r="B766" s="117"/>
      <c r="C766" s="110"/>
      <c r="D766" s="110"/>
      <c r="E766" s="117"/>
      <c r="F766" s="110"/>
      <c r="G766" s="110"/>
      <c r="H766" s="118"/>
    </row>
    <row r="767" spans="1:8" ht="16.5" customHeight="1" x14ac:dyDescent="0.3">
      <c r="A767" s="110"/>
      <c r="B767" s="117"/>
      <c r="C767" s="110"/>
      <c r="D767" s="110"/>
      <c r="E767" s="117"/>
      <c r="F767" s="110"/>
      <c r="G767" s="110"/>
      <c r="H767" s="118"/>
    </row>
    <row r="768" spans="1:8" ht="16.5" customHeight="1" x14ac:dyDescent="0.3">
      <c r="A768" s="110"/>
      <c r="B768" s="117"/>
      <c r="C768" s="110"/>
      <c r="D768" s="110"/>
      <c r="E768" s="117"/>
      <c r="F768" s="110"/>
      <c r="G768" s="110"/>
      <c r="H768" s="118"/>
    </row>
    <row r="769" spans="1:8" ht="16.5" customHeight="1" x14ac:dyDescent="0.3">
      <c r="A769" s="110"/>
      <c r="B769" s="117"/>
      <c r="C769" s="110"/>
      <c r="D769" s="110"/>
      <c r="E769" s="117"/>
      <c r="F769" s="110"/>
      <c r="G769" s="110"/>
      <c r="H769" s="118"/>
    </row>
    <row r="770" spans="1:8" ht="16.5" customHeight="1" x14ac:dyDescent="0.3">
      <c r="A770" s="110"/>
      <c r="B770" s="117"/>
      <c r="C770" s="110"/>
      <c r="D770" s="110"/>
      <c r="E770" s="117"/>
      <c r="F770" s="110"/>
      <c r="G770" s="110"/>
      <c r="H770" s="118"/>
    </row>
    <row r="771" spans="1:8" ht="16.5" customHeight="1" x14ac:dyDescent="0.3">
      <c r="A771" s="110"/>
      <c r="B771" s="117"/>
      <c r="C771" s="110"/>
      <c r="D771" s="110"/>
      <c r="E771" s="117"/>
      <c r="F771" s="110"/>
      <c r="G771" s="110"/>
      <c r="H771" s="118"/>
    </row>
    <row r="772" spans="1:8" ht="16.5" customHeight="1" x14ac:dyDescent="0.3">
      <c r="A772" s="110"/>
      <c r="B772" s="117"/>
      <c r="C772" s="110"/>
      <c r="D772" s="110"/>
      <c r="E772" s="117"/>
      <c r="F772" s="110"/>
      <c r="G772" s="110"/>
      <c r="H772" s="118"/>
    </row>
    <row r="773" spans="1:8" ht="16.5" customHeight="1" x14ac:dyDescent="0.3">
      <c r="A773" s="110"/>
      <c r="B773" s="117"/>
      <c r="C773" s="110"/>
      <c r="D773" s="110"/>
      <c r="E773" s="117"/>
      <c r="F773" s="110"/>
      <c r="G773" s="110"/>
      <c r="H773" s="118"/>
    </row>
    <row r="774" spans="1:8" ht="16.5" customHeight="1" x14ac:dyDescent="0.3">
      <c r="A774" s="110"/>
      <c r="B774" s="117"/>
      <c r="C774" s="110"/>
      <c r="D774" s="110"/>
      <c r="E774" s="117"/>
      <c r="F774" s="110"/>
      <c r="G774" s="110"/>
      <c r="H774" s="118"/>
    </row>
    <row r="775" spans="1:8" ht="16.5" customHeight="1" x14ac:dyDescent="0.3">
      <c r="A775" s="110"/>
      <c r="B775" s="117"/>
      <c r="C775" s="110"/>
      <c r="D775" s="110"/>
      <c r="E775" s="117"/>
      <c r="F775" s="110"/>
      <c r="G775" s="110"/>
      <c r="H775" s="118"/>
    </row>
    <row r="776" spans="1:8" ht="16.5" customHeight="1" x14ac:dyDescent="0.3">
      <c r="A776" s="110"/>
      <c r="B776" s="117"/>
      <c r="C776" s="110"/>
      <c r="D776" s="110"/>
      <c r="E776" s="117"/>
      <c r="F776" s="110"/>
      <c r="G776" s="110"/>
      <c r="H776" s="118"/>
    </row>
    <row r="777" spans="1:8" ht="16.5" customHeight="1" x14ac:dyDescent="0.3">
      <c r="A777" s="110"/>
      <c r="B777" s="117"/>
      <c r="C777" s="110"/>
      <c r="D777" s="110"/>
      <c r="E777" s="117"/>
      <c r="F777" s="110"/>
      <c r="G777" s="110"/>
      <c r="H777" s="118"/>
    </row>
    <row r="778" spans="1:8" ht="16.5" customHeight="1" x14ac:dyDescent="0.3">
      <c r="A778" s="110"/>
      <c r="B778" s="117"/>
      <c r="C778" s="110"/>
      <c r="D778" s="110"/>
      <c r="E778" s="117"/>
      <c r="F778" s="110"/>
      <c r="G778" s="110"/>
      <c r="H778" s="118"/>
    </row>
    <row r="779" spans="1:8" ht="16.5" customHeight="1" x14ac:dyDescent="0.3">
      <c r="A779" s="110"/>
      <c r="B779" s="117"/>
      <c r="C779" s="110"/>
      <c r="D779" s="110"/>
      <c r="E779" s="117"/>
      <c r="F779" s="110"/>
      <c r="G779" s="110"/>
      <c r="H779" s="118"/>
    </row>
    <row r="780" spans="1:8" ht="16.5" customHeight="1" x14ac:dyDescent="0.3">
      <c r="A780" s="110"/>
      <c r="B780" s="117"/>
      <c r="C780" s="110"/>
      <c r="D780" s="110"/>
      <c r="E780" s="117"/>
      <c r="F780" s="110"/>
      <c r="G780" s="110"/>
      <c r="H780" s="118"/>
    </row>
    <row r="781" spans="1:8" ht="16.5" customHeight="1" x14ac:dyDescent="0.3">
      <c r="A781" s="110"/>
      <c r="B781" s="117"/>
      <c r="C781" s="110"/>
      <c r="D781" s="110"/>
      <c r="E781" s="117"/>
      <c r="F781" s="110"/>
      <c r="G781" s="110"/>
      <c r="H781" s="118"/>
    </row>
    <row r="782" spans="1:8" ht="16.5" customHeight="1" x14ac:dyDescent="0.3">
      <c r="A782" s="110"/>
      <c r="B782" s="117"/>
      <c r="C782" s="110"/>
      <c r="D782" s="110"/>
      <c r="E782" s="117"/>
      <c r="F782" s="110"/>
      <c r="G782" s="110"/>
      <c r="H782" s="118"/>
    </row>
    <row r="783" spans="1:8" ht="16.5" customHeight="1" x14ac:dyDescent="0.3">
      <c r="A783" s="110"/>
      <c r="B783" s="117"/>
      <c r="C783" s="110"/>
      <c r="D783" s="110"/>
      <c r="E783" s="117"/>
      <c r="F783" s="110"/>
      <c r="G783" s="110"/>
      <c r="H783" s="118"/>
    </row>
    <row r="784" spans="1:8" ht="16.5" customHeight="1" x14ac:dyDescent="0.3">
      <c r="A784" s="110"/>
      <c r="B784" s="117"/>
      <c r="C784" s="110"/>
      <c r="D784" s="110"/>
      <c r="E784" s="117"/>
      <c r="F784" s="110"/>
      <c r="G784" s="110"/>
      <c r="H784" s="118"/>
    </row>
    <row r="785" spans="1:8" ht="16.5" customHeight="1" x14ac:dyDescent="0.3">
      <c r="A785" s="110"/>
      <c r="B785" s="117"/>
      <c r="C785" s="110"/>
      <c r="D785" s="110"/>
      <c r="E785" s="117"/>
      <c r="F785" s="110"/>
      <c r="G785" s="110"/>
      <c r="H785" s="118"/>
    </row>
    <row r="786" spans="1:8" ht="16.5" customHeight="1" x14ac:dyDescent="0.3">
      <c r="A786" s="110"/>
      <c r="B786" s="117"/>
      <c r="C786" s="110"/>
      <c r="D786" s="110"/>
      <c r="E786" s="117"/>
      <c r="F786" s="110"/>
      <c r="G786" s="110"/>
      <c r="H786" s="118"/>
    </row>
    <row r="787" spans="1:8" ht="16.5" customHeight="1" x14ac:dyDescent="0.3">
      <c r="A787" s="110"/>
      <c r="B787" s="117"/>
      <c r="C787" s="110"/>
      <c r="D787" s="110"/>
      <c r="E787" s="117"/>
      <c r="F787" s="110"/>
      <c r="G787" s="110"/>
      <c r="H787" s="118"/>
    </row>
    <row r="788" spans="1:8" ht="16.5" customHeight="1" x14ac:dyDescent="0.3">
      <c r="A788" s="110"/>
      <c r="B788" s="117"/>
      <c r="C788" s="110"/>
      <c r="D788" s="110"/>
      <c r="E788" s="117"/>
      <c r="F788" s="110"/>
      <c r="G788" s="110"/>
      <c r="H788" s="118"/>
    </row>
    <row r="789" spans="1:8" ht="16.5" customHeight="1" x14ac:dyDescent="0.3">
      <c r="A789" s="110"/>
      <c r="B789" s="117"/>
      <c r="C789" s="110"/>
      <c r="D789" s="110"/>
      <c r="E789" s="117"/>
      <c r="F789" s="110"/>
      <c r="G789" s="110"/>
      <c r="H789" s="118"/>
    </row>
    <row r="790" spans="1:8" ht="16.5" customHeight="1" x14ac:dyDescent="0.3">
      <c r="A790" s="110"/>
      <c r="B790" s="117"/>
      <c r="C790" s="110"/>
      <c r="D790" s="110"/>
      <c r="E790" s="117"/>
      <c r="F790" s="110"/>
      <c r="G790" s="110"/>
      <c r="H790" s="118"/>
    </row>
    <row r="791" spans="1:8" ht="16.5" customHeight="1" x14ac:dyDescent="0.3">
      <c r="A791" s="110"/>
      <c r="B791" s="117"/>
      <c r="C791" s="110"/>
      <c r="D791" s="110"/>
      <c r="E791" s="117"/>
      <c r="F791" s="110"/>
      <c r="G791" s="110"/>
      <c r="H791" s="118"/>
    </row>
    <row r="792" spans="1:8" ht="16.5" customHeight="1" x14ac:dyDescent="0.3">
      <c r="A792" s="110"/>
      <c r="B792" s="117"/>
      <c r="C792" s="110"/>
      <c r="D792" s="110"/>
      <c r="E792" s="117"/>
      <c r="F792" s="110"/>
      <c r="G792" s="110"/>
      <c r="H792" s="118"/>
    </row>
    <row r="793" spans="1:8" ht="16.5" customHeight="1" x14ac:dyDescent="0.3">
      <c r="A793" s="110"/>
      <c r="B793" s="117"/>
      <c r="C793" s="110"/>
      <c r="D793" s="110"/>
      <c r="E793" s="117"/>
      <c r="F793" s="110"/>
      <c r="G793" s="110"/>
      <c r="H793" s="118"/>
    </row>
    <row r="794" spans="1:8" ht="16.5" customHeight="1" x14ac:dyDescent="0.3">
      <c r="A794" s="110"/>
      <c r="B794" s="117"/>
      <c r="C794" s="110"/>
      <c r="D794" s="110"/>
      <c r="E794" s="117"/>
      <c r="F794" s="110"/>
      <c r="G794" s="110"/>
      <c r="H794" s="118"/>
    </row>
    <row r="795" spans="1:8" ht="16.5" customHeight="1" x14ac:dyDescent="0.3">
      <c r="A795" s="110"/>
      <c r="B795" s="117"/>
      <c r="C795" s="110"/>
      <c r="D795" s="110"/>
      <c r="E795" s="117"/>
      <c r="F795" s="110"/>
      <c r="G795" s="110"/>
      <c r="H795" s="118"/>
    </row>
    <row r="796" spans="1:8" ht="16.5" customHeight="1" x14ac:dyDescent="0.3">
      <c r="A796" s="110"/>
      <c r="B796" s="117"/>
      <c r="C796" s="110"/>
      <c r="D796" s="110"/>
      <c r="E796" s="117"/>
      <c r="F796" s="110"/>
      <c r="G796" s="110"/>
      <c r="H796" s="118"/>
    </row>
    <row r="797" spans="1:8" ht="16.5" customHeight="1" x14ac:dyDescent="0.3">
      <c r="A797" s="110"/>
      <c r="B797" s="117"/>
      <c r="C797" s="110"/>
      <c r="D797" s="110"/>
      <c r="E797" s="117"/>
      <c r="F797" s="110"/>
      <c r="G797" s="110"/>
      <c r="H797" s="118"/>
    </row>
    <row r="798" spans="1:8" ht="16.5" customHeight="1" x14ac:dyDescent="0.3">
      <c r="A798" s="110"/>
      <c r="B798" s="117"/>
      <c r="C798" s="110"/>
      <c r="D798" s="110"/>
      <c r="E798" s="117"/>
      <c r="F798" s="110"/>
      <c r="G798" s="110"/>
      <c r="H798" s="118"/>
    </row>
    <row r="799" spans="1:8" ht="16.5" customHeight="1" x14ac:dyDescent="0.3">
      <c r="A799" s="110"/>
      <c r="B799" s="117"/>
      <c r="C799" s="110"/>
      <c r="D799" s="110"/>
      <c r="E799" s="117"/>
      <c r="F799" s="110"/>
      <c r="G799" s="110"/>
      <c r="H799" s="118"/>
    </row>
    <row r="800" spans="1:8" ht="16.5" customHeight="1" x14ac:dyDescent="0.3">
      <c r="A800" s="110"/>
      <c r="B800" s="117"/>
      <c r="C800" s="110"/>
      <c r="D800" s="110"/>
      <c r="E800" s="117"/>
      <c r="F800" s="110"/>
      <c r="G800" s="110"/>
      <c r="H800" s="118"/>
    </row>
    <row r="801" spans="1:8" ht="16.5" customHeight="1" x14ac:dyDescent="0.3">
      <c r="A801" s="110"/>
      <c r="B801" s="117"/>
      <c r="C801" s="110"/>
      <c r="D801" s="110"/>
      <c r="E801" s="117"/>
      <c r="F801" s="110"/>
      <c r="G801" s="110"/>
      <c r="H801" s="118"/>
    </row>
    <row r="802" spans="1:8" ht="16.5" customHeight="1" x14ac:dyDescent="0.3">
      <c r="A802" s="110"/>
      <c r="B802" s="117"/>
      <c r="C802" s="110"/>
      <c r="D802" s="110"/>
      <c r="E802" s="117"/>
      <c r="F802" s="110"/>
      <c r="G802" s="110"/>
      <c r="H802" s="118"/>
    </row>
    <row r="803" spans="1:8" ht="16.5" customHeight="1" x14ac:dyDescent="0.3">
      <c r="A803" s="110"/>
      <c r="B803" s="117"/>
      <c r="C803" s="110"/>
      <c r="D803" s="110"/>
      <c r="E803" s="117"/>
      <c r="F803" s="110"/>
      <c r="G803" s="110"/>
      <c r="H803" s="118"/>
    </row>
    <row r="804" spans="1:8" ht="16.5" customHeight="1" x14ac:dyDescent="0.3">
      <c r="A804" s="110"/>
      <c r="B804" s="117"/>
      <c r="C804" s="110"/>
      <c r="D804" s="110"/>
      <c r="E804" s="117"/>
      <c r="F804" s="110"/>
      <c r="G804" s="110"/>
      <c r="H804" s="118"/>
    </row>
    <row r="805" spans="1:8" ht="16.5" customHeight="1" x14ac:dyDescent="0.3">
      <c r="A805" s="110"/>
      <c r="B805" s="117"/>
      <c r="C805" s="110"/>
      <c r="D805" s="110"/>
      <c r="E805" s="117"/>
      <c r="F805" s="110"/>
      <c r="G805" s="110"/>
      <c r="H805" s="118"/>
    </row>
    <row r="806" spans="1:8" ht="16.5" customHeight="1" x14ac:dyDescent="0.3">
      <c r="A806" s="110"/>
      <c r="B806" s="117"/>
      <c r="C806" s="110"/>
      <c r="D806" s="110"/>
      <c r="E806" s="117"/>
      <c r="F806" s="110"/>
      <c r="G806" s="110"/>
      <c r="H806" s="118"/>
    </row>
    <row r="807" spans="1:8" ht="16.5" customHeight="1" x14ac:dyDescent="0.3">
      <c r="A807" s="110"/>
      <c r="B807" s="117"/>
      <c r="C807" s="110"/>
      <c r="D807" s="110"/>
      <c r="E807" s="117"/>
      <c r="F807" s="110"/>
      <c r="G807" s="110"/>
      <c r="H807" s="118"/>
    </row>
    <row r="808" spans="1:8" ht="16.5" customHeight="1" x14ac:dyDescent="0.3">
      <c r="A808" s="110"/>
      <c r="B808" s="117"/>
      <c r="C808" s="110"/>
      <c r="D808" s="110"/>
      <c r="E808" s="117"/>
      <c r="F808" s="110"/>
      <c r="G808" s="110"/>
      <c r="H808" s="118"/>
    </row>
    <row r="809" spans="1:8" ht="16.5" customHeight="1" x14ac:dyDescent="0.3">
      <c r="A809" s="110"/>
      <c r="B809" s="117"/>
      <c r="C809" s="110"/>
      <c r="D809" s="110"/>
      <c r="E809" s="117"/>
      <c r="F809" s="110"/>
      <c r="G809" s="110"/>
      <c r="H809" s="118"/>
    </row>
    <row r="810" spans="1:8" ht="16.5" customHeight="1" x14ac:dyDescent="0.3">
      <c r="A810" s="110"/>
      <c r="B810" s="117"/>
      <c r="C810" s="110"/>
      <c r="D810" s="110"/>
      <c r="E810" s="117"/>
      <c r="F810" s="110"/>
      <c r="G810" s="110"/>
      <c r="H810" s="118"/>
    </row>
    <row r="811" spans="1:8" ht="16.5" customHeight="1" x14ac:dyDescent="0.3">
      <c r="A811" s="110"/>
      <c r="B811" s="117"/>
      <c r="C811" s="110"/>
      <c r="D811" s="110"/>
      <c r="E811" s="117"/>
      <c r="F811" s="110"/>
      <c r="G811" s="110"/>
      <c r="H811" s="118"/>
    </row>
    <row r="812" spans="1:8" ht="16.5" customHeight="1" x14ac:dyDescent="0.3">
      <c r="A812" s="110"/>
      <c r="B812" s="117"/>
      <c r="C812" s="110"/>
      <c r="D812" s="110"/>
      <c r="E812" s="117"/>
      <c r="F812" s="110"/>
      <c r="G812" s="110"/>
      <c r="H812" s="118"/>
    </row>
    <row r="813" spans="1:8" ht="16.5" customHeight="1" x14ac:dyDescent="0.3">
      <c r="A813" s="110"/>
      <c r="B813" s="117"/>
      <c r="C813" s="110"/>
      <c r="D813" s="110"/>
      <c r="E813" s="117"/>
      <c r="F813" s="110"/>
      <c r="G813" s="110"/>
      <c r="H813" s="118"/>
    </row>
    <row r="814" spans="1:8" ht="16.5" customHeight="1" x14ac:dyDescent="0.3">
      <c r="A814" s="110"/>
      <c r="B814" s="117"/>
      <c r="C814" s="110"/>
      <c r="D814" s="110"/>
      <c r="E814" s="117"/>
      <c r="F814" s="110"/>
      <c r="G814" s="110"/>
      <c r="H814" s="118"/>
    </row>
    <row r="815" spans="1:8" ht="16.5" customHeight="1" x14ac:dyDescent="0.3">
      <c r="A815" s="110"/>
      <c r="B815" s="117"/>
      <c r="C815" s="110"/>
      <c r="D815" s="110"/>
      <c r="E815" s="117"/>
      <c r="F815" s="110"/>
      <c r="G815" s="110"/>
      <c r="H815" s="118"/>
    </row>
    <row r="816" spans="1:8" ht="16.5" customHeight="1" x14ac:dyDescent="0.3">
      <c r="A816" s="110"/>
      <c r="B816" s="117"/>
      <c r="C816" s="110"/>
      <c r="D816" s="110"/>
      <c r="E816" s="117"/>
      <c r="F816" s="110"/>
      <c r="G816" s="110"/>
      <c r="H816" s="118"/>
    </row>
    <row r="817" spans="1:8" ht="16.5" customHeight="1" x14ac:dyDescent="0.3">
      <c r="A817" s="110"/>
      <c r="B817" s="117"/>
      <c r="C817" s="110"/>
      <c r="D817" s="110"/>
      <c r="E817" s="117"/>
      <c r="F817" s="110"/>
      <c r="G817" s="110"/>
      <c r="H817" s="118"/>
    </row>
    <row r="818" spans="1:8" ht="16.5" customHeight="1" x14ac:dyDescent="0.3">
      <c r="A818" s="110"/>
      <c r="B818" s="117"/>
      <c r="C818" s="110"/>
      <c r="D818" s="110"/>
      <c r="E818" s="117"/>
      <c r="F818" s="110"/>
      <c r="G818" s="110"/>
      <c r="H818" s="118"/>
    </row>
    <row r="819" spans="1:8" ht="16.5" customHeight="1" x14ac:dyDescent="0.3">
      <c r="A819" s="110"/>
      <c r="B819" s="117"/>
      <c r="C819" s="110"/>
      <c r="D819" s="110"/>
      <c r="E819" s="117"/>
      <c r="F819" s="110"/>
      <c r="G819" s="110"/>
      <c r="H819" s="118"/>
    </row>
    <row r="820" spans="1:8" ht="16.5" customHeight="1" x14ac:dyDescent="0.3">
      <c r="A820" s="110"/>
      <c r="B820" s="117"/>
      <c r="C820" s="110"/>
      <c r="D820" s="110"/>
      <c r="E820" s="117"/>
      <c r="F820" s="110"/>
      <c r="G820" s="110"/>
      <c r="H820" s="118"/>
    </row>
    <row r="821" spans="1:8" ht="16.5" customHeight="1" x14ac:dyDescent="0.3">
      <c r="A821" s="110"/>
      <c r="B821" s="117"/>
      <c r="C821" s="110"/>
      <c r="D821" s="110"/>
      <c r="E821" s="117"/>
      <c r="F821" s="110"/>
      <c r="G821" s="110"/>
      <c r="H821" s="118"/>
    </row>
    <row r="822" spans="1:8" ht="16.5" customHeight="1" x14ac:dyDescent="0.3">
      <c r="A822" s="110"/>
      <c r="B822" s="117"/>
      <c r="C822" s="110"/>
      <c r="D822" s="110"/>
      <c r="E822" s="117"/>
      <c r="F822" s="110"/>
      <c r="G822" s="110"/>
      <c r="H822" s="118"/>
    </row>
    <row r="823" spans="1:8" ht="16.5" customHeight="1" x14ac:dyDescent="0.3">
      <c r="A823" s="110"/>
      <c r="B823" s="117"/>
      <c r="C823" s="110"/>
      <c r="D823" s="110"/>
      <c r="E823" s="117"/>
      <c r="F823" s="110"/>
      <c r="G823" s="110"/>
      <c r="H823" s="118"/>
    </row>
    <row r="824" spans="1:8" ht="16.5" customHeight="1" x14ac:dyDescent="0.3">
      <c r="A824" s="110"/>
      <c r="B824" s="117"/>
      <c r="C824" s="110"/>
      <c r="D824" s="110"/>
      <c r="E824" s="117"/>
      <c r="F824" s="110"/>
      <c r="G824" s="110"/>
      <c r="H824" s="118"/>
    </row>
    <row r="825" spans="1:8" ht="16.5" customHeight="1" x14ac:dyDescent="0.3">
      <c r="A825" s="110"/>
      <c r="B825" s="117"/>
      <c r="C825" s="110"/>
      <c r="D825" s="110"/>
      <c r="E825" s="117"/>
      <c r="F825" s="110"/>
      <c r="G825" s="110"/>
      <c r="H825" s="118"/>
    </row>
    <row r="826" spans="1:8" ht="16.5" customHeight="1" x14ac:dyDescent="0.3">
      <c r="A826" s="110"/>
      <c r="B826" s="117"/>
      <c r="C826" s="110"/>
      <c r="D826" s="110"/>
      <c r="E826" s="117"/>
      <c r="F826" s="110"/>
      <c r="G826" s="110"/>
      <c r="H826" s="118"/>
    </row>
    <row r="827" spans="1:8" ht="16.5" customHeight="1" x14ac:dyDescent="0.3">
      <c r="A827" s="110"/>
      <c r="B827" s="117"/>
      <c r="C827" s="110"/>
      <c r="D827" s="110"/>
      <c r="E827" s="117"/>
      <c r="F827" s="110"/>
      <c r="G827" s="110"/>
      <c r="H827" s="118"/>
    </row>
    <row r="828" spans="1:8" ht="16.5" customHeight="1" x14ac:dyDescent="0.3">
      <c r="A828" s="110"/>
      <c r="B828" s="117"/>
      <c r="C828" s="110"/>
      <c r="D828" s="110"/>
      <c r="E828" s="117"/>
      <c r="F828" s="110"/>
      <c r="G828" s="110"/>
      <c r="H828" s="118"/>
    </row>
    <row r="829" spans="1:8" ht="16.5" customHeight="1" x14ac:dyDescent="0.3">
      <c r="A829" s="110"/>
      <c r="B829" s="117"/>
      <c r="C829" s="110"/>
      <c r="D829" s="110"/>
      <c r="E829" s="117"/>
      <c r="F829" s="110"/>
      <c r="G829" s="110"/>
      <c r="H829" s="118"/>
    </row>
    <row r="830" spans="1:8" ht="16.5" customHeight="1" x14ac:dyDescent="0.3">
      <c r="A830" s="110"/>
      <c r="B830" s="117"/>
      <c r="C830" s="110"/>
      <c r="D830" s="110"/>
      <c r="E830" s="117"/>
      <c r="F830" s="110"/>
      <c r="G830" s="110"/>
      <c r="H830" s="118"/>
    </row>
    <row r="831" spans="1:8" ht="16.5" customHeight="1" x14ac:dyDescent="0.3">
      <c r="A831" s="110"/>
      <c r="B831" s="117"/>
      <c r="C831" s="110"/>
      <c r="D831" s="110"/>
      <c r="E831" s="117"/>
      <c r="F831" s="110"/>
      <c r="G831" s="110"/>
      <c r="H831" s="118"/>
    </row>
    <row r="832" spans="1:8" ht="16.5" customHeight="1" x14ac:dyDescent="0.3">
      <c r="A832" s="110"/>
      <c r="B832" s="117"/>
      <c r="C832" s="110"/>
      <c r="D832" s="110"/>
      <c r="E832" s="117"/>
      <c r="F832" s="110"/>
      <c r="G832" s="110"/>
      <c r="H832" s="118"/>
    </row>
    <row r="833" spans="1:8" ht="16.5" customHeight="1" x14ac:dyDescent="0.3">
      <c r="A833" s="110"/>
      <c r="B833" s="117"/>
      <c r="C833" s="110"/>
      <c r="D833" s="110"/>
      <c r="E833" s="117"/>
      <c r="F833" s="110"/>
      <c r="G833" s="110"/>
      <c r="H833" s="118"/>
    </row>
    <row r="834" spans="1:8" ht="16.5" customHeight="1" x14ac:dyDescent="0.3">
      <c r="A834" s="110"/>
      <c r="B834" s="117"/>
      <c r="C834" s="110"/>
      <c r="D834" s="110"/>
      <c r="E834" s="117"/>
      <c r="F834" s="110"/>
      <c r="G834" s="110"/>
      <c r="H834" s="118"/>
    </row>
    <row r="835" spans="1:8" ht="16.5" customHeight="1" x14ac:dyDescent="0.3">
      <c r="A835" s="110"/>
      <c r="B835" s="117"/>
      <c r="C835" s="110"/>
      <c r="D835" s="110"/>
      <c r="E835" s="117"/>
      <c r="F835" s="110"/>
      <c r="G835" s="110"/>
      <c r="H835" s="118"/>
    </row>
    <row r="836" spans="1:8" ht="16.5" customHeight="1" x14ac:dyDescent="0.3">
      <c r="A836" s="110"/>
      <c r="B836" s="117"/>
      <c r="C836" s="110"/>
      <c r="D836" s="110"/>
      <c r="E836" s="117"/>
      <c r="F836" s="110"/>
      <c r="G836" s="110"/>
      <c r="H836" s="118"/>
    </row>
    <row r="837" spans="1:8" ht="16.5" customHeight="1" x14ac:dyDescent="0.3">
      <c r="A837" s="110"/>
      <c r="B837" s="117"/>
      <c r="C837" s="110"/>
      <c r="D837" s="110"/>
      <c r="E837" s="117"/>
      <c r="F837" s="110"/>
      <c r="G837" s="110"/>
      <c r="H837" s="118"/>
    </row>
    <row r="838" spans="1:8" ht="16.5" customHeight="1" x14ac:dyDescent="0.3">
      <c r="A838" s="110"/>
      <c r="B838" s="117"/>
      <c r="C838" s="110"/>
      <c r="D838" s="110"/>
      <c r="E838" s="117"/>
      <c r="F838" s="110"/>
      <c r="G838" s="110"/>
      <c r="H838" s="118"/>
    </row>
    <row r="839" spans="1:8" ht="16.5" customHeight="1" x14ac:dyDescent="0.3">
      <c r="A839" s="110"/>
      <c r="B839" s="117"/>
      <c r="C839" s="110"/>
      <c r="D839" s="110"/>
      <c r="E839" s="117"/>
      <c r="F839" s="110"/>
      <c r="G839" s="110"/>
      <c r="H839" s="118"/>
    </row>
    <row r="840" spans="1:8" ht="16.5" customHeight="1" x14ac:dyDescent="0.3">
      <c r="A840" s="110"/>
      <c r="B840" s="117"/>
      <c r="C840" s="110"/>
      <c r="D840" s="110"/>
      <c r="E840" s="117"/>
      <c r="F840" s="110"/>
      <c r="G840" s="110"/>
      <c r="H840" s="118"/>
    </row>
    <row r="841" spans="1:8" ht="16.5" customHeight="1" x14ac:dyDescent="0.3">
      <c r="A841" s="110"/>
      <c r="B841" s="117"/>
      <c r="C841" s="110"/>
      <c r="D841" s="110"/>
      <c r="E841" s="117"/>
      <c r="F841" s="110"/>
      <c r="G841" s="110"/>
      <c r="H841" s="118"/>
    </row>
    <row r="842" spans="1:8" ht="16.5" customHeight="1" x14ac:dyDescent="0.3">
      <c r="A842" s="110"/>
      <c r="B842" s="117"/>
      <c r="C842" s="110"/>
      <c r="D842" s="110"/>
      <c r="E842" s="117"/>
      <c r="F842" s="110"/>
      <c r="G842" s="110"/>
      <c r="H842" s="118"/>
    </row>
    <row r="843" spans="1:8" ht="16.5" customHeight="1" x14ac:dyDescent="0.3">
      <c r="A843" s="110"/>
      <c r="B843" s="117"/>
      <c r="C843" s="110"/>
      <c r="D843" s="110"/>
      <c r="E843" s="117"/>
      <c r="F843" s="110"/>
      <c r="G843" s="110"/>
      <c r="H843" s="118"/>
    </row>
    <row r="844" spans="1:8" ht="16.5" customHeight="1" x14ac:dyDescent="0.3">
      <c r="A844" s="110"/>
      <c r="B844" s="117"/>
      <c r="C844" s="110"/>
      <c r="D844" s="110"/>
      <c r="E844" s="117"/>
      <c r="F844" s="110"/>
      <c r="G844" s="110"/>
      <c r="H844" s="118"/>
    </row>
    <row r="845" spans="1:8" ht="16.5" customHeight="1" x14ac:dyDescent="0.3">
      <c r="A845" s="110"/>
      <c r="B845" s="117"/>
      <c r="C845" s="110"/>
      <c r="D845" s="110"/>
      <c r="E845" s="117"/>
      <c r="F845" s="110"/>
      <c r="G845" s="110"/>
      <c r="H845" s="118"/>
    </row>
    <row r="846" spans="1:8" ht="16.5" customHeight="1" x14ac:dyDescent="0.3">
      <c r="A846" s="110"/>
      <c r="B846" s="117"/>
      <c r="C846" s="110"/>
      <c r="D846" s="110"/>
      <c r="E846" s="117"/>
      <c r="F846" s="110"/>
      <c r="G846" s="110"/>
      <c r="H846" s="118"/>
    </row>
    <row r="847" spans="1:8" ht="16.5" customHeight="1" x14ac:dyDescent="0.3">
      <c r="A847" s="110"/>
      <c r="B847" s="117"/>
      <c r="C847" s="110"/>
      <c r="D847" s="110"/>
      <c r="E847" s="117"/>
      <c r="F847" s="110"/>
      <c r="G847" s="110"/>
      <c r="H847" s="118"/>
    </row>
    <row r="848" spans="1:8" ht="16.5" customHeight="1" x14ac:dyDescent="0.3">
      <c r="A848" s="110"/>
      <c r="B848" s="117"/>
      <c r="C848" s="110"/>
      <c r="D848" s="110"/>
      <c r="E848" s="117"/>
      <c r="F848" s="110"/>
      <c r="G848" s="110"/>
      <c r="H848" s="118"/>
    </row>
    <row r="849" spans="1:8" ht="16.5" customHeight="1" x14ac:dyDescent="0.3">
      <c r="A849" s="110"/>
      <c r="B849" s="117"/>
      <c r="C849" s="110"/>
      <c r="D849" s="110"/>
      <c r="E849" s="117"/>
      <c r="F849" s="110"/>
      <c r="G849" s="110"/>
      <c r="H849" s="118"/>
    </row>
    <row r="850" spans="1:8" ht="16.5" customHeight="1" x14ac:dyDescent="0.3">
      <c r="A850" s="110"/>
      <c r="B850" s="117"/>
      <c r="C850" s="110"/>
      <c r="D850" s="110"/>
      <c r="E850" s="117"/>
      <c r="F850" s="110"/>
      <c r="G850" s="110"/>
      <c r="H850" s="118"/>
    </row>
    <row r="851" spans="1:8" ht="16.5" customHeight="1" x14ac:dyDescent="0.3">
      <c r="A851" s="110"/>
      <c r="B851" s="117"/>
      <c r="C851" s="110"/>
      <c r="D851" s="110"/>
      <c r="E851" s="117"/>
      <c r="F851" s="110"/>
      <c r="G851" s="110"/>
      <c r="H851" s="118"/>
    </row>
    <row r="852" spans="1:8" ht="16.5" customHeight="1" x14ac:dyDescent="0.3">
      <c r="A852" s="110"/>
      <c r="B852" s="117"/>
      <c r="C852" s="110"/>
      <c r="D852" s="110"/>
      <c r="E852" s="117"/>
      <c r="F852" s="110"/>
      <c r="G852" s="110"/>
      <c r="H852" s="118"/>
    </row>
    <row r="853" spans="1:8" ht="16.5" customHeight="1" x14ac:dyDescent="0.3">
      <c r="A853" s="110"/>
      <c r="B853" s="117"/>
      <c r="C853" s="110"/>
      <c r="D853" s="110"/>
      <c r="E853" s="117"/>
      <c r="F853" s="110"/>
      <c r="G853" s="110"/>
      <c r="H853" s="118"/>
    </row>
    <row r="854" spans="1:8" ht="16.5" customHeight="1" x14ac:dyDescent="0.3">
      <c r="A854" s="110"/>
      <c r="B854" s="117"/>
      <c r="C854" s="110"/>
      <c r="D854" s="110"/>
      <c r="E854" s="117"/>
      <c r="F854" s="110"/>
      <c r="G854" s="110"/>
      <c r="H854" s="118"/>
    </row>
    <row r="855" spans="1:8" ht="16.5" customHeight="1" x14ac:dyDescent="0.3">
      <c r="A855" s="110"/>
      <c r="B855" s="117"/>
      <c r="C855" s="110"/>
      <c r="D855" s="110"/>
      <c r="E855" s="117"/>
      <c r="F855" s="110"/>
      <c r="G855" s="110"/>
      <c r="H855" s="118"/>
    </row>
    <row r="856" spans="1:8" ht="16.5" customHeight="1" x14ac:dyDescent="0.3">
      <c r="A856" s="110"/>
      <c r="B856" s="117"/>
      <c r="C856" s="110"/>
      <c r="D856" s="110"/>
      <c r="E856" s="117"/>
      <c r="F856" s="110"/>
      <c r="G856" s="110"/>
      <c r="H856" s="118"/>
    </row>
    <row r="857" spans="1:8" ht="16.5" customHeight="1" x14ac:dyDescent="0.3">
      <c r="A857" s="110"/>
      <c r="B857" s="117"/>
      <c r="C857" s="110"/>
      <c r="D857" s="110"/>
      <c r="E857" s="117"/>
      <c r="F857" s="110"/>
      <c r="G857" s="110"/>
      <c r="H857" s="118"/>
    </row>
    <row r="858" spans="1:8" ht="16.5" customHeight="1" x14ac:dyDescent="0.3">
      <c r="A858" s="110"/>
      <c r="B858" s="117"/>
      <c r="C858" s="110"/>
      <c r="D858" s="110"/>
      <c r="E858" s="117"/>
      <c r="F858" s="110"/>
      <c r="G858" s="110"/>
      <c r="H858" s="118"/>
    </row>
    <row r="859" spans="1:8" ht="16.5" customHeight="1" x14ac:dyDescent="0.3">
      <c r="A859" s="110"/>
      <c r="B859" s="117"/>
      <c r="C859" s="110"/>
      <c r="D859" s="110"/>
      <c r="E859" s="117"/>
      <c r="F859" s="110"/>
      <c r="G859" s="110"/>
      <c r="H859" s="118"/>
    </row>
    <row r="860" spans="1:8" ht="16.5" customHeight="1" x14ac:dyDescent="0.3">
      <c r="A860" s="110"/>
      <c r="B860" s="117"/>
      <c r="C860" s="110"/>
      <c r="D860" s="110"/>
      <c r="E860" s="117"/>
      <c r="F860" s="110"/>
      <c r="G860" s="110"/>
      <c r="H860" s="118"/>
    </row>
    <row r="861" spans="1:8" ht="16.5" customHeight="1" x14ac:dyDescent="0.3">
      <c r="A861" s="110"/>
      <c r="B861" s="117"/>
      <c r="C861" s="110"/>
      <c r="D861" s="110"/>
      <c r="E861" s="117"/>
      <c r="F861" s="110"/>
      <c r="G861" s="110"/>
      <c r="H861" s="118"/>
    </row>
    <row r="862" spans="1:8" ht="16.5" customHeight="1" x14ac:dyDescent="0.3">
      <c r="A862" s="110"/>
      <c r="B862" s="117"/>
      <c r="C862" s="110"/>
      <c r="D862" s="110"/>
      <c r="E862" s="117"/>
      <c r="F862" s="110"/>
      <c r="G862" s="110"/>
      <c r="H862" s="118"/>
    </row>
    <row r="863" spans="1:8" ht="16.5" customHeight="1" x14ac:dyDescent="0.3">
      <c r="A863" s="110"/>
      <c r="B863" s="117"/>
      <c r="C863" s="110"/>
      <c r="D863" s="110"/>
      <c r="E863" s="117"/>
      <c r="F863" s="110"/>
      <c r="G863" s="110"/>
      <c r="H863" s="118"/>
    </row>
    <row r="864" spans="1:8" ht="16.5" customHeight="1" x14ac:dyDescent="0.3">
      <c r="A864" s="110"/>
      <c r="B864" s="117"/>
      <c r="C864" s="110"/>
      <c r="D864" s="110"/>
      <c r="E864" s="117"/>
      <c r="F864" s="110"/>
      <c r="G864" s="110"/>
      <c r="H864" s="118"/>
    </row>
    <row r="865" spans="1:8" ht="16.5" customHeight="1" x14ac:dyDescent="0.3">
      <c r="A865" s="110"/>
      <c r="B865" s="117"/>
      <c r="C865" s="110"/>
      <c r="D865" s="110"/>
      <c r="E865" s="117"/>
      <c r="F865" s="110"/>
      <c r="G865" s="110"/>
      <c r="H865" s="118"/>
    </row>
    <row r="866" spans="1:8" ht="16.5" customHeight="1" x14ac:dyDescent="0.3">
      <c r="A866" s="110"/>
      <c r="B866" s="117"/>
      <c r="C866" s="110"/>
      <c r="D866" s="110"/>
      <c r="E866" s="117"/>
      <c r="F866" s="110"/>
      <c r="G866" s="110"/>
      <c r="H866" s="118"/>
    </row>
    <row r="867" spans="1:8" ht="16.5" customHeight="1" x14ac:dyDescent="0.3">
      <c r="A867" s="110"/>
      <c r="B867" s="117"/>
      <c r="C867" s="110"/>
      <c r="D867" s="110"/>
      <c r="E867" s="117"/>
      <c r="F867" s="110"/>
      <c r="G867" s="110"/>
      <c r="H867" s="118"/>
    </row>
    <row r="868" spans="1:8" ht="16.5" customHeight="1" x14ac:dyDescent="0.3">
      <c r="A868" s="110"/>
      <c r="B868" s="117"/>
      <c r="C868" s="110"/>
      <c r="D868" s="110"/>
      <c r="E868" s="117"/>
      <c r="F868" s="110"/>
      <c r="G868" s="110"/>
      <c r="H868" s="118"/>
    </row>
    <row r="869" spans="1:8" ht="16.5" customHeight="1" x14ac:dyDescent="0.3">
      <c r="A869" s="110"/>
      <c r="B869" s="117"/>
      <c r="C869" s="110"/>
      <c r="D869" s="110"/>
      <c r="E869" s="117"/>
      <c r="F869" s="110"/>
      <c r="G869" s="110"/>
      <c r="H869" s="118"/>
    </row>
    <row r="870" spans="1:8" ht="16.5" customHeight="1" x14ac:dyDescent="0.3">
      <c r="A870" s="110"/>
      <c r="B870" s="117"/>
      <c r="C870" s="110"/>
      <c r="D870" s="110"/>
      <c r="E870" s="117"/>
      <c r="F870" s="110"/>
      <c r="G870" s="110"/>
      <c r="H870" s="118"/>
    </row>
    <row r="871" spans="1:8" ht="16.5" customHeight="1" x14ac:dyDescent="0.3">
      <c r="A871" s="110"/>
      <c r="B871" s="117"/>
      <c r="C871" s="110"/>
      <c r="D871" s="110"/>
      <c r="E871" s="117"/>
      <c r="F871" s="110"/>
      <c r="G871" s="110"/>
      <c r="H871" s="118"/>
    </row>
    <row r="872" spans="1:8" ht="16.5" customHeight="1" x14ac:dyDescent="0.3">
      <c r="A872" s="110"/>
      <c r="B872" s="117"/>
      <c r="C872" s="110"/>
      <c r="D872" s="110"/>
      <c r="E872" s="117"/>
      <c r="F872" s="110"/>
      <c r="G872" s="110"/>
      <c r="H872" s="118"/>
    </row>
    <row r="873" spans="1:8" ht="16.5" customHeight="1" x14ac:dyDescent="0.3">
      <c r="A873" s="110"/>
      <c r="B873" s="117"/>
      <c r="C873" s="110"/>
      <c r="D873" s="110"/>
      <c r="E873" s="117"/>
      <c r="F873" s="110"/>
      <c r="G873" s="110"/>
      <c r="H873" s="118"/>
    </row>
    <row r="874" spans="1:8" ht="16.5" customHeight="1" x14ac:dyDescent="0.3">
      <c r="A874" s="110"/>
      <c r="B874" s="117"/>
      <c r="C874" s="110"/>
      <c r="D874" s="110"/>
      <c r="E874" s="117"/>
      <c r="F874" s="110"/>
      <c r="G874" s="110"/>
      <c r="H874" s="118"/>
    </row>
    <row r="875" spans="1:8" ht="16.5" customHeight="1" x14ac:dyDescent="0.3">
      <c r="A875" s="110"/>
      <c r="B875" s="117"/>
      <c r="C875" s="110"/>
      <c r="D875" s="110"/>
      <c r="E875" s="117"/>
      <c r="F875" s="110"/>
      <c r="G875" s="110"/>
      <c r="H875" s="118"/>
    </row>
    <row r="876" spans="1:8" ht="16.5" customHeight="1" x14ac:dyDescent="0.3">
      <c r="A876" s="110"/>
      <c r="B876" s="117"/>
      <c r="C876" s="110"/>
      <c r="D876" s="110"/>
      <c r="E876" s="117"/>
      <c r="F876" s="110"/>
      <c r="G876" s="110"/>
      <c r="H876" s="118"/>
    </row>
    <row r="877" spans="1:8" ht="16.5" customHeight="1" x14ac:dyDescent="0.3">
      <c r="A877" s="110"/>
      <c r="B877" s="117"/>
      <c r="C877" s="110"/>
      <c r="D877" s="110"/>
      <c r="E877" s="117"/>
      <c r="F877" s="110"/>
      <c r="G877" s="110"/>
      <c r="H877" s="118"/>
    </row>
    <row r="878" spans="1:8" ht="16.5" customHeight="1" x14ac:dyDescent="0.3">
      <c r="A878" s="110"/>
      <c r="B878" s="117"/>
      <c r="C878" s="110"/>
      <c r="D878" s="110"/>
      <c r="E878" s="117"/>
      <c r="F878" s="110"/>
      <c r="G878" s="110"/>
      <c r="H878" s="118"/>
    </row>
    <row r="879" spans="1:8" ht="16.5" customHeight="1" x14ac:dyDescent="0.3">
      <c r="A879" s="110"/>
      <c r="B879" s="117"/>
      <c r="C879" s="110"/>
      <c r="D879" s="110"/>
      <c r="E879" s="117"/>
      <c r="F879" s="110"/>
      <c r="G879" s="110"/>
      <c r="H879" s="118"/>
    </row>
    <row r="880" spans="1:8" ht="16.5" customHeight="1" x14ac:dyDescent="0.3">
      <c r="A880" s="110"/>
      <c r="B880" s="117"/>
      <c r="C880" s="110"/>
      <c r="D880" s="110"/>
      <c r="E880" s="117"/>
      <c r="F880" s="110"/>
      <c r="G880" s="110"/>
      <c r="H880" s="118"/>
    </row>
    <row r="881" spans="1:8" ht="16.5" customHeight="1" x14ac:dyDescent="0.3">
      <c r="A881" s="110"/>
      <c r="B881" s="117"/>
      <c r="C881" s="110"/>
      <c r="D881" s="110"/>
      <c r="E881" s="117"/>
      <c r="F881" s="110"/>
      <c r="G881" s="110"/>
      <c r="H881" s="118"/>
    </row>
    <row r="882" spans="1:8" ht="16.5" customHeight="1" x14ac:dyDescent="0.3">
      <c r="A882" s="110"/>
      <c r="B882" s="117"/>
      <c r="C882" s="110"/>
      <c r="D882" s="110"/>
      <c r="E882" s="117"/>
      <c r="F882" s="110"/>
      <c r="G882" s="110"/>
      <c r="H882" s="118"/>
    </row>
    <row r="883" spans="1:8" ht="16.5" customHeight="1" x14ac:dyDescent="0.3">
      <c r="A883" s="110"/>
      <c r="B883" s="117"/>
      <c r="C883" s="110"/>
      <c r="D883" s="110"/>
      <c r="E883" s="117"/>
      <c r="F883" s="110"/>
      <c r="G883" s="110"/>
      <c r="H883" s="118"/>
    </row>
    <row r="884" spans="1:8" ht="16.5" customHeight="1" x14ac:dyDescent="0.3">
      <c r="A884" s="110"/>
      <c r="B884" s="117"/>
      <c r="C884" s="110"/>
      <c r="D884" s="110"/>
      <c r="E884" s="117"/>
      <c r="F884" s="110"/>
      <c r="G884" s="110"/>
      <c r="H884" s="118"/>
    </row>
    <row r="885" spans="1:8" ht="16.5" customHeight="1" x14ac:dyDescent="0.3">
      <c r="A885" s="110"/>
      <c r="B885" s="117"/>
      <c r="C885" s="110"/>
      <c r="D885" s="110"/>
      <c r="E885" s="117"/>
      <c r="F885" s="110"/>
      <c r="G885" s="110"/>
      <c r="H885" s="118"/>
    </row>
    <row r="886" spans="1:8" ht="16.5" customHeight="1" x14ac:dyDescent="0.3">
      <c r="A886" s="110"/>
      <c r="B886" s="117"/>
      <c r="C886" s="110"/>
      <c r="D886" s="110"/>
      <c r="E886" s="117"/>
      <c r="F886" s="110"/>
      <c r="G886" s="110"/>
      <c r="H886" s="118"/>
    </row>
    <row r="887" spans="1:8" ht="16.5" customHeight="1" x14ac:dyDescent="0.3">
      <c r="A887" s="110"/>
      <c r="B887" s="117"/>
      <c r="C887" s="110"/>
      <c r="D887" s="110"/>
      <c r="E887" s="117"/>
      <c r="F887" s="110"/>
      <c r="G887" s="110"/>
      <c r="H887" s="118"/>
    </row>
    <row r="888" spans="1:8" ht="16.5" customHeight="1" x14ac:dyDescent="0.3">
      <c r="A888" s="110"/>
      <c r="B888" s="117"/>
      <c r="C888" s="110"/>
      <c r="D888" s="110"/>
      <c r="E888" s="117"/>
      <c r="F888" s="110"/>
      <c r="G888" s="110"/>
      <c r="H888" s="118"/>
    </row>
    <row r="889" spans="1:8" ht="16.5" customHeight="1" x14ac:dyDescent="0.3">
      <c r="A889" s="110"/>
      <c r="B889" s="117"/>
      <c r="C889" s="110"/>
      <c r="D889" s="110"/>
      <c r="E889" s="117"/>
      <c r="F889" s="110"/>
      <c r="G889" s="110"/>
      <c r="H889" s="118"/>
    </row>
    <row r="890" spans="1:8" ht="16.5" customHeight="1" x14ac:dyDescent="0.3">
      <c r="A890" s="110"/>
      <c r="B890" s="117"/>
      <c r="C890" s="110"/>
      <c r="D890" s="110"/>
      <c r="E890" s="117"/>
      <c r="F890" s="110"/>
      <c r="G890" s="110"/>
      <c r="H890" s="118"/>
    </row>
    <row r="891" spans="1:8" ht="16.5" customHeight="1" x14ac:dyDescent="0.3">
      <c r="A891" s="110"/>
      <c r="B891" s="117"/>
      <c r="C891" s="110"/>
      <c r="D891" s="110"/>
      <c r="E891" s="117"/>
      <c r="F891" s="110"/>
      <c r="G891" s="110"/>
      <c r="H891" s="118"/>
    </row>
    <row r="892" spans="1:8" ht="16.5" customHeight="1" x14ac:dyDescent="0.3">
      <c r="A892" s="110"/>
      <c r="B892" s="117"/>
      <c r="C892" s="110"/>
      <c r="D892" s="110"/>
      <c r="E892" s="117"/>
      <c r="F892" s="110"/>
      <c r="G892" s="110"/>
      <c r="H892" s="118"/>
    </row>
    <row r="893" spans="1:8" ht="16.5" customHeight="1" x14ac:dyDescent="0.3">
      <c r="A893" s="110"/>
      <c r="B893" s="117"/>
      <c r="C893" s="110"/>
      <c r="D893" s="110"/>
      <c r="E893" s="117"/>
      <c r="F893" s="110"/>
      <c r="G893" s="110"/>
      <c r="H893" s="118"/>
    </row>
    <row r="894" spans="1:8" ht="16.5" customHeight="1" x14ac:dyDescent="0.3">
      <c r="A894" s="110"/>
      <c r="B894" s="117"/>
      <c r="C894" s="110"/>
      <c r="D894" s="110"/>
      <c r="E894" s="117"/>
      <c r="F894" s="110"/>
      <c r="G894" s="110"/>
      <c r="H894" s="118"/>
    </row>
    <row r="895" spans="1:8" ht="16.5" customHeight="1" x14ac:dyDescent="0.3">
      <c r="A895" s="110"/>
      <c r="B895" s="117"/>
      <c r="C895" s="110"/>
      <c r="D895" s="110"/>
      <c r="E895" s="117"/>
      <c r="F895" s="110"/>
      <c r="G895" s="110"/>
      <c r="H895" s="118"/>
    </row>
    <row r="896" spans="1:8" ht="16.5" customHeight="1" x14ac:dyDescent="0.3">
      <c r="A896" s="110"/>
      <c r="B896" s="117"/>
      <c r="C896" s="110"/>
      <c r="D896" s="110"/>
      <c r="E896" s="117"/>
      <c r="F896" s="110"/>
      <c r="G896" s="110"/>
      <c r="H896" s="118"/>
    </row>
    <row r="897" spans="1:8" ht="16.5" customHeight="1" x14ac:dyDescent="0.3">
      <c r="A897" s="110"/>
      <c r="B897" s="117"/>
      <c r="C897" s="110"/>
      <c r="D897" s="110"/>
      <c r="E897" s="117"/>
      <c r="F897" s="110"/>
      <c r="G897" s="110"/>
      <c r="H897" s="118"/>
    </row>
    <row r="898" spans="1:8" ht="16.5" customHeight="1" x14ac:dyDescent="0.3">
      <c r="A898" s="110"/>
      <c r="B898" s="117"/>
      <c r="C898" s="110"/>
      <c r="D898" s="110"/>
      <c r="E898" s="117"/>
      <c r="F898" s="110"/>
      <c r="G898" s="110"/>
      <c r="H898" s="118"/>
    </row>
    <row r="899" spans="1:8" ht="16.5" customHeight="1" x14ac:dyDescent="0.3">
      <c r="A899" s="110"/>
      <c r="B899" s="117"/>
      <c r="C899" s="110"/>
      <c r="D899" s="110"/>
      <c r="E899" s="117"/>
      <c r="F899" s="110"/>
      <c r="G899" s="110"/>
      <c r="H899" s="118"/>
    </row>
    <row r="900" spans="1:8" ht="16.5" customHeight="1" x14ac:dyDescent="0.3">
      <c r="A900" s="110"/>
      <c r="B900" s="117"/>
      <c r="C900" s="110"/>
      <c r="D900" s="110"/>
      <c r="E900" s="117"/>
      <c r="F900" s="110"/>
      <c r="G900" s="110"/>
      <c r="H900" s="118"/>
    </row>
    <row r="901" spans="1:8" ht="16.5" customHeight="1" x14ac:dyDescent="0.3">
      <c r="A901" s="110"/>
      <c r="B901" s="117"/>
      <c r="C901" s="110"/>
      <c r="D901" s="110"/>
      <c r="E901" s="117"/>
      <c r="F901" s="110"/>
      <c r="G901" s="110"/>
      <c r="H901" s="118"/>
    </row>
    <row r="902" spans="1:8" ht="16.5" customHeight="1" x14ac:dyDescent="0.3">
      <c r="A902" s="110"/>
      <c r="B902" s="117"/>
      <c r="C902" s="110"/>
      <c r="D902" s="110"/>
      <c r="E902" s="117"/>
      <c r="F902" s="110"/>
      <c r="G902" s="110"/>
      <c r="H902" s="118"/>
    </row>
    <row r="903" spans="1:8" ht="16.5" customHeight="1" x14ac:dyDescent="0.3">
      <c r="A903" s="110"/>
      <c r="B903" s="117"/>
      <c r="C903" s="110"/>
      <c r="D903" s="110"/>
      <c r="E903" s="117"/>
      <c r="F903" s="110"/>
      <c r="G903" s="110"/>
      <c r="H903" s="118"/>
    </row>
    <row r="904" spans="1:8" ht="16.5" customHeight="1" x14ac:dyDescent="0.3">
      <c r="A904" s="110"/>
      <c r="B904" s="117"/>
      <c r="C904" s="110"/>
      <c r="D904" s="110"/>
      <c r="E904" s="117"/>
      <c r="F904" s="110"/>
      <c r="G904" s="110"/>
      <c r="H904" s="118"/>
    </row>
    <row r="905" spans="1:8" ht="16.5" customHeight="1" x14ac:dyDescent="0.3">
      <c r="A905" s="110"/>
      <c r="B905" s="117"/>
      <c r="C905" s="110"/>
      <c r="D905" s="110"/>
      <c r="E905" s="117"/>
      <c r="F905" s="110"/>
      <c r="G905" s="110"/>
      <c r="H905" s="118"/>
    </row>
    <row r="906" spans="1:8" ht="16.5" customHeight="1" x14ac:dyDescent="0.3">
      <c r="A906" s="110"/>
      <c r="B906" s="117"/>
      <c r="C906" s="110"/>
      <c r="D906" s="110"/>
      <c r="E906" s="117"/>
      <c r="F906" s="110"/>
      <c r="G906" s="110"/>
      <c r="H906" s="118"/>
    </row>
    <row r="907" spans="1:8" ht="16.5" customHeight="1" x14ac:dyDescent="0.3">
      <c r="A907" s="110"/>
      <c r="B907" s="117"/>
      <c r="C907" s="110"/>
      <c r="D907" s="110"/>
      <c r="E907" s="117"/>
      <c r="F907" s="110"/>
      <c r="G907" s="110"/>
      <c r="H907" s="118"/>
    </row>
    <row r="908" spans="1:8" ht="16.5" customHeight="1" x14ac:dyDescent="0.3">
      <c r="A908" s="110"/>
      <c r="B908" s="117"/>
      <c r="C908" s="110"/>
      <c r="D908" s="110"/>
      <c r="E908" s="117"/>
      <c r="F908" s="110"/>
      <c r="G908" s="110"/>
      <c r="H908" s="118"/>
    </row>
    <row r="909" spans="1:8" ht="16.5" customHeight="1" x14ac:dyDescent="0.3">
      <c r="A909" s="110"/>
      <c r="B909" s="117"/>
      <c r="C909" s="110"/>
      <c r="D909" s="110"/>
      <c r="E909" s="117"/>
      <c r="F909" s="110"/>
      <c r="G909" s="110"/>
      <c r="H909" s="118"/>
    </row>
    <row r="910" spans="1:8" ht="16.5" customHeight="1" x14ac:dyDescent="0.3">
      <c r="A910" s="110"/>
      <c r="B910" s="117"/>
      <c r="C910" s="110"/>
      <c r="D910" s="110"/>
      <c r="E910" s="117"/>
      <c r="F910" s="110"/>
      <c r="G910" s="110"/>
      <c r="H910" s="118"/>
    </row>
    <row r="911" spans="1:8" ht="16.5" customHeight="1" x14ac:dyDescent="0.3">
      <c r="A911" s="110"/>
      <c r="B911" s="117"/>
      <c r="C911" s="110"/>
      <c r="D911" s="110"/>
      <c r="E911" s="117"/>
      <c r="F911" s="110"/>
      <c r="G911" s="110"/>
      <c r="H911" s="118"/>
    </row>
    <row r="912" spans="1:8" ht="16.5" customHeight="1" x14ac:dyDescent="0.3">
      <c r="A912" s="110"/>
      <c r="B912" s="117"/>
      <c r="C912" s="110"/>
      <c r="D912" s="110"/>
      <c r="E912" s="117"/>
      <c r="F912" s="110"/>
      <c r="G912" s="110"/>
      <c r="H912" s="118"/>
    </row>
    <row r="913" spans="1:8" ht="16.5" customHeight="1" x14ac:dyDescent="0.3">
      <c r="A913" s="110"/>
      <c r="B913" s="117"/>
      <c r="C913" s="110"/>
      <c r="D913" s="110"/>
      <c r="E913" s="117"/>
      <c r="F913" s="110"/>
      <c r="G913" s="110"/>
      <c r="H913" s="118"/>
    </row>
    <row r="914" spans="1:8" ht="16.5" customHeight="1" x14ac:dyDescent="0.3">
      <c r="A914" s="110"/>
      <c r="B914" s="117"/>
      <c r="C914" s="110"/>
      <c r="D914" s="110"/>
      <c r="E914" s="117"/>
      <c r="F914" s="110"/>
      <c r="G914" s="110"/>
      <c r="H914" s="118"/>
    </row>
    <row r="915" spans="1:8" ht="16.5" customHeight="1" x14ac:dyDescent="0.3">
      <c r="A915" s="110"/>
      <c r="B915" s="117"/>
      <c r="C915" s="110"/>
      <c r="D915" s="110"/>
      <c r="E915" s="117"/>
      <c r="F915" s="110"/>
      <c r="G915" s="110"/>
      <c r="H915" s="118"/>
    </row>
    <row r="916" spans="1:8" ht="16.5" customHeight="1" x14ac:dyDescent="0.3">
      <c r="A916" s="110"/>
      <c r="B916" s="117"/>
      <c r="C916" s="110"/>
      <c r="D916" s="110"/>
      <c r="E916" s="117"/>
      <c r="F916" s="110"/>
      <c r="G916" s="110"/>
      <c r="H916" s="118"/>
    </row>
    <row r="917" spans="1:8" ht="16.5" customHeight="1" x14ac:dyDescent="0.3">
      <c r="A917" s="110"/>
      <c r="B917" s="117"/>
      <c r="C917" s="110"/>
      <c r="D917" s="110"/>
      <c r="E917" s="117"/>
      <c r="F917" s="110"/>
      <c r="G917" s="110"/>
      <c r="H917" s="118"/>
    </row>
    <row r="918" spans="1:8" ht="16.5" customHeight="1" x14ac:dyDescent="0.3">
      <c r="A918" s="110"/>
      <c r="B918" s="117"/>
      <c r="C918" s="110"/>
      <c r="D918" s="110"/>
      <c r="E918" s="117"/>
      <c r="F918" s="110"/>
      <c r="G918" s="110"/>
      <c r="H918" s="118"/>
    </row>
    <row r="919" spans="1:8" ht="16.5" customHeight="1" x14ac:dyDescent="0.3">
      <c r="A919" s="110"/>
      <c r="B919" s="117"/>
      <c r="C919" s="110"/>
      <c r="D919" s="110"/>
      <c r="E919" s="117"/>
      <c r="F919" s="110"/>
      <c r="G919" s="110"/>
      <c r="H919" s="118"/>
    </row>
    <row r="920" spans="1:8" ht="16.5" customHeight="1" x14ac:dyDescent="0.3">
      <c r="A920" s="110"/>
      <c r="B920" s="117"/>
      <c r="C920" s="110"/>
      <c r="D920" s="110"/>
      <c r="E920" s="117"/>
      <c r="F920" s="110"/>
      <c r="G920" s="110"/>
      <c r="H920" s="118"/>
    </row>
    <row r="921" spans="1:8" ht="16.5" customHeight="1" x14ac:dyDescent="0.3">
      <c r="A921" s="110"/>
      <c r="B921" s="117"/>
      <c r="C921" s="110"/>
      <c r="D921" s="110"/>
      <c r="E921" s="117"/>
      <c r="F921" s="110"/>
      <c r="G921" s="110"/>
      <c r="H921" s="118"/>
    </row>
    <row r="922" spans="1:8" ht="16.5" customHeight="1" x14ac:dyDescent="0.3">
      <c r="A922" s="110"/>
      <c r="B922" s="117"/>
      <c r="C922" s="110"/>
      <c r="D922" s="110"/>
      <c r="E922" s="117"/>
      <c r="F922" s="110"/>
      <c r="G922" s="110"/>
      <c r="H922" s="118"/>
    </row>
    <row r="923" spans="1:8" ht="16.5" customHeight="1" x14ac:dyDescent="0.3">
      <c r="A923" s="110"/>
      <c r="B923" s="117"/>
      <c r="C923" s="110"/>
      <c r="D923" s="110"/>
      <c r="E923" s="117"/>
      <c r="F923" s="110"/>
      <c r="G923" s="110"/>
      <c r="H923" s="118"/>
    </row>
    <row r="924" spans="1:8" ht="16.5" customHeight="1" x14ac:dyDescent="0.3">
      <c r="A924" s="110"/>
      <c r="B924" s="117"/>
      <c r="C924" s="110"/>
      <c r="D924" s="110"/>
      <c r="E924" s="117"/>
      <c r="F924" s="110"/>
      <c r="G924" s="110"/>
      <c r="H924" s="118"/>
    </row>
    <row r="925" spans="1:8" ht="16.5" customHeight="1" x14ac:dyDescent="0.3">
      <c r="A925" s="110"/>
      <c r="B925" s="117"/>
      <c r="C925" s="110"/>
      <c r="D925" s="110"/>
      <c r="E925" s="117"/>
      <c r="F925" s="110"/>
      <c r="G925" s="110"/>
      <c r="H925" s="118"/>
    </row>
    <row r="926" spans="1:8" ht="16.5" customHeight="1" x14ac:dyDescent="0.3">
      <c r="A926" s="110"/>
      <c r="B926" s="117"/>
      <c r="C926" s="110"/>
      <c r="D926" s="110"/>
      <c r="E926" s="117"/>
      <c r="F926" s="110"/>
      <c r="G926" s="110"/>
      <c r="H926" s="118"/>
    </row>
    <row r="927" spans="1:8" ht="16.5" customHeight="1" x14ac:dyDescent="0.3">
      <c r="A927" s="110"/>
      <c r="B927" s="117"/>
      <c r="C927" s="110"/>
      <c r="D927" s="110"/>
      <c r="E927" s="117"/>
      <c r="F927" s="110"/>
      <c r="G927" s="110"/>
      <c r="H927" s="118"/>
    </row>
    <row r="928" spans="1:8" ht="16.5" customHeight="1" x14ac:dyDescent="0.3">
      <c r="A928" s="110"/>
      <c r="B928" s="117"/>
      <c r="C928" s="110"/>
      <c r="D928" s="110"/>
      <c r="E928" s="117"/>
      <c r="F928" s="110"/>
      <c r="G928" s="110"/>
      <c r="H928" s="118"/>
    </row>
    <row r="929" spans="1:8" ht="16.5" customHeight="1" x14ac:dyDescent="0.3">
      <c r="A929" s="110"/>
      <c r="B929" s="117"/>
      <c r="C929" s="110"/>
      <c r="D929" s="110"/>
      <c r="E929" s="117"/>
      <c r="F929" s="110"/>
      <c r="G929" s="110"/>
      <c r="H929" s="118"/>
    </row>
    <row r="930" spans="1:8" ht="16.5" customHeight="1" x14ac:dyDescent="0.3">
      <c r="A930" s="110"/>
      <c r="B930" s="117"/>
      <c r="C930" s="110"/>
      <c r="D930" s="110"/>
      <c r="E930" s="117"/>
      <c r="F930" s="110"/>
      <c r="G930" s="110"/>
      <c r="H930" s="118"/>
    </row>
    <row r="931" spans="1:8" ht="16.5" customHeight="1" x14ac:dyDescent="0.3">
      <c r="A931" s="110"/>
      <c r="B931" s="117"/>
      <c r="C931" s="110"/>
      <c r="D931" s="110"/>
      <c r="E931" s="117"/>
      <c r="F931" s="110"/>
      <c r="G931" s="110"/>
      <c r="H931" s="118"/>
    </row>
    <row r="932" spans="1:8" ht="16.5" customHeight="1" x14ac:dyDescent="0.3">
      <c r="A932" s="110"/>
      <c r="B932" s="117"/>
      <c r="C932" s="110"/>
      <c r="D932" s="110"/>
      <c r="E932" s="117"/>
      <c r="F932" s="110"/>
      <c r="G932" s="110"/>
      <c r="H932" s="118"/>
    </row>
    <row r="933" spans="1:8" ht="16.5" customHeight="1" x14ac:dyDescent="0.3">
      <c r="A933" s="110"/>
      <c r="B933" s="117"/>
      <c r="C933" s="110"/>
      <c r="D933" s="110"/>
      <c r="E933" s="117"/>
      <c r="F933" s="110"/>
      <c r="G933" s="110"/>
      <c r="H933" s="118"/>
    </row>
    <row r="934" spans="1:8" ht="16.5" customHeight="1" x14ac:dyDescent="0.3">
      <c r="A934" s="110"/>
      <c r="B934" s="117"/>
      <c r="C934" s="110"/>
      <c r="D934" s="110"/>
      <c r="E934" s="117"/>
      <c r="F934" s="110"/>
      <c r="G934" s="110"/>
      <c r="H934" s="118"/>
    </row>
    <row r="935" spans="1:8" ht="16.5" customHeight="1" x14ac:dyDescent="0.3">
      <c r="A935" s="110"/>
      <c r="B935" s="117"/>
      <c r="C935" s="110"/>
      <c r="D935" s="110"/>
      <c r="E935" s="117"/>
      <c r="F935" s="110"/>
      <c r="G935" s="110"/>
      <c r="H935" s="118"/>
    </row>
    <row r="936" spans="1:8" ht="16.5" customHeight="1" x14ac:dyDescent="0.3">
      <c r="A936" s="110"/>
      <c r="B936" s="117"/>
      <c r="C936" s="110"/>
      <c r="D936" s="110"/>
      <c r="E936" s="117"/>
      <c r="F936" s="110"/>
      <c r="G936" s="110"/>
      <c r="H936" s="118"/>
    </row>
    <row r="937" spans="1:8" ht="16.5" customHeight="1" x14ac:dyDescent="0.3">
      <c r="A937" s="110"/>
      <c r="B937" s="117"/>
      <c r="C937" s="110"/>
      <c r="D937" s="110"/>
      <c r="E937" s="117"/>
      <c r="F937" s="110"/>
      <c r="G937" s="110"/>
      <c r="H937" s="118"/>
    </row>
    <row r="938" spans="1:8" ht="16.5" customHeight="1" x14ac:dyDescent="0.3">
      <c r="A938" s="110"/>
      <c r="B938" s="117"/>
      <c r="C938" s="110"/>
      <c r="D938" s="110"/>
      <c r="E938" s="117"/>
      <c r="F938" s="110"/>
      <c r="G938" s="110"/>
      <c r="H938" s="118"/>
    </row>
    <row r="939" spans="1:8" ht="16.5" customHeight="1" x14ac:dyDescent="0.3">
      <c r="A939" s="110"/>
      <c r="B939" s="117"/>
      <c r="C939" s="110"/>
      <c r="D939" s="110"/>
      <c r="E939" s="117"/>
      <c r="F939" s="110"/>
      <c r="G939" s="110"/>
      <c r="H939" s="118"/>
    </row>
    <row r="940" spans="1:8" ht="16.5" customHeight="1" x14ac:dyDescent="0.3">
      <c r="A940" s="110"/>
      <c r="B940" s="117"/>
      <c r="C940" s="110"/>
      <c r="D940" s="110"/>
      <c r="E940" s="117"/>
      <c r="F940" s="110"/>
      <c r="G940" s="110"/>
      <c r="H940" s="118"/>
    </row>
    <row r="941" spans="1:8" ht="16.5" customHeight="1" x14ac:dyDescent="0.3">
      <c r="A941" s="110"/>
      <c r="B941" s="117"/>
      <c r="C941" s="110"/>
      <c r="D941" s="110"/>
      <c r="E941" s="117"/>
      <c r="F941" s="110"/>
      <c r="G941" s="110"/>
      <c r="H941" s="118"/>
    </row>
    <row r="942" spans="1:8" ht="16.5" customHeight="1" x14ac:dyDescent="0.3">
      <c r="A942" s="110"/>
      <c r="B942" s="117"/>
      <c r="C942" s="110"/>
      <c r="D942" s="110"/>
      <c r="E942" s="117"/>
      <c r="F942" s="110"/>
      <c r="G942" s="110"/>
      <c r="H942" s="118"/>
    </row>
    <row r="943" spans="1:8" ht="16.5" customHeight="1" x14ac:dyDescent="0.3">
      <c r="A943" s="110"/>
      <c r="B943" s="117"/>
      <c r="C943" s="110"/>
      <c r="D943" s="110"/>
      <c r="E943" s="117"/>
      <c r="F943" s="110"/>
      <c r="G943" s="110"/>
      <c r="H943" s="118"/>
    </row>
    <row r="944" spans="1:8" ht="16.5" customHeight="1" x14ac:dyDescent="0.3">
      <c r="A944" s="110"/>
      <c r="B944" s="117"/>
      <c r="C944" s="110"/>
      <c r="D944" s="110"/>
      <c r="E944" s="117"/>
      <c r="F944" s="110"/>
      <c r="G944" s="110"/>
      <c r="H944" s="118"/>
    </row>
    <row r="945" spans="1:8" ht="16.5" customHeight="1" x14ac:dyDescent="0.3">
      <c r="A945" s="110"/>
      <c r="B945" s="117"/>
      <c r="C945" s="110"/>
      <c r="D945" s="110"/>
      <c r="E945" s="117"/>
      <c r="F945" s="110"/>
      <c r="G945" s="110"/>
      <c r="H945" s="118"/>
    </row>
    <row r="946" spans="1:8" ht="16.5" customHeight="1" x14ac:dyDescent="0.3">
      <c r="A946" s="110"/>
      <c r="B946" s="117"/>
      <c r="C946" s="110"/>
      <c r="D946" s="110"/>
      <c r="E946" s="117"/>
      <c r="F946" s="110"/>
      <c r="G946" s="110"/>
      <c r="H946" s="118"/>
    </row>
    <row r="947" spans="1:8" ht="16.5" customHeight="1" x14ac:dyDescent="0.3">
      <c r="A947" s="110"/>
      <c r="B947" s="117"/>
      <c r="C947" s="110"/>
      <c r="D947" s="110"/>
      <c r="E947" s="117"/>
      <c r="F947" s="110"/>
      <c r="G947" s="110"/>
      <c r="H947" s="118"/>
    </row>
    <row r="948" spans="1:8" ht="16.5" customHeight="1" x14ac:dyDescent="0.3">
      <c r="A948" s="110"/>
      <c r="B948" s="117"/>
      <c r="C948" s="110"/>
      <c r="D948" s="110"/>
      <c r="E948" s="117"/>
      <c r="F948" s="110"/>
      <c r="G948" s="110"/>
      <c r="H948" s="118"/>
    </row>
    <row r="949" spans="1:8" ht="16.5" customHeight="1" x14ac:dyDescent="0.3">
      <c r="A949" s="110"/>
      <c r="B949" s="117"/>
      <c r="C949" s="110"/>
      <c r="D949" s="110"/>
      <c r="E949" s="117"/>
      <c r="F949" s="110"/>
      <c r="G949" s="110"/>
      <c r="H949" s="118"/>
    </row>
    <row r="950" spans="1:8" ht="16.5" customHeight="1" x14ac:dyDescent="0.3">
      <c r="A950" s="110"/>
      <c r="B950" s="117"/>
      <c r="C950" s="110"/>
      <c r="D950" s="110"/>
      <c r="E950" s="117"/>
      <c r="F950" s="110"/>
      <c r="G950" s="110"/>
      <c r="H950" s="118"/>
    </row>
    <row r="951" spans="1:8" ht="16.5" customHeight="1" x14ac:dyDescent="0.3">
      <c r="A951" s="110"/>
      <c r="B951" s="117"/>
      <c r="C951" s="110"/>
      <c r="D951" s="110"/>
      <c r="E951" s="117"/>
      <c r="F951" s="110"/>
      <c r="G951" s="110"/>
      <c r="H951" s="118"/>
    </row>
    <row r="952" spans="1:8" ht="16.5" customHeight="1" x14ac:dyDescent="0.3">
      <c r="A952" s="110"/>
      <c r="B952" s="117"/>
      <c r="C952" s="110"/>
      <c r="D952" s="110"/>
      <c r="E952" s="117"/>
      <c r="F952" s="110"/>
      <c r="G952" s="110"/>
      <c r="H952" s="118"/>
    </row>
    <row r="953" spans="1:8" ht="16.5" customHeight="1" x14ac:dyDescent="0.3">
      <c r="A953" s="110"/>
      <c r="B953" s="117"/>
      <c r="C953" s="110"/>
      <c r="D953" s="110"/>
      <c r="E953" s="117"/>
      <c r="F953" s="110"/>
      <c r="G953" s="110"/>
      <c r="H953" s="118"/>
    </row>
    <row r="954" spans="1:8" ht="16.5" customHeight="1" x14ac:dyDescent="0.3">
      <c r="A954" s="110"/>
      <c r="B954" s="117"/>
      <c r="C954" s="110"/>
      <c r="D954" s="110"/>
      <c r="E954" s="117"/>
      <c r="F954" s="110"/>
      <c r="G954" s="110"/>
      <c r="H954" s="118"/>
    </row>
    <row r="955" spans="1:8" ht="16.5" customHeight="1" x14ac:dyDescent="0.3">
      <c r="A955" s="110"/>
      <c r="B955" s="117"/>
      <c r="C955" s="110"/>
      <c r="D955" s="110"/>
      <c r="E955" s="117"/>
      <c r="F955" s="110"/>
      <c r="G955" s="110"/>
      <c r="H955" s="118"/>
    </row>
    <row r="956" spans="1:8" ht="16.5" customHeight="1" x14ac:dyDescent="0.3">
      <c r="A956" s="110"/>
      <c r="B956" s="117"/>
      <c r="C956" s="110"/>
      <c r="D956" s="110"/>
      <c r="E956" s="117"/>
      <c r="F956" s="110"/>
      <c r="G956" s="110"/>
      <c r="H956" s="118"/>
    </row>
    <row r="957" spans="1:8" ht="16.5" customHeight="1" x14ac:dyDescent="0.3">
      <c r="A957" s="110"/>
      <c r="B957" s="117"/>
      <c r="C957" s="110"/>
      <c r="D957" s="110"/>
      <c r="E957" s="117"/>
      <c r="F957" s="110"/>
      <c r="G957" s="110"/>
      <c r="H957" s="118"/>
    </row>
    <row r="958" spans="1:8" ht="16.5" customHeight="1" x14ac:dyDescent="0.3">
      <c r="A958" s="110"/>
      <c r="B958" s="117"/>
      <c r="C958" s="110"/>
      <c r="D958" s="110"/>
      <c r="E958" s="117"/>
      <c r="F958" s="110"/>
      <c r="G958" s="110"/>
      <c r="H958" s="118"/>
    </row>
    <row r="959" spans="1:8" ht="16.5" customHeight="1" x14ac:dyDescent="0.3">
      <c r="A959" s="110"/>
      <c r="B959" s="117"/>
      <c r="C959" s="110"/>
      <c r="D959" s="110"/>
      <c r="E959" s="117"/>
      <c r="F959" s="110"/>
      <c r="G959" s="110"/>
      <c r="H959" s="118"/>
    </row>
    <row r="960" spans="1:8" ht="16.5" customHeight="1" x14ac:dyDescent="0.3">
      <c r="A960" s="110"/>
      <c r="B960" s="117"/>
      <c r="C960" s="110"/>
      <c r="D960" s="110"/>
      <c r="E960" s="117"/>
      <c r="F960" s="110"/>
      <c r="G960" s="110"/>
      <c r="H960" s="118"/>
    </row>
    <row r="961" spans="1:8" ht="16.5" customHeight="1" x14ac:dyDescent="0.3">
      <c r="A961" s="110"/>
      <c r="B961" s="117"/>
      <c r="C961" s="110"/>
      <c r="D961" s="110"/>
      <c r="E961" s="117"/>
      <c r="F961" s="110"/>
      <c r="G961" s="110"/>
      <c r="H961" s="118"/>
    </row>
    <row r="962" spans="1:8" ht="16.5" customHeight="1" x14ac:dyDescent="0.3">
      <c r="A962" s="110"/>
      <c r="B962" s="117"/>
      <c r="C962" s="110"/>
      <c r="D962" s="110"/>
      <c r="E962" s="117"/>
      <c r="F962" s="110"/>
      <c r="G962" s="110"/>
      <c r="H962" s="118"/>
    </row>
    <row r="963" spans="1:8" ht="16.5" customHeight="1" x14ac:dyDescent="0.3">
      <c r="A963" s="110"/>
      <c r="B963" s="117"/>
      <c r="C963" s="110"/>
      <c r="D963" s="110"/>
      <c r="E963" s="117"/>
      <c r="F963" s="110"/>
      <c r="G963" s="110"/>
      <c r="H963" s="118"/>
    </row>
    <row r="964" spans="1:8" ht="16.5" customHeight="1" x14ac:dyDescent="0.3">
      <c r="A964" s="110"/>
      <c r="B964" s="117"/>
      <c r="C964" s="110"/>
      <c r="D964" s="110"/>
      <c r="E964" s="117"/>
      <c r="F964" s="110"/>
      <c r="G964" s="110"/>
      <c r="H964" s="118"/>
    </row>
    <row r="965" spans="1:8" ht="16.5" customHeight="1" x14ac:dyDescent="0.3">
      <c r="A965" s="110"/>
      <c r="B965" s="117"/>
      <c r="C965" s="110"/>
      <c r="D965" s="110"/>
      <c r="E965" s="117"/>
      <c r="F965" s="110"/>
      <c r="G965" s="110"/>
      <c r="H965" s="118"/>
    </row>
    <row r="966" spans="1:8" ht="16.5" customHeight="1" x14ac:dyDescent="0.3">
      <c r="A966" s="110"/>
      <c r="B966" s="117"/>
      <c r="C966" s="110"/>
      <c r="D966" s="110"/>
      <c r="E966" s="117"/>
      <c r="F966" s="110"/>
      <c r="G966" s="110"/>
      <c r="H966" s="118"/>
    </row>
    <row r="967" spans="1:8" ht="16.5" customHeight="1" x14ac:dyDescent="0.3">
      <c r="A967" s="110"/>
      <c r="B967" s="117"/>
      <c r="C967" s="110"/>
      <c r="D967" s="110"/>
      <c r="E967" s="117"/>
      <c r="F967" s="110"/>
      <c r="G967" s="110"/>
      <c r="H967" s="118"/>
    </row>
    <row r="968" spans="1:8" ht="16.5" customHeight="1" x14ac:dyDescent="0.3">
      <c r="A968" s="110"/>
      <c r="B968" s="117"/>
      <c r="C968" s="110"/>
      <c r="D968" s="110"/>
      <c r="E968" s="117"/>
      <c r="F968" s="110"/>
      <c r="G968" s="110"/>
      <c r="H968" s="118"/>
    </row>
    <row r="969" spans="1:8" ht="16.5" customHeight="1" x14ac:dyDescent="0.3">
      <c r="A969" s="110"/>
      <c r="B969" s="117"/>
      <c r="C969" s="110"/>
      <c r="D969" s="110"/>
      <c r="E969" s="117"/>
      <c r="F969" s="110"/>
      <c r="G969" s="110"/>
      <c r="H969" s="118"/>
    </row>
    <row r="970" spans="1:8" ht="16.5" customHeight="1" x14ac:dyDescent="0.3">
      <c r="A970" s="110"/>
      <c r="B970" s="117"/>
      <c r="C970" s="110"/>
      <c r="D970" s="110"/>
      <c r="E970" s="117"/>
      <c r="F970" s="110"/>
      <c r="G970" s="110"/>
      <c r="H970" s="118"/>
    </row>
    <row r="971" spans="1:8" ht="16.5" customHeight="1" x14ac:dyDescent="0.3">
      <c r="A971" s="110"/>
      <c r="B971" s="117"/>
      <c r="C971" s="110"/>
      <c r="D971" s="110"/>
      <c r="E971" s="117"/>
      <c r="F971" s="110"/>
      <c r="G971" s="110"/>
      <c r="H971" s="118"/>
    </row>
    <row r="972" spans="1:8" ht="16.5" customHeight="1" x14ac:dyDescent="0.3">
      <c r="A972" s="110"/>
      <c r="B972" s="117"/>
      <c r="C972" s="110"/>
      <c r="D972" s="110"/>
      <c r="E972" s="117"/>
      <c r="F972" s="110"/>
      <c r="G972" s="110"/>
      <c r="H972" s="118"/>
    </row>
    <row r="973" spans="1:8" ht="16.5" customHeight="1" x14ac:dyDescent="0.3">
      <c r="A973" s="110"/>
      <c r="B973" s="117"/>
      <c r="C973" s="110"/>
      <c r="D973" s="110"/>
      <c r="E973" s="117"/>
      <c r="F973" s="110"/>
      <c r="G973" s="110"/>
      <c r="H973" s="118"/>
    </row>
    <row r="974" spans="1:8" ht="16.5" customHeight="1" x14ac:dyDescent="0.3">
      <c r="A974" s="110"/>
      <c r="B974" s="117"/>
      <c r="C974" s="110"/>
      <c r="D974" s="110"/>
      <c r="E974" s="117"/>
      <c r="F974" s="110"/>
      <c r="G974" s="110"/>
      <c r="H974" s="118"/>
    </row>
    <row r="975" spans="1:8" ht="16.5" customHeight="1" x14ac:dyDescent="0.3">
      <c r="A975" s="110"/>
      <c r="B975" s="117"/>
      <c r="C975" s="110"/>
      <c r="D975" s="110"/>
      <c r="E975" s="117"/>
      <c r="F975" s="110"/>
      <c r="G975" s="110"/>
      <c r="H975" s="118"/>
    </row>
    <row r="976" spans="1:8" ht="16.5" customHeight="1" x14ac:dyDescent="0.3">
      <c r="A976" s="110"/>
      <c r="B976" s="117"/>
      <c r="C976" s="110"/>
      <c r="D976" s="110"/>
      <c r="E976" s="117"/>
      <c r="F976" s="110"/>
      <c r="G976" s="110"/>
      <c r="H976" s="118"/>
    </row>
    <row r="977" spans="1:8" ht="16.5" customHeight="1" x14ac:dyDescent="0.3">
      <c r="A977" s="110"/>
      <c r="B977" s="117"/>
      <c r="C977" s="110"/>
      <c r="D977" s="110"/>
      <c r="E977" s="117"/>
      <c r="F977" s="110"/>
      <c r="G977" s="110"/>
      <c r="H977" s="118"/>
    </row>
    <row r="978" spans="1:8" ht="16.5" customHeight="1" x14ac:dyDescent="0.3">
      <c r="A978" s="110"/>
      <c r="B978" s="117"/>
      <c r="C978" s="110"/>
      <c r="D978" s="110"/>
      <c r="E978" s="117"/>
      <c r="F978" s="110"/>
      <c r="G978" s="110"/>
      <c r="H978" s="118"/>
    </row>
    <row r="979" spans="1:8" ht="16.5" customHeight="1" x14ac:dyDescent="0.3">
      <c r="A979" s="110"/>
      <c r="B979" s="117"/>
      <c r="C979" s="110"/>
      <c r="D979" s="110"/>
      <c r="E979" s="117"/>
      <c r="F979" s="110"/>
      <c r="G979" s="110"/>
      <c r="H979" s="118"/>
    </row>
    <row r="980" spans="1:8" ht="16.5" customHeight="1" x14ac:dyDescent="0.3">
      <c r="A980" s="110"/>
      <c r="B980" s="117"/>
      <c r="C980" s="110"/>
      <c r="D980" s="110"/>
      <c r="E980" s="117"/>
      <c r="F980" s="110"/>
      <c r="G980" s="110"/>
      <c r="H980" s="118"/>
    </row>
    <row r="981" spans="1:8" ht="16.5" customHeight="1" x14ac:dyDescent="0.3">
      <c r="A981" s="110"/>
      <c r="B981" s="117"/>
      <c r="C981" s="110"/>
      <c r="D981" s="110"/>
      <c r="E981" s="117"/>
      <c r="F981" s="110"/>
      <c r="G981" s="110"/>
      <c r="H981" s="118"/>
    </row>
    <row r="982" spans="1:8" ht="16.5" customHeight="1" x14ac:dyDescent="0.3">
      <c r="A982" s="110"/>
      <c r="B982" s="117"/>
      <c r="C982" s="110"/>
      <c r="D982" s="110"/>
      <c r="E982" s="117"/>
      <c r="F982" s="110"/>
      <c r="G982" s="110"/>
      <c r="H982" s="118"/>
    </row>
    <row r="983" spans="1:8" ht="16.5" customHeight="1" x14ac:dyDescent="0.3">
      <c r="A983" s="110"/>
      <c r="B983" s="117"/>
      <c r="C983" s="110"/>
      <c r="D983" s="110"/>
      <c r="E983" s="117"/>
      <c r="F983" s="110"/>
      <c r="G983" s="110"/>
      <c r="H983" s="118"/>
    </row>
    <row r="984" spans="1:8" ht="16.5" customHeight="1" x14ac:dyDescent="0.3">
      <c r="A984" s="110"/>
      <c r="B984" s="117"/>
      <c r="C984" s="110"/>
      <c r="D984" s="110"/>
      <c r="E984" s="117"/>
      <c r="F984" s="110"/>
      <c r="G984" s="110"/>
      <c r="H984" s="118"/>
    </row>
    <row r="985" spans="1:8" ht="16.5" customHeight="1" x14ac:dyDescent="0.3">
      <c r="A985" s="110"/>
      <c r="B985" s="117"/>
      <c r="C985" s="110"/>
      <c r="D985" s="110"/>
      <c r="E985" s="117"/>
      <c r="F985" s="110"/>
      <c r="G985" s="110"/>
      <c r="H985" s="118"/>
    </row>
    <row r="986" spans="1:8" ht="16.5" customHeight="1" x14ac:dyDescent="0.3">
      <c r="A986" s="110"/>
      <c r="B986" s="117"/>
      <c r="C986" s="110"/>
      <c r="D986" s="110"/>
      <c r="E986" s="117"/>
      <c r="F986" s="110"/>
      <c r="G986" s="110"/>
      <c r="H986" s="118"/>
    </row>
    <row r="987" spans="1:8" ht="16.5" customHeight="1" x14ac:dyDescent="0.3">
      <c r="A987" s="110"/>
      <c r="B987" s="117"/>
      <c r="C987" s="110"/>
      <c r="D987" s="110"/>
      <c r="E987" s="117"/>
      <c r="F987" s="110"/>
      <c r="G987" s="110"/>
      <c r="H987" s="118"/>
    </row>
    <row r="988" spans="1:8" ht="16.5" customHeight="1" x14ac:dyDescent="0.3">
      <c r="A988" s="110"/>
      <c r="B988" s="117"/>
      <c r="C988" s="110"/>
      <c r="D988" s="110"/>
      <c r="E988" s="117"/>
      <c r="F988" s="110"/>
      <c r="G988" s="110"/>
      <c r="H988" s="118"/>
    </row>
    <row r="989" spans="1:8" ht="16.5" customHeight="1" x14ac:dyDescent="0.3">
      <c r="A989" s="110"/>
      <c r="B989" s="117"/>
      <c r="C989" s="110"/>
      <c r="D989" s="110"/>
      <c r="E989" s="117"/>
      <c r="F989" s="110"/>
      <c r="G989" s="110"/>
      <c r="H989" s="118"/>
    </row>
    <row r="990" spans="1:8" ht="16.5" customHeight="1" x14ac:dyDescent="0.3">
      <c r="A990" s="110"/>
      <c r="B990" s="117"/>
      <c r="C990" s="110"/>
      <c r="D990" s="110"/>
      <c r="E990" s="117"/>
      <c r="F990" s="110"/>
      <c r="G990" s="110"/>
      <c r="H990" s="118"/>
    </row>
    <row r="991" spans="1:8" ht="16.5" customHeight="1" x14ac:dyDescent="0.3">
      <c r="A991" s="110"/>
      <c r="B991" s="117"/>
      <c r="C991" s="110"/>
      <c r="D991" s="110"/>
      <c r="E991" s="117"/>
      <c r="F991" s="110"/>
      <c r="G991" s="110"/>
      <c r="H991" s="118"/>
    </row>
    <row r="992" spans="1:8" ht="16.5" customHeight="1" x14ac:dyDescent="0.3">
      <c r="A992" s="110"/>
      <c r="B992" s="117"/>
      <c r="C992" s="110"/>
      <c r="D992" s="110"/>
      <c r="E992" s="117"/>
      <c r="F992" s="110"/>
      <c r="G992" s="110"/>
      <c r="H992" s="118"/>
    </row>
    <row r="993" spans="1:8" ht="16.5" customHeight="1" x14ac:dyDescent="0.3">
      <c r="A993" s="110"/>
      <c r="B993" s="117"/>
      <c r="C993" s="110"/>
      <c r="D993" s="110"/>
      <c r="E993" s="117"/>
      <c r="F993" s="110"/>
      <c r="G993" s="110"/>
      <c r="H993" s="118"/>
    </row>
    <row r="994" spans="1:8" ht="16.5" customHeight="1" x14ac:dyDescent="0.3">
      <c r="A994" s="110"/>
      <c r="B994" s="117"/>
      <c r="C994" s="110"/>
      <c r="D994" s="110"/>
      <c r="E994" s="117"/>
      <c r="F994" s="110"/>
      <c r="G994" s="110"/>
      <c r="H994" s="118"/>
    </row>
    <row r="995" spans="1:8" ht="16.5" customHeight="1" x14ac:dyDescent="0.3">
      <c r="A995" s="110"/>
      <c r="B995" s="117"/>
      <c r="C995" s="110"/>
      <c r="D995" s="110"/>
      <c r="E995" s="117"/>
      <c r="F995" s="110"/>
      <c r="G995" s="110"/>
      <c r="H995" s="118"/>
    </row>
    <row r="996" spans="1:8" ht="16.5" customHeight="1" x14ac:dyDescent="0.3">
      <c r="A996" s="110"/>
      <c r="B996" s="117"/>
      <c r="C996" s="110"/>
      <c r="D996" s="110"/>
      <c r="E996" s="117"/>
      <c r="F996" s="110"/>
      <c r="G996" s="110"/>
      <c r="H996" s="118"/>
    </row>
  </sheetData>
  <mergeCells count="2">
    <mergeCell ref="B2:G2"/>
    <mergeCell ref="B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outlinePr summaryBelow="0" summaryRight="0"/>
  </sheetPr>
  <dimension ref="A1:Z1001"/>
  <sheetViews>
    <sheetView showGridLines="0" zoomScale="80" zoomScaleNormal="80" workbookViewId="0">
      <selection activeCell="B16" sqref="B16:E16"/>
    </sheetView>
  </sheetViews>
  <sheetFormatPr baseColWidth="10" defaultColWidth="17.26953125" defaultRowHeight="15" customHeight="1" x14ac:dyDescent="0.25"/>
  <cols>
    <col min="1" max="1" width="2.08984375" customWidth="1"/>
    <col min="2" max="2" width="17.26953125" customWidth="1"/>
    <col min="3" max="3" width="20.26953125" customWidth="1"/>
    <col min="4" max="4" width="36" customWidth="1"/>
    <col min="5" max="5" width="14.08984375" customWidth="1"/>
    <col min="6" max="6" width="15.08984375" customWidth="1"/>
    <col min="7" max="7" width="11.453125" customWidth="1"/>
    <col min="8" max="8" width="11.7265625" customWidth="1"/>
    <col min="9" max="26" width="10" customWidth="1"/>
  </cols>
  <sheetData>
    <row r="1" spans="1:26" ht="12.75" customHeight="1" x14ac:dyDescent="0.25">
      <c r="A1" s="3"/>
      <c r="B1" s="3"/>
      <c r="C1" s="3"/>
      <c r="D1" s="3"/>
      <c r="E1" s="129"/>
      <c r="F1" s="3"/>
      <c r="G1" s="3"/>
      <c r="H1" s="3"/>
    </row>
    <row r="2" spans="1:26" ht="16.5" customHeight="1" x14ac:dyDescent="0.25">
      <c r="A2" s="3"/>
      <c r="B2" s="336" t="s">
        <v>117</v>
      </c>
      <c r="C2" s="289"/>
      <c r="D2" s="289"/>
      <c r="E2" s="289"/>
      <c r="F2" s="290"/>
      <c r="G2" s="3"/>
      <c r="H2" s="3"/>
    </row>
    <row r="3" spans="1:26" ht="9" customHeight="1" x14ac:dyDescent="0.3">
      <c r="A3" s="3"/>
      <c r="B3" s="3"/>
      <c r="C3" s="3"/>
      <c r="D3" s="242"/>
      <c r="E3" s="242"/>
      <c r="F3" s="3"/>
      <c r="G3" s="3"/>
      <c r="H3" s="3"/>
    </row>
    <row r="4" spans="1:26" ht="50.25" customHeight="1" x14ac:dyDescent="0.25">
      <c r="A4" s="3"/>
      <c r="B4" s="243" t="s">
        <v>118</v>
      </c>
      <c r="C4" s="243" t="s">
        <v>119</v>
      </c>
      <c r="D4" s="243" t="s">
        <v>120</v>
      </c>
      <c r="E4" s="370" t="s">
        <v>254</v>
      </c>
      <c r="F4" s="372" t="s">
        <v>259</v>
      </c>
      <c r="G4" s="3"/>
      <c r="H4" s="3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</row>
    <row r="5" spans="1:26" ht="19.5" customHeight="1" x14ac:dyDescent="0.3">
      <c r="A5" s="3"/>
      <c r="B5" s="335" t="s">
        <v>121</v>
      </c>
      <c r="C5" s="335" t="s">
        <v>122</v>
      </c>
      <c r="D5" s="369" t="s">
        <v>221</v>
      </c>
      <c r="E5" s="111">
        <f>'Mueb y Equipos'!F10</f>
        <v>18300</v>
      </c>
      <c r="F5" s="337">
        <f>SUM(E5:E8)</f>
        <v>80000</v>
      </c>
      <c r="G5" s="3"/>
      <c r="H5" s="3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</row>
    <row r="6" spans="1:26" ht="19.5" customHeight="1" x14ac:dyDescent="0.3">
      <c r="A6" s="3"/>
      <c r="B6" s="311"/>
      <c r="C6" s="311"/>
      <c r="D6" s="369" t="s">
        <v>252</v>
      </c>
      <c r="E6" s="111">
        <f>'Mueb y Equipos'!F21</f>
        <v>52500</v>
      </c>
      <c r="F6" s="311"/>
      <c r="G6" s="3"/>
      <c r="H6" s="3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1:26" s="276" customFormat="1" ht="19.5" customHeight="1" x14ac:dyDescent="0.3">
      <c r="A7" s="96"/>
      <c r="B7" s="341"/>
      <c r="C7" s="341"/>
      <c r="D7" s="369" t="s">
        <v>253</v>
      </c>
      <c r="E7" s="111">
        <f>'Mueb y Equipos'!F30</f>
        <v>3200</v>
      </c>
      <c r="F7" s="341"/>
      <c r="G7" s="96"/>
      <c r="H7" s="96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6" ht="19.5" customHeight="1" x14ac:dyDescent="0.3">
      <c r="A8" s="3"/>
      <c r="B8" s="311"/>
      <c r="C8" s="301"/>
      <c r="D8" s="369" t="s">
        <v>115</v>
      </c>
      <c r="E8" s="111">
        <f>Infraes!F8</f>
        <v>6000</v>
      </c>
      <c r="F8" s="301"/>
      <c r="G8" s="3"/>
      <c r="H8" s="3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6" ht="19.5" customHeight="1" x14ac:dyDescent="0.3">
      <c r="A9" s="3"/>
      <c r="B9" s="311"/>
      <c r="C9" s="335" t="s">
        <v>123</v>
      </c>
      <c r="D9" s="31" t="s">
        <v>124</v>
      </c>
      <c r="E9" s="111">
        <f>Intangibles!D5</f>
        <v>0</v>
      </c>
      <c r="F9" s="337">
        <f>SUM(E9:E12)</f>
        <v>0</v>
      </c>
      <c r="G9" s="3"/>
      <c r="H9" s="3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9.5" customHeight="1" x14ac:dyDescent="0.3">
      <c r="A10" s="3"/>
      <c r="B10" s="311"/>
      <c r="C10" s="311"/>
      <c r="D10" s="369" t="s">
        <v>256</v>
      </c>
      <c r="E10" s="111">
        <v>0</v>
      </c>
      <c r="F10" s="311"/>
      <c r="H10" s="3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9.5" customHeight="1" x14ac:dyDescent="0.3">
      <c r="A11" s="3"/>
      <c r="B11" s="311"/>
      <c r="C11" s="311"/>
      <c r="D11" s="369" t="s">
        <v>257</v>
      </c>
      <c r="E11" s="111">
        <f>Intangibles!D9</f>
        <v>0</v>
      </c>
      <c r="F11" s="311"/>
      <c r="G11" s="3"/>
      <c r="H11" s="3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19.5" customHeight="1" x14ac:dyDescent="0.3">
      <c r="A12" s="3"/>
      <c r="B12" s="301"/>
      <c r="C12" s="301"/>
      <c r="D12" s="31" t="s">
        <v>125</v>
      </c>
      <c r="E12" s="111">
        <f>Intangibles!D13</f>
        <v>0</v>
      </c>
      <c r="F12" s="301"/>
      <c r="G12" s="3"/>
      <c r="H12" s="3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9.5" customHeight="1" x14ac:dyDescent="0.3">
      <c r="A13" s="3"/>
      <c r="B13" s="335" t="s">
        <v>126</v>
      </c>
      <c r="C13" s="335" t="s">
        <v>126</v>
      </c>
      <c r="D13" s="31" t="s">
        <v>127</v>
      </c>
      <c r="E13" s="111">
        <f>'Mat. Prim'!G8*2</f>
        <v>0</v>
      </c>
      <c r="F13" s="337">
        <f>SUM(E13:E15)</f>
        <v>53200</v>
      </c>
      <c r="G13" s="3"/>
      <c r="H13" s="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9.5" customHeight="1" x14ac:dyDescent="0.3">
      <c r="A14" s="3"/>
      <c r="B14" s="311"/>
      <c r="C14" s="311"/>
      <c r="D14" s="31" t="s">
        <v>128</v>
      </c>
      <c r="E14" s="111">
        <f>Personal!F27</f>
        <v>48000</v>
      </c>
      <c r="F14" s="311"/>
      <c r="G14" s="3"/>
      <c r="H14" s="3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9.5" customHeight="1" x14ac:dyDescent="0.3">
      <c r="A15" s="3"/>
      <c r="B15" s="301"/>
      <c r="C15" s="301"/>
      <c r="D15" s="31" t="s">
        <v>129</v>
      </c>
      <c r="E15" s="111">
        <f>('G. de Operación'!D27)</f>
        <v>5200</v>
      </c>
      <c r="F15" s="301"/>
      <c r="G15" s="3"/>
      <c r="H15" s="3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</row>
    <row r="16" spans="1:26" ht="19.5" customHeight="1" x14ac:dyDescent="0.25">
      <c r="A16" s="3"/>
      <c r="B16" s="371" t="s">
        <v>258</v>
      </c>
      <c r="C16" s="292"/>
      <c r="D16" s="292"/>
      <c r="E16" s="293"/>
      <c r="F16" s="245">
        <f>SUM(F5:F15)</f>
        <v>133200</v>
      </c>
      <c r="G16" s="3"/>
      <c r="H16" s="3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</row>
    <row r="17" spans="1:8" ht="12.75" customHeight="1" x14ac:dyDescent="0.25">
      <c r="A17" s="3"/>
      <c r="B17" s="3"/>
      <c r="C17" s="3"/>
      <c r="D17" s="3"/>
      <c r="E17" s="129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129"/>
      <c r="F18" s="3"/>
      <c r="G18" s="3"/>
      <c r="H18" s="3"/>
    </row>
    <row r="19" spans="1:8" ht="16.5" customHeight="1" x14ac:dyDescent="0.25">
      <c r="A19" s="3"/>
      <c r="B19" s="334"/>
      <c r="C19" s="321"/>
      <c r="D19" s="321"/>
      <c r="E19" s="321"/>
      <c r="F19" s="4"/>
      <c r="G19" s="3"/>
      <c r="H19" s="3"/>
    </row>
    <row r="20" spans="1:8" ht="16.5" customHeight="1" x14ac:dyDescent="0.3">
      <c r="A20" s="110"/>
      <c r="B20" s="110"/>
      <c r="C20" s="110"/>
      <c r="D20" s="110"/>
      <c r="E20" s="246"/>
      <c r="F20" s="110"/>
      <c r="G20" s="110"/>
      <c r="H20" s="110"/>
    </row>
    <row r="21" spans="1:8" ht="16.5" customHeight="1" x14ac:dyDescent="0.3">
      <c r="A21" s="110"/>
      <c r="B21" s="110"/>
      <c r="C21" s="110"/>
      <c r="D21" s="110"/>
      <c r="E21" s="246"/>
      <c r="F21" s="110"/>
      <c r="G21" s="110"/>
      <c r="H21" s="110"/>
    </row>
    <row r="22" spans="1:8" ht="16.5" customHeight="1" x14ac:dyDescent="0.3">
      <c r="A22" s="110"/>
      <c r="B22" s="110"/>
      <c r="C22" s="110"/>
      <c r="D22" s="110"/>
      <c r="E22" s="246"/>
      <c r="F22" s="110"/>
      <c r="G22" s="110"/>
      <c r="H22" s="110"/>
    </row>
    <row r="23" spans="1:8" ht="16.5" customHeight="1" x14ac:dyDescent="0.3">
      <c r="A23" s="110"/>
      <c r="B23" s="110"/>
      <c r="C23" s="110"/>
      <c r="D23" s="110"/>
      <c r="E23" s="246"/>
      <c r="F23" s="110"/>
      <c r="G23" s="110"/>
      <c r="H23" s="110"/>
    </row>
    <row r="24" spans="1:8" ht="16.5" customHeight="1" x14ac:dyDescent="0.3">
      <c r="A24" s="110"/>
      <c r="B24" s="110"/>
      <c r="C24" s="110"/>
      <c r="D24" s="110"/>
      <c r="E24" s="246"/>
      <c r="F24" s="110"/>
      <c r="G24" s="110"/>
      <c r="H24" s="110"/>
    </row>
    <row r="25" spans="1:8" ht="16.5" customHeight="1" x14ac:dyDescent="0.3">
      <c r="A25" s="110"/>
      <c r="B25" s="110"/>
      <c r="C25" s="110"/>
      <c r="D25" s="110"/>
      <c r="E25" s="246"/>
      <c r="F25" s="110"/>
      <c r="G25" s="110"/>
      <c r="H25" s="110"/>
    </row>
    <row r="26" spans="1:8" ht="16.5" customHeight="1" x14ac:dyDescent="0.3">
      <c r="A26" s="110"/>
      <c r="B26" s="110"/>
      <c r="C26" s="110"/>
      <c r="D26" s="110"/>
      <c r="E26" s="246"/>
      <c r="F26" s="110"/>
      <c r="G26" s="110"/>
      <c r="H26" s="110"/>
    </row>
    <row r="27" spans="1:8" ht="16.5" customHeight="1" x14ac:dyDescent="0.3">
      <c r="A27" s="110"/>
      <c r="B27" s="110"/>
      <c r="C27" s="110"/>
      <c r="D27" s="110"/>
      <c r="E27" s="246"/>
      <c r="F27" s="110"/>
      <c r="G27" s="110"/>
      <c r="H27" s="110"/>
    </row>
    <row r="28" spans="1:8" ht="16.5" customHeight="1" x14ac:dyDescent="0.3">
      <c r="A28" s="110"/>
      <c r="B28" s="110"/>
      <c r="C28" s="110"/>
      <c r="D28" s="110"/>
      <c r="E28" s="246"/>
      <c r="F28" s="110"/>
      <c r="G28" s="110"/>
      <c r="H28" s="110"/>
    </row>
    <row r="29" spans="1:8" ht="16.5" customHeight="1" x14ac:dyDescent="0.3">
      <c r="A29" s="110"/>
      <c r="B29" s="110"/>
      <c r="C29" s="110"/>
      <c r="D29" s="110"/>
      <c r="E29" s="246"/>
      <c r="F29" s="110"/>
      <c r="G29" s="110"/>
      <c r="H29" s="110"/>
    </row>
    <row r="30" spans="1:8" ht="16.5" customHeight="1" x14ac:dyDescent="0.3">
      <c r="A30" s="110"/>
      <c r="B30" s="110"/>
      <c r="C30" s="110"/>
      <c r="D30" s="110"/>
      <c r="E30" s="246"/>
      <c r="F30" s="110"/>
      <c r="G30" s="110"/>
      <c r="H30" s="110"/>
    </row>
    <row r="31" spans="1:8" ht="16.5" customHeight="1" x14ac:dyDescent="0.3">
      <c r="A31" s="110"/>
      <c r="B31" s="110"/>
      <c r="C31" s="110"/>
      <c r="D31" s="110"/>
      <c r="E31" s="246"/>
      <c r="F31" s="110"/>
      <c r="G31" s="110"/>
      <c r="H31" s="110"/>
    </row>
    <row r="32" spans="1:8" ht="16.5" customHeight="1" x14ac:dyDescent="0.3">
      <c r="A32" s="110"/>
      <c r="B32" s="110"/>
      <c r="C32" s="110"/>
      <c r="D32" s="110"/>
      <c r="E32" s="246"/>
      <c r="F32" s="110"/>
      <c r="G32" s="110"/>
      <c r="H32" s="110"/>
    </row>
    <row r="33" spans="1:8" ht="16.5" customHeight="1" x14ac:dyDescent="0.3">
      <c r="A33" s="110"/>
      <c r="B33" s="110"/>
      <c r="C33" s="110"/>
      <c r="D33" s="110"/>
      <c r="E33" s="246"/>
      <c r="F33" s="110"/>
      <c r="G33" s="110"/>
      <c r="H33" s="110"/>
    </row>
    <row r="34" spans="1:8" ht="16.5" customHeight="1" x14ac:dyDescent="0.3">
      <c r="A34" s="110"/>
      <c r="B34" s="110"/>
      <c r="C34" s="110"/>
      <c r="D34" s="110"/>
      <c r="E34" s="246"/>
      <c r="F34" s="110"/>
      <c r="G34" s="110"/>
      <c r="H34" s="110"/>
    </row>
    <row r="35" spans="1:8" ht="16.5" customHeight="1" x14ac:dyDescent="0.3">
      <c r="A35" s="110"/>
      <c r="B35" s="110"/>
      <c r="C35" s="110"/>
      <c r="D35" s="110"/>
      <c r="E35" s="246"/>
      <c r="F35" s="110"/>
      <c r="G35" s="110"/>
      <c r="H35" s="110"/>
    </row>
    <row r="36" spans="1:8" ht="16.5" customHeight="1" x14ac:dyDescent="0.3">
      <c r="A36" s="110"/>
      <c r="B36" s="110"/>
      <c r="C36" s="110"/>
      <c r="D36" s="110"/>
      <c r="E36" s="246"/>
      <c r="F36" s="110"/>
      <c r="G36" s="110"/>
      <c r="H36" s="110"/>
    </row>
    <row r="37" spans="1:8" ht="16.5" customHeight="1" x14ac:dyDescent="0.3">
      <c r="A37" s="110"/>
      <c r="B37" s="110"/>
      <c r="C37" s="110"/>
      <c r="D37" s="110"/>
      <c r="E37" s="246"/>
      <c r="F37" s="110"/>
      <c r="G37" s="110"/>
      <c r="H37" s="110"/>
    </row>
    <row r="38" spans="1:8" ht="16.5" customHeight="1" x14ac:dyDescent="0.3">
      <c r="A38" s="110"/>
      <c r="B38" s="110"/>
      <c r="C38" s="110"/>
      <c r="D38" s="110"/>
      <c r="E38" s="246"/>
      <c r="F38" s="110"/>
      <c r="G38" s="110"/>
      <c r="H38" s="110"/>
    </row>
    <row r="39" spans="1:8" ht="16.5" customHeight="1" x14ac:dyDescent="0.3">
      <c r="A39" s="110"/>
      <c r="B39" s="110"/>
      <c r="C39" s="110"/>
      <c r="D39" s="110"/>
      <c r="E39" s="246"/>
      <c r="F39" s="110"/>
      <c r="G39" s="110"/>
      <c r="H39" s="110"/>
    </row>
    <row r="40" spans="1:8" ht="16.5" customHeight="1" x14ac:dyDescent="0.3">
      <c r="A40" s="110"/>
      <c r="B40" s="110"/>
      <c r="C40" s="110"/>
      <c r="D40" s="110"/>
      <c r="E40" s="246"/>
      <c r="F40" s="110"/>
      <c r="G40" s="110"/>
      <c r="H40" s="110"/>
    </row>
    <row r="41" spans="1:8" ht="16.5" customHeight="1" x14ac:dyDescent="0.3">
      <c r="A41" s="110"/>
      <c r="B41" s="110"/>
      <c r="C41" s="110"/>
      <c r="D41" s="110"/>
      <c r="E41" s="246"/>
      <c r="F41" s="110"/>
      <c r="G41" s="110"/>
      <c r="H41" s="110"/>
    </row>
    <row r="42" spans="1:8" ht="16.5" customHeight="1" x14ac:dyDescent="0.3">
      <c r="A42" s="110"/>
      <c r="B42" s="110"/>
      <c r="C42" s="110"/>
      <c r="D42" s="110"/>
      <c r="E42" s="246"/>
      <c r="F42" s="110"/>
      <c r="G42" s="110"/>
      <c r="H42" s="110"/>
    </row>
    <row r="43" spans="1:8" ht="16.5" customHeight="1" x14ac:dyDescent="0.3">
      <c r="A43" s="110"/>
      <c r="B43" s="110"/>
      <c r="C43" s="110"/>
      <c r="D43" s="110"/>
      <c r="E43" s="246"/>
      <c r="F43" s="110"/>
      <c r="G43" s="110"/>
      <c r="H43" s="110"/>
    </row>
    <row r="44" spans="1:8" ht="16.5" customHeight="1" x14ac:dyDescent="0.3">
      <c r="A44" s="110"/>
      <c r="B44" s="110"/>
      <c r="C44" s="110"/>
      <c r="D44" s="110"/>
      <c r="E44" s="246"/>
      <c r="F44" s="110"/>
      <c r="G44" s="110"/>
      <c r="H44" s="110"/>
    </row>
    <row r="45" spans="1:8" ht="16.5" customHeight="1" x14ac:dyDescent="0.3">
      <c r="A45" s="110"/>
      <c r="B45" s="110"/>
      <c r="C45" s="110"/>
      <c r="D45" s="110"/>
      <c r="E45" s="246"/>
      <c r="F45" s="110"/>
      <c r="G45" s="110"/>
      <c r="H45" s="110"/>
    </row>
    <row r="46" spans="1:8" ht="16.5" customHeight="1" x14ac:dyDescent="0.3">
      <c r="A46" s="110"/>
      <c r="B46" s="110"/>
      <c r="C46" s="110"/>
      <c r="D46" s="110"/>
      <c r="E46" s="246"/>
      <c r="F46" s="110"/>
      <c r="G46" s="110"/>
      <c r="H46" s="110"/>
    </row>
    <row r="47" spans="1:8" ht="16.5" customHeight="1" x14ac:dyDescent="0.3">
      <c r="A47" s="110"/>
      <c r="B47" s="110"/>
      <c r="C47" s="110"/>
      <c r="D47" s="110"/>
      <c r="E47" s="246"/>
      <c r="F47" s="110"/>
      <c r="G47" s="110"/>
      <c r="H47" s="110"/>
    </row>
    <row r="48" spans="1:8" ht="16.5" customHeight="1" x14ac:dyDescent="0.3">
      <c r="A48" s="110"/>
      <c r="B48" s="110"/>
      <c r="C48" s="110"/>
      <c r="D48" s="110"/>
      <c r="E48" s="246"/>
      <c r="F48" s="110"/>
      <c r="G48" s="110"/>
      <c r="H48" s="110"/>
    </row>
    <row r="49" spans="1:8" ht="16.5" customHeight="1" x14ac:dyDescent="0.3">
      <c r="A49" s="110"/>
      <c r="B49" s="110"/>
      <c r="C49" s="110"/>
      <c r="D49" s="110"/>
      <c r="E49" s="246"/>
      <c r="F49" s="110"/>
      <c r="G49" s="110"/>
      <c r="H49" s="110"/>
    </row>
    <row r="50" spans="1:8" ht="16.5" customHeight="1" x14ac:dyDescent="0.3">
      <c r="A50" s="110"/>
      <c r="B50" s="110"/>
      <c r="C50" s="110"/>
      <c r="D50" s="110"/>
      <c r="E50" s="246"/>
      <c r="F50" s="110"/>
      <c r="G50" s="110"/>
      <c r="H50" s="110"/>
    </row>
    <row r="51" spans="1:8" ht="16.5" customHeight="1" x14ac:dyDescent="0.3">
      <c r="A51" s="110"/>
      <c r="B51" s="110"/>
      <c r="C51" s="110"/>
      <c r="D51" s="110"/>
      <c r="E51" s="246"/>
      <c r="F51" s="110"/>
      <c r="G51" s="110"/>
      <c r="H51" s="110"/>
    </row>
    <row r="52" spans="1:8" ht="16.5" customHeight="1" x14ac:dyDescent="0.3">
      <c r="A52" s="110"/>
      <c r="B52" s="110"/>
      <c r="C52" s="110"/>
      <c r="D52" s="110"/>
      <c r="E52" s="246"/>
      <c r="F52" s="110"/>
      <c r="G52" s="110"/>
      <c r="H52" s="110"/>
    </row>
    <row r="53" spans="1:8" ht="16.5" customHeight="1" x14ac:dyDescent="0.3">
      <c r="A53" s="110"/>
      <c r="B53" s="110"/>
      <c r="C53" s="110"/>
      <c r="D53" s="110"/>
      <c r="E53" s="246"/>
      <c r="F53" s="110"/>
      <c r="G53" s="110"/>
      <c r="H53" s="110"/>
    </row>
    <row r="54" spans="1:8" ht="16.5" customHeight="1" x14ac:dyDescent="0.3">
      <c r="A54" s="110"/>
      <c r="B54" s="110"/>
      <c r="C54" s="110"/>
      <c r="D54" s="110"/>
      <c r="E54" s="246"/>
      <c r="F54" s="110"/>
      <c r="G54" s="110"/>
      <c r="H54" s="110"/>
    </row>
    <row r="55" spans="1:8" ht="16.5" customHeight="1" x14ac:dyDescent="0.3">
      <c r="A55" s="110"/>
      <c r="B55" s="110"/>
      <c r="C55" s="110"/>
      <c r="D55" s="110"/>
      <c r="E55" s="246"/>
      <c r="F55" s="110"/>
      <c r="G55" s="110"/>
      <c r="H55" s="110"/>
    </row>
    <row r="56" spans="1:8" ht="16.5" customHeight="1" x14ac:dyDescent="0.3">
      <c r="A56" s="110"/>
      <c r="B56" s="110"/>
      <c r="C56" s="110"/>
      <c r="D56" s="110"/>
      <c r="E56" s="246"/>
      <c r="F56" s="110"/>
      <c r="G56" s="110"/>
      <c r="H56" s="110"/>
    </row>
    <row r="57" spans="1:8" ht="16.5" customHeight="1" x14ac:dyDescent="0.3">
      <c r="A57" s="110"/>
      <c r="B57" s="110"/>
      <c r="C57" s="110"/>
      <c r="D57" s="110"/>
      <c r="E57" s="246"/>
      <c r="F57" s="110"/>
      <c r="G57" s="110"/>
      <c r="H57" s="110"/>
    </row>
    <row r="58" spans="1:8" ht="16.5" customHeight="1" x14ac:dyDescent="0.3">
      <c r="A58" s="110"/>
      <c r="B58" s="110"/>
      <c r="C58" s="110"/>
      <c r="D58" s="110"/>
      <c r="E58" s="246"/>
      <c r="F58" s="110"/>
      <c r="G58" s="110"/>
      <c r="H58" s="110"/>
    </row>
    <row r="59" spans="1:8" ht="16.5" customHeight="1" x14ac:dyDescent="0.3">
      <c r="A59" s="110"/>
      <c r="B59" s="110"/>
      <c r="C59" s="110"/>
      <c r="D59" s="110"/>
      <c r="E59" s="246"/>
      <c r="F59" s="110"/>
      <c r="G59" s="110"/>
      <c r="H59" s="110"/>
    </row>
    <row r="60" spans="1:8" ht="16.5" customHeight="1" x14ac:dyDescent="0.3">
      <c r="A60" s="110"/>
      <c r="B60" s="110"/>
      <c r="C60" s="110"/>
      <c r="D60" s="110"/>
      <c r="E60" s="246"/>
      <c r="F60" s="110"/>
      <c r="G60" s="110"/>
      <c r="H60" s="110"/>
    </row>
    <row r="61" spans="1:8" ht="16.5" customHeight="1" x14ac:dyDescent="0.3">
      <c r="A61" s="110"/>
      <c r="B61" s="110"/>
      <c r="C61" s="110"/>
      <c r="D61" s="110"/>
      <c r="E61" s="246"/>
      <c r="F61" s="110"/>
      <c r="G61" s="110"/>
      <c r="H61" s="110"/>
    </row>
    <row r="62" spans="1:8" ht="16.5" customHeight="1" x14ac:dyDescent="0.3">
      <c r="A62" s="110"/>
      <c r="B62" s="110"/>
      <c r="C62" s="110"/>
      <c r="D62" s="110"/>
      <c r="E62" s="246"/>
      <c r="F62" s="110"/>
      <c r="G62" s="110"/>
      <c r="H62" s="110"/>
    </row>
    <row r="63" spans="1:8" ht="16.5" customHeight="1" x14ac:dyDescent="0.3">
      <c r="A63" s="110"/>
      <c r="B63" s="110"/>
      <c r="C63" s="110"/>
      <c r="D63" s="110"/>
      <c r="E63" s="246"/>
      <c r="F63" s="110"/>
      <c r="G63" s="110"/>
      <c r="H63" s="110"/>
    </row>
    <row r="64" spans="1:8" ht="16.5" customHeight="1" x14ac:dyDescent="0.3">
      <c r="A64" s="110"/>
      <c r="B64" s="110"/>
      <c r="C64" s="110"/>
      <c r="D64" s="110"/>
      <c r="E64" s="246"/>
      <c r="F64" s="110"/>
      <c r="G64" s="110"/>
      <c r="H64" s="110"/>
    </row>
    <row r="65" spans="1:8" ht="16.5" customHeight="1" x14ac:dyDescent="0.3">
      <c r="A65" s="110"/>
      <c r="B65" s="110"/>
      <c r="C65" s="110"/>
      <c r="D65" s="110"/>
      <c r="E65" s="246"/>
      <c r="F65" s="110"/>
      <c r="G65" s="110"/>
      <c r="H65" s="110"/>
    </row>
    <row r="66" spans="1:8" ht="16.5" customHeight="1" x14ac:dyDescent="0.3">
      <c r="A66" s="110"/>
      <c r="B66" s="110"/>
      <c r="C66" s="110"/>
      <c r="D66" s="110"/>
      <c r="E66" s="246"/>
      <c r="F66" s="110"/>
      <c r="G66" s="110"/>
      <c r="H66" s="110"/>
    </row>
    <row r="67" spans="1:8" ht="16.5" customHeight="1" x14ac:dyDescent="0.3">
      <c r="A67" s="110"/>
      <c r="B67" s="110"/>
      <c r="C67" s="110"/>
      <c r="D67" s="110"/>
      <c r="E67" s="246"/>
      <c r="F67" s="110"/>
      <c r="G67" s="110"/>
      <c r="H67" s="110"/>
    </row>
    <row r="68" spans="1:8" ht="16.5" customHeight="1" x14ac:dyDescent="0.3">
      <c r="A68" s="110"/>
      <c r="B68" s="110"/>
      <c r="C68" s="110"/>
      <c r="D68" s="110"/>
      <c r="E68" s="246"/>
      <c r="F68" s="110"/>
      <c r="G68" s="110"/>
      <c r="H68" s="110"/>
    </row>
    <row r="69" spans="1:8" ht="16.5" customHeight="1" x14ac:dyDescent="0.3">
      <c r="A69" s="110"/>
      <c r="B69" s="110"/>
      <c r="C69" s="110"/>
      <c r="D69" s="110"/>
      <c r="E69" s="246"/>
      <c r="F69" s="110"/>
      <c r="G69" s="110"/>
      <c r="H69" s="110"/>
    </row>
    <row r="70" spans="1:8" ht="16.5" customHeight="1" x14ac:dyDescent="0.3">
      <c r="A70" s="110"/>
      <c r="B70" s="110"/>
      <c r="C70" s="110"/>
      <c r="D70" s="110"/>
      <c r="E70" s="246"/>
      <c r="F70" s="110"/>
      <c r="G70" s="110"/>
      <c r="H70" s="110"/>
    </row>
    <row r="71" spans="1:8" ht="16.5" customHeight="1" x14ac:dyDescent="0.3">
      <c r="A71" s="110"/>
      <c r="B71" s="110"/>
      <c r="C71" s="110"/>
      <c r="D71" s="110"/>
      <c r="E71" s="246"/>
      <c r="F71" s="110"/>
      <c r="G71" s="110"/>
      <c r="H71" s="110"/>
    </row>
    <row r="72" spans="1:8" ht="16.5" customHeight="1" x14ac:dyDescent="0.3">
      <c r="A72" s="110"/>
      <c r="B72" s="110"/>
      <c r="C72" s="110"/>
      <c r="D72" s="110"/>
      <c r="E72" s="246"/>
      <c r="F72" s="110"/>
      <c r="G72" s="110"/>
      <c r="H72" s="110"/>
    </row>
    <row r="73" spans="1:8" ht="16.5" customHeight="1" x14ac:dyDescent="0.3">
      <c r="A73" s="110"/>
      <c r="B73" s="110"/>
      <c r="C73" s="110"/>
      <c r="D73" s="110"/>
      <c r="E73" s="246"/>
      <c r="F73" s="110"/>
      <c r="G73" s="110"/>
      <c r="H73" s="110"/>
    </row>
    <row r="74" spans="1:8" ht="16.5" customHeight="1" x14ac:dyDescent="0.3">
      <c r="A74" s="110"/>
      <c r="B74" s="110"/>
      <c r="C74" s="110"/>
      <c r="D74" s="110"/>
      <c r="E74" s="246"/>
      <c r="F74" s="110"/>
      <c r="G74" s="110"/>
      <c r="H74" s="110"/>
    </row>
    <row r="75" spans="1:8" ht="16.5" customHeight="1" x14ac:dyDescent="0.3">
      <c r="A75" s="110"/>
      <c r="B75" s="110"/>
      <c r="C75" s="110"/>
      <c r="D75" s="110"/>
      <c r="E75" s="246"/>
      <c r="F75" s="110"/>
      <c r="G75" s="110"/>
      <c r="H75" s="110"/>
    </row>
    <row r="76" spans="1:8" ht="16.5" customHeight="1" x14ac:dyDescent="0.3">
      <c r="A76" s="110"/>
      <c r="B76" s="110"/>
      <c r="C76" s="110"/>
      <c r="D76" s="110"/>
      <c r="E76" s="246"/>
      <c r="F76" s="110"/>
      <c r="G76" s="110"/>
      <c r="H76" s="110"/>
    </row>
    <row r="77" spans="1:8" ht="16.5" customHeight="1" x14ac:dyDescent="0.3">
      <c r="A77" s="110"/>
      <c r="B77" s="110"/>
      <c r="C77" s="110"/>
      <c r="D77" s="110"/>
      <c r="E77" s="246"/>
      <c r="F77" s="110"/>
      <c r="G77" s="110"/>
      <c r="H77" s="110"/>
    </row>
    <row r="78" spans="1:8" ht="16.5" customHeight="1" x14ac:dyDescent="0.3">
      <c r="A78" s="110"/>
      <c r="B78" s="110"/>
      <c r="C78" s="110"/>
      <c r="D78" s="110"/>
      <c r="E78" s="246"/>
      <c r="F78" s="110"/>
      <c r="G78" s="110"/>
      <c r="H78" s="110"/>
    </row>
    <row r="79" spans="1:8" ht="16.5" customHeight="1" x14ac:dyDescent="0.3">
      <c r="A79" s="110"/>
      <c r="B79" s="110"/>
      <c r="C79" s="110"/>
      <c r="D79" s="110"/>
      <c r="E79" s="246"/>
      <c r="F79" s="110"/>
      <c r="G79" s="110"/>
      <c r="H79" s="110"/>
    </row>
    <row r="80" spans="1:8" ht="16.5" customHeight="1" x14ac:dyDescent="0.3">
      <c r="A80" s="110"/>
      <c r="B80" s="110"/>
      <c r="C80" s="110"/>
      <c r="D80" s="110"/>
      <c r="E80" s="246"/>
      <c r="F80" s="110"/>
      <c r="G80" s="110"/>
      <c r="H80" s="110"/>
    </row>
    <row r="81" spans="1:8" ht="16.5" customHeight="1" x14ac:dyDescent="0.3">
      <c r="A81" s="110"/>
      <c r="B81" s="110"/>
      <c r="C81" s="110"/>
      <c r="D81" s="110"/>
      <c r="E81" s="246"/>
      <c r="F81" s="110"/>
      <c r="G81" s="110"/>
      <c r="H81" s="110"/>
    </row>
    <row r="82" spans="1:8" ht="16.5" customHeight="1" x14ac:dyDescent="0.3">
      <c r="A82" s="110"/>
      <c r="B82" s="110"/>
      <c r="C82" s="110"/>
      <c r="D82" s="110"/>
      <c r="E82" s="246"/>
      <c r="F82" s="110"/>
      <c r="G82" s="110"/>
      <c r="H82" s="110"/>
    </row>
    <row r="83" spans="1:8" ht="16.5" customHeight="1" x14ac:dyDescent="0.3">
      <c r="A83" s="110"/>
      <c r="B83" s="110"/>
      <c r="C83" s="110"/>
      <c r="D83" s="110"/>
      <c r="E83" s="246"/>
      <c r="F83" s="110"/>
      <c r="G83" s="110"/>
      <c r="H83" s="110"/>
    </row>
    <row r="84" spans="1:8" ht="16.5" customHeight="1" x14ac:dyDescent="0.3">
      <c r="A84" s="110"/>
      <c r="B84" s="110"/>
      <c r="C84" s="110"/>
      <c r="D84" s="110"/>
      <c r="E84" s="246"/>
      <c r="F84" s="110"/>
      <c r="G84" s="110"/>
      <c r="H84" s="110"/>
    </row>
    <row r="85" spans="1:8" ht="16.5" customHeight="1" x14ac:dyDescent="0.3">
      <c r="A85" s="110"/>
      <c r="B85" s="110"/>
      <c r="C85" s="110"/>
      <c r="D85" s="110"/>
      <c r="E85" s="246"/>
      <c r="F85" s="110"/>
      <c r="G85" s="110"/>
      <c r="H85" s="110"/>
    </row>
    <row r="86" spans="1:8" ht="16.5" customHeight="1" x14ac:dyDescent="0.3">
      <c r="A86" s="110"/>
      <c r="B86" s="110"/>
      <c r="C86" s="110"/>
      <c r="D86" s="110"/>
      <c r="E86" s="246"/>
      <c r="F86" s="110"/>
      <c r="G86" s="110"/>
      <c r="H86" s="110"/>
    </row>
    <row r="87" spans="1:8" ht="16.5" customHeight="1" x14ac:dyDescent="0.3">
      <c r="A87" s="110"/>
      <c r="B87" s="110"/>
      <c r="C87" s="110"/>
      <c r="D87" s="110"/>
      <c r="E87" s="246"/>
      <c r="F87" s="110"/>
      <c r="G87" s="110"/>
      <c r="H87" s="110"/>
    </row>
    <row r="88" spans="1:8" ht="16.5" customHeight="1" x14ac:dyDescent="0.3">
      <c r="A88" s="110"/>
      <c r="B88" s="110"/>
      <c r="C88" s="110"/>
      <c r="D88" s="110"/>
      <c r="E88" s="246"/>
      <c r="F88" s="110"/>
      <c r="G88" s="110"/>
      <c r="H88" s="110"/>
    </row>
    <row r="89" spans="1:8" ht="16.5" customHeight="1" x14ac:dyDescent="0.3">
      <c r="A89" s="110"/>
      <c r="B89" s="110"/>
      <c r="C89" s="110"/>
      <c r="D89" s="110"/>
      <c r="E89" s="246"/>
      <c r="F89" s="110"/>
      <c r="G89" s="110"/>
      <c r="H89" s="110"/>
    </row>
    <row r="90" spans="1:8" ht="16.5" customHeight="1" x14ac:dyDescent="0.3">
      <c r="A90" s="110"/>
      <c r="B90" s="110"/>
      <c r="C90" s="110"/>
      <c r="D90" s="110"/>
      <c r="E90" s="246"/>
      <c r="F90" s="110"/>
      <c r="G90" s="110"/>
      <c r="H90" s="110"/>
    </row>
    <row r="91" spans="1:8" ht="16.5" customHeight="1" x14ac:dyDescent="0.3">
      <c r="A91" s="110"/>
      <c r="B91" s="110"/>
      <c r="C91" s="110"/>
      <c r="D91" s="110"/>
      <c r="E91" s="246"/>
      <c r="F91" s="110"/>
      <c r="G91" s="110"/>
      <c r="H91" s="110"/>
    </row>
    <row r="92" spans="1:8" ht="16.5" customHeight="1" x14ac:dyDescent="0.3">
      <c r="A92" s="110"/>
      <c r="B92" s="110"/>
      <c r="C92" s="110"/>
      <c r="D92" s="110"/>
      <c r="E92" s="246"/>
      <c r="F92" s="110"/>
      <c r="G92" s="110"/>
      <c r="H92" s="110"/>
    </row>
    <row r="93" spans="1:8" ht="16.5" customHeight="1" x14ac:dyDescent="0.3">
      <c r="A93" s="110"/>
      <c r="B93" s="110"/>
      <c r="C93" s="110"/>
      <c r="D93" s="110"/>
      <c r="E93" s="246"/>
      <c r="F93" s="110"/>
      <c r="G93" s="110"/>
      <c r="H93" s="110"/>
    </row>
    <row r="94" spans="1:8" ht="16.5" customHeight="1" x14ac:dyDescent="0.3">
      <c r="A94" s="110"/>
      <c r="B94" s="110"/>
      <c r="C94" s="110"/>
      <c r="D94" s="110"/>
      <c r="E94" s="246"/>
      <c r="F94" s="110"/>
      <c r="G94" s="110"/>
      <c r="H94" s="110"/>
    </row>
    <row r="95" spans="1:8" ht="16.5" customHeight="1" x14ac:dyDescent="0.3">
      <c r="A95" s="110"/>
      <c r="B95" s="110"/>
      <c r="C95" s="110"/>
      <c r="D95" s="110"/>
      <c r="E95" s="246"/>
      <c r="F95" s="110"/>
      <c r="G95" s="110"/>
      <c r="H95" s="110"/>
    </row>
    <row r="96" spans="1:8" ht="16.5" customHeight="1" x14ac:dyDescent="0.3">
      <c r="A96" s="110"/>
      <c r="B96" s="110"/>
      <c r="C96" s="110"/>
      <c r="D96" s="110"/>
      <c r="E96" s="246"/>
      <c r="F96" s="110"/>
      <c r="G96" s="110"/>
      <c r="H96" s="110"/>
    </row>
    <row r="97" spans="1:8" ht="16.5" customHeight="1" x14ac:dyDescent="0.3">
      <c r="A97" s="110"/>
      <c r="B97" s="110"/>
      <c r="C97" s="110"/>
      <c r="D97" s="110"/>
      <c r="E97" s="246"/>
      <c r="F97" s="110"/>
      <c r="G97" s="110"/>
      <c r="H97" s="110"/>
    </row>
    <row r="98" spans="1:8" ht="16.5" customHeight="1" x14ac:dyDescent="0.3">
      <c r="A98" s="110"/>
      <c r="B98" s="110"/>
      <c r="C98" s="110"/>
      <c r="D98" s="110"/>
      <c r="E98" s="246"/>
      <c r="F98" s="110"/>
      <c r="G98" s="110"/>
      <c r="H98" s="110"/>
    </row>
    <row r="99" spans="1:8" ht="16.5" customHeight="1" x14ac:dyDescent="0.3">
      <c r="A99" s="110"/>
      <c r="B99" s="110"/>
      <c r="C99" s="110"/>
      <c r="D99" s="110"/>
      <c r="E99" s="246"/>
      <c r="F99" s="110"/>
      <c r="G99" s="110"/>
      <c r="H99" s="110"/>
    </row>
    <row r="100" spans="1:8" ht="16.5" customHeight="1" x14ac:dyDescent="0.3">
      <c r="A100" s="110"/>
      <c r="B100" s="110"/>
      <c r="C100" s="110"/>
      <c r="D100" s="110"/>
      <c r="E100" s="246"/>
      <c r="F100" s="110"/>
      <c r="G100" s="110"/>
      <c r="H100" s="110"/>
    </row>
    <row r="101" spans="1:8" ht="16.5" customHeight="1" x14ac:dyDescent="0.3">
      <c r="A101" s="110"/>
      <c r="B101" s="110"/>
      <c r="C101" s="110"/>
      <c r="D101" s="110"/>
      <c r="E101" s="246"/>
      <c r="F101" s="110"/>
      <c r="G101" s="110"/>
      <c r="H101" s="110"/>
    </row>
    <row r="102" spans="1:8" ht="16.5" customHeight="1" x14ac:dyDescent="0.3">
      <c r="A102" s="110"/>
      <c r="B102" s="110"/>
      <c r="C102" s="110"/>
      <c r="D102" s="110"/>
      <c r="E102" s="246"/>
      <c r="F102" s="110"/>
      <c r="G102" s="110"/>
      <c r="H102" s="110"/>
    </row>
    <row r="103" spans="1:8" ht="16.5" customHeight="1" x14ac:dyDescent="0.3">
      <c r="A103" s="110"/>
      <c r="B103" s="110"/>
      <c r="C103" s="110"/>
      <c r="D103" s="110"/>
      <c r="E103" s="246"/>
      <c r="F103" s="110"/>
      <c r="G103" s="110"/>
      <c r="H103" s="110"/>
    </row>
    <row r="104" spans="1:8" ht="16.5" customHeight="1" x14ac:dyDescent="0.3">
      <c r="A104" s="110"/>
      <c r="B104" s="110"/>
      <c r="C104" s="110"/>
      <c r="D104" s="110"/>
      <c r="E104" s="246"/>
      <c r="F104" s="110"/>
      <c r="G104" s="110"/>
      <c r="H104" s="110"/>
    </row>
    <row r="105" spans="1:8" ht="16.5" customHeight="1" x14ac:dyDescent="0.3">
      <c r="A105" s="110"/>
      <c r="B105" s="110"/>
      <c r="C105" s="110"/>
      <c r="D105" s="110"/>
      <c r="E105" s="246"/>
      <c r="F105" s="110"/>
      <c r="G105" s="110"/>
      <c r="H105" s="110"/>
    </row>
    <row r="106" spans="1:8" ht="16.5" customHeight="1" x14ac:dyDescent="0.3">
      <c r="A106" s="110"/>
      <c r="B106" s="110"/>
      <c r="C106" s="110"/>
      <c r="D106" s="110"/>
      <c r="E106" s="246"/>
      <c r="F106" s="110"/>
      <c r="G106" s="110"/>
      <c r="H106" s="110"/>
    </row>
    <row r="107" spans="1:8" ht="16.5" customHeight="1" x14ac:dyDescent="0.3">
      <c r="A107" s="110"/>
      <c r="B107" s="110"/>
      <c r="C107" s="110"/>
      <c r="D107" s="110"/>
      <c r="E107" s="246"/>
      <c r="F107" s="110"/>
      <c r="G107" s="110"/>
      <c r="H107" s="110"/>
    </row>
    <row r="108" spans="1:8" ht="16.5" customHeight="1" x14ac:dyDescent="0.3">
      <c r="A108" s="110"/>
      <c r="B108" s="110"/>
      <c r="C108" s="110"/>
      <c r="D108" s="110"/>
      <c r="E108" s="246"/>
      <c r="F108" s="110"/>
      <c r="G108" s="110"/>
      <c r="H108" s="110"/>
    </row>
    <row r="109" spans="1:8" ht="16.5" customHeight="1" x14ac:dyDescent="0.3">
      <c r="A109" s="110"/>
      <c r="B109" s="110"/>
      <c r="C109" s="110"/>
      <c r="D109" s="110"/>
      <c r="E109" s="246"/>
      <c r="F109" s="110"/>
      <c r="G109" s="110"/>
      <c r="H109" s="110"/>
    </row>
    <row r="110" spans="1:8" ht="16.5" customHeight="1" x14ac:dyDescent="0.3">
      <c r="A110" s="110"/>
      <c r="B110" s="110"/>
      <c r="C110" s="110"/>
      <c r="D110" s="110"/>
      <c r="E110" s="246"/>
      <c r="F110" s="110"/>
      <c r="G110" s="110"/>
      <c r="H110" s="110"/>
    </row>
    <row r="111" spans="1:8" ht="16.5" customHeight="1" x14ac:dyDescent="0.3">
      <c r="A111" s="110"/>
      <c r="B111" s="110"/>
      <c r="C111" s="110"/>
      <c r="D111" s="110"/>
      <c r="E111" s="246"/>
      <c r="F111" s="110"/>
      <c r="G111" s="110"/>
      <c r="H111" s="110"/>
    </row>
    <row r="112" spans="1:8" ht="16.5" customHeight="1" x14ac:dyDescent="0.3">
      <c r="A112" s="110"/>
      <c r="B112" s="110"/>
      <c r="C112" s="110"/>
      <c r="D112" s="110"/>
      <c r="E112" s="246"/>
      <c r="F112" s="110"/>
      <c r="G112" s="110"/>
      <c r="H112" s="110"/>
    </row>
    <row r="113" spans="1:8" ht="16.5" customHeight="1" x14ac:dyDescent="0.3">
      <c r="A113" s="110"/>
      <c r="B113" s="110"/>
      <c r="C113" s="110"/>
      <c r="D113" s="110"/>
      <c r="E113" s="246"/>
      <c r="F113" s="110"/>
      <c r="G113" s="110"/>
      <c r="H113" s="110"/>
    </row>
    <row r="114" spans="1:8" ht="16.5" customHeight="1" x14ac:dyDescent="0.3">
      <c r="A114" s="110"/>
      <c r="B114" s="110"/>
      <c r="C114" s="110"/>
      <c r="D114" s="110"/>
      <c r="E114" s="246"/>
      <c r="F114" s="110"/>
      <c r="G114" s="110"/>
      <c r="H114" s="110"/>
    </row>
    <row r="115" spans="1:8" ht="16.5" customHeight="1" x14ac:dyDescent="0.3">
      <c r="A115" s="110"/>
      <c r="B115" s="110"/>
      <c r="C115" s="110"/>
      <c r="D115" s="110"/>
      <c r="E115" s="246"/>
      <c r="F115" s="110"/>
      <c r="G115" s="110"/>
      <c r="H115" s="110"/>
    </row>
    <row r="116" spans="1:8" ht="16.5" customHeight="1" x14ac:dyDescent="0.3">
      <c r="A116" s="110"/>
      <c r="B116" s="110"/>
      <c r="C116" s="110"/>
      <c r="D116" s="110"/>
      <c r="E116" s="246"/>
      <c r="F116" s="110"/>
      <c r="G116" s="110"/>
      <c r="H116" s="110"/>
    </row>
    <row r="117" spans="1:8" ht="16.5" customHeight="1" x14ac:dyDescent="0.3">
      <c r="A117" s="110"/>
      <c r="B117" s="110"/>
      <c r="C117" s="110"/>
      <c r="D117" s="110"/>
      <c r="E117" s="246"/>
      <c r="F117" s="110"/>
      <c r="G117" s="110"/>
      <c r="H117" s="110"/>
    </row>
    <row r="118" spans="1:8" ht="16.5" customHeight="1" x14ac:dyDescent="0.3">
      <c r="A118" s="110"/>
      <c r="B118" s="110"/>
      <c r="C118" s="110"/>
      <c r="D118" s="110"/>
      <c r="E118" s="246"/>
      <c r="F118" s="110"/>
      <c r="G118" s="110"/>
      <c r="H118" s="110"/>
    </row>
    <row r="119" spans="1:8" ht="16.5" customHeight="1" x14ac:dyDescent="0.3">
      <c r="A119" s="110"/>
      <c r="B119" s="110"/>
      <c r="C119" s="110"/>
      <c r="D119" s="110"/>
      <c r="E119" s="246"/>
      <c r="F119" s="110"/>
      <c r="G119" s="110"/>
      <c r="H119" s="110"/>
    </row>
    <row r="120" spans="1:8" ht="16.5" customHeight="1" x14ac:dyDescent="0.3">
      <c r="A120" s="110"/>
      <c r="B120" s="110"/>
      <c r="C120" s="110"/>
      <c r="D120" s="110"/>
      <c r="E120" s="246"/>
      <c r="F120" s="110"/>
      <c r="G120" s="110"/>
      <c r="H120" s="110"/>
    </row>
    <row r="121" spans="1:8" ht="16.5" customHeight="1" x14ac:dyDescent="0.3">
      <c r="A121" s="110"/>
      <c r="B121" s="110"/>
      <c r="C121" s="110"/>
      <c r="D121" s="110"/>
      <c r="E121" s="246"/>
      <c r="F121" s="110"/>
      <c r="G121" s="110"/>
      <c r="H121" s="110"/>
    </row>
    <row r="122" spans="1:8" ht="16.5" customHeight="1" x14ac:dyDescent="0.3">
      <c r="A122" s="110"/>
      <c r="B122" s="110"/>
      <c r="C122" s="110"/>
      <c r="D122" s="110"/>
      <c r="E122" s="246"/>
      <c r="F122" s="110"/>
      <c r="G122" s="110"/>
      <c r="H122" s="110"/>
    </row>
    <row r="123" spans="1:8" ht="16.5" customHeight="1" x14ac:dyDescent="0.3">
      <c r="A123" s="110"/>
      <c r="B123" s="110"/>
      <c r="C123" s="110"/>
      <c r="D123" s="110"/>
      <c r="E123" s="246"/>
      <c r="F123" s="110"/>
      <c r="G123" s="110"/>
      <c r="H123" s="110"/>
    </row>
    <row r="124" spans="1:8" ht="16.5" customHeight="1" x14ac:dyDescent="0.3">
      <c r="A124" s="110"/>
      <c r="B124" s="110"/>
      <c r="C124" s="110"/>
      <c r="D124" s="110"/>
      <c r="E124" s="246"/>
      <c r="F124" s="110"/>
      <c r="G124" s="110"/>
      <c r="H124" s="110"/>
    </row>
    <row r="125" spans="1:8" ht="16.5" customHeight="1" x14ac:dyDescent="0.3">
      <c r="A125" s="110"/>
      <c r="B125" s="110"/>
      <c r="C125" s="110"/>
      <c r="D125" s="110"/>
      <c r="E125" s="246"/>
      <c r="F125" s="110"/>
      <c r="G125" s="110"/>
      <c r="H125" s="110"/>
    </row>
    <row r="126" spans="1:8" ht="16.5" customHeight="1" x14ac:dyDescent="0.3">
      <c r="A126" s="110"/>
      <c r="B126" s="110"/>
      <c r="C126" s="110"/>
      <c r="D126" s="110"/>
      <c r="E126" s="246"/>
      <c r="F126" s="110"/>
      <c r="G126" s="110"/>
      <c r="H126" s="110"/>
    </row>
    <row r="127" spans="1:8" ht="16.5" customHeight="1" x14ac:dyDescent="0.3">
      <c r="A127" s="110"/>
      <c r="B127" s="110"/>
      <c r="C127" s="110"/>
      <c r="D127" s="110"/>
      <c r="E127" s="246"/>
      <c r="F127" s="110"/>
      <c r="G127" s="110"/>
      <c r="H127" s="110"/>
    </row>
    <row r="128" spans="1:8" ht="16.5" customHeight="1" x14ac:dyDescent="0.3">
      <c r="A128" s="110"/>
      <c r="B128" s="110"/>
      <c r="C128" s="110"/>
      <c r="D128" s="110"/>
      <c r="E128" s="246"/>
      <c r="F128" s="110"/>
      <c r="G128" s="110"/>
      <c r="H128" s="110"/>
    </row>
    <row r="129" spans="1:8" ht="16.5" customHeight="1" x14ac:dyDescent="0.3">
      <c r="A129" s="110"/>
      <c r="B129" s="110"/>
      <c r="C129" s="110"/>
      <c r="D129" s="110"/>
      <c r="E129" s="246"/>
      <c r="F129" s="110"/>
      <c r="G129" s="110"/>
      <c r="H129" s="110"/>
    </row>
    <row r="130" spans="1:8" ht="16.5" customHeight="1" x14ac:dyDescent="0.3">
      <c r="A130" s="110"/>
      <c r="B130" s="110"/>
      <c r="C130" s="110"/>
      <c r="D130" s="110"/>
      <c r="E130" s="246"/>
      <c r="F130" s="110"/>
      <c r="G130" s="110"/>
      <c r="H130" s="110"/>
    </row>
    <row r="131" spans="1:8" ht="16.5" customHeight="1" x14ac:dyDescent="0.3">
      <c r="A131" s="110"/>
      <c r="B131" s="110"/>
      <c r="C131" s="110"/>
      <c r="D131" s="110"/>
      <c r="E131" s="246"/>
      <c r="F131" s="110"/>
      <c r="G131" s="110"/>
      <c r="H131" s="110"/>
    </row>
    <row r="132" spans="1:8" ht="16.5" customHeight="1" x14ac:dyDescent="0.3">
      <c r="A132" s="110"/>
      <c r="B132" s="110"/>
      <c r="C132" s="110"/>
      <c r="D132" s="110"/>
      <c r="E132" s="246"/>
      <c r="F132" s="110"/>
      <c r="G132" s="110"/>
      <c r="H132" s="110"/>
    </row>
    <row r="133" spans="1:8" ht="16.5" customHeight="1" x14ac:dyDescent="0.3">
      <c r="A133" s="110"/>
      <c r="B133" s="110"/>
      <c r="C133" s="110"/>
      <c r="D133" s="110"/>
      <c r="E133" s="246"/>
      <c r="F133" s="110"/>
      <c r="G133" s="110"/>
      <c r="H133" s="110"/>
    </row>
    <row r="134" spans="1:8" ht="16.5" customHeight="1" x14ac:dyDescent="0.3">
      <c r="A134" s="110"/>
      <c r="B134" s="110"/>
      <c r="C134" s="110"/>
      <c r="D134" s="110"/>
      <c r="E134" s="246"/>
      <c r="F134" s="110"/>
      <c r="G134" s="110"/>
      <c r="H134" s="110"/>
    </row>
    <row r="135" spans="1:8" ht="16.5" customHeight="1" x14ac:dyDescent="0.3">
      <c r="A135" s="110"/>
      <c r="B135" s="110"/>
      <c r="C135" s="110"/>
      <c r="D135" s="110"/>
      <c r="E135" s="246"/>
      <c r="F135" s="110"/>
      <c r="G135" s="110"/>
      <c r="H135" s="110"/>
    </row>
    <row r="136" spans="1:8" ht="16.5" customHeight="1" x14ac:dyDescent="0.3">
      <c r="A136" s="110"/>
      <c r="B136" s="110"/>
      <c r="C136" s="110"/>
      <c r="D136" s="110"/>
      <c r="E136" s="246"/>
      <c r="F136" s="110"/>
      <c r="G136" s="110"/>
      <c r="H136" s="110"/>
    </row>
    <row r="137" spans="1:8" ht="16.5" customHeight="1" x14ac:dyDescent="0.3">
      <c r="A137" s="110"/>
      <c r="B137" s="110"/>
      <c r="C137" s="110"/>
      <c r="D137" s="110"/>
      <c r="E137" s="246"/>
      <c r="F137" s="110"/>
      <c r="G137" s="110"/>
      <c r="H137" s="110"/>
    </row>
    <row r="138" spans="1:8" ht="16.5" customHeight="1" x14ac:dyDescent="0.3">
      <c r="A138" s="110"/>
      <c r="B138" s="110"/>
      <c r="C138" s="110"/>
      <c r="D138" s="110"/>
      <c r="E138" s="246"/>
      <c r="F138" s="110"/>
      <c r="G138" s="110"/>
      <c r="H138" s="110"/>
    </row>
    <row r="139" spans="1:8" ht="16.5" customHeight="1" x14ac:dyDescent="0.3">
      <c r="A139" s="110"/>
      <c r="B139" s="110"/>
      <c r="C139" s="110"/>
      <c r="D139" s="110"/>
      <c r="E139" s="246"/>
      <c r="F139" s="110"/>
      <c r="G139" s="110"/>
      <c r="H139" s="110"/>
    </row>
    <row r="140" spans="1:8" ht="16.5" customHeight="1" x14ac:dyDescent="0.3">
      <c r="A140" s="110"/>
      <c r="B140" s="110"/>
      <c r="C140" s="110"/>
      <c r="D140" s="110"/>
      <c r="E140" s="246"/>
      <c r="F140" s="110"/>
      <c r="G140" s="110"/>
      <c r="H140" s="110"/>
    </row>
    <row r="141" spans="1:8" ht="16.5" customHeight="1" x14ac:dyDescent="0.3">
      <c r="A141" s="110"/>
      <c r="B141" s="110"/>
      <c r="C141" s="110"/>
      <c r="D141" s="110"/>
      <c r="E141" s="246"/>
      <c r="F141" s="110"/>
      <c r="G141" s="110"/>
      <c r="H141" s="110"/>
    </row>
    <row r="142" spans="1:8" ht="16.5" customHeight="1" x14ac:dyDescent="0.3">
      <c r="A142" s="110"/>
      <c r="B142" s="110"/>
      <c r="C142" s="110"/>
      <c r="D142" s="110"/>
      <c r="E142" s="246"/>
      <c r="F142" s="110"/>
      <c r="G142" s="110"/>
      <c r="H142" s="110"/>
    </row>
    <row r="143" spans="1:8" ht="16.5" customHeight="1" x14ac:dyDescent="0.3">
      <c r="A143" s="110"/>
      <c r="B143" s="110"/>
      <c r="C143" s="110"/>
      <c r="D143" s="110"/>
      <c r="E143" s="246"/>
      <c r="F143" s="110"/>
      <c r="G143" s="110"/>
      <c r="H143" s="110"/>
    </row>
    <row r="144" spans="1:8" ht="16.5" customHeight="1" x14ac:dyDescent="0.3">
      <c r="A144" s="110"/>
      <c r="B144" s="110"/>
      <c r="C144" s="110"/>
      <c r="D144" s="110"/>
      <c r="E144" s="246"/>
      <c r="F144" s="110"/>
      <c r="G144" s="110"/>
      <c r="H144" s="110"/>
    </row>
    <row r="145" spans="1:8" ht="16.5" customHeight="1" x14ac:dyDescent="0.3">
      <c r="A145" s="110"/>
      <c r="B145" s="110"/>
      <c r="C145" s="110"/>
      <c r="D145" s="110"/>
      <c r="E145" s="246"/>
      <c r="F145" s="110"/>
      <c r="G145" s="110"/>
      <c r="H145" s="110"/>
    </row>
    <row r="146" spans="1:8" ht="16.5" customHeight="1" x14ac:dyDescent="0.3">
      <c r="A146" s="110"/>
      <c r="B146" s="110"/>
      <c r="C146" s="110"/>
      <c r="D146" s="110"/>
      <c r="E146" s="246"/>
      <c r="F146" s="110"/>
      <c r="G146" s="110"/>
      <c r="H146" s="110"/>
    </row>
    <row r="147" spans="1:8" ht="16.5" customHeight="1" x14ac:dyDescent="0.3">
      <c r="A147" s="110"/>
      <c r="B147" s="110"/>
      <c r="C147" s="110"/>
      <c r="D147" s="110"/>
      <c r="E147" s="246"/>
      <c r="F147" s="110"/>
      <c r="G147" s="110"/>
      <c r="H147" s="110"/>
    </row>
    <row r="148" spans="1:8" ht="16.5" customHeight="1" x14ac:dyDescent="0.3">
      <c r="A148" s="110"/>
      <c r="B148" s="110"/>
      <c r="C148" s="110"/>
      <c r="D148" s="110"/>
      <c r="E148" s="246"/>
      <c r="F148" s="110"/>
      <c r="G148" s="110"/>
      <c r="H148" s="110"/>
    </row>
    <row r="149" spans="1:8" ht="16.5" customHeight="1" x14ac:dyDescent="0.3">
      <c r="A149" s="110"/>
      <c r="B149" s="110"/>
      <c r="C149" s="110"/>
      <c r="D149" s="110"/>
      <c r="E149" s="246"/>
      <c r="F149" s="110"/>
      <c r="G149" s="110"/>
      <c r="H149" s="110"/>
    </row>
    <row r="150" spans="1:8" ht="16.5" customHeight="1" x14ac:dyDescent="0.3">
      <c r="A150" s="110"/>
      <c r="B150" s="110"/>
      <c r="C150" s="110"/>
      <c r="D150" s="110"/>
      <c r="E150" s="246"/>
      <c r="F150" s="110"/>
      <c r="G150" s="110"/>
      <c r="H150" s="110"/>
    </row>
    <row r="151" spans="1:8" ht="16.5" customHeight="1" x14ac:dyDescent="0.3">
      <c r="A151" s="110"/>
      <c r="B151" s="110"/>
      <c r="C151" s="110"/>
      <c r="D151" s="110"/>
      <c r="E151" s="246"/>
      <c r="F151" s="110"/>
      <c r="G151" s="110"/>
      <c r="H151" s="110"/>
    </row>
    <row r="152" spans="1:8" ht="16.5" customHeight="1" x14ac:dyDescent="0.3">
      <c r="A152" s="110"/>
      <c r="B152" s="110"/>
      <c r="C152" s="110"/>
      <c r="D152" s="110"/>
      <c r="E152" s="246"/>
      <c r="F152" s="110"/>
      <c r="G152" s="110"/>
      <c r="H152" s="110"/>
    </row>
    <row r="153" spans="1:8" ht="16.5" customHeight="1" x14ac:dyDescent="0.3">
      <c r="A153" s="110"/>
      <c r="B153" s="110"/>
      <c r="C153" s="110"/>
      <c r="D153" s="110"/>
      <c r="E153" s="246"/>
      <c r="F153" s="110"/>
      <c r="G153" s="110"/>
      <c r="H153" s="110"/>
    </row>
    <row r="154" spans="1:8" ht="16.5" customHeight="1" x14ac:dyDescent="0.3">
      <c r="A154" s="110"/>
      <c r="B154" s="110"/>
      <c r="C154" s="110"/>
      <c r="D154" s="110"/>
      <c r="E154" s="246"/>
      <c r="F154" s="110"/>
      <c r="G154" s="110"/>
      <c r="H154" s="110"/>
    </row>
    <row r="155" spans="1:8" ht="16.5" customHeight="1" x14ac:dyDescent="0.3">
      <c r="A155" s="110"/>
      <c r="B155" s="110"/>
      <c r="C155" s="110"/>
      <c r="D155" s="110"/>
      <c r="E155" s="246"/>
      <c r="F155" s="110"/>
      <c r="G155" s="110"/>
      <c r="H155" s="110"/>
    </row>
    <row r="156" spans="1:8" ht="16.5" customHeight="1" x14ac:dyDescent="0.3">
      <c r="A156" s="110"/>
      <c r="B156" s="110"/>
      <c r="C156" s="110"/>
      <c r="D156" s="110"/>
      <c r="E156" s="246"/>
      <c r="F156" s="110"/>
      <c r="G156" s="110"/>
      <c r="H156" s="110"/>
    </row>
    <row r="157" spans="1:8" ht="16.5" customHeight="1" x14ac:dyDescent="0.3">
      <c r="A157" s="110"/>
      <c r="B157" s="110"/>
      <c r="C157" s="110"/>
      <c r="D157" s="110"/>
      <c r="E157" s="246"/>
      <c r="F157" s="110"/>
      <c r="G157" s="110"/>
      <c r="H157" s="110"/>
    </row>
    <row r="158" spans="1:8" ht="16.5" customHeight="1" x14ac:dyDescent="0.3">
      <c r="A158" s="110"/>
      <c r="B158" s="110"/>
      <c r="C158" s="110"/>
      <c r="D158" s="110"/>
      <c r="E158" s="246"/>
      <c r="F158" s="110"/>
      <c r="G158" s="110"/>
      <c r="H158" s="110"/>
    </row>
    <row r="159" spans="1:8" ht="16.5" customHeight="1" x14ac:dyDescent="0.3">
      <c r="A159" s="110"/>
      <c r="B159" s="110"/>
      <c r="C159" s="110"/>
      <c r="D159" s="110"/>
      <c r="E159" s="246"/>
      <c r="F159" s="110"/>
      <c r="G159" s="110"/>
      <c r="H159" s="110"/>
    </row>
    <row r="160" spans="1:8" ht="16.5" customHeight="1" x14ac:dyDescent="0.3">
      <c r="A160" s="110"/>
      <c r="B160" s="110"/>
      <c r="C160" s="110"/>
      <c r="D160" s="110"/>
      <c r="E160" s="246"/>
      <c r="F160" s="110"/>
      <c r="G160" s="110"/>
      <c r="H160" s="110"/>
    </row>
    <row r="161" spans="1:8" ht="16.5" customHeight="1" x14ac:dyDescent="0.3">
      <c r="A161" s="110"/>
      <c r="B161" s="110"/>
      <c r="C161" s="110"/>
      <c r="D161" s="110"/>
      <c r="E161" s="246"/>
      <c r="F161" s="110"/>
      <c r="G161" s="110"/>
      <c r="H161" s="110"/>
    </row>
    <row r="162" spans="1:8" ht="16.5" customHeight="1" x14ac:dyDescent="0.3">
      <c r="A162" s="110"/>
      <c r="B162" s="110"/>
      <c r="C162" s="110"/>
      <c r="D162" s="110"/>
      <c r="E162" s="246"/>
      <c r="F162" s="110"/>
      <c r="G162" s="110"/>
      <c r="H162" s="110"/>
    </row>
    <row r="163" spans="1:8" ht="16.5" customHeight="1" x14ac:dyDescent="0.3">
      <c r="A163" s="110"/>
      <c r="B163" s="110"/>
      <c r="C163" s="110"/>
      <c r="D163" s="110"/>
      <c r="E163" s="246"/>
      <c r="F163" s="110"/>
      <c r="G163" s="110"/>
      <c r="H163" s="110"/>
    </row>
    <row r="164" spans="1:8" ht="16.5" customHeight="1" x14ac:dyDescent="0.3">
      <c r="A164" s="110"/>
      <c r="B164" s="110"/>
      <c r="C164" s="110"/>
      <c r="D164" s="110"/>
      <c r="E164" s="246"/>
      <c r="F164" s="110"/>
      <c r="G164" s="110"/>
      <c r="H164" s="110"/>
    </row>
    <row r="165" spans="1:8" ht="16.5" customHeight="1" x14ac:dyDescent="0.3">
      <c r="A165" s="110"/>
      <c r="B165" s="110"/>
      <c r="C165" s="110"/>
      <c r="D165" s="110"/>
      <c r="E165" s="246"/>
      <c r="F165" s="110"/>
      <c r="G165" s="110"/>
      <c r="H165" s="110"/>
    </row>
    <row r="166" spans="1:8" ht="16.5" customHeight="1" x14ac:dyDescent="0.3">
      <c r="A166" s="110"/>
      <c r="B166" s="110"/>
      <c r="C166" s="110"/>
      <c r="D166" s="110"/>
      <c r="E166" s="246"/>
      <c r="F166" s="110"/>
      <c r="G166" s="110"/>
      <c r="H166" s="110"/>
    </row>
    <row r="167" spans="1:8" ht="16.5" customHeight="1" x14ac:dyDescent="0.3">
      <c r="A167" s="110"/>
      <c r="B167" s="110"/>
      <c r="C167" s="110"/>
      <c r="D167" s="110"/>
      <c r="E167" s="246"/>
      <c r="F167" s="110"/>
      <c r="G167" s="110"/>
      <c r="H167" s="110"/>
    </row>
    <row r="168" spans="1:8" ht="16.5" customHeight="1" x14ac:dyDescent="0.3">
      <c r="A168" s="110"/>
      <c r="B168" s="110"/>
      <c r="C168" s="110"/>
      <c r="D168" s="110"/>
      <c r="E168" s="246"/>
      <c r="F168" s="110"/>
      <c r="G168" s="110"/>
      <c r="H168" s="110"/>
    </row>
    <row r="169" spans="1:8" ht="16.5" customHeight="1" x14ac:dyDescent="0.3">
      <c r="A169" s="110"/>
      <c r="B169" s="110"/>
      <c r="C169" s="110"/>
      <c r="D169" s="110"/>
      <c r="E169" s="246"/>
      <c r="F169" s="110"/>
      <c r="G169" s="110"/>
      <c r="H169" s="110"/>
    </row>
    <row r="170" spans="1:8" ht="16.5" customHeight="1" x14ac:dyDescent="0.3">
      <c r="A170" s="110"/>
      <c r="B170" s="110"/>
      <c r="C170" s="110"/>
      <c r="D170" s="110"/>
      <c r="E170" s="246"/>
      <c r="F170" s="110"/>
      <c r="G170" s="110"/>
      <c r="H170" s="110"/>
    </row>
    <row r="171" spans="1:8" ht="16.5" customHeight="1" x14ac:dyDescent="0.3">
      <c r="A171" s="110"/>
      <c r="B171" s="110"/>
      <c r="C171" s="110"/>
      <c r="D171" s="110"/>
      <c r="E171" s="246"/>
      <c r="F171" s="110"/>
      <c r="G171" s="110"/>
      <c r="H171" s="110"/>
    </row>
    <row r="172" spans="1:8" ht="16.5" customHeight="1" x14ac:dyDescent="0.3">
      <c r="A172" s="110"/>
      <c r="B172" s="110"/>
      <c r="C172" s="110"/>
      <c r="D172" s="110"/>
      <c r="E172" s="246"/>
      <c r="F172" s="110"/>
      <c r="G172" s="110"/>
      <c r="H172" s="110"/>
    </row>
    <row r="173" spans="1:8" ht="16.5" customHeight="1" x14ac:dyDescent="0.3">
      <c r="A173" s="110"/>
      <c r="B173" s="110"/>
      <c r="C173" s="110"/>
      <c r="D173" s="110"/>
      <c r="E173" s="246"/>
      <c r="F173" s="110"/>
      <c r="G173" s="110"/>
      <c r="H173" s="110"/>
    </row>
    <row r="174" spans="1:8" ht="16.5" customHeight="1" x14ac:dyDescent="0.3">
      <c r="A174" s="110"/>
      <c r="B174" s="110"/>
      <c r="C174" s="110"/>
      <c r="D174" s="110"/>
      <c r="E174" s="246"/>
      <c r="F174" s="110"/>
      <c r="G174" s="110"/>
      <c r="H174" s="110"/>
    </row>
    <row r="175" spans="1:8" ht="16.5" customHeight="1" x14ac:dyDescent="0.3">
      <c r="A175" s="110"/>
      <c r="B175" s="110"/>
      <c r="C175" s="110"/>
      <c r="D175" s="110"/>
      <c r="E175" s="246"/>
      <c r="F175" s="110"/>
      <c r="G175" s="110"/>
      <c r="H175" s="110"/>
    </row>
    <row r="176" spans="1:8" ht="16.5" customHeight="1" x14ac:dyDescent="0.3">
      <c r="A176" s="110"/>
      <c r="B176" s="110"/>
      <c r="C176" s="110"/>
      <c r="D176" s="110"/>
      <c r="E176" s="246"/>
      <c r="F176" s="110"/>
      <c r="G176" s="110"/>
      <c r="H176" s="110"/>
    </row>
    <row r="177" spans="1:8" ht="16.5" customHeight="1" x14ac:dyDescent="0.3">
      <c r="A177" s="110"/>
      <c r="B177" s="110"/>
      <c r="C177" s="110"/>
      <c r="D177" s="110"/>
      <c r="E177" s="246"/>
      <c r="F177" s="110"/>
      <c r="G177" s="110"/>
      <c r="H177" s="110"/>
    </row>
    <row r="178" spans="1:8" ht="16.5" customHeight="1" x14ac:dyDescent="0.3">
      <c r="A178" s="110"/>
      <c r="B178" s="110"/>
      <c r="C178" s="110"/>
      <c r="D178" s="110"/>
      <c r="E178" s="246"/>
      <c r="F178" s="110"/>
      <c r="G178" s="110"/>
      <c r="H178" s="110"/>
    </row>
    <row r="179" spans="1:8" ht="16.5" customHeight="1" x14ac:dyDescent="0.3">
      <c r="A179" s="110"/>
      <c r="B179" s="110"/>
      <c r="C179" s="110"/>
      <c r="D179" s="110"/>
      <c r="E179" s="246"/>
      <c r="F179" s="110"/>
      <c r="G179" s="110"/>
      <c r="H179" s="110"/>
    </row>
    <row r="180" spans="1:8" ht="16.5" customHeight="1" x14ac:dyDescent="0.3">
      <c r="A180" s="110"/>
      <c r="B180" s="110"/>
      <c r="C180" s="110"/>
      <c r="D180" s="110"/>
      <c r="E180" s="246"/>
      <c r="F180" s="110"/>
      <c r="G180" s="110"/>
      <c r="H180" s="110"/>
    </row>
    <row r="181" spans="1:8" ht="16.5" customHeight="1" x14ac:dyDescent="0.3">
      <c r="A181" s="110"/>
      <c r="B181" s="110"/>
      <c r="C181" s="110"/>
      <c r="D181" s="110"/>
      <c r="E181" s="246"/>
      <c r="F181" s="110"/>
      <c r="G181" s="110"/>
      <c r="H181" s="110"/>
    </row>
    <row r="182" spans="1:8" ht="16.5" customHeight="1" x14ac:dyDescent="0.3">
      <c r="A182" s="110"/>
      <c r="B182" s="110"/>
      <c r="C182" s="110"/>
      <c r="D182" s="110"/>
      <c r="E182" s="246"/>
      <c r="F182" s="110"/>
      <c r="G182" s="110"/>
      <c r="H182" s="110"/>
    </row>
    <row r="183" spans="1:8" ht="16.5" customHeight="1" x14ac:dyDescent="0.3">
      <c r="A183" s="110"/>
      <c r="B183" s="110"/>
      <c r="C183" s="110"/>
      <c r="D183" s="110"/>
      <c r="E183" s="246"/>
      <c r="F183" s="110"/>
      <c r="G183" s="110"/>
      <c r="H183" s="110"/>
    </row>
    <row r="184" spans="1:8" ht="16.5" customHeight="1" x14ac:dyDescent="0.3">
      <c r="A184" s="110"/>
      <c r="B184" s="110"/>
      <c r="C184" s="110"/>
      <c r="D184" s="110"/>
      <c r="E184" s="246"/>
      <c r="F184" s="110"/>
      <c r="G184" s="110"/>
      <c r="H184" s="110"/>
    </row>
    <row r="185" spans="1:8" ht="16.5" customHeight="1" x14ac:dyDescent="0.3">
      <c r="A185" s="110"/>
      <c r="B185" s="110"/>
      <c r="C185" s="110"/>
      <c r="D185" s="110"/>
      <c r="E185" s="246"/>
      <c r="F185" s="110"/>
      <c r="G185" s="110"/>
      <c r="H185" s="110"/>
    </row>
    <row r="186" spans="1:8" ht="16.5" customHeight="1" x14ac:dyDescent="0.3">
      <c r="A186" s="110"/>
      <c r="B186" s="110"/>
      <c r="C186" s="110"/>
      <c r="D186" s="110"/>
      <c r="E186" s="246"/>
      <c r="F186" s="110"/>
      <c r="G186" s="110"/>
      <c r="H186" s="110"/>
    </row>
    <row r="187" spans="1:8" ht="16.5" customHeight="1" x14ac:dyDescent="0.3">
      <c r="A187" s="110"/>
      <c r="B187" s="110"/>
      <c r="C187" s="110"/>
      <c r="D187" s="110"/>
      <c r="E187" s="246"/>
      <c r="F187" s="110"/>
      <c r="G187" s="110"/>
      <c r="H187" s="110"/>
    </row>
    <row r="188" spans="1:8" ht="16.5" customHeight="1" x14ac:dyDescent="0.3">
      <c r="A188" s="110"/>
      <c r="B188" s="110"/>
      <c r="C188" s="110"/>
      <c r="D188" s="110"/>
      <c r="E188" s="246"/>
      <c r="F188" s="110"/>
      <c r="G188" s="110"/>
      <c r="H188" s="110"/>
    </row>
    <row r="189" spans="1:8" ht="16.5" customHeight="1" x14ac:dyDescent="0.3">
      <c r="A189" s="110"/>
      <c r="B189" s="110"/>
      <c r="C189" s="110"/>
      <c r="D189" s="110"/>
      <c r="E189" s="246"/>
      <c r="F189" s="110"/>
      <c r="G189" s="110"/>
      <c r="H189" s="110"/>
    </row>
    <row r="190" spans="1:8" ht="16.5" customHeight="1" x14ac:dyDescent="0.3">
      <c r="A190" s="110"/>
      <c r="B190" s="110"/>
      <c r="C190" s="110"/>
      <c r="D190" s="110"/>
      <c r="E190" s="246"/>
      <c r="F190" s="110"/>
      <c r="G190" s="110"/>
      <c r="H190" s="110"/>
    </row>
    <row r="191" spans="1:8" ht="16.5" customHeight="1" x14ac:dyDescent="0.3">
      <c r="A191" s="110"/>
      <c r="B191" s="110"/>
      <c r="C191" s="110"/>
      <c r="D191" s="110"/>
      <c r="E191" s="246"/>
      <c r="F191" s="110"/>
      <c r="G191" s="110"/>
      <c r="H191" s="110"/>
    </row>
    <row r="192" spans="1:8" ht="16.5" customHeight="1" x14ac:dyDescent="0.3">
      <c r="A192" s="110"/>
      <c r="B192" s="110"/>
      <c r="C192" s="110"/>
      <c r="D192" s="110"/>
      <c r="E192" s="246"/>
      <c r="F192" s="110"/>
      <c r="G192" s="110"/>
      <c r="H192" s="110"/>
    </row>
    <row r="193" spans="1:8" ht="16.5" customHeight="1" x14ac:dyDescent="0.3">
      <c r="A193" s="110"/>
      <c r="B193" s="110"/>
      <c r="C193" s="110"/>
      <c r="D193" s="110"/>
      <c r="E193" s="246"/>
      <c r="F193" s="110"/>
      <c r="G193" s="110"/>
      <c r="H193" s="110"/>
    </row>
    <row r="194" spans="1:8" ht="16.5" customHeight="1" x14ac:dyDescent="0.3">
      <c r="A194" s="110"/>
      <c r="B194" s="110"/>
      <c r="C194" s="110"/>
      <c r="D194" s="110"/>
      <c r="E194" s="246"/>
      <c r="F194" s="110"/>
      <c r="G194" s="110"/>
      <c r="H194" s="110"/>
    </row>
    <row r="195" spans="1:8" ht="16.5" customHeight="1" x14ac:dyDescent="0.3">
      <c r="A195" s="110"/>
      <c r="B195" s="110"/>
      <c r="C195" s="110"/>
      <c r="D195" s="110"/>
      <c r="E195" s="246"/>
      <c r="F195" s="110"/>
      <c r="G195" s="110"/>
      <c r="H195" s="110"/>
    </row>
    <row r="196" spans="1:8" ht="16.5" customHeight="1" x14ac:dyDescent="0.3">
      <c r="A196" s="110"/>
      <c r="B196" s="110"/>
      <c r="C196" s="110"/>
      <c r="D196" s="110"/>
      <c r="E196" s="246"/>
      <c r="F196" s="110"/>
      <c r="G196" s="110"/>
      <c r="H196" s="110"/>
    </row>
    <row r="197" spans="1:8" ht="16.5" customHeight="1" x14ac:dyDescent="0.3">
      <c r="A197" s="110"/>
      <c r="B197" s="110"/>
      <c r="C197" s="110"/>
      <c r="D197" s="110"/>
      <c r="E197" s="246"/>
      <c r="F197" s="110"/>
      <c r="G197" s="110"/>
      <c r="H197" s="110"/>
    </row>
    <row r="198" spans="1:8" ht="16.5" customHeight="1" x14ac:dyDescent="0.3">
      <c r="A198" s="110"/>
      <c r="B198" s="110"/>
      <c r="C198" s="110"/>
      <c r="D198" s="110"/>
      <c r="E198" s="246"/>
      <c r="F198" s="110"/>
      <c r="G198" s="110"/>
      <c r="H198" s="110"/>
    </row>
    <row r="199" spans="1:8" ht="16.5" customHeight="1" x14ac:dyDescent="0.3">
      <c r="A199" s="110"/>
      <c r="B199" s="110"/>
      <c r="C199" s="110"/>
      <c r="D199" s="110"/>
      <c r="E199" s="246"/>
      <c r="F199" s="110"/>
      <c r="G199" s="110"/>
      <c r="H199" s="110"/>
    </row>
    <row r="200" spans="1:8" ht="16.5" customHeight="1" x14ac:dyDescent="0.3">
      <c r="A200" s="110"/>
      <c r="B200" s="110"/>
      <c r="C200" s="110"/>
      <c r="D200" s="110"/>
      <c r="E200" s="246"/>
      <c r="F200" s="110"/>
      <c r="G200" s="110"/>
      <c r="H200" s="110"/>
    </row>
    <row r="201" spans="1:8" ht="16.5" customHeight="1" x14ac:dyDescent="0.3">
      <c r="A201" s="110"/>
      <c r="B201" s="110"/>
      <c r="C201" s="110"/>
      <c r="D201" s="110"/>
      <c r="E201" s="246"/>
      <c r="F201" s="110"/>
      <c r="G201" s="110"/>
      <c r="H201" s="110"/>
    </row>
    <row r="202" spans="1:8" ht="16.5" customHeight="1" x14ac:dyDescent="0.3">
      <c r="A202" s="110"/>
      <c r="B202" s="110"/>
      <c r="C202" s="110"/>
      <c r="D202" s="110"/>
      <c r="E202" s="246"/>
      <c r="F202" s="110"/>
      <c r="G202" s="110"/>
      <c r="H202" s="110"/>
    </row>
    <row r="203" spans="1:8" ht="16.5" customHeight="1" x14ac:dyDescent="0.3">
      <c r="A203" s="110"/>
      <c r="B203" s="110"/>
      <c r="C203" s="110"/>
      <c r="D203" s="110"/>
      <c r="E203" s="246"/>
      <c r="F203" s="110"/>
      <c r="G203" s="110"/>
      <c r="H203" s="110"/>
    </row>
    <row r="204" spans="1:8" ht="16.5" customHeight="1" x14ac:dyDescent="0.3">
      <c r="A204" s="110"/>
      <c r="B204" s="110"/>
      <c r="C204" s="110"/>
      <c r="D204" s="110"/>
      <c r="E204" s="246"/>
      <c r="F204" s="110"/>
      <c r="G204" s="110"/>
      <c r="H204" s="110"/>
    </row>
    <row r="205" spans="1:8" ht="16.5" customHeight="1" x14ac:dyDescent="0.3">
      <c r="A205" s="110"/>
      <c r="B205" s="110"/>
      <c r="C205" s="110"/>
      <c r="D205" s="110"/>
      <c r="E205" s="246"/>
      <c r="F205" s="110"/>
      <c r="G205" s="110"/>
      <c r="H205" s="110"/>
    </row>
    <row r="206" spans="1:8" ht="16.5" customHeight="1" x14ac:dyDescent="0.3">
      <c r="A206" s="110"/>
      <c r="B206" s="110"/>
      <c r="C206" s="110"/>
      <c r="D206" s="110"/>
      <c r="E206" s="246"/>
      <c r="F206" s="110"/>
      <c r="G206" s="110"/>
      <c r="H206" s="110"/>
    </row>
    <row r="207" spans="1:8" ht="16.5" customHeight="1" x14ac:dyDescent="0.3">
      <c r="A207" s="110"/>
      <c r="B207" s="110"/>
      <c r="C207" s="110"/>
      <c r="D207" s="110"/>
      <c r="E207" s="246"/>
      <c r="F207" s="110"/>
      <c r="G207" s="110"/>
      <c r="H207" s="110"/>
    </row>
    <row r="208" spans="1:8" ht="16.5" customHeight="1" x14ac:dyDescent="0.3">
      <c r="A208" s="110"/>
      <c r="B208" s="110"/>
      <c r="C208" s="110"/>
      <c r="D208" s="110"/>
      <c r="E208" s="246"/>
      <c r="F208" s="110"/>
      <c r="G208" s="110"/>
      <c r="H208" s="110"/>
    </row>
    <row r="209" spans="1:8" ht="16.5" customHeight="1" x14ac:dyDescent="0.3">
      <c r="A209" s="110"/>
      <c r="B209" s="110"/>
      <c r="C209" s="110"/>
      <c r="D209" s="110"/>
      <c r="E209" s="246"/>
      <c r="F209" s="110"/>
      <c r="G209" s="110"/>
      <c r="H209" s="110"/>
    </row>
    <row r="210" spans="1:8" ht="16.5" customHeight="1" x14ac:dyDescent="0.3">
      <c r="A210" s="110"/>
      <c r="B210" s="110"/>
      <c r="C210" s="110"/>
      <c r="D210" s="110"/>
      <c r="E210" s="246"/>
      <c r="F210" s="110"/>
      <c r="G210" s="110"/>
      <c r="H210" s="110"/>
    </row>
    <row r="211" spans="1:8" ht="16.5" customHeight="1" x14ac:dyDescent="0.3">
      <c r="A211" s="110"/>
      <c r="B211" s="110"/>
      <c r="C211" s="110"/>
      <c r="D211" s="110"/>
      <c r="E211" s="246"/>
      <c r="F211" s="110"/>
      <c r="G211" s="110"/>
      <c r="H211" s="110"/>
    </row>
    <row r="212" spans="1:8" ht="16.5" customHeight="1" x14ac:dyDescent="0.3">
      <c r="A212" s="110"/>
      <c r="B212" s="110"/>
      <c r="C212" s="110"/>
      <c r="D212" s="110"/>
      <c r="E212" s="246"/>
      <c r="F212" s="110"/>
      <c r="G212" s="110"/>
      <c r="H212" s="110"/>
    </row>
    <row r="213" spans="1:8" ht="16.5" customHeight="1" x14ac:dyDescent="0.3">
      <c r="A213" s="110"/>
      <c r="B213" s="110"/>
      <c r="C213" s="110"/>
      <c r="D213" s="110"/>
      <c r="E213" s="246"/>
      <c r="F213" s="110"/>
      <c r="G213" s="110"/>
      <c r="H213" s="110"/>
    </row>
    <row r="214" spans="1:8" ht="16.5" customHeight="1" x14ac:dyDescent="0.3">
      <c r="A214" s="110"/>
      <c r="B214" s="110"/>
      <c r="C214" s="110"/>
      <c r="D214" s="110"/>
      <c r="E214" s="246"/>
      <c r="F214" s="110"/>
      <c r="G214" s="110"/>
      <c r="H214" s="110"/>
    </row>
    <row r="215" spans="1:8" ht="16.5" customHeight="1" x14ac:dyDescent="0.3">
      <c r="A215" s="110"/>
      <c r="B215" s="110"/>
      <c r="C215" s="110"/>
      <c r="D215" s="110"/>
      <c r="E215" s="246"/>
      <c r="F215" s="110"/>
      <c r="G215" s="110"/>
      <c r="H215" s="110"/>
    </row>
    <row r="216" spans="1:8" ht="16.5" customHeight="1" x14ac:dyDescent="0.3">
      <c r="A216" s="110"/>
      <c r="B216" s="110"/>
      <c r="C216" s="110"/>
      <c r="D216" s="110"/>
      <c r="E216" s="246"/>
      <c r="F216" s="110"/>
      <c r="G216" s="110"/>
      <c r="H216" s="110"/>
    </row>
    <row r="217" spans="1:8" ht="16.5" customHeight="1" x14ac:dyDescent="0.3">
      <c r="A217" s="110"/>
      <c r="B217" s="110"/>
      <c r="C217" s="110"/>
      <c r="D217" s="110"/>
      <c r="E217" s="246"/>
      <c r="F217" s="110"/>
      <c r="G217" s="110"/>
      <c r="H217" s="110"/>
    </row>
    <row r="218" spans="1:8" ht="16.5" customHeight="1" x14ac:dyDescent="0.3">
      <c r="A218" s="110"/>
      <c r="B218" s="110"/>
      <c r="C218" s="110"/>
      <c r="D218" s="110"/>
      <c r="E218" s="246"/>
      <c r="F218" s="110"/>
      <c r="G218" s="110"/>
      <c r="H218" s="110"/>
    </row>
    <row r="219" spans="1:8" ht="16.5" customHeight="1" x14ac:dyDescent="0.3">
      <c r="A219" s="110"/>
      <c r="B219" s="110"/>
      <c r="C219" s="110"/>
      <c r="D219" s="110"/>
      <c r="E219" s="246"/>
      <c r="F219" s="110"/>
      <c r="G219" s="110"/>
      <c r="H219" s="110"/>
    </row>
    <row r="220" spans="1:8" ht="16.5" customHeight="1" x14ac:dyDescent="0.3">
      <c r="A220" s="110"/>
      <c r="B220" s="110"/>
      <c r="C220" s="110"/>
      <c r="D220" s="110"/>
      <c r="E220" s="246"/>
      <c r="F220" s="110"/>
      <c r="G220" s="110"/>
      <c r="H220" s="110"/>
    </row>
    <row r="221" spans="1:8" ht="16.5" customHeight="1" x14ac:dyDescent="0.3">
      <c r="A221" s="110"/>
      <c r="B221" s="110"/>
      <c r="C221" s="110"/>
      <c r="D221" s="110"/>
      <c r="E221" s="246"/>
      <c r="F221" s="110"/>
      <c r="G221" s="110"/>
      <c r="H221" s="110"/>
    </row>
    <row r="222" spans="1:8" ht="16.5" customHeight="1" x14ac:dyDescent="0.3">
      <c r="A222" s="110"/>
      <c r="B222" s="110"/>
      <c r="C222" s="110"/>
      <c r="D222" s="110"/>
      <c r="E222" s="246"/>
      <c r="F222" s="110"/>
      <c r="G222" s="110"/>
      <c r="H222" s="110"/>
    </row>
    <row r="223" spans="1:8" ht="16.5" customHeight="1" x14ac:dyDescent="0.3">
      <c r="A223" s="110"/>
      <c r="B223" s="110"/>
      <c r="C223" s="110"/>
      <c r="D223" s="110"/>
      <c r="E223" s="246"/>
      <c r="F223" s="110"/>
      <c r="G223" s="110"/>
      <c r="H223" s="110"/>
    </row>
    <row r="224" spans="1:8" ht="16.5" customHeight="1" x14ac:dyDescent="0.3">
      <c r="A224" s="110"/>
      <c r="B224" s="110"/>
      <c r="C224" s="110"/>
      <c r="D224" s="110"/>
      <c r="E224" s="246"/>
      <c r="F224" s="110"/>
      <c r="G224" s="110"/>
      <c r="H224" s="110"/>
    </row>
    <row r="225" spans="1:8" ht="16.5" customHeight="1" x14ac:dyDescent="0.3">
      <c r="A225" s="110"/>
      <c r="B225" s="110"/>
      <c r="C225" s="110"/>
      <c r="D225" s="110"/>
      <c r="E225" s="246"/>
      <c r="F225" s="110"/>
      <c r="G225" s="110"/>
      <c r="H225" s="110"/>
    </row>
    <row r="226" spans="1:8" ht="16.5" customHeight="1" x14ac:dyDescent="0.3">
      <c r="A226" s="110"/>
      <c r="B226" s="110"/>
      <c r="C226" s="110"/>
      <c r="D226" s="110"/>
      <c r="E226" s="246"/>
      <c r="F226" s="110"/>
      <c r="G226" s="110"/>
      <c r="H226" s="110"/>
    </row>
    <row r="227" spans="1:8" ht="16.5" customHeight="1" x14ac:dyDescent="0.3">
      <c r="A227" s="110"/>
      <c r="B227" s="110"/>
      <c r="C227" s="110"/>
      <c r="D227" s="110"/>
      <c r="E227" s="246"/>
      <c r="F227" s="110"/>
      <c r="G227" s="110"/>
      <c r="H227" s="110"/>
    </row>
    <row r="228" spans="1:8" ht="16.5" customHeight="1" x14ac:dyDescent="0.3">
      <c r="A228" s="110"/>
      <c r="B228" s="110"/>
      <c r="C228" s="110"/>
      <c r="D228" s="110"/>
      <c r="E228" s="246"/>
      <c r="F228" s="110"/>
      <c r="G228" s="110"/>
      <c r="H228" s="110"/>
    </row>
    <row r="229" spans="1:8" ht="16.5" customHeight="1" x14ac:dyDescent="0.3">
      <c r="A229" s="110"/>
      <c r="B229" s="110"/>
      <c r="C229" s="110"/>
      <c r="D229" s="110"/>
      <c r="E229" s="246"/>
      <c r="F229" s="110"/>
      <c r="G229" s="110"/>
      <c r="H229" s="110"/>
    </row>
    <row r="230" spans="1:8" ht="16.5" customHeight="1" x14ac:dyDescent="0.3">
      <c r="A230" s="110"/>
      <c r="B230" s="110"/>
      <c r="C230" s="110"/>
      <c r="D230" s="110"/>
      <c r="E230" s="246"/>
      <c r="F230" s="110"/>
      <c r="G230" s="110"/>
      <c r="H230" s="110"/>
    </row>
    <row r="231" spans="1:8" ht="16.5" customHeight="1" x14ac:dyDescent="0.3">
      <c r="A231" s="110"/>
      <c r="B231" s="110"/>
      <c r="C231" s="110"/>
      <c r="D231" s="110"/>
      <c r="E231" s="246"/>
      <c r="F231" s="110"/>
      <c r="G231" s="110"/>
      <c r="H231" s="110"/>
    </row>
    <row r="232" spans="1:8" ht="16.5" customHeight="1" x14ac:dyDescent="0.3">
      <c r="A232" s="110"/>
      <c r="B232" s="110"/>
      <c r="C232" s="110"/>
      <c r="D232" s="110"/>
      <c r="E232" s="246"/>
      <c r="F232" s="110"/>
      <c r="G232" s="110"/>
      <c r="H232" s="110"/>
    </row>
    <row r="233" spans="1:8" ht="16.5" customHeight="1" x14ac:dyDescent="0.3">
      <c r="A233" s="110"/>
      <c r="B233" s="110"/>
      <c r="C233" s="110"/>
      <c r="D233" s="110"/>
      <c r="E233" s="246"/>
      <c r="F233" s="110"/>
      <c r="G233" s="110"/>
      <c r="H233" s="110"/>
    </row>
    <row r="234" spans="1:8" ht="16.5" customHeight="1" x14ac:dyDescent="0.3">
      <c r="A234" s="110"/>
      <c r="B234" s="110"/>
      <c r="C234" s="110"/>
      <c r="D234" s="110"/>
      <c r="E234" s="246"/>
      <c r="F234" s="110"/>
      <c r="G234" s="110"/>
      <c r="H234" s="110"/>
    </row>
    <row r="235" spans="1:8" ht="16.5" customHeight="1" x14ac:dyDescent="0.3">
      <c r="A235" s="110"/>
      <c r="B235" s="110"/>
      <c r="C235" s="110"/>
      <c r="D235" s="110"/>
      <c r="E235" s="246"/>
      <c r="F235" s="110"/>
      <c r="G235" s="110"/>
      <c r="H235" s="110"/>
    </row>
    <row r="236" spans="1:8" ht="16.5" customHeight="1" x14ac:dyDescent="0.3">
      <c r="A236" s="110"/>
      <c r="B236" s="110"/>
      <c r="C236" s="110"/>
      <c r="D236" s="110"/>
      <c r="E236" s="246"/>
      <c r="F236" s="110"/>
      <c r="G236" s="110"/>
      <c r="H236" s="110"/>
    </row>
    <row r="237" spans="1:8" ht="16.5" customHeight="1" x14ac:dyDescent="0.3">
      <c r="A237" s="110"/>
      <c r="B237" s="110"/>
      <c r="C237" s="110"/>
      <c r="D237" s="110"/>
      <c r="E237" s="246"/>
      <c r="F237" s="110"/>
      <c r="G237" s="110"/>
      <c r="H237" s="110"/>
    </row>
    <row r="238" spans="1:8" ht="16.5" customHeight="1" x14ac:dyDescent="0.3">
      <c r="A238" s="110"/>
      <c r="B238" s="110"/>
      <c r="C238" s="110"/>
      <c r="D238" s="110"/>
      <c r="E238" s="246"/>
      <c r="F238" s="110"/>
      <c r="G238" s="110"/>
      <c r="H238" s="110"/>
    </row>
    <row r="239" spans="1:8" ht="16.5" customHeight="1" x14ac:dyDescent="0.3">
      <c r="A239" s="110"/>
      <c r="B239" s="110"/>
      <c r="C239" s="110"/>
      <c r="D239" s="110"/>
      <c r="E239" s="246"/>
      <c r="F239" s="110"/>
      <c r="G239" s="110"/>
      <c r="H239" s="110"/>
    </row>
    <row r="240" spans="1:8" ht="16.5" customHeight="1" x14ac:dyDescent="0.3">
      <c r="A240" s="110"/>
      <c r="B240" s="110"/>
      <c r="C240" s="110"/>
      <c r="D240" s="110"/>
      <c r="E240" s="246"/>
      <c r="F240" s="110"/>
      <c r="G240" s="110"/>
      <c r="H240" s="110"/>
    </row>
    <row r="241" spans="1:8" ht="16.5" customHeight="1" x14ac:dyDescent="0.3">
      <c r="A241" s="110"/>
      <c r="B241" s="110"/>
      <c r="C241" s="110"/>
      <c r="D241" s="110"/>
      <c r="E241" s="246"/>
      <c r="F241" s="110"/>
      <c r="G241" s="110"/>
      <c r="H241" s="110"/>
    </row>
    <row r="242" spans="1:8" ht="16.5" customHeight="1" x14ac:dyDescent="0.3">
      <c r="A242" s="110"/>
      <c r="B242" s="110"/>
      <c r="C242" s="110"/>
      <c r="D242" s="110"/>
      <c r="E242" s="246"/>
      <c r="F242" s="110"/>
      <c r="G242" s="110"/>
      <c r="H242" s="110"/>
    </row>
    <row r="243" spans="1:8" ht="16.5" customHeight="1" x14ac:dyDescent="0.3">
      <c r="A243" s="110"/>
      <c r="B243" s="110"/>
      <c r="C243" s="110"/>
      <c r="D243" s="110"/>
      <c r="E243" s="246"/>
      <c r="F243" s="110"/>
      <c r="G243" s="110"/>
      <c r="H243" s="110"/>
    </row>
    <row r="244" spans="1:8" ht="16.5" customHeight="1" x14ac:dyDescent="0.3">
      <c r="A244" s="110"/>
      <c r="B244" s="110"/>
      <c r="C244" s="110"/>
      <c r="D244" s="110"/>
      <c r="E244" s="246"/>
      <c r="F244" s="110"/>
      <c r="G244" s="110"/>
      <c r="H244" s="110"/>
    </row>
    <row r="245" spans="1:8" ht="16.5" customHeight="1" x14ac:dyDescent="0.3">
      <c r="A245" s="110"/>
      <c r="B245" s="110"/>
      <c r="C245" s="110"/>
      <c r="D245" s="110"/>
      <c r="E245" s="246"/>
      <c r="F245" s="110"/>
      <c r="G245" s="110"/>
      <c r="H245" s="110"/>
    </row>
    <row r="246" spans="1:8" ht="16.5" customHeight="1" x14ac:dyDescent="0.3">
      <c r="A246" s="110"/>
      <c r="B246" s="110"/>
      <c r="C246" s="110"/>
      <c r="D246" s="110"/>
      <c r="E246" s="246"/>
      <c r="F246" s="110"/>
      <c r="G246" s="110"/>
      <c r="H246" s="110"/>
    </row>
    <row r="247" spans="1:8" ht="16.5" customHeight="1" x14ac:dyDescent="0.3">
      <c r="A247" s="110"/>
      <c r="B247" s="110"/>
      <c r="C247" s="110"/>
      <c r="D247" s="110"/>
      <c r="E247" s="246"/>
      <c r="F247" s="110"/>
      <c r="G247" s="110"/>
      <c r="H247" s="110"/>
    </row>
    <row r="248" spans="1:8" ht="16.5" customHeight="1" x14ac:dyDescent="0.3">
      <c r="A248" s="110"/>
      <c r="B248" s="110"/>
      <c r="C248" s="110"/>
      <c r="D248" s="110"/>
      <c r="E248" s="246"/>
      <c r="F248" s="110"/>
      <c r="G248" s="110"/>
      <c r="H248" s="110"/>
    </row>
    <row r="249" spans="1:8" ht="16.5" customHeight="1" x14ac:dyDescent="0.3">
      <c r="A249" s="110"/>
      <c r="B249" s="110"/>
      <c r="C249" s="110"/>
      <c r="D249" s="110"/>
      <c r="E249" s="246"/>
      <c r="F249" s="110"/>
      <c r="G249" s="110"/>
      <c r="H249" s="110"/>
    </row>
    <row r="250" spans="1:8" ht="16.5" customHeight="1" x14ac:dyDescent="0.3">
      <c r="A250" s="110"/>
      <c r="B250" s="110"/>
      <c r="C250" s="110"/>
      <c r="D250" s="110"/>
      <c r="E250" s="246"/>
      <c r="F250" s="110"/>
      <c r="G250" s="110"/>
      <c r="H250" s="110"/>
    </row>
    <row r="251" spans="1:8" ht="16.5" customHeight="1" x14ac:dyDescent="0.3">
      <c r="A251" s="110"/>
      <c r="B251" s="110"/>
      <c r="C251" s="110"/>
      <c r="D251" s="110"/>
      <c r="E251" s="246"/>
      <c r="F251" s="110"/>
      <c r="G251" s="110"/>
      <c r="H251" s="110"/>
    </row>
    <row r="252" spans="1:8" ht="16.5" customHeight="1" x14ac:dyDescent="0.3">
      <c r="A252" s="110"/>
      <c r="B252" s="110"/>
      <c r="C252" s="110"/>
      <c r="D252" s="110"/>
      <c r="E252" s="246"/>
      <c r="F252" s="110"/>
      <c r="G252" s="110"/>
      <c r="H252" s="110"/>
    </row>
    <row r="253" spans="1:8" ht="16.5" customHeight="1" x14ac:dyDescent="0.3">
      <c r="A253" s="110"/>
      <c r="B253" s="110"/>
      <c r="C253" s="110"/>
      <c r="D253" s="110"/>
      <c r="E253" s="246"/>
      <c r="F253" s="110"/>
      <c r="G253" s="110"/>
      <c r="H253" s="110"/>
    </row>
    <row r="254" spans="1:8" ht="16.5" customHeight="1" x14ac:dyDescent="0.3">
      <c r="A254" s="110"/>
      <c r="B254" s="110"/>
      <c r="C254" s="110"/>
      <c r="D254" s="110"/>
      <c r="E254" s="246"/>
      <c r="F254" s="110"/>
      <c r="G254" s="110"/>
      <c r="H254" s="110"/>
    </row>
    <row r="255" spans="1:8" ht="16.5" customHeight="1" x14ac:dyDescent="0.3">
      <c r="A255" s="110"/>
      <c r="B255" s="110"/>
      <c r="C255" s="110"/>
      <c r="D255" s="110"/>
      <c r="E255" s="246"/>
      <c r="F255" s="110"/>
      <c r="G255" s="110"/>
      <c r="H255" s="110"/>
    </row>
    <row r="256" spans="1:8" ht="16.5" customHeight="1" x14ac:dyDescent="0.3">
      <c r="A256" s="110"/>
      <c r="B256" s="110"/>
      <c r="C256" s="110"/>
      <c r="D256" s="110"/>
      <c r="E256" s="246"/>
      <c r="F256" s="110"/>
      <c r="G256" s="110"/>
      <c r="H256" s="110"/>
    </row>
    <row r="257" spans="1:8" ht="16.5" customHeight="1" x14ac:dyDescent="0.3">
      <c r="A257" s="110"/>
      <c r="B257" s="110"/>
      <c r="C257" s="110"/>
      <c r="D257" s="110"/>
      <c r="E257" s="246"/>
      <c r="F257" s="110"/>
      <c r="G257" s="110"/>
      <c r="H257" s="110"/>
    </row>
    <row r="258" spans="1:8" ht="16.5" customHeight="1" x14ac:dyDescent="0.3">
      <c r="A258" s="110"/>
      <c r="B258" s="110"/>
      <c r="C258" s="110"/>
      <c r="D258" s="110"/>
      <c r="E258" s="246"/>
      <c r="F258" s="110"/>
      <c r="G258" s="110"/>
      <c r="H258" s="110"/>
    </row>
    <row r="259" spans="1:8" ht="16.5" customHeight="1" x14ac:dyDescent="0.3">
      <c r="A259" s="110"/>
      <c r="B259" s="110"/>
      <c r="C259" s="110"/>
      <c r="D259" s="110"/>
      <c r="E259" s="246"/>
      <c r="F259" s="110"/>
      <c r="G259" s="110"/>
      <c r="H259" s="110"/>
    </row>
    <row r="260" spans="1:8" ht="16.5" customHeight="1" x14ac:dyDescent="0.3">
      <c r="A260" s="110"/>
      <c r="B260" s="110"/>
      <c r="C260" s="110"/>
      <c r="D260" s="110"/>
      <c r="E260" s="246"/>
      <c r="F260" s="110"/>
      <c r="G260" s="110"/>
      <c r="H260" s="110"/>
    </row>
    <row r="261" spans="1:8" ht="16.5" customHeight="1" x14ac:dyDescent="0.3">
      <c r="A261" s="110"/>
      <c r="B261" s="110"/>
      <c r="C261" s="110"/>
      <c r="D261" s="110"/>
      <c r="E261" s="246"/>
      <c r="F261" s="110"/>
      <c r="G261" s="110"/>
      <c r="H261" s="110"/>
    </row>
    <row r="262" spans="1:8" ht="16.5" customHeight="1" x14ac:dyDescent="0.3">
      <c r="A262" s="110"/>
      <c r="B262" s="110"/>
      <c r="C262" s="110"/>
      <c r="D262" s="110"/>
      <c r="E262" s="246"/>
      <c r="F262" s="110"/>
      <c r="G262" s="110"/>
      <c r="H262" s="110"/>
    </row>
    <row r="263" spans="1:8" ht="16.5" customHeight="1" x14ac:dyDescent="0.3">
      <c r="A263" s="110"/>
      <c r="B263" s="110"/>
      <c r="C263" s="110"/>
      <c r="D263" s="110"/>
      <c r="E263" s="246"/>
      <c r="F263" s="110"/>
      <c r="G263" s="110"/>
      <c r="H263" s="110"/>
    </row>
    <row r="264" spans="1:8" ht="16.5" customHeight="1" x14ac:dyDescent="0.3">
      <c r="A264" s="110"/>
      <c r="B264" s="110"/>
      <c r="C264" s="110"/>
      <c r="D264" s="110"/>
      <c r="E264" s="246"/>
      <c r="F264" s="110"/>
      <c r="G264" s="110"/>
      <c r="H264" s="110"/>
    </row>
    <row r="265" spans="1:8" ht="16.5" customHeight="1" x14ac:dyDescent="0.3">
      <c r="A265" s="110"/>
      <c r="B265" s="110"/>
      <c r="C265" s="110"/>
      <c r="D265" s="110"/>
      <c r="E265" s="246"/>
      <c r="F265" s="110"/>
      <c r="G265" s="110"/>
      <c r="H265" s="110"/>
    </row>
    <row r="266" spans="1:8" ht="16.5" customHeight="1" x14ac:dyDescent="0.3">
      <c r="A266" s="110"/>
      <c r="B266" s="110"/>
      <c r="C266" s="110"/>
      <c r="D266" s="110"/>
      <c r="E266" s="246"/>
      <c r="F266" s="110"/>
      <c r="G266" s="110"/>
      <c r="H266" s="110"/>
    </row>
    <row r="267" spans="1:8" ht="16.5" customHeight="1" x14ac:dyDescent="0.3">
      <c r="A267" s="110"/>
      <c r="B267" s="110"/>
      <c r="C267" s="110"/>
      <c r="D267" s="110"/>
      <c r="E267" s="246"/>
      <c r="F267" s="110"/>
      <c r="G267" s="110"/>
      <c r="H267" s="110"/>
    </row>
    <row r="268" spans="1:8" ht="16.5" customHeight="1" x14ac:dyDescent="0.3">
      <c r="A268" s="110"/>
      <c r="B268" s="110"/>
      <c r="C268" s="110"/>
      <c r="D268" s="110"/>
      <c r="E268" s="246"/>
      <c r="F268" s="110"/>
      <c r="G268" s="110"/>
      <c r="H268" s="110"/>
    </row>
    <row r="269" spans="1:8" ht="16.5" customHeight="1" x14ac:dyDescent="0.3">
      <c r="A269" s="110"/>
      <c r="B269" s="110"/>
      <c r="C269" s="110"/>
      <c r="D269" s="110"/>
      <c r="E269" s="246"/>
      <c r="F269" s="110"/>
      <c r="G269" s="110"/>
      <c r="H269" s="110"/>
    </row>
    <row r="270" spans="1:8" ht="16.5" customHeight="1" x14ac:dyDescent="0.3">
      <c r="A270" s="110"/>
      <c r="B270" s="110"/>
      <c r="C270" s="110"/>
      <c r="D270" s="110"/>
      <c r="E270" s="246"/>
      <c r="F270" s="110"/>
      <c r="G270" s="110"/>
      <c r="H270" s="110"/>
    </row>
    <row r="271" spans="1:8" ht="16.5" customHeight="1" x14ac:dyDescent="0.3">
      <c r="A271" s="110"/>
      <c r="B271" s="110"/>
      <c r="C271" s="110"/>
      <c r="D271" s="110"/>
      <c r="E271" s="246"/>
      <c r="F271" s="110"/>
      <c r="G271" s="110"/>
      <c r="H271" s="110"/>
    </row>
    <row r="272" spans="1:8" ht="16.5" customHeight="1" x14ac:dyDescent="0.3">
      <c r="A272" s="110"/>
      <c r="B272" s="110"/>
      <c r="C272" s="110"/>
      <c r="D272" s="110"/>
      <c r="E272" s="246"/>
      <c r="F272" s="110"/>
      <c r="G272" s="110"/>
      <c r="H272" s="110"/>
    </row>
    <row r="273" spans="1:8" ht="16.5" customHeight="1" x14ac:dyDescent="0.3">
      <c r="A273" s="110"/>
      <c r="B273" s="110"/>
      <c r="C273" s="110"/>
      <c r="D273" s="110"/>
      <c r="E273" s="246"/>
      <c r="F273" s="110"/>
      <c r="G273" s="110"/>
      <c r="H273" s="110"/>
    </row>
    <row r="274" spans="1:8" ht="16.5" customHeight="1" x14ac:dyDescent="0.3">
      <c r="A274" s="110"/>
      <c r="B274" s="110"/>
      <c r="C274" s="110"/>
      <c r="D274" s="110"/>
      <c r="E274" s="246"/>
      <c r="F274" s="110"/>
      <c r="G274" s="110"/>
      <c r="H274" s="110"/>
    </row>
    <row r="275" spans="1:8" ht="16.5" customHeight="1" x14ac:dyDescent="0.3">
      <c r="A275" s="110"/>
      <c r="B275" s="110"/>
      <c r="C275" s="110"/>
      <c r="D275" s="110"/>
      <c r="E275" s="246"/>
      <c r="F275" s="110"/>
      <c r="G275" s="110"/>
      <c r="H275" s="110"/>
    </row>
    <row r="276" spans="1:8" ht="16.5" customHeight="1" x14ac:dyDescent="0.3">
      <c r="A276" s="110"/>
      <c r="B276" s="110"/>
      <c r="C276" s="110"/>
      <c r="D276" s="110"/>
      <c r="E276" s="246"/>
      <c r="F276" s="110"/>
      <c r="G276" s="110"/>
      <c r="H276" s="110"/>
    </row>
    <row r="277" spans="1:8" ht="16.5" customHeight="1" x14ac:dyDescent="0.3">
      <c r="A277" s="110"/>
      <c r="B277" s="110"/>
      <c r="C277" s="110"/>
      <c r="D277" s="110"/>
      <c r="E277" s="246"/>
      <c r="F277" s="110"/>
      <c r="G277" s="110"/>
      <c r="H277" s="110"/>
    </row>
    <row r="278" spans="1:8" ht="16.5" customHeight="1" x14ac:dyDescent="0.3">
      <c r="A278" s="110"/>
      <c r="B278" s="110"/>
      <c r="C278" s="110"/>
      <c r="D278" s="110"/>
      <c r="E278" s="246"/>
      <c r="F278" s="110"/>
      <c r="G278" s="110"/>
      <c r="H278" s="110"/>
    </row>
    <row r="279" spans="1:8" ht="16.5" customHeight="1" x14ac:dyDescent="0.3">
      <c r="A279" s="110"/>
      <c r="B279" s="110"/>
      <c r="C279" s="110"/>
      <c r="D279" s="110"/>
      <c r="E279" s="246"/>
      <c r="F279" s="110"/>
      <c r="G279" s="110"/>
      <c r="H279" s="110"/>
    </row>
    <row r="280" spans="1:8" ht="16.5" customHeight="1" x14ac:dyDescent="0.3">
      <c r="A280" s="110"/>
      <c r="B280" s="110"/>
      <c r="C280" s="110"/>
      <c r="D280" s="110"/>
      <c r="E280" s="246"/>
      <c r="F280" s="110"/>
      <c r="G280" s="110"/>
      <c r="H280" s="110"/>
    </row>
    <row r="281" spans="1:8" ht="16.5" customHeight="1" x14ac:dyDescent="0.3">
      <c r="A281" s="110"/>
      <c r="B281" s="110"/>
      <c r="C281" s="110"/>
      <c r="D281" s="110"/>
      <c r="E281" s="246"/>
      <c r="F281" s="110"/>
      <c r="G281" s="110"/>
      <c r="H281" s="110"/>
    </row>
    <row r="282" spans="1:8" ht="16.5" customHeight="1" x14ac:dyDescent="0.3">
      <c r="A282" s="110"/>
      <c r="B282" s="110"/>
      <c r="C282" s="110"/>
      <c r="D282" s="110"/>
      <c r="E282" s="246"/>
      <c r="F282" s="110"/>
      <c r="G282" s="110"/>
      <c r="H282" s="110"/>
    </row>
    <row r="283" spans="1:8" ht="16.5" customHeight="1" x14ac:dyDescent="0.3">
      <c r="A283" s="110"/>
      <c r="B283" s="110"/>
      <c r="C283" s="110"/>
      <c r="D283" s="110"/>
      <c r="E283" s="246"/>
      <c r="F283" s="110"/>
      <c r="G283" s="110"/>
      <c r="H283" s="110"/>
    </row>
    <row r="284" spans="1:8" ht="16.5" customHeight="1" x14ac:dyDescent="0.3">
      <c r="A284" s="110"/>
      <c r="B284" s="110"/>
      <c r="C284" s="110"/>
      <c r="D284" s="110"/>
      <c r="E284" s="246"/>
      <c r="F284" s="110"/>
      <c r="G284" s="110"/>
      <c r="H284" s="110"/>
    </row>
    <row r="285" spans="1:8" ht="16.5" customHeight="1" x14ac:dyDescent="0.3">
      <c r="A285" s="110"/>
      <c r="B285" s="110"/>
      <c r="C285" s="110"/>
      <c r="D285" s="110"/>
      <c r="E285" s="246"/>
      <c r="F285" s="110"/>
      <c r="G285" s="110"/>
      <c r="H285" s="110"/>
    </row>
    <row r="286" spans="1:8" ht="16.5" customHeight="1" x14ac:dyDescent="0.3">
      <c r="A286" s="110"/>
      <c r="B286" s="110"/>
      <c r="C286" s="110"/>
      <c r="D286" s="110"/>
      <c r="E286" s="246"/>
      <c r="F286" s="110"/>
      <c r="G286" s="110"/>
      <c r="H286" s="110"/>
    </row>
    <row r="287" spans="1:8" ht="16.5" customHeight="1" x14ac:dyDescent="0.3">
      <c r="A287" s="110"/>
      <c r="B287" s="110"/>
      <c r="C287" s="110"/>
      <c r="D287" s="110"/>
      <c r="E287" s="246"/>
      <c r="F287" s="110"/>
      <c r="G287" s="110"/>
      <c r="H287" s="110"/>
    </row>
    <row r="288" spans="1:8" ht="16.5" customHeight="1" x14ac:dyDescent="0.3">
      <c r="A288" s="110"/>
      <c r="B288" s="110"/>
      <c r="C288" s="110"/>
      <c r="D288" s="110"/>
      <c r="E288" s="246"/>
      <c r="F288" s="110"/>
      <c r="G288" s="110"/>
      <c r="H288" s="110"/>
    </row>
    <row r="289" spans="1:8" ht="16.5" customHeight="1" x14ac:dyDescent="0.3">
      <c r="A289" s="110"/>
      <c r="B289" s="110"/>
      <c r="C289" s="110"/>
      <c r="D289" s="110"/>
      <c r="E289" s="246"/>
      <c r="F289" s="110"/>
      <c r="G289" s="110"/>
      <c r="H289" s="110"/>
    </row>
    <row r="290" spans="1:8" ht="16.5" customHeight="1" x14ac:dyDescent="0.3">
      <c r="A290" s="110"/>
      <c r="B290" s="110"/>
      <c r="C290" s="110"/>
      <c r="D290" s="110"/>
      <c r="E290" s="246"/>
      <c r="F290" s="110"/>
      <c r="G290" s="110"/>
      <c r="H290" s="110"/>
    </row>
    <row r="291" spans="1:8" ht="16.5" customHeight="1" x14ac:dyDescent="0.3">
      <c r="A291" s="110"/>
      <c r="B291" s="110"/>
      <c r="C291" s="110"/>
      <c r="D291" s="110"/>
      <c r="E291" s="246"/>
      <c r="F291" s="110"/>
      <c r="G291" s="110"/>
      <c r="H291" s="110"/>
    </row>
    <row r="292" spans="1:8" ht="16.5" customHeight="1" x14ac:dyDescent="0.3">
      <c r="A292" s="110"/>
      <c r="B292" s="110"/>
      <c r="C292" s="110"/>
      <c r="D292" s="110"/>
      <c r="E292" s="246"/>
      <c r="F292" s="110"/>
      <c r="G292" s="110"/>
      <c r="H292" s="110"/>
    </row>
    <row r="293" spans="1:8" ht="16.5" customHeight="1" x14ac:dyDescent="0.3">
      <c r="A293" s="110"/>
      <c r="B293" s="110"/>
      <c r="C293" s="110"/>
      <c r="D293" s="110"/>
      <c r="E293" s="246"/>
      <c r="F293" s="110"/>
      <c r="G293" s="110"/>
      <c r="H293" s="110"/>
    </row>
    <row r="294" spans="1:8" ht="16.5" customHeight="1" x14ac:dyDescent="0.3">
      <c r="A294" s="110"/>
      <c r="B294" s="110"/>
      <c r="C294" s="110"/>
      <c r="D294" s="110"/>
      <c r="E294" s="246"/>
      <c r="F294" s="110"/>
      <c r="G294" s="110"/>
      <c r="H294" s="110"/>
    </row>
    <row r="295" spans="1:8" ht="16.5" customHeight="1" x14ac:dyDescent="0.3">
      <c r="A295" s="110"/>
      <c r="B295" s="110"/>
      <c r="C295" s="110"/>
      <c r="D295" s="110"/>
      <c r="E295" s="246"/>
      <c r="F295" s="110"/>
      <c r="G295" s="110"/>
      <c r="H295" s="110"/>
    </row>
    <row r="296" spans="1:8" ht="16.5" customHeight="1" x14ac:dyDescent="0.3">
      <c r="A296" s="110"/>
      <c r="B296" s="110"/>
      <c r="C296" s="110"/>
      <c r="D296" s="110"/>
      <c r="E296" s="246"/>
      <c r="F296" s="110"/>
      <c r="G296" s="110"/>
      <c r="H296" s="110"/>
    </row>
    <row r="297" spans="1:8" ht="16.5" customHeight="1" x14ac:dyDescent="0.3">
      <c r="A297" s="110"/>
      <c r="B297" s="110"/>
      <c r="C297" s="110"/>
      <c r="D297" s="110"/>
      <c r="E297" s="246"/>
      <c r="F297" s="110"/>
      <c r="G297" s="110"/>
      <c r="H297" s="110"/>
    </row>
    <row r="298" spans="1:8" ht="16.5" customHeight="1" x14ac:dyDescent="0.3">
      <c r="A298" s="110"/>
      <c r="B298" s="110"/>
      <c r="C298" s="110"/>
      <c r="D298" s="110"/>
      <c r="E298" s="246"/>
      <c r="F298" s="110"/>
      <c r="G298" s="110"/>
      <c r="H298" s="110"/>
    </row>
    <row r="299" spans="1:8" ht="16.5" customHeight="1" x14ac:dyDescent="0.3">
      <c r="A299" s="110"/>
      <c r="B299" s="110"/>
      <c r="C299" s="110"/>
      <c r="D299" s="110"/>
      <c r="E299" s="246"/>
      <c r="F299" s="110"/>
      <c r="G299" s="110"/>
      <c r="H299" s="110"/>
    </row>
    <row r="300" spans="1:8" ht="16.5" customHeight="1" x14ac:dyDescent="0.3">
      <c r="A300" s="110"/>
      <c r="B300" s="110"/>
      <c r="C300" s="110"/>
      <c r="D300" s="110"/>
      <c r="E300" s="246"/>
      <c r="F300" s="110"/>
      <c r="G300" s="110"/>
      <c r="H300" s="110"/>
    </row>
    <row r="301" spans="1:8" ht="16.5" customHeight="1" x14ac:dyDescent="0.3">
      <c r="A301" s="110"/>
      <c r="B301" s="110"/>
      <c r="C301" s="110"/>
      <c r="D301" s="110"/>
      <c r="E301" s="246"/>
      <c r="F301" s="110"/>
      <c r="G301" s="110"/>
      <c r="H301" s="110"/>
    </row>
    <row r="302" spans="1:8" ht="16.5" customHeight="1" x14ac:dyDescent="0.3">
      <c r="A302" s="110"/>
      <c r="B302" s="110"/>
      <c r="C302" s="110"/>
      <c r="D302" s="110"/>
      <c r="E302" s="246"/>
      <c r="F302" s="110"/>
      <c r="G302" s="110"/>
      <c r="H302" s="110"/>
    </row>
    <row r="303" spans="1:8" ht="16.5" customHeight="1" x14ac:dyDescent="0.3">
      <c r="A303" s="110"/>
      <c r="B303" s="110"/>
      <c r="C303" s="110"/>
      <c r="D303" s="110"/>
      <c r="E303" s="246"/>
      <c r="F303" s="110"/>
      <c r="G303" s="110"/>
      <c r="H303" s="110"/>
    </row>
    <row r="304" spans="1:8" ht="16.5" customHeight="1" x14ac:dyDescent="0.3">
      <c r="A304" s="110"/>
      <c r="B304" s="110"/>
      <c r="C304" s="110"/>
      <c r="D304" s="110"/>
      <c r="E304" s="246"/>
      <c r="F304" s="110"/>
      <c r="G304" s="110"/>
      <c r="H304" s="110"/>
    </row>
    <row r="305" spans="1:8" ht="16.5" customHeight="1" x14ac:dyDescent="0.3">
      <c r="A305" s="110"/>
      <c r="B305" s="110"/>
      <c r="C305" s="110"/>
      <c r="D305" s="110"/>
      <c r="E305" s="246"/>
      <c r="F305" s="110"/>
      <c r="G305" s="110"/>
      <c r="H305" s="110"/>
    </row>
    <row r="306" spans="1:8" ht="16.5" customHeight="1" x14ac:dyDescent="0.3">
      <c r="A306" s="110"/>
      <c r="B306" s="110"/>
      <c r="C306" s="110"/>
      <c r="D306" s="110"/>
      <c r="E306" s="246"/>
      <c r="F306" s="110"/>
      <c r="G306" s="110"/>
      <c r="H306" s="110"/>
    </row>
    <row r="307" spans="1:8" ht="16.5" customHeight="1" x14ac:dyDescent="0.3">
      <c r="A307" s="110"/>
      <c r="B307" s="110"/>
      <c r="C307" s="110"/>
      <c r="D307" s="110"/>
      <c r="E307" s="246"/>
      <c r="F307" s="110"/>
      <c r="G307" s="110"/>
      <c r="H307" s="110"/>
    </row>
    <row r="308" spans="1:8" ht="16.5" customHeight="1" x14ac:dyDescent="0.3">
      <c r="A308" s="110"/>
      <c r="B308" s="110"/>
      <c r="C308" s="110"/>
      <c r="D308" s="110"/>
      <c r="E308" s="246"/>
      <c r="F308" s="110"/>
      <c r="G308" s="110"/>
      <c r="H308" s="110"/>
    </row>
    <row r="309" spans="1:8" ht="16.5" customHeight="1" x14ac:dyDescent="0.3">
      <c r="A309" s="110"/>
      <c r="B309" s="110"/>
      <c r="C309" s="110"/>
      <c r="D309" s="110"/>
      <c r="E309" s="246"/>
      <c r="F309" s="110"/>
      <c r="G309" s="110"/>
      <c r="H309" s="110"/>
    </row>
    <row r="310" spans="1:8" ht="16.5" customHeight="1" x14ac:dyDescent="0.3">
      <c r="A310" s="110"/>
      <c r="B310" s="110"/>
      <c r="C310" s="110"/>
      <c r="D310" s="110"/>
      <c r="E310" s="246"/>
      <c r="F310" s="110"/>
      <c r="G310" s="110"/>
      <c r="H310" s="110"/>
    </row>
    <row r="311" spans="1:8" ht="16.5" customHeight="1" x14ac:dyDescent="0.3">
      <c r="A311" s="110"/>
      <c r="B311" s="110"/>
      <c r="C311" s="110"/>
      <c r="D311" s="110"/>
      <c r="E311" s="246"/>
      <c r="F311" s="110"/>
      <c r="G311" s="110"/>
      <c r="H311" s="110"/>
    </row>
    <row r="312" spans="1:8" ht="16.5" customHeight="1" x14ac:dyDescent="0.3">
      <c r="A312" s="110"/>
      <c r="B312" s="110"/>
      <c r="C312" s="110"/>
      <c r="D312" s="110"/>
      <c r="E312" s="246"/>
      <c r="F312" s="110"/>
      <c r="G312" s="110"/>
      <c r="H312" s="110"/>
    </row>
    <row r="313" spans="1:8" ht="16.5" customHeight="1" x14ac:dyDescent="0.3">
      <c r="A313" s="110"/>
      <c r="B313" s="110"/>
      <c r="C313" s="110"/>
      <c r="D313" s="110"/>
      <c r="E313" s="246"/>
      <c r="F313" s="110"/>
      <c r="G313" s="110"/>
      <c r="H313" s="110"/>
    </row>
    <row r="314" spans="1:8" ht="16.5" customHeight="1" x14ac:dyDescent="0.3">
      <c r="A314" s="110"/>
      <c r="B314" s="110"/>
      <c r="C314" s="110"/>
      <c r="D314" s="110"/>
      <c r="E314" s="246"/>
      <c r="F314" s="110"/>
      <c r="G314" s="110"/>
      <c r="H314" s="110"/>
    </row>
    <row r="315" spans="1:8" ht="16.5" customHeight="1" x14ac:dyDescent="0.3">
      <c r="A315" s="110"/>
      <c r="B315" s="110"/>
      <c r="C315" s="110"/>
      <c r="D315" s="110"/>
      <c r="E315" s="246"/>
      <c r="F315" s="110"/>
      <c r="G315" s="110"/>
      <c r="H315" s="110"/>
    </row>
    <row r="316" spans="1:8" ht="16.5" customHeight="1" x14ac:dyDescent="0.3">
      <c r="A316" s="110"/>
      <c r="B316" s="110"/>
      <c r="C316" s="110"/>
      <c r="D316" s="110"/>
      <c r="E316" s="246"/>
      <c r="F316" s="110"/>
      <c r="G316" s="110"/>
      <c r="H316" s="110"/>
    </row>
    <row r="317" spans="1:8" ht="16.5" customHeight="1" x14ac:dyDescent="0.3">
      <c r="A317" s="110"/>
      <c r="B317" s="110"/>
      <c r="C317" s="110"/>
      <c r="D317" s="110"/>
      <c r="E317" s="246"/>
      <c r="F317" s="110"/>
      <c r="G317" s="110"/>
      <c r="H317" s="110"/>
    </row>
    <row r="318" spans="1:8" ht="16.5" customHeight="1" x14ac:dyDescent="0.3">
      <c r="A318" s="110"/>
      <c r="B318" s="110"/>
      <c r="C318" s="110"/>
      <c r="D318" s="110"/>
      <c r="E318" s="246"/>
      <c r="F318" s="110"/>
      <c r="G318" s="110"/>
      <c r="H318" s="110"/>
    </row>
    <row r="319" spans="1:8" ht="16.5" customHeight="1" x14ac:dyDescent="0.3">
      <c r="A319" s="110"/>
      <c r="B319" s="110"/>
      <c r="C319" s="110"/>
      <c r="D319" s="110"/>
      <c r="E319" s="246"/>
      <c r="F319" s="110"/>
      <c r="G319" s="110"/>
      <c r="H319" s="110"/>
    </row>
    <row r="320" spans="1:8" ht="16.5" customHeight="1" x14ac:dyDescent="0.3">
      <c r="A320" s="110"/>
      <c r="B320" s="110"/>
      <c r="C320" s="110"/>
      <c r="D320" s="110"/>
      <c r="E320" s="246"/>
      <c r="F320" s="110"/>
      <c r="G320" s="110"/>
      <c r="H320" s="110"/>
    </row>
    <row r="321" spans="1:8" ht="16.5" customHeight="1" x14ac:dyDescent="0.3">
      <c r="A321" s="110"/>
      <c r="B321" s="110"/>
      <c r="C321" s="110"/>
      <c r="D321" s="110"/>
      <c r="E321" s="246"/>
      <c r="F321" s="110"/>
      <c r="G321" s="110"/>
      <c r="H321" s="110"/>
    </row>
    <row r="322" spans="1:8" ht="16.5" customHeight="1" x14ac:dyDescent="0.3">
      <c r="A322" s="110"/>
      <c r="B322" s="110"/>
      <c r="C322" s="110"/>
      <c r="D322" s="110"/>
      <c r="E322" s="246"/>
      <c r="F322" s="110"/>
      <c r="G322" s="110"/>
      <c r="H322" s="110"/>
    </row>
    <row r="323" spans="1:8" ht="16.5" customHeight="1" x14ac:dyDescent="0.3">
      <c r="A323" s="110"/>
      <c r="B323" s="110"/>
      <c r="C323" s="110"/>
      <c r="D323" s="110"/>
      <c r="E323" s="246"/>
      <c r="F323" s="110"/>
      <c r="G323" s="110"/>
      <c r="H323" s="110"/>
    </row>
    <row r="324" spans="1:8" ht="16.5" customHeight="1" x14ac:dyDescent="0.3">
      <c r="A324" s="110"/>
      <c r="B324" s="110"/>
      <c r="C324" s="110"/>
      <c r="D324" s="110"/>
      <c r="E324" s="246"/>
      <c r="F324" s="110"/>
      <c r="G324" s="110"/>
      <c r="H324" s="110"/>
    </row>
    <row r="325" spans="1:8" ht="16.5" customHeight="1" x14ac:dyDescent="0.3">
      <c r="A325" s="110"/>
      <c r="B325" s="110"/>
      <c r="C325" s="110"/>
      <c r="D325" s="110"/>
      <c r="E325" s="246"/>
      <c r="F325" s="110"/>
      <c r="G325" s="110"/>
      <c r="H325" s="110"/>
    </row>
    <row r="326" spans="1:8" ht="16.5" customHeight="1" x14ac:dyDescent="0.3">
      <c r="A326" s="110"/>
      <c r="B326" s="110"/>
      <c r="C326" s="110"/>
      <c r="D326" s="110"/>
      <c r="E326" s="246"/>
      <c r="F326" s="110"/>
      <c r="G326" s="110"/>
      <c r="H326" s="110"/>
    </row>
    <row r="327" spans="1:8" ht="16.5" customHeight="1" x14ac:dyDescent="0.3">
      <c r="A327" s="110"/>
      <c r="B327" s="110"/>
      <c r="C327" s="110"/>
      <c r="D327" s="110"/>
      <c r="E327" s="246"/>
      <c r="F327" s="110"/>
      <c r="G327" s="110"/>
      <c r="H327" s="110"/>
    </row>
    <row r="328" spans="1:8" ht="16.5" customHeight="1" x14ac:dyDescent="0.3">
      <c r="A328" s="110"/>
      <c r="B328" s="110"/>
      <c r="C328" s="110"/>
      <c r="D328" s="110"/>
      <c r="E328" s="246"/>
      <c r="F328" s="110"/>
      <c r="G328" s="110"/>
      <c r="H328" s="110"/>
    </row>
    <row r="329" spans="1:8" ht="16.5" customHeight="1" x14ac:dyDescent="0.3">
      <c r="A329" s="110"/>
      <c r="B329" s="110"/>
      <c r="C329" s="110"/>
      <c r="D329" s="110"/>
      <c r="E329" s="246"/>
      <c r="F329" s="110"/>
      <c r="G329" s="110"/>
      <c r="H329" s="110"/>
    </row>
    <row r="330" spans="1:8" ht="16.5" customHeight="1" x14ac:dyDescent="0.3">
      <c r="A330" s="110"/>
      <c r="B330" s="110"/>
      <c r="C330" s="110"/>
      <c r="D330" s="110"/>
      <c r="E330" s="246"/>
      <c r="F330" s="110"/>
      <c r="G330" s="110"/>
      <c r="H330" s="110"/>
    </row>
    <row r="331" spans="1:8" ht="16.5" customHeight="1" x14ac:dyDescent="0.3">
      <c r="A331" s="110"/>
      <c r="B331" s="110"/>
      <c r="C331" s="110"/>
      <c r="D331" s="110"/>
      <c r="E331" s="246"/>
      <c r="F331" s="110"/>
      <c r="G331" s="110"/>
      <c r="H331" s="110"/>
    </row>
    <row r="332" spans="1:8" ht="16.5" customHeight="1" x14ac:dyDescent="0.3">
      <c r="A332" s="110"/>
      <c r="B332" s="110"/>
      <c r="C332" s="110"/>
      <c r="D332" s="110"/>
      <c r="E332" s="246"/>
      <c r="F332" s="110"/>
      <c r="G332" s="110"/>
      <c r="H332" s="110"/>
    </row>
    <row r="333" spans="1:8" ht="16.5" customHeight="1" x14ac:dyDescent="0.3">
      <c r="A333" s="110"/>
      <c r="B333" s="110"/>
      <c r="C333" s="110"/>
      <c r="D333" s="110"/>
      <c r="E333" s="246"/>
      <c r="F333" s="110"/>
      <c r="G333" s="110"/>
      <c r="H333" s="110"/>
    </row>
    <row r="334" spans="1:8" ht="16.5" customHeight="1" x14ac:dyDescent="0.3">
      <c r="A334" s="110"/>
      <c r="B334" s="110"/>
      <c r="C334" s="110"/>
      <c r="D334" s="110"/>
      <c r="E334" s="246"/>
      <c r="F334" s="110"/>
      <c r="G334" s="110"/>
      <c r="H334" s="110"/>
    </row>
    <row r="335" spans="1:8" ht="16.5" customHeight="1" x14ac:dyDescent="0.3">
      <c r="A335" s="110"/>
      <c r="B335" s="110"/>
      <c r="C335" s="110"/>
      <c r="D335" s="110"/>
      <c r="E335" s="246"/>
      <c r="F335" s="110"/>
      <c r="G335" s="110"/>
      <c r="H335" s="110"/>
    </row>
    <row r="336" spans="1:8" ht="16.5" customHeight="1" x14ac:dyDescent="0.3">
      <c r="A336" s="110"/>
      <c r="B336" s="110"/>
      <c r="C336" s="110"/>
      <c r="D336" s="110"/>
      <c r="E336" s="246"/>
      <c r="F336" s="110"/>
      <c r="G336" s="110"/>
      <c r="H336" s="110"/>
    </row>
    <row r="337" spans="1:8" ht="16.5" customHeight="1" x14ac:dyDescent="0.3">
      <c r="A337" s="110"/>
      <c r="B337" s="110"/>
      <c r="C337" s="110"/>
      <c r="D337" s="110"/>
      <c r="E337" s="246"/>
      <c r="F337" s="110"/>
      <c r="G337" s="110"/>
      <c r="H337" s="110"/>
    </row>
    <row r="338" spans="1:8" ht="16.5" customHeight="1" x14ac:dyDescent="0.3">
      <c r="A338" s="110"/>
      <c r="B338" s="110"/>
      <c r="C338" s="110"/>
      <c r="D338" s="110"/>
      <c r="E338" s="246"/>
      <c r="F338" s="110"/>
      <c r="G338" s="110"/>
      <c r="H338" s="110"/>
    </row>
    <row r="339" spans="1:8" ht="16.5" customHeight="1" x14ac:dyDescent="0.3">
      <c r="A339" s="110"/>
      <c r="B339" s="110"/>
      <c r="C339" s="110"/>
      <c r="D339" s="110"/>
      <c r="E339" s="246"/>
      <c r="F339" s="110"/>
      <c r="G339" s="110"/>
      <c r="H339" s="110"/>
    </row>
    <row r="340" spans="1:8" ht="16.5" customHeight="1" x14ac:dyDescent="0.3">
      <c r="A340" s="110"/>
      <c r="B340" s="110"/>
      <c r="C340" s="110"/>
      <c r="D340" s="110"/>
      <c r="E340" s="246"/>
      <c r="F340" s="110"/>
      <c r="G340" s="110"/>
      <c r="H340" s="110"/>
    </row>
    <row r="341" spans="1:8" ht="16.5" customHeight="1" x14ac:dyDescent="0.3">
      <c r="A341" s="110"/>
      <c r="B341" s="110"/>
      <c r="C341" s="110"/>
      <c r="D341" s="110"/>
      <c r="E341" s="246"/>
      <c r="F341" s="110"/>
      <c r="G341" s="110"/>
      <c r="H341" s="110"/>
    </row>
    <row r="342" spans="1:8" ht="16.5" customHeight="1" x14ac:dyDescent="0.3">
      <c r="A342" s="110"/>
      <c r="B342" s="110"/>
      <c r="C342" s="110"/>
      <c r="D342" s="110"/>
      <c r="E342" s="246"/>
      <c r="F342" s="110"/>
      <c r="G342" s="110"/>
      <c r="H342" s="110"/>
    </row>
    <row r="343" spans="1:8" ht="16.5" customHeight="1" x14ac:dyDescent="0.3">
      <c r="A343" s="110"/>
      <c r="B343" s="110"/>
      <c r="C343" s="110"/>
      <c r="D343" s="110"/>
      <c r="E343" s="246"/>
      <c r="F343" s="110"/>
      <c r="G343" s="110"/>
      <c r="H343" s="110"/>
    </row>
    <row r="344" spans="1:8" ht="16.5" customHeight="1" x14ac:dyDescent="0.3">
      <c r="A344" s="110"/>
      <c r="B344" s="110"/>
      <c r="C344" s="110"/>
      <c r="D344" s="110"/>
      <c r="E344" s="246"/>
      <c r="F344" s="110"/>
      <c r="G344" s="110"/>
      <c r="H344" s="110"/>
    </row>
    <row r="345" spans="1:8" ht="16.5" customHeight="1" x14ac:dyDescent="0.3">
      <c r="A345" s="110"/>
      <c r="B345" s="110"/>
      <c r="C345" s="110"/>
      <c r="D345" s="110"/>
      <c r="E345" s="246"/>
      <c r="F345" s="110"/>
      <c r="G345" s="110"/>
      <c r="H345" s="110"/>
    </row>
    <row r="346" spans="1:8" ht="16.5" customHeight="1" x14ac:dyDescent="0.3">
      <c r="A346" s="110"/>
      <c r="B346" s="110"/>
      <c r="C346" s="110"/>
      <c r="D346" s="110"/>
      <c r="E346" s="246"/>
      <c r="F346" s="110"/>
      <c r="G346" s="110"/>
      <c r="H346" s="110"/>
    </row>
    <row r="347" spans="1:8" ht="16.5" customHeight="1" x14ac:dyDescent="0.3">
      <c r="A347" s="110"/>
      <c r="B347" s="110"/>
      <c r="C347" s="110"/>
      <c r="D347" s="110"/>
      <c r="E347" s="246"/>
      <c r="F347" s="110"/>
      <c r="G347" s="110"/>
      <c r="H347" s="110"/>
    </row>
    <row r="348" spans="1:8" ht="16.5" customHeight="1" x14ac:dyDescent="0.3">
      <c r="A348" s="110"/>
      <c r="B348" s="110"/>
      <c r="C348" s="110"/>
      <c r="D348" s="110"/>
      <c r="E348" s="246"/>
      <c r="F348" s="110"/>
      <c r="G348" s="110"/>
      <c r="H348" s="110"/>
    </row>
    <row r="349" spans="1:8" ht="16.5" customHeight="1" x14ac:dyDescent="0.3">
      <c r="A349" s="110"/>
      <c r="B349" s="110"/>
      <c r="C349" s="110"/>
      <c r="D349" s="110"/>
      <c r="E349" s="246"/>
      <c r="F349" s="110"/>
      <c r="G349" s="110"/>
      <c r="H349" s="110"/>
    </row>
    <row r="350" spans="1:8" ht="16.5" customHeight="1" x14ac:dyDescent="0.3">
      <c r="A350" s="110"/>
      <c r="B350" s="110"/>
      <c r="C350" s="110"/>
      <c r="D350" s="110"/>
      <c r="E350" s="246"/>
      <c r="F350" s="110"/>
      <c r="G350" s="110"/>
      <c r="H350" s="110"/>
    </row>
    <row r="351" spans="1:8" ht="16.5" customHeight="1" x14ac:dyDescent="0.3">
      <c r="A351" s="110"/>
      <c r="B351" s="110"/>
      <c r="C351" s="110"/>
      <c r="D351" s="110"/>
      <c r="E351" s="246"/>
      <c r="F351" s="110"/>
      <c r="G351" s="110"/>
      <c r="H351" s="110"/>
    </row>
    <row r="352" spans="1:8" ht="16.5" customHeight="1" x14ac:dyDescent="0.3">
      <c r="A352" s="110"/>
      <c r="B352" s="110"/>
      <c r="C352" s="110"/>
      <c r="D352" s="110"/>
      <c r="E352" s="246"/>
      <c r="F352" s="110"/>
      <c r="G352" s="110"/>
      <c r="H352" s="110"/>
    </row>
    <row r="353" spans="1:8" ht="16.5" customHeight="1" x14ac:dyDescent="0.3">
      <c r="A353" s="110"/>
      <c r="B353" s="110"/>
      <c r="C353" s="110"/>
      <c r="D353" s="110"/>
      <c r="E353" s="246"/>
      <c r="F353" s="110"/>
      <c r="G353" s="110"/>
      <c r="H353" s="110"/>
    </row>
    <row r="354" spans="1:8" ht="16.5" customHeight="1" x14ac:dyDescent="0.3">
      <c r="A354" s="110"/>
      <c r="B354" s="110"/>
      <c r="C354" s="110"/>
      <c r="D354" s="110"/>
      <c r="E354" s="246"/>
      <c r="F354" s="110"/>
      <c r="G354" s="110"/>
      <c r="H354" s="110"/>
    </row>
    <row r="355" spans="1:8" ht="16.5" customHeight="1" x14ac:dyDescent="0.3">
      <c r="A355" s="110"/>
      <c r="B355" s="110"/>
      <c r="C355" s="110"/>
      <c r="D355" s="110"/>
      <c r="E355" s="246"/>
      <c r="F355" s="110"/>
      <c r="G355" s="110"/>
      <c r="H355" s="110"/>
    </row>
    <row r="356" spans="1:8" ht="16.5" customHeight="1" x14ac:dyDescent="0.3">
      <c r="A356" s="110"/>
      <c r="B356" s="110"/>
      <c r="C356" s="110"/>
      <c r="D356" s="110"/>
      <c r="E356" s="246"/>
      <c r="F356" s="110"/>
      <c r="G356" s="110"/>
      <c r="H356" s="110"/>
    </row>
    <row r="357" spans="1:8" ht="16.5" customHeight="1" x14ac:dyDescent="0.3">
      <c r="A357" s="110"/>
      <c r="B357" s="110"/>
      <c r="C357" s="110"/>
      <c r="D357" s="110"/>
      <c r="E357" s="246"/>
      <c r="F357" s="110"/>
      <c r="G357" s="110"/>
      <c r="H357" s="110"/>
    </row>
    <row r="358" spans="1:8" ht="16.5" customHeight="1" x14ac:dyDescent="0.3">
      <c r="A358" s="110"/>
      <c r="B358" s="110"/>
      <c r="C358" s="110"/>
      <c r="D358" s="110"/>
      <c r="E358" s="246"/>
      <c r="F358" s="110"/>
      <c r="G358" s="110"/>
      <c r="H358" s="110"/>
    </row>
    <row r="359" spans="1:8" ht="16.5" customHeight="1" x14ac:dyDescent="0.3">
      <c r="A359" s="110"/>
      <c r="B359" s="110"/>
      <c r="C359" s="110"/>
      <c r="D359" s="110"/>
      <c r="E359" s="246"/>
      <c r="F359" s="110"/>
      <c r="G359" s="110"/>
      <c r="H359" s="110"/>
    </row>
    <row r="360" spans="1:8" ht="16.5" customHeight="1" x14ac:dyDescent="0.3">
      <c r="A360" s="110"/>
      <c r="B360" s="110"/>
      <c r="C360" s="110"/>
      <c r="D360" s="110"/>
      <c r="E360" s="246"/>
      <c r="F360" s="110"/>
      <c r="G360" s="110"/>
      <c r="H360" s="110"/>
    </row>
    <row r="361" spans="1:8" ht="16.5" customHeight="1" x14ac:dyDescent="0.3">
      <c r="A361" s="110"/>
      <c r="B361" s="110"/>
      <c r="C361" s="110"/>
      <c r="D361" s="110"/>
      <c r="E361" s="246"/>
      <c r="F361" s="110"/>
      <c r="G361" s="110"/>
      <c r="H361" s="110"/>
    </row>
    <row r="362" spans="1:8" ht="16.5" customHeight="1" x14ac:dyDescent="0.3">
      <c r="A362" s="110"/>
      <c r="B362" s="110"/>
      <c r="C362" s="110"/>
      <c r="D362" s="110"/>
      <c r="E362" s="246"/>
      <c r="F362" s="110"/>
      <c r="G362" s="110"/>
      <c r="H362" s="110"/>
    </row>
    <row r="363" spans="1:8" ht="16.5" customHeight="1" x14ac:dyDescent="0.3">
      <c r="A363" s="110"/>
      <c r="B363" s="110"/>
      <c r="C363" s="110"/>
      <c r="D363" s="110"/>
      <c r="E363" s="246"/>
      <c r="F363" s="110"/>
      <c r="G363" s="110"/>
      <c r="H363" s="110"/>
    </row>
    <row r="364" spans="1:8" ht="16.5" customHeight="1" x14ac:dyDescent="0.3">
      <c r="A364" s="110"/>
      <c r="B364" s="110"/>
      <c r="C364" s="110"/>
      <c r="D364" s="110"/>
      <c r="E364" s="246"/>
      <c r="F364" s="110"/>
      <c r="G364" s="110"/>
      <c r="H364" s="110"/>
    </row>
    <row r="365" spans="1:8" ht="16.5" customHeight="1" x14ac:dyDescent="0.3">
      <c r="A365" s="110"/>
      <c r="B365" s="110"/>
      <c r="C365" s="110"/>
      <c r="D365" s="110"/>
      <c r="E365" s="246"/>
      <c r="F365" s="110"/>
      <c r="G365" s="110"/>
      <c r="H365" s="110"/>
    </row>
    <row r="366" spans="1:8" ht="16.5" customHeight="1" x14ac:dyDescent="0.3">
      <c r="A366" s="110"/>
      <c r="B366" s="110"/>
      <c r="C366" s="110"/>
      <c r="D366" s="110"/>
      <c r="E366" s="246"/>
      <c r="F366" s="110"/>
      <c r="G366" s="110"/>
      <c r="H366" s="110"/>
    </row>
    <row r="367" spans="1:8" ht="16.5" customHeight="1" x14ac:dyDescent="0.3">
      <c r="A367" s="110"/>
      <c r="B367" s="110"/>
      <c r="C367" s="110"/>
      <c r="D367" s="110"/>
      <c r="E367" s="246"/>
      <c r="F367" s="110"/>
      <c r="G367" s="110"/>
      <c r="H367" s="110"/>
    </row>
    <row r="368" spans="1:8" ht="16.5" customHeight="1" x14ac:dyDescent="0.3">
      <c r="A368" s="110"/>
      <c r="B368" s="110"/>
      <c r="C368" s="110"/>
      <c r="D368" s="110"/>
      <c r="E368" s="246"/>
      <c r="F368" s="110"/>
      <c r="G368" s="110"/>
      <c r="H368" s="110"/>
    </row>
    <row r="369" spans="1:8" ht="16.5" customHeight="1" x14ac:dyDescent="0.3">
      <c r="A369" s="110"/>
      <c r="B369" s="110"/>
      <c r="C369" s="110"/>
      <c r="D369" s="110"/>
      <c r="E369" s="246"/>
      <c r="F369" s="110"/>
      <c r="G369" s="110"/>
      <c r="H369" s="110"/>
    </row>
    <row r="370" spans="1:8" ht="16.5" customHeight="1" x14ac:dyDescent="0.3">
      <c r="A370" s="110"/>
      <c r="B370" s="110"/>
      <c r="C370" s="110"/>
      <c r="D370" s="110"/>
      <c r="E370" s="246"/>
      <c r="F370" s="110"/>
      <c r="G370" s="110"/>
      <c r="H370" s="110"/>
    </row>
    <row r="371" spans="1:8" ht="16.5" customHeight="1" x14ac:dyDescent="0.3">
      <c r="A371" s="110"/>
      <c r="B371" s="110"/>
      <c r="C371" s="110"/>
      <c r="D371" s="110"/>
      <c r="E371" s="246"/>
      <c r="F371" s="110"/>
      <c r="G371" s="110"/>
      <c r="H371" s="110"/>
    </row>
    <row r="372" spans="1:8" ht="16.5" customHeight="1" x14ac:dyDescent="0.3">
      <c r="A372" s="110"/>
      <c r="B372" s="110"/>
      <c r="C372" s="110"/>
      <c r="D372" s="110"/>
      <c r="E372" s="246"/>
      <c r="F372" s="110"/>
      <c r="G372" s="110"/>
      <c r="H372" s="110"/>
    </row>
    <row r="373" spans="1:8" ht="16.5" customHeight="1" x14ac:dyDescent="0.3">
      <c r="A373" s="110"/>
      <c r="B373" s="110"/>
      <c r="C373" s="110"/>
      <c r="D373" s="110"/>
      <c r="E373" s="246"/>
      <c r="F373" s="110"/>
      <c r="G373" s="110"/>
      <c r="H373" s="110"/>
    </row>
    <row r="374" spans="1:8" ht="16.5" customHeight="1" x14ac:dyDescent="0.3">
      <c r="A374" s="110"/>
      <c r="B374" s="110"/>
      <c r="C374" s="110"/>
      <c r="D374" s="110"/>
      <c r="E374" s="246"/>
      <c r="F374" s="110"/>
      <c r="G374" s="110"/>
      <c r="H374" s="110"/>
    </row>
    <row r="375" spans="1:8" ht="16.5" customHeight="1" x14ac:dyDescent="0.3">
      <c r="A375" s="110"/>
      <c r="B375" s="110"/>
      <c r="C375" s="110"/>
      <c r="D375" s="110"/>
      <c r="E375" s="246"/>
      <c r="F375" s="110"/>
      <c r="G375" s="110"/>
      <c r="H375" s="110"/>
    </row>
    <row r="376" spans="1:8" ht="16.5" customHeight="1" x14ac:dyDescent="0.3">
      <c r="A376" s="110"/>
      <c r="B376" s="110"/>
      <c r="C376" s="110"/>
      <c r="D376" s="110"/>
      <c r="E376" s="246"/>
      <c r="F376" s="110"/>
      <c r="G376" s="110"/>
      <c r="H376" s="110"/>
    </row>
    <row r="377" spans="1:8" ht="16.5" customHeight="1" x14ac:dyDescent="0.3">
      <c r="A377" s="110"/>
      <c r="B377" s="110"/>
      <c r="C377" s="110"/>
      <c r="D377" s="110"/>
      <c r="E377" s="246"/>
      <c r="F377" s="110"/>
      <c r="G377" s="110"/>
      <c r="H377" s="110"/>
    </row>
    <row r="378" spans="1:8" ht="16.5" customHeight="1" x14ac:dyDescent="0.3">
      <c r="A378" s="110"/>
      <c r="B378" s="110"/>
      <c r="C378" s="110"/>
      <c r="D378" s="110"/>
      <c r="E378" s="246"/>
      <c r="F378" s="110"/>
      <c r="G378" s="110"/>
      <c r="H378" s="110"/>
    </row>
    <row r="379" spans="1:8" ht="16.5" customHeight="1" x14ac:dyDescent="0.3">
      <c r="A379" s="110"/>
      <c r="B379" s="110"/>
      <c r="C379" s="110"/>
      <c r="D379" s="110"/>
      <c r="E379" s="246"/>
      <c r="F379" s="110"/>
      <c r="G379" s="110"/>
      <c r="H379" s="110"/>
    </row>
    <row r="380" spans="1:8" ht="16.5" customHeight="1" x14ac:dyDescent="0.3">
      <c r="A380" s="110"/>
      <c r="B380" s="110"/>
      <c r="C380" s="110"/>
      <c r="D380" s="110"/>
      <c r="E380" s="246"/>
      <c r="F380" s="110"/>
      <c r="G380" s="110"/>
      <c r="H380" s="110"/>
    </row>
    <row r="381" spans="1:8" ht="16.5" customHeight="1" x14ac:dyDescent="0.3">
      <c r="A381" s="110"/>
      <c r="B381" s="110"/>
      <c r="C381" s="110"/>
      <c r="D381" s="110"/>
      <c r="E381" s="246"/>
      <c r="F381" s="110"/>
      <c r="G381" s="110"/>
      <c r="H381" s="110"/>
    </row>
    <row r="382" spans="1:8" ht="16.5" customHeight="1" x14ac:dyDescent="0.3">
      <c r="A382" s="110"/>
      <c r="B382" s="110"/>
      <c r="C382" s="110"/>
      <c r="D382" s="110"/>
      <c r="E382" s="246"/>
      <c r="F382" s="110"/>
      <c r="G382" s="110"/>
      <c r="H382" s="110"/>
    </row>
    <row r="383" spans="1:8" ht="16.5" customHeight="1" x14ac:dyDescent="0.3">
      <c r="A383" s="110"/>
      <c r="B383" s="110"/>
      <c r="C383" s="110"/>
      <c r="D383" s="110"/>
      <c r="E383" s="246"/>
      <c r="F383" s="110"/>
      <c r="G383" s="110"/>
      <c r="H383" s="110"/>
    </row>
    <row r="384" spans="1:8" ht="16.5" customHeight="1" x14ac:dyDescent="0.3">
      <c r="A384" s="110"/>
      <c r="B384" s="110"/>
      <c r="C384" s="110"/>
      <c r="D384" s="110"/>
      <c r="E384" s="246"/>
      <c r="F384" s="110"/>
      <c r="G384" s="110"/>
      <c r="H384" s="110"/>
    </row>
    <row r="385" spans="1:8" ht="16.5" customHeight="1" x14ac:dyDescent="0.3">
      <c r="A385" s="110"/>
      <c r="B385" s="110"/>
      <c r="C385" s="110"/>
      <c r="D385" s="110"/>
      <c r="E385" s="246"/>
      <c r="F385" s="110"/>
      <c r="G385" s="110"/>
      <c r="H385" s="110"/>
    </row>
    <row r="386" spans="1:8" ht="16.5" customHeight="1" x14ac:dyDescent="0.3">
      <c r="A386" s="110"/>
      <c r="B386" s="110"/>
      <c r="C386" s="110"/>
      <c r="D386" s="110"/>
      <c r="E386" s="246"/>
      <c r="F386" s="110"/>
      <c r="G386" s="110"/>
      <c r="H386" s="110"/>
    </row>
    <row r="387" spans="1:8" ht="16.5" customHeight="1" x14ac:dyDescent="0.3">
      <c r="A387" s="110"/>
      <c r="B387" s="110"/>
      <c r="C387" s="110"/>
      <c r="D387" s="110"/>
      <c r="E387" s="246"/>
      <c r="F387" s="110"/>
      <c r="G387" s="110"/>
      <c r="H387" s="110"/>
    </row>
    <row r="388" spans="1:8" ht="16.5" customHeight="1" x14ac:dyDescent="0.3">
      <c r="A388" s="110"/>
      <c r="B388" s="110"/>
      <c r="C388" s="110"/>
      <c r="D388" s="110"/>
      <c r="E388" s="246"/>
      <c r="F388" s="110"/>
      <c r="G388" s="110"/>
      <c r="H388" s="110"/>
    </row>
    <row r="389" spans="1:8" ht="16.5" customHeight="1" x14ac:dyDescent="0.3">
      <c r="A389" s="110"/>
      <c r="B389" s="110"/>
      <c r="C389" s="110"/>
      <c r="D389" s="110"/>
      <c r="E389" s="246"/>
      <c r="F389" s="110"/>
      <c r="G389" s="110"/>
      <c r="H389" s="110"/>
    </row>
    <row r="390" spans="1:8" ht="16.5" customHeight="1" x14ac:dyDescent="0.3">
      <c r="A390" s="110"/>
      <c r="B390" s="110"/>
      <c r="C390" s="110"/>
      <c r="D390" s="110"/>
      <c r="E390" s="246"/>
      <c r="F390" s="110"/>
      <c r="G390" s="110"/>
      <c r="H390" s="110"/>
    </row>
    <row r="391" spans="1:8" ht="16.5" customHeight="1" x14ac:dyDescent="0.3">
      <c r="A391" s="110"/>
      <c r="B391" s="110"/>
      <c r="C391" s="110"/>
      <c r="D391" s="110"/>
      <c r="E391" s="246"/>
      <c r="F391" s="110"/>
      <c r="G391" s="110"/>
      <c r="H391" s="110"/>
    </row>
    <row r="392" spans="1:8" ht="16.5" customHeight="1" x14ac:dyDescent="0.3">
      <c r="A392" s="110"/>
      <c r="B392" s="110"/>
      <c r="C392" s="110"/>
      <c r="D392" s="110"/>
      <c r="E392" s="246"/>
      <c r="F392" s="110"/>
      <c r="G392" s="110"/>
      <c r="H392" s="110"/>
    </row>
    <row r="393" spans="1:8" ht="16.5" customHeight="1" x14ac:dyDescent="0.3">
      <c r="A393" s="110"/>
      <c r="B393" s="110"/>
      <c r="C393" s="110"/>
      <c r="D393" s="110"/>
      <c r="E393" s="246"/>
      <c r="F393" s="110"/>
      <c r="G393" s="110"/>
      <c r="H393" s="110"/>
    </row>
    <row r="394" spans="1:8" ht="16.5" customHeight="1" x14ac:dyDescent="0.3">
      <c r="A394" s="110"/>
      <c r="B394" s="110"/>
      <c r="C394" s="110"/>
      <c r="D394" s="110"/>
      <c r="E394" s="246"/>
      <c r="F394" s="110"/>
      <c r="G394" s="110"/>
      <c r="H394" s="110"/>
    </row>
    <row r="395" spans="1:8" ht="16.5" customHeight="1" x14ac:dyDescent="0.3">
      <c r="A395" s="110"/>
      <c r="B395" s="110"/>
      <c r="C395" s="110"/>
      <c r="D395" s="110"/>
      <c r="E395" s="246"/>
      <c r="F395" s="110"/>
      <c r="G395" s="110"/>
      <c r="H395" s="110"/>
    </row>
    <row r="396" spans="1:8" ht="16.5" customHeight="1" x14ac:dyDescent="0.3">
      <c r="A396" s="110"/>
      <c r="B396" s="110"/>
      <c r="C396" s="110"/>
      <c r="D396" s="110"/>
      <c r="E396" s="246"/>
      <c r="F396" s="110"/>
      <c r="G396" s="110"/>
      <c r="H396" s="110"/>
    </row>
    <row r="397" spans="1:8" ht="16.5" customHeight="1" x14ac:dyDescent="0.3">
      <c r="A397" s="110"/>
      <c r="B397" s="110"/>
      <c r="C397" s="110"/>
      <c r="D397" s="110"/>
      <c r="E397" s="246"/>
      <c r="F397" s="110"/>
      <c r="G397" s="110"/>
      <c r="H397" s="110"/>
    </row>
    <row r="398" spans="1:8" ht="16.5" customHeight="1" x14ac:dyDescent="0.3">
      <c r="A398" s="110"/>
      <c r="B398" s="110"/>
      <c r="C398" s="110"/>
      <c r="D398" s="110"/>
      <c r="E398" s="246"/>
      <c r="F398" s="110"/>
      <c r="G398" s="110"/>
      <c r="H398" s="110"/>
    </row>
    <row r="399" spans="1:8" ht="16.5" customHeight="1" x14ac:dyDescent="0.3">
      <c r="A399" s="110"/>
      <c r="B399" s="110"/>
      <c r="C399" s="110"/>
      <c r="D399" s="110"/>
      <c r="E399" s="246"/>
      <c r="F399" s="110"/>
      <c r="G399" s="110"/>
      <c r="H399" s="110"/>
    </row>
    <row r="400" spans="1:8" ht="16.5" customHeight="1" x14ac:dyDescent="0.3">
      <c r="A400" s="110"/>
      <c r="B400" s="110"/>
      <c r="C400" s="110"/>
      <c r="D400" s="110"/>
      <c r="E400" s="246"/>
      <c r="F400" s="110"/>
      <c r="G400" s="110"/>
      <c r="H400" s="110"/>
    </row>
    <row r="401" spans="1:8" ht="16.5" customHeight="1" x14ac:dyDescent="0.3">
      <c r="A401" s="110"/>
      <c r="B401" s="110"/>
      <c r="C401" s="110"/>
      <c r="D401" s="110"/>
      <c r="E401" s="246"/>
      <c r="F401" s="110"/>
      <c r="G401" s="110"/>
      <c r="H401" s="110"/>
    </row>
    <row r="402" spans="1:8" ht="16.5" customHeight="1" x14ac:dyDescent="0.3">
      <c r="A402" s="110"/>
      <c r="B402" s="110"/>
      <c r="C402" s="110"/>
      <c r="D402" s="110"/>
      <c r="E402" s="246"/>
      <c r="F402" s="110"/>
      <c r="G402" s="110"/>
      <c r="H402" s="110"/>
    </row>
    <row r="403" spans="1:8" ht="16.5" customHeight="1" x14ac:dyDescent="0.3">
      <c r="A403" s="110"/>
      <c r="B403" s="110"/>
      <c r="C403" s="110"/>
      <c r="D403" s="110"/>
      <c r="E403" s="246"/>
      <c r="F403" s="110"/>
      <c r="G403" s="110"/>
      <c r="H403" s="110"/>
    </row>
    <row r="404" spans="1:8" ht="16.5" customHeight="1" x14ac:dyDescent="0.3">
      <c r="A404" s="110"/>
      <c r="B404" s="110"/>
      <c r="C404" s="110"/>
      <c r="D404" s="110"/>
      <c r="E404" s="246"/>
      <c r="F404" s="110"/>
      <c r="G404" s="110"/>
      <c r="H404" s="110"/>
    </row>
    <row r="405" spans="1:8" ht="16.5" customHeight="1" x14ac:dyDescent="0.3">
      <c r="A405" s="110"/>
      <c r="B405" s="110"/>
      <c r="C405" s="110"/>
      <c r="D405" s="110"/>
      <c r="E405" s="246"/>
      <c r="F405" s="110"/>
      <c r="G405" s="110"/>
      <c r="H405" s="110"/>
    </row>
    <row r="406" spans="1:8" ht="16.5" customHeight="1" x14ac:dyDescent="0.3">
      <c r="A406" s="110"/>
      <c r="B406" s="110"/>
      <c r="C406" s="110"/>
      <c r="D406" s="110"/>
      <c r="E406" s="246"/>
      <c r="F406" s="110"/>
      <c r="G406" s="110"/>
      <c r="H406" s="110"/>
    </row>
    <row r="407" spans="1:8" ht="16.5" customHeight="1" x14ac:dyDescent="0.3">
      <c r="A407" s="110"/>
      <c r="B407" s="110"/>
      <c r="C407" s="110"/>
      <c r="D407" s="110"/>
      <c r="E407" s="246"/>
      <c r="F407" s="110"/>
      <c r="G407" s="110"/>
      <c r="H407" s="110"/>
    </row>
    <row r="408" spans="1:8" ht="16.5" customHeight="1" x14ac:dyDescent="0.3">
      <c r="A408" s="110"/>
      <c r="B408" s="110"/>
      <c r="C408" s="110"/>
      <c r="D408" s="110"/>
      <c r="E408" s="246"/>
      <c r="F408" s="110"/>
      <c r="G408" s="110"/>
      <c r="H408" s="110"/>
    </row>
    <row r="409" spans="1:8" ht="16.5" customHeight="1" x14ac:dyDescent="0.3">
      <c r="A409" s="110"/>
      <c r="B409" s="110"/>
      <c r="C409" s="110"/>
      <c r="D409" s="110"/>
      <c r="E409" s="246"/>
      <c r="F409" s="110"/>
      <c r="G409" s="110"/>
      <c r="H409" s="110"/>
    </row>
    <row r="410" spans="1:8" ht="16.5" customHeight="1" x14ac:dyDescent="0.3">
      <c r="A410" s="110"/>
      <c r="B410" s="110"/>
      <c r="C410" s="110"/>
      <c r="D410" s="110"/>
      <c r="E410" s="246"/>
      <c r="F410" s="110"/>
      <c r="G410" s="110"/>
      <c r="H410" s="110"/>
    </row>
    <row r="411" spans="1:8" ht="16.5" customHeight="1" x14ac:dyDescent="0.3">
      <c r="A411" s="110"/>
      <c r="B411" s="110"/>
      <c r="C411" s="110"/>
      <c r="D411" s="110"/>
      <c r="E411" s="246"/>
      <c r="F411" s="110"/>
      <c r="G411" s="110"/>
      <c r="H411" s="110"/>
    </row>
    <row r="412" spans="1:8" ht="16.5" customHeight="1" x14ac:dyDescent="0.3">
      <c r="A412" s="110"/>
      <c r="B412" s="110"/>
      <c r="C412" s="110"/>
      <c r="D412" s="110"/>
      <c r="E412" s="246"/>
      <c r="F412" s="110"/>
      <c r="G412" s="110"/>
      <c r="H412" s="110"/>
    </row>
    <row r="413" spans="1:8" ht="16.5" customHeight="1" x14ac:dyDescent="0.3">
      <c r="A413" s="110"/>
      <c r="B413" s="110"/>
      <c r="C413" s="110"/>
      <c r="D413" s="110"/>
      <c r="E413" s="246"/>
      <c r="F413" s="110"/>
      <c r="G413" s="110"/>
      <c r="H413" s="110"/>
    </row>
    <row r="414" spans="1:8" ht="16.5" customHeight="1" x14ac:dyDescent="0.3">
      <c r="A414" s="110"/>
      <c r="B414" s="110"/>
      <c r="C414" s="110"/>
      <c r="D414" s="110"/>
      <c r="E414" s="246"/>
      <c r="F414" s="110"/>
      <c r="G414" s="110"/>
      <c r="H414" s="110"/>
    </row>
    <row r="415" spans="1:8" ht="16.5" customHeight="1" x14ac:dyDescent="0.3">
      <c r="A415" s="110"/>
      <c r="B415" s="110"/>
      <c r="C415" s="110"/>
      <c r="D415" s="110"/>
      <c r="E415" s="246"/>
      <c r="F415" s="110"/>
      <c r="G415" s="110"/>
      <c r="H415" s="110"/>
    </row>
    <row r="416" spans="1:8" ht="16.5" customHeight="1" x14ac:dyDescent="0.3">
      <c r="A416" s="110"/>
      <c r="B416" s="110"/>
      <c r="C416" s="110"/>
      <c r="D416" s="110"/>
      <c r="E416" s="246"/>
      <c r="F416" s="110"/>
      <c r="G416" s="110"/>
      <c r="H416" s="110"/>
    </row>
    <row r="417" spans="1:8" ht="16.5" customHeight="1" x14ac:dyDescent="0.3">
      <c r="A417" s="110"/>
      <c r="B417" s="110"/>
      <c r="C417" s="110"/>
      <c r="D417" s="110"/>
      <c r="E417" s="246"/>
      <c r="F417" s="110"/>
      <c r="G417" s="110"/>
      <c r="H417" s="110"/>
    </row>
    <row r="418" spans="1:8" ht="16.5" customHeight="1" x14ac:dyDescent="0.3">
      <c r="A418" s="110"/>
      <c r="B418" s="110"/>
      <c r="C418" s="110"/>
      <c r="D418" s="110"/>
      <c r="E418" s="246"/>
      <c r="F418" s="110"/>
      <c r="G418" s="110"/>
      <c r="H418" s="110"/>
    </row>
    <row r="419" spans="1:8" ht="16.5" customHeight="1" x14ac:dyDescent="0.3">
      <c r="A419" s="110"/>
      <c r="B419" s="110"/>
      <c r="C419" s="110"/>
      <c r="D419" s="110"/>
      <c r="E419" s="246"/>
      <c r="F419" s="110"/>
      <c r="G419" s="110"/>
      <c r="H419" s="110"/>
    </row>
    <row r="420" spans="1:8" ht="16.5" customHeight="1" x14ac:dyDescent="0.3">
      <c r="A420" s="110"/>
      <c r="B420" s="110"/>
      <c r="C420" s="110"/>
      <c r="D420" s="110"/>
      <c r="E420" s="246"/>
      <c r="F420" s="110"/>
      <c r="G420" s="110"/>
      <c r="H420" s="110"/>
    </row>
    <row r="421" spans="1:8" ht="16.5" customHeight="1" x14ac:dyDescent="0.3">
      <c r="A421" s="110"/>
      <c r="B421" s="110"/>
      <c r="C421" s="110"/>
      <c r="D421" s="110"/>
      <c r="E421" s="246"/>
      <c r="F421" s="110"/>
      <c r="G421" s="110"/>
      <c r="H421" s="110"/>
    </row>
    <row r="422" spans="1:8" ht="16.5" customHeight="1" x14ac:dyDescent="0.3">
      <c r="A422" s="110"/>
      <c r="B422" s="110"/>
      <c r="C422" s="110"/>
      <c r="D422" s="110"/>
      <c r="E422" s="246"/>
      <c r="F422" s="110"/>
      <c r="G422" s="110"/>
      <c r="H422" s="110"/>
    </row>
    <row r="423" spans="1:8" ht="16.5" customHeight="1" x14ac:dyDescent="0.3">
      <c r="A423" s="110"/>
      <c r="B423" s="110"/>
      <c r="C423" s="110"/>
      <c r="D423" s="110"/>
      <c r="E423" s="246"/>
      <c r="F423" s="110"/>
      <c r="G423" s="110"/>
      <c r="H423" s="110"/>
    </row>
    <row r="424" spans="1:8" ht="16.5" customHeight="1" x14ac:dyDescent="0.3">
      <c r="A424" s="110"/>
      <c r="B424" s="110"/>
      <c r="C424" s="110"/>
      <c r="D424" s="110"/>
      <c r="E424" s="246"/>
      <c r="F424" s="110"/>
      <c r="G424" s="110"/>
      <c r="H424" s="110"/>
    </row>
    <row r="425" spans="1:8" ht="16.5" customHeight="1" x14ac:dyDescent="0.3">
      <c r="A425" s="110"/>
      <c r="B425" s="110"/>
      <c r="C425" s="110"/>
      <c r="D425" s="110"/>
      <c r="E425" s="246"/>
      <c r="F425" s="110"/>
      <c r="G425" s="110"/>
      <c r="H425" s="110"/>
    </row>
    <row r="426" spans="1:8" ht="16.5" customHeight="1" x14ac:dyDescent="0.3">
      <c r="A426" s="110"/>
      <c r="B426" s="110"/>
      <c r="C426" s="110"/>
      <c r="D426" s="110"/>
      <c r="E426" s="246"/>
      <c r="F426" s="110"/>
      <c r="G426" s="110"/>
      <c r="H426" s="110"/>
    </row>
    <row r="427" spans="1:8" ht="16.5" customHeight="1" x14ac:dyDescent="0.3">
      <c r="A427" s="110"/>
      <c r="B427" s="110"/>
      <c r="C427" s="110"/>
      <c r="D427" s="110"/>
      <c r="E427" s="246"/>
      <c r="F427" s="110"/>
      <c r="G427" s="110"/>
      <c r="H427" s="110"/>
    </row>
    <row r="428" spans="1:8" ht="16.5" customHeight="1" x14ac:dyDescent="0.3">
      <c r="A428" s="110"/>
      <c r="B428" s="110"/>
      <c r="C428" s="110"/>
      <c r="D428" s="110"/>
      <c r="E428" s="246"/>
      <c r="F428" s="110"/>
      <c r="G428" s="110"/>
      <c r="H428" s="110"/>
    </row>
    <row r="429" spans="1:8" ht="16.5" customHeight="1" x14ac:dyDescent="0.3">
      <c r="A429" s="110"/>
      <c r="B429" s="110"/>
      <c r="C429" s="110"/>
      <c r="D429" s="110"/>
      <c r="E429" s="246"/>
      <c r="F429" s="110"/>
      <c r="G429" s="110"/>
      <c r="H429" s="110"/>
    </row>
    <row r="430" spans="1:8" ht="16.5" customHeight="1" x14ac:dyDescent="0.3">
      <c r="A430" s="110"/>
      <c r="B430" s="110"/>
      <c r="C430" s="110"/>
      <c r="D430" s="110"/>
      <c r="E430" s="246"/>
      <c r="F430" s="110"/>
      <c r="G430" s="110"/>
      <c r="H430" s="110"/>
    </row>
    <row r="431" spans="1:8" ht="16.5" customHeight="1" x14ac:dyDescent="0.3">
      <c r="A431" s="110"/>
      <c r="B431" s="110"/>
      <c r="C431" s="110"/>
      <c r="D431" s="110"/>
      <c r="E431" s="246"/>
      <c r="F431" s="110"/>
      <c r="G431" s="110"/>
      <c r="H431" s="110"/>
    </row>
    <row r="432" spans="1:8" ht="16.5" customHeight="1" x14ac:dyDescent="0.3">
      <c r="A432" s="110"/>
      <c r="B432" s="110"/>
      <c r="C432" s="110"/>
      <c r="D432" s="110"/>
      <c r="E432" s="246"/>
      <c r="F432" s="110"/>
      <c r="G432" s="110"/>
      <c r="H432" s="110"/>
    </row>
    <row r="433" spans="1:8" ht="16.5" customHeight="1" x14ac:dyDescent="0.3">
      <c r="A433" s="110"/>
      <c r="B433" s="110"/>
      <c r="C433" s="110"/>
      <c r="D433" s="110"/>
      <c r="E433" s="246"/>
      <c r="F433" s="110"/>
      <c r="G433" s="110"/>
      <c r="H433" s="110"/>
    </row>
    <row r="434" spans="1:8" ht="16.5" customHeight="1" x14ac:dyDescent="0.3">
      <c r="A434" s="110"/>
      <c r="B434" s="110"/>
      <c r="C434" s="110"/>
      <c r="D434" s="110"/>
      <c r="E434" s="246"/>
      <c r="F434" s="110"/>
      <c r="G434" s="110"/>
      <c r="H434" s="110"/>
    </row>
    <row r="435" spans="1:8" ht="16.5" customHeight="1" x14ac:dyDescent="0.3">
      <c r="A435" s="110"/>
      <c r="B435" s="110"/>
      <c r="C435" s="110"/>
      <c r="D435" s="110"/>
      <c r="E435" s="246"/>
      <c r="F435" s="110"/>
      <c r="G435" s="110"/>
      <c r="H435" s="110"/>
    </row>
    <row r="436" spans="1:8" ht="16.5" customHeight="1" x14ac:dyDescent="0.3">
      <c r="A436" s="110"/>
      <c r="B436" s="110"/>
      <c r="C436" s="110"/>
      <c r="D436" s="110"/>
      <c r="E436" s="246"/>
      <c r="F436" s="110"/>
      <c r="G436" s="110"/>
      <c r="H436" s="110"/>
    </row>
    <row r="437" spans="1:8" ht="16.5" customHeight="1" x14ac:dyDescent="0.3">
      <c r="A437" s="110"/>
      <c r="B437" s="110"/>
      <c r="C437" s="110"/>
      <c r="D437" s="110"/>
      <c r="E437" s="246"/>
      <c r="F437" s="110"/>
      <c r="G437" s="110"/>
      <c r="H437" s="110"/>
    </row>
    <row r="438" spans="1:8" ht="16.5" customHeight="1" x14ac:dyDescent="0.3">
      <c r="A438" s="110"/>
      <c r="B438" s="110"/>
      <c r="C438" s="110"/>
      <c r="D438" s="110"/>
      <c r="E438" s="246"/>
      <c r="F438" s="110"/>
      <c r="G438" s="110"/>
      <c r="H438" s="110"/>
    </row>
    <row r="439" spans="1:8" ht="16.5" customHeight="1" x14ac:dyDescent="0.3">
      <c r="A439" s="110"/>
      <c r="B439" s="110"/>
      <c r="C439" s="110"/>
      <c r="D439" s="110"/>
      <c r="E439" s="246"/>
      <c r="F439" s="110"/>
      <c r="G439" s="110"/>
      <c r="H439" s="110"/>
    </row>
    <row r="440" spans="1:8" ht="16.5" customHeight="1" x14ac:dyDescent="0.3">
      <c r="A440" s="110"/>
      <c r="B440" s="110"/>
      <c r="C440" s="110"/>
      <c r="D440" s="110"/>
      <c r="E440" s="246"/>
      <c r="F440" s="110"/>
      <c r="G440" s="110"/>
      <c r="H440" s="110"/>
    </row>
    <row r="441" spans="1:8" ht="16.5" customHeight="1" x14ac:dyDescent="0.3">
      <c r="A441" s="110"/>
      <c r="B441" s="110"/>
      <c r="C441" s="110"/>
      <c r="D441" s="110"/>
      <c r="E441" s="246"/>
      <c r="F441" s="110"/>
      <c r="G441" s="110"/>
      <c r="H441" s="110"/>
    </row>
    <row r="442" spans="1:8" ht="16.5" customHeight="1" x14ac:dyDescent="0.3">
      <c r="A442" s="110"/>
      <c r="B442" s="110"/>
      <c r="C442" s="110"/>
      <c r="D442" s="110"/>
      <c r="E442" s="246"/>
      <c r="F442" s="110"/>
      <c r="G442" s="110"/>
      <c r="H442" s="110"/>
    </row>
    <row r="443" spans="1:8" ht="16.5" customHeight="1" x14ac:dyDescent="0.3">
      <c r="A443" s="110"/>
      <c r="B443" s="110"/>
      <c r="C443" s="110"/>
      <c r="D443" s="110"/>
      <c r="E443" s="246"/>
      <c r="F443" s="110"/>
      <c r="G443" s="110"/>
      <c r="H443" s="110"/>
    </row>
    <row r="444" spans="1:8" ht="16.5" customHeight="1" x14ac:dyDescent="0.3">
      <c r="A444" s="110"/>
      <c r="B444" s="110"/>
      <c r="C444" s="110"/>
      <c r="D444" s="110"/>
      <c r="E444" s="246"/>
      <c r="F444" s="110"/>
      <c r="G444" s="110"/>
      <c r="H444" s="110"/>
    </row>
    <row r="445" spans="1:8" ht="16.5" customHeight="1" x14ac:dyDescent="0.3">
      <c r="A445" s="110"/>
      <c r="B445" s="110"/>
      <c r="C445" s="110"/>
      <c r="D445" s="110"/>
      <c r="E445" s="246"/>
      <c r="F445" s="110"/>
      <c r="G445" s="110"/>
      <c r="H445" s="110"/>
    </row>
    <row r="446" spans="1:8" ht="16.5" customHeight="1" x14ac:dyDescent="0.3">
      <c r="A446" s="110"/>
      <c r="B446" s="110"/>
      <c r="C446" s="110"/>
      <c r="D446" s="110"/>
      <c r="E446" s="246"/>
      <c r="F446" s="110"/>
      <c r="G446" s="110"/>
      <c r="H446" s="110"/>
    </row>
    <row r="447" spans="1:8" ht="16.5" customHeight="1" x14ac:dyDescent="0.3">
      <c r="A447" s="110"/>
      <c r="B447" s="110"/>
      <c r="C447" s="110"/>
      <c r="D447" s="110"/>
      <c r="E447" s="246"/>
      <c r="F447" s="110"/>
      <c r="G447" s="110"/>
      <c r="H447" s="110"/>
    </row>
    <row r="448" spans="1:8" ht="16.5" customHeight="1" x14ac:dyDescent="0.3">
      <c r="A448" s="110"/>
      <c r="B448" s="110"/>
      <c r="C448" s="110"/>
      <c r="D448" s="110"/>
      <c r="E448" s="246"/>
      <c r="F448" s="110"/>
      <c r="G448" s="110"/>
      <c r="H448" s="110"/>
    </row>
    <row r="449" spans="1:8" ht="16.5" customHeight="1" x14ac:dyDescent="0.3">
      <c r="A449" s="110"/>
      <c r="B449" s="110"/>
      <c r="C449" s="110"/>
      <c r="D449" s="110"/>
      <c r="E449" s="246"/>
      <c r="F449" s="110"/>
      <c r="G449" s="110"/>
      <c r="H449" s="110"/>
    </row>
    <row r="450" spans="1:8" ht="16.5" customHeight="1" x14ac:dyDescent="0.3">
      <c r="A450" s="110"/>
      <c r="B450" s="110"/>
      <c r="C450" s="110"/>
      <c r="D450" s="110"/>
      <c r="E450" s="246"/>
      <c r="F450" s="110"/>
      <c r="G450" s="110"/>
      <c r="H450" s="110"/>
    </row>
    <row r="451" spans="1:8" ht="16.5" customHeight="1" x14ac:dyDescent="0.3">
      <c r="A451" s="110"/>
      <c r="B451" s="110"/>
      <c r="C451" s="110"/>
      <c r="D451" s="110"/>
      <c r="E451" s="246"/>
      <c r="F451" s="110"/>
      <c r="G451" s="110"/>
      <c r="H451" s="110"/>
    </row>
    <row r="452" spans="1:8" ht="16.5" customHeight="1" x14ac:dyDescent="0.3">
      <c r="A452" s="110"/>
      <c r="B452" s="110"/>
      <c r="C452" s="110"/>
      <c r="D452" s="110"/>
      <c r="E452" s="246"/>
      <c r="F452" s="110"/>
      <c r="G452" s="110"/>
      <c r="H452" s="110"/>
    </row>
    <row r="453" spans="1:8" ht="16.5" customHeight="1" x14ac:dyDescent="0.3">
      <c r="A453" s="110"/>
      <c r="B453" s="110"/>
      <c r="C453" s="110"/>
      <c r="D453" s="110"/>
      <c r="E453" s="246"/>
      <c r="F453" s="110"/>
      <c r="G453" s="110"/>
      <c r="H453" s="110"/>
    </row>
    <row r="454" spans="1:8" ht="16.5" customHeight="1" x14ac:dyDescent="0.3">
      <c r="A454" s="110"/>
      <c r="B454" s="110"/>
      <c r="C454" s="110"/>
      <c r="D454" s="110"/>
      <c r="E454" s="246"/>
      <c r="F454" s="110"/>
      <c r="G454" s="110"/>
      <c r="H454" s="110"/>
    </row>
    <row r="455" spans="1:8" ht="16.5" customHeight="1" x14ac:dyDescent="0.3">
      <c r="A455" s="110"/>
      <c r="B455" s="110"/>
      <c r="C455" s="110"/>
      <c r="D455" s="110"/>
      <c r="E455" s="246"/>
      <c r="F455" s="110"/>
      <c r="G455" s="110"/>
      <c r="H455" s="110"/>
    </row>
    <row r="456" spans="1:8" ht="16.5" customHeight="1" x14ac:dyDescent="0.3">
      <c r="A456" s="110"/>
      <c r="B456" s="110"/>
      <c r="C456" s="110"/>
      <c r="D456" s="110"/>
      <c r="E456" s="246"/>
      <c r="F456" s="110"/>
      <c r="G456" s="110"/>
      <c r="H456" s="110"/>
    </row>
    <row r="457" spans="1:8" ht="16.5" customHeight="1" x14ac:dyDescent="0.3">
      <c r="A457" s="110"/>
      <c r="B457" s="110"/>
      <c r="C457" s="110"/>
      <c r="D457" s="110"/>
      <c r="E457" s="246"/>
      <c r="F457" s="110"/>
      <c r="G457" s="110"/>
      <c r="H457" s="110"/>
    </row>
    <row r="458" spans="1:8" ht="16.5" customHeight="1" x14ac:dyDescent="0.3">
      <c r="A458" s="110"/>
      <c r="B458" s="110"/>
      <c r="C458" s="110"/>
      <c r="D458" s="110"/>
      <c r="E458" s="246"/>
      <c r="F458" s="110"/>
      <c r="G458" s="110"/>
      <c r="H458" s="110"/>
    </row>
    <row r="459" spans="1:8" ht="16.5" customHeight="1" x14ac:dyDescent="0.3">
      <c r="A459" s="110"/>
      <c r="B459" s="110"/>
      <c r="C459" s="110"/>
      <c r="D459" s="110"/>
      <c r="E459" s="246"/>
      <c r="F459" s="110"/>
      <c r="G459" s="110"/>
      <c r="H459" s="110"/>
    </row>
    <row r="460" spans="1:8" ht="16.5" customHeight="1" x14ac:dyDescent="0.3">
      <c r="A460" s="110"/>
      <c r="B460" s="110"/>
      <c r="C460" s="110"/>
      <c r="D460" s="110"/>
      <c r="E460" s="246"/>
      <c r="F460" s="110"/>
      <c r="G460" s="110"/>
      <c r="H460" s="110"/>
    </row>
    <row r="461" spans="1:8" ht="16.5" customHeight="1" x14ac:dyDescent="0.3">
      <c r="A461" s="110"/>
      <c r="B461" s="110"/>
      <c r="C461" s="110"/>
      <c r="D461" s="110"/>
      <c r="E461" s="246"/>
      <c r="F461" s="110"/>
      <c r="G461" s="110"/>
      <c r="H461" s="110"/>
    </row>
    <row r="462" spans="1:8" ht="16.5" customHeight="1" x14ac:dyDescent="0.3">
      <c r="A462" s="110"/>
      <c r="B462" s="110"/>
      <c r="C462" s="110"/>
      <c r="D462" s="110"/>
      <c r="E462" s="246"/>
      <c r="F462" s="110"/>
      <c r="G462" s="110"/>
      <c r="H462" s="110"/>
    </row>
    <row r="463" spans="1:8" ht="16.5" customHeight="1" x14ac:dyDescent="0.3">
      <c r="A463" s="110"/>
      <c r="B463" s="110"/>
      <c r="C463" s="110"/>
      <c r="D463" s="110"/>
      <c r="E463" s="246"/>
      <c r="F463" s="110"/>
      <c r="G463" s="110"/>
      <c r="H463" s="110"/>
    </row>
    <row r="464" spans="1:8" ht="16.5" customHeight="1" x14ac:dyDescent="0.3">
      <c r="A464" s="110"/>
      <c r="B464" s="110"/>
      <c r="C464" s="110"/>
      <c r="D464" s="110"/>
      <c r="E464" s="246"/>
      <c r="F464" s="110"/>
      <c r="G464" s="110"/>
      <c r="H464" s="110"/>
    </row>
    <row r="465" spans="1:8" ht="16.5" customHeight="1" x14ac:dyDescent="0.3">
      <c r="A465" s="110"/>
      <c r="B465" s="110"/>
      <c r="C465" s="110"/>
      <c r="D465" s="110"/>
      <c r="E465" s="246"/>
      <c r="F465" s="110"/>
      <c r="G465" s="110"/>
      <c r="H465" s="110"/>
    </row>
    <row r="466" spans="1:8" ht="16.5" customHeight="1" x14ac:dyDescent="0.3">
      <c r="A466" s="110"/>
      <c r="B466" s="110"/>
      <c r="C466" s="110"/>
      <c r="D466" s="110"/>
      <c r="E466" s="246"/>
      <c r="F466" s="110"/>
      <c r="G466" s="110"/>
      <c r="H466" s="110"/>
    </row>
    <row r="467" spans="1:8" ht="16.5" customHeight="1" x14ac:dyDescent="0.3">
      <c r="A467" s="110"/>
      <c r="B467" s="110"/>
      <c r="C467" s="110"/>
      <c r="D467" s="110"/>
      <c r="E467" s="246"/>
      <c r="F467" s="110"/>
      <c r="G467" s="110"/>
      <c r="H467" s="110"/>
    </row>
    <row r="468" spans="1:8" ht="16.5" customHeight="1" x14ac:dyDescent="0.3">
      <c r="A468" s="110"/>
      <c r="B468" s="110"/>
      <c r="C468" s="110"/>
      <c r="D468" s="110"/>
      <c r="E468" s="246"/>
      <c r="F468" s="110"/>
      <c r="G468" s="110"/>
      <c r="H468" s="110"/>
    </row>
    <row r="469" spans="1:8" ht="16.5" customHeight="1" x14ac:dyDescent="0.3">
      <c r="A469" s="110"/>
      <c r="B469" s="110"/>
      <c r="C469" s="110"/>
      <c r="D469" s="110"/>
      <c r="E469" s="246"/>
      <c r="F469" s="110"/>
      <c r="G469" s="110"/>
      <c r="H469" s="110"/>
    </row>
    <row r="470" spans="1:8" ht="16.5" customHeight="1" x14ac:dyDescent="0.3">
      <c r="A470" s="110"/>
      <c r="B470" s="110"/>
      <c r="C470" s="110"/>
      <c r="D470" s="110"/>
      <c r="E470" s="246"/>
      <c r="F470" s="110"/>
      <c r="G470" s="110"/>
      <c r="H470" s="110"/>
    </row>
    <row r="471" spans="1:8" ht="16.5" customHeight="1" x14ac:dyDescent="0.3">
      <c r="A471" s="110"/>
      <c r="B471" s="110"/>
      <c r="C471" s="110"/>
      <c r="D471" s="110"/>
      <c r="E471" s="246"/>
      <c r="F471" s="110"/>
      <c r="G471" s="110"/>
      <c r="H471" s="110"/>
    </row>
    <row r="472" spans="1:8" ht="16.5" customHeight="1" x14ac:dyDescent="0.3">
      <c r="A472" s="110"/>
      <c r="B472" s="110"/>
      <c r="C472" s="110"/>
      <c r="D472" s="110"/>
      <c r="E472" s="246"/>
      <c r="F472" s="110"/>
      <c r="G472" s="110"/>
      <c r="H472" s="110"/>
    </row>
    <row r="473" spans="1:8" ht="16.5" customHeight="1" x14ac:dyDescent="0.3">
      <c r="A473" s="110"/>
      <c r="B473" s="110"/>
      <c r="C473" s="110"/>
      <c r="D473" s="110"/>
      <c r="E473" s="246"/>
      <c r="F473" s="110"/>
      <c r="G473" s="110"/>
      <c r="H473" s="110"/>
    </row>
    <row r="474" spans="1:8" ht="16.5" customHeight="1" x14ac:dyDescent="0.3">
      <c r="A474" s="110"/>
      <c r="B474" s="110"/>
      <c r="C474" s="110"/>
      <c r="D474" s="110"/>
      <c r="E474" s="246"/>
      <c r="F474" s="110"/>
      <c r="G474" s="110"/>
      <c r="H474" s="110"/>
    </row>
    <row r="475" spans="1:8" ht="16.5" customHeight="1" x14ac:dyDescent="0.3">
      <c r="A475" s="110"/>
      <c r="B475" s="110"/>
      <c r="C475" s="110"/>
      <c r="D475" s="110"/>
      <c r="E475" s="246"/>
      <c r="F475" s="110"/>
      <c r="G475" s="110"/>
      <c r="H475" s="110"/>
    </row>
    <row r="476" spans="1:8" ht="16.5" customHeight="1" x14ac:dyDescent="0.3">
      <c r="A476" s="110"/>
      <c r="B476" s="110"/>
      <c r="C476" s="110"/>
      <c r="D476" s="110"/>
      <c r="E476" s="246"/>
      <c r="F476" s="110"/>
      <c r="G476" s="110"/>
      <c r="H476" s="110"/>
    </row>
    <row r="477" spans="1:8" ht="16.5" customHeight="1" x14ac:dyDescent="0.3">
      <c r="A477" s="110"/>
      <c r="B477" s="110"/>
      <c r="C477" s="110"/>
      <c r="D477" s="110"/>
      <c r="E477" s="246"/>
      <c r="F477" s="110"/>
      <c r="G477" s="110"/>
      <c r="H477" s="110"/>
    </row>
    <row r="478" spans="1:8" ht="16.5" customHeight="1" x14ac:dyDescent="0.3">
      <c r="A478" s="110"/>
      <c r="B478" s="110"/>
      <c r="C478" s="110"/>
      <c r="D478" s="110"/>
      <c r="E478" s="246"/>
      <c r="F478" s="110"/>
      <c r="G478" s="110"/>
      <c r="H478" s="110"/>
    </row>
    <row r="479" spans="1:8" ht="16.5" customHeight="1" x14ac:dyDescent="0.3">
      <c r="A479" s="110"/>
      <c r="B479" s="110"/>
      <c r="C479" s="110"/>
      <c r="D479" s="110"/>
      <c r="E479" s="246"/>
      <c r="F479" s="110"/>
      <c r="G479" s="110"/>
      <c r="H479" s="110"/>
    </row>
    <row r="480" spans="1:8" ht="16.5" customHeight="1" x14ac:dyDescent="0.3">
      <c r="A480" s="110"/>
      <c r="B480" s="110"/>
      <c r="C480" s="110"/>
      <c r="D480" s="110"/>
      <c r="E480" s="246"/>
      <c r="F480" s="110"/>
      <c r="G480" s="110"/>
      <c r="H480" s="110"/>
    </row>
    <row r="481" spans="1:8" ht="16.5" customHeight="1" x14ac:dyDescent="0.3">
      <c r="A481" s="110"/>
      <c r="B481" s="110"/>
      <c r="C481" s="110"/>
      <c r="D481" s="110"/>
      <c r="E481" s="246"/>
      <c r="F481" s="110"/>
      <c r="G481" s="110"/>
      <c r="H481" s="110"/>
    </row>
    <row r="482" spans="1:8" ht="16.5" customHeight="1" x14ac:dyDescent="0.3">
      <c r="A482" s="110"/>
      <c r="B482" s="110"/>
      <c r="C482" s="110"/>
      <c r="D482" s="110"/>
      <c r="E482" s="246"/>
      <c r="F482" s="110"/>
      <c r="G482" s="110"/>
      <c r="H482" s="110"/>
    </row>
    <row r="483" spans="1:8" ht="16.5" customHeight="1" x14ac:dyDescent="0.3">
      <c r="A483" s="110"/>
      <c r="B483" s="110"/>
      <c r="C483" s="110"/>
      <c r="D483" s="110"/>
      <c r="E483" s="246"/>
      <c r="F483" s="110"/>
      <c r="G483" s="110"/>
      <c r="H483" s="110"/>
    </row>
    <row r="484" spans="1:8" ht="16.5" customHeight="1" x14ac:dyDescent="0.3">
      <c r="A484" s="110"/>
      <c r="B484" s="110"/>
      <c r="C484" s="110"/>
      <c r="D484" s="110"/>
      <c r="E484" s="246"/>
      <c r="F484" s="110"/>
      <c r="G484" s="110"/>
      <c r="H484" s="110"/>
    </row>
    <row r="485" spans="1:8" ht="16.5" customHeight="1" x14ac:dyDescent="0.3">
      <c r="A485" s="110"/>
      <c r="B485" s="110"/>
      <c r="C485" s="110"/>
      <c r="D485" s="110"/>
      <c r="E485" s="246"/>
      <c r="F485" s="110"/>
      <c r="G485" s="110"/>
      <c r="H485" s="110"/>
    </row>
    <row r="486" spans="1:8" ht="16.5" customHeight="1" x14ac:dyDescent="0.3">
      <c r="A486" s="110"/>
      <c r="B486" s="110"/>
      <c r="C486" s="110"/>
      <c r="D486" s="110"/>
      <c r="E486" s="246"/>
      <c r="F486" s="110"/>
      <c r="G486" s="110"/>
      <c r="H486" s="110"/>
    </row>
    <row r="487" spans="1:8" ht="16.5" customHeight="1" x14ac:dyDescent="0.3">
      <c r="A487" s="110"/>
      <c r="B487" s="110"/>
      <c r="C487" s="110"/>
      <c r="D487" s="110"/>
      <c r="E487" s="246"/>
      <c r="F487" s="110"/>
      <c r="G487" s="110"/>
      <c r="H487" s="110"/>
    </row>
    <row r="488" spans="1:8" ht="16.5" customHeight="1" x14ac:dyDescent="0.3">
      <c r="A488" s="110"/>
      <c r="B488" s="110"/>
      <c r="C488" s="110"/>
      <c r="D488" s="110"/>
      <c r="E488" s="246"/>
      <c r="F488" s="110"/>
      <c r="G488" s="110"/>
      <c r="H488" s="110"/>
    </row>
    <row r="489" spans="1:8" ht="16.5" customHeight="1" x14ac:dyDescent="0.3">
      <c r="A489" s="110"/>
      <c r="B489" s="110"/>
      <c r="C489" s="110"/>
      <c r="D489" s="110"/>
      <c r="E489" s="246"/>
      <c r="F489" s="110"/>
      <c r="G489" s="110"/>
      <c r="H489" s="110"/>
    </row>
    <row r="490" spans="1:8" ht="16.5" customHeight="1" x14ac:dyDescent="0.3">
      <c r="A490" s="110"/>
      <c r="B490" s="110"/>
      <c r="C490" s="110"/>
      <c r="D490" s="110"/>
      <c r="E490" s="246"/>
      <c r="F490" s="110"/>
      <c r="G490" s="110"/>
      <c r="H490" s="110"/>
    </row>
    <row r="491" spans="1:8" ht="16.5" customHeight="1" x14ac:dyDescent="0.3">
      <c r="A491" s="110"/>
      <c r="B491" s="110"/>
      <c r="C491" s="110"/>
      <c r="D491" s="110"/>
      <c r="E491" s="246"/>
      <c r="F491" s="110"/>
      <c r="G491" s="110"/>
      <c r="H491" s="110"/>
    </row>
    <row r="492" spans="1:8" ht="16.5" customHeight="1" x14ac:dyDescent="0.3">
      <c r="A492" s="110"/>
      <c r="B492" s="110"/>
      <c r="C492" s="110"/>
      <c r="D492" s="110"/>
      <c r="E492" s="246"/>
      <c r="F492" s="110"/>
      <c r="G492" s="110"/>
      <c r="H492" s="110"/>
    </row>
    <row r="493" spans="1:8" ht="16.5" customHeight="1" x14ac:dyDescent="0.3">
      <c r="A493" s="110"/>
      <c r="B493" s="110"/>
      <c r="C493" s="110"/>
      <c r="D493" s="110"/>
      <c r="E493" s="246"/>
      <c r="F493" s="110"/>
      <c r="G493" s="110"/>
      <c r="H493" s="110"/>
    </row>
    <row r="494" spans="1:8" ht="16.5" customHeight="1" x14ac:dyDescent="0.3">
      <c r="A494" s="110"/>
      <c r="B494" s="110"/>
      <c r="C494" s="110"/>
      <c r="D494" s="110"/>
      <c r="E494" s="246"/>
      <c r="F494" s="110"/>
      <c r="G494" s="110"/>
      <c r="H494" s="110"/>
    </row>
    <row r="495" spans="1:8" ht="16.5" customHeight="1" x14ac:dyDescent="0.3">
      <c r="A495" s="110"/>
      <c r="B495" s="110"/>
      <c r="C495" s="110"/>
      <c r="D495" s="110"/>
      <c r="E495" s="246"/>
      <c r="F495" s="110"/>
      <c r="G495" s="110"/>
      <c r="H495" s="110"/>
    </row>
    <row r="496" spans="1:8" ht="16.5" customHeight="1" x14ac:dyDescent="0.3">
      <c r="A496" s="110"/>
      <c r="B496" s="110"/>
      <c r="C496" s="110"/>
      <c r="D496" s="110"/>
      <c r="E496" s="246"/>
      <c r="F496" s="110"/>
      <c r="G496" s="110"/>
      <c r="H496" s="110"/>
    </row>
    <row r="497" spans="1:8" ht="16.5" customHeight="1" x14ac:dyDescent="0.3">
      <c r="A497" s="110"/>
      <c r="B497" s="110"/>
      <c r="C497" s="110"/>
      <c r="D497" s="110"/>
      <c r="E497" s="246"/>
      <c r="F497" s="110"/>
      <c r="G497" s="110"/>
      <c r="H497" s="110"/>
    </row>
    <row r="498" spans="1:8" ht="16.5" customHeight="1" x14ac:dyDescent="0.3">
      <c r="A498" s="110"/>
      <c r="B498" s="110"/>
      <c r="C498" s="110"/>
      <c r="D498" s="110"/>
      <c r="E498" s="246"/>
      <c r="F498" s="110"/>
      <c r="G498" s="110"/>
      <c r="H498" s="110"/>
    </row>
    <row r="499" spans="1:8" ht="16.5" customHeight="1" x14ac:dyDescent="0.3">
      <c r="A499" s="110"/>
      <c r="B499" s="110"/>
      <c r="C499" s="110"/>
      <c r="D499" s="110"/>
      <c r="E499" s="246"/>
      <c r="F499" s="110"/>
      <c r="G499" s="110"/>
      <c r="H499" s="110"/>
    </row>
    <row r="500" spans="1:8" ht="16.5" customHeight="1" x14ac:dyDescent="0.3">
      <c r="A500" s="110"/>
      <c r="B500" s="110"/>
      <c r="C500" s="110"/>
      <c r="D500" s="110"/>
      <c r="E500" s="246"/>
      <c r="F500" s="110"/>
      <c r="G500" s="110"/>
      <c r="H500" s="110"/>
    </row>
    <row r="501" spans="1:8" ht="16.5" customHeight="1" x14ac:dyDescent="0.3">
      <c r="A501" s="110"/>
      <c r="B501" s="110"/>
      <c r="C501" s="110"/>
      <c r="D501" s="110"/>
      <c r="E501" s="246"/>
      <c r="F501" s="110"/>
      <c r="G501" s="110"/>
      <c r="H501" s="110"/>
    </row>
    <row r="502" spans="1:8" ht="16.5" customHeight="1" x14ac:dyDescent="0.3">
      <c r="A502" s="110"/>
      <c r="B502" s="110"/>
      <c r="C502" s="110"/>
      <c r="D502" s="110"/>
      <c r="E502" s="246"/>
      <c r="F502" s="110"/>
      <c r="G502" s="110"/>
      <c r="H502" s="110"/>
    </row>
    <row r="503" spans="1:8" ht="16.5" customHeight="1" x14ac:dyDescent="0.3">
      <c r="A503" s="110"/>
      <c r="B503" s="110"/>
      <c r="C503" s="110"/>
      <c r="D503" s="110"/>
      <c r="E503" s="246"/>
      <c r="F503" s="110"/>
      <c r="G503" s="110"/>
      <c r="H503" s="110"/>
    </row>
    <row r="504" spans="1:8" ht="16.5" customHeight="1" x14ac:dyDescent="0.3">
      <c r="A504" s="110"/>
      <c r="B504" s="110"/>
      <c r="C504" s="110"/>
      <c r="D504" s="110"/>
      <c r="E504" s="246"/>
      <c r="F504" s="110"/>
      <c r="G504" s="110"/>
      <c r="H504" s="110"/>
    </row>
    <row r="505" spans="1:8" ht="16.5" customHeight="1" x14ac:dyDescent="0.3">
      <c r="A505" s="110"/>
      <c r="B505" s="110"/>
      <c r="C505" s="110"/>
      <c r="D505" s="110"/>
      <c r="E505" s="246"/>
      <c r="F505" s="110"/>
      <c r="G505" s="110"/>
      <c r="H505" s="110"/>
    </row>
    <row r="506" spans="1:8" ht="16.5" customHeight="1" x14ac:dyDescent="0.3">
      <c r="A506" s="110"/>
      <c r="B506" s="110"/>
      <c r="C506" s="110"/>
      <c r="D506" s="110"/>
      <c r="E506" s="246"/>
      <c r="F506" s="110"/>
      <c r="G506" s="110"/>
      <c r="H506" s="110"/>
    </row>
    <row r="507" spans="1:8" ht="16.5" customHeight="1" x14ac:dyDescent="0.3">
      <c r="A507" s="110"/>
      <c r="B507" s="110"/>
      <c r="C507" s="110"/>
      <c r="D507" s="110"/>
      <c r="E507" s="246"/>
      <c r="F507" s="110"/>
      <c r="G507" s="110"/>
      <c r="H507" s="110"/>
    </row>
    <row r="508" spans="1:8" ht="16.5" customHeight="1" x14ac:dyDescent="0.3">
      <c r="A508" s="110"/>
      <c r="B508" s="110"/>
      <c r="C508" s="110"/>
      <c r="D508" s="110"/>
      <c r="E508" s="246"/>
      <c r="F508" s="110"/>
      <c r="G508" s="110"/>
      <c r="H508" s="110"/>
    </row>
    <row r="509" spans="1:8" ht="16.5" customHeight="1" x14ac:dyDescent="0.3">
      <c r="A509" s="110"/>
      <c r="B509" s="110"/>
      <c r="C509" s="110"/>
      <c r="D509" s="110"/>
      <c r="E509" s="246"/>
      <c r="F509" s="110"/>
      <c r="G509" s="110"/>
      <c r="H509" s="110"/>
    </row>
    <row r="510" spans="1:8" ht="16.5" customHeight="1" x14ac:dyDescent="0.3">
      <c r="A510" s="110"/>
      <c r="B510" s="110"/>
      <c r="C510" s="110"/>
      <c r="D510" s="110"/>
      <c r="E510" s="246"/>
      <c r="F510" s="110"/>
      <c r="G510" s="110"/>
      <c r="H510" s="110"/>
    </row>
    <row r="511" spans="1:8" ht="16.5" customHeight="1" x14ac:dyDescent="0.3">
      <c r="A511" s="110"/>
      <c r="B511" s="110"/>
      <c r="C511" s="110"/>
      <c r="D511" s="110"/>
      <c r="E511" s="246"/>
      <c r="F511" s="110"/>
      <c r="G511" s="110"/>
      <c r="H511" s="110"/>
    </row>
    <row r="512" spans="1:8" ht="16.5" customHeight="1" x14ac:dyDescent="0.3">
      <c r="A512" s="110"/>
      <c r="B512" s="110"/>
      <c r="C512" s="110"/>
      <c r="D512" s="110"/>
      <c r="E512" s="246"/>
      <c r="F512" s="110"/>
      <c r="G512" s="110"/>
      <c r="H512" s="110"/>
    </row>
    <row r="513" spans="1:8" ht="16.5" customHeight="1" x14ac:dyDescent="0.3">
      <c r="A513" s="110"/>
      <c r="B513" s="110"/>
      <c r="C513" s="110"/>
      <c r="D513" s="110"/>
      <c r="E513" s="246"/>
      <c r="F513" s="110"/>
      <c r="G513" s="110"/>
      <c r="H513" s="110"/>
    </row>
    <row r="514" spans="1:8" ht="16.5" customHeight="1" x14ac:dyDescent="0.3">
      <c r="A514" s="110"/>
      <c r="B514" s="110"/>
      <c r="C514" s="110"/>
      <c r="D514" s="110"/>
      <c r="E514" s="246"/>
      <c r="F514" s="110"/>
      <c r="G514" s="110"/>
      <c r="H514" s="110"/>
    </row>
    <row r="515" spans="1:8" ht="16.5" customHeight="1" x14ac:dyDescent="0.3">
      <c r="A515" s="110"/>
      <c r="B515" s="110"/>
      <c r="C515" s="110"/>
      <c r="D515" s="110"/>
      <c r="E515" s="246"/>
      <c r="F515" s="110"/>
      <c r="G515" s="110"/>
      <c r="H515" s="110"/>
    </row>
    <row r="516" spans="1:8" ht="16.5" customHeight="1" x14ac:dyDescent="0.3">
      <c r="A516" s="110"/>
      <c r="B516" s="110"/>
      <c r="C516" s="110"/>
      <c r="D516" s="110"/>
      <c r="E516" s="246"/>
      <c r="F516" s="110"/>
      <c r="G516" s="110"/>
      <c r="H516" s="110"/>
    </row>
    <row r="517" spans="1:8" ht="16.5" customHeight="1" x14ac:dyDescent="0.3">
      <c r="A517" s="110"/>
      <c r="B517" s="110"/>
      <c r="C517" s="110"/>
      <c r="D517" s="110"/>
      <c r="E517" s="246"/>
      <c r="F517" s="110"/>
      <c r="G517" s="110"/>
      <c r="H517" s="110"/>
    </row>
    <row r="518" spans="1:8" ht="16.5" customHeight="1" x14ac:dyDescent="0.3">
      <c r="A518" s="110"/>
      <c r="B518" s="110"/>
      <c r="C518" s="110"/>
      <c r="D518" s="110"/>
      <c r="E518" s="246"/>
      <c r="F518" s="110"/>
      <c r="G518" s="110"/>
      <c r="H518" s="110"/>
    </row>
    <row r="519" spans="1:8" ht="16.5" customHeight="1" x14ac:dyDescent="0.3">
      <c r="A519" s="110"/>
      <c r="B519" s="110"/>
      <c r="C519" s="110"/>
      <c r="D519" s="110"/>
      <c r="E519" s="246"/>
      <c r="F519" s="110"/>
      <c r="G519" s="110"/>
      <c r="H519" s="110"/>
    </row>
    <row r="520" spans="1:8" ht="16.5" customHeight="1" x14ac:dyDescent="0.3">
      <c r="A520" s="110"/>
      <c r="B520" s="110"/>
      <c r="C520" s="110"/>
      <c r="D520" s="110"/>
      <c r="E520" s="246"/>
      <c r="F520" s="110"/>
      <c r="G520" s="110"/>
      <c r="H520" s="110"/>
    </row>
    <row r="521" spans="1:8" ht="16.5" customHeight="1" x14ac:dyDescent="0.3">
      <c r="A521" s="110"/>
      <c r="B521" s="110"/>
      <c r="C521" s="110"/>
      <c r="D521" s="110"/>
      <c r="E521" s="246"/>
      <c r="F521" s="110"/>
      <c r="G521" s="110"/>
      <c r="H521" s="110"/>
    </row>
    <row r="522" spans="1:8" ht="16.5" customHeight="1" x14ac:dyDescent="0.3">
      <c r="A522" s="110"/>
      <c r="B522" s="110"/>
      <c r="C522" s="110"/>
      <c r="D522" s="110"/>
      <c r="E522" s="246"/>
      <c r="F522" s="110"/>
      <c r="G522" s="110"/>
      <c r="H522" s="110"/>
    </row>
    <row r="523" spans="1:8" ht="16.5" customHeight="1" x14ac:dyDescent="0.3">
      <c r="A523" s="110"/>
      <c r="B523" s="110"/>
      <c r="C523" s="110"/>
      <c r="D523" s="110"/>
      <c r="E523" s="246"/>
      <c r="F523" s="110"/>
      <c r="G523" s="110"/>
      <c r="H523" s="110"/>
    </row>
    <row r="524" spans="1:8" ht="16.5" customHeight="1" x14ac:dyDescent="0.3">
      <c r="A524" s="110"/>
      <c r="B524" s="110"/>
      <c r="C524" s="110"/>
      <c r="D524" s="110"/>
      <c r="E524" s="246"/>
      <c r="F524" s="110"/>
      <c r="G524" s="110"/>
      <c r="H524" s="110"/>
    </row>
    <row r="525" spans="1:8" ht="16.5" customHeight="1" x14ac:dyDescent="0.3">
      <c r="A525" s="110"/>
      <c r="B525" s="110"/>
      <c r="C525" s="110"/>
      <c r="D525" s="110"/>
      <c r="E525" s="246"/>
      <c r="F525" s="110"/>
      <c r="G525" s="110"/>
      <c r="H525" s="110"/>
    </row>
    <row r="526" spans="1:8" ht="16.5" customHeight="1" x14ac:dyDescent="0.3">
      <c r="A526" s="110"/>
      <c r="B526" s="110"/>
      <c r="C526" s="110"/>
      <c r="D526" s="110"/>
      <c r="E526" s="246"/>
      <c r="F526" s="110"/>
      <c r="G526" s="110"/>
      <c r="H526" s="110"/>
    </row>
    <row r="527" spans="1:8" ht="16.5" customHeight="1" x14ac:dyDescent="0.3">
      <c r="A527" s="110"/>
      <c r="B527" s="110"/>
      <c r="C527" s="110"/>
      <c r="D527" s="110"/>
      <c r="E527" s="246"/>
      <c r="F527" s="110"/>
      <c r="G527" s="110"/>
      <c r="H527" s="110"/>
    </row>
    <row r="528" spans="1:8" ht="16.5" customHeight="1" x14ac:dyDescent="0.3">
      <c r="A528" s="110"/>
      <c r="B528" s="110"/>
      <c r="C528" s="110"/>
      <c r="D528" s="110"/>
      <c r="E528" s="246"/>
      <c r="F528" s="110"/>
      <c r="G528" s="110"/>
      <c r="H528" s="110"/>
    </row>
    <row r="529" spans="1:8" ht="16.5" customHeight="1" x14ac:dyDescent="0.3">
      <c r="A529" s="110"/>
      <c r="B529" s="110"/>
      <c r="C529" s="110"/>
      <c r="D529" s="110"/>
      <c r="E529" s="246"/>
      <c r="F529" s="110"/>
      <c r="G529" s="110"/>
      <c r="H529" s="110"/>
    </row>
    <row r="530" spans="1:8" ht="16.5" customHeight="1" x14ac:dyDescent="0.3">
      <c r="A530" s="110"/>
      <c r="B530" s="110"/>
      <c r="C530" s="110"/>
      <c r="D530" s="110"/>
      <c r="E530" s="246"/>
      <c r="F530" s="110"/>
      <c r="G530" s="110"/>
      <c r="H530" s="110"/>
    </row>
    <row r="531" spans="1:8" ht="16.5" customHeight="1" x14ac:dyDescent="0.3">
      <c r="A531" s="110"/>
      <c r="B531" s="110"/>
      <c r="C531" s="110"/>
      <c r="D531" s="110"/>
      <c r="E531" s="246"/>
      <c r="F531" s="110"/>
      <c r="G531" s="110"/>
      <c r="H531" s="110"/>
    </row>
    <row r="532" spans="1:8" ht="16.5" customHeight="1" x14ac:dyDescent="0.3">
      <c r="A532" s="110"/>
      <c r="B532" s="110"/>
      <c r="C532" s="110"/>
      <c r="D532" s="110"/>
      <c r="E532" s="246"/>
      <c r="F532" s="110"/>
      <c r="G532" s="110"/>
      <c r="H532" s="110"/>
    </row>
    <row r="533" spans="1:8" ht="16.5" customHeight="1" x14ac:dyDescent="0.3">
      <c r="A533" s="110"/>
      <c r="B533" s="110"/>
      <c r="C533" s="110"/>
      <c r="D533" s="110"/>
      <c r="E533" s="246"/>
      <c r="F533" s="110"/>
      <c r="G533" s="110"/>
      <c r="H533" s="110"/>
    </row>
    <row r="534" spans="1:8" ht="16.5" customHeight="1" x14ac:dyDescent="0.3">
      <c r="A534" s="110"/>
      <c r="B534" s="110"/>
      <c r="C534" s="110"/>
      <c r="D534" s="110"/>
      <c r="E534" s="246"/>
      <c r="F534" s="110"/>
      <c r="G534" s="110"/>
      <c r="H534" s="110"/>
    </row>
    <row r="535" spans="1:8" ht="16.5" customHeight="1" x14ac:dyDescent="0.3">
      <c r="A535" s="110"/>
      <c r="B535" s="110"/>
      <c r="C535" s="110"/>
      <c r="D535" s="110"/>
      <c r="E535" s="246"/>
      <c r="F535" s="110"/>
      <c r="G535" s="110"/>
      <c r="H535" s="110"/>
    </row>
    <row r="536" spans="1:8" ht="16.5" customHeight="1" x14ac:dyDescent="0.3">
      <c r="A536" s="110"/>
      <c r="B536" s="110"/>
      <c r="C536" s="110"/>
      <c r="D536" s="110"/>
      <c r="E536" s="246"/>
      <c r="F536" s="110"/>
      <c r="G536" s="110"/>
      <c r="H536" s="110"/>
    </row>
    <row r="537" spans="1:8" ht="16.5" customHeight="1" x14ac:dyDescent="0.3">
      <c r="A537" s="110"/>
      <c r="B537" s="110"/>
      <c r="C537" s="110"/>
      <c r="D537" s="110"/>
      <c r="E537" s="246"/>
      <c r="F537" s="110"/>
      <c r="G537" s="110"/>
      <c r="H537" s="110"/>
    </row>
    <row r="538" spans="1:8" ht="16.5" customHeight="1" x14ac:dyDescent="0.3">
      <c r="A538" s="110"/>
      <c r="B538" s="110"/>
      <c r="C538" s="110"/>
      <c r="D538" s="110"/>
      <c r="E538" s="246"/>
      <c r="F538" s="110"/>
      <c r="G538" s="110"/>
      <c r="H538" s="110"/>
    </row>
    <row r="539" spans="1:8" ht="16.5" customHeight="1" x14ac:dyDescent="0.3">
      <c r="A539" s="110"/>
      <c r="B539" s="110"/>
      <c r="C539" s="110"/>
      <c r="D539" s="110"/>
      <c r="E539" s="246"/>
      <c r="F539" s="110"/>
      <c r="G539" s="110"/>
      <c r="H539" s="110"/>
    </row>
    <row r="540" spans="1:8" ht="16.5" customHeight="1" x14ac:dyDescent="0.3">
      <c r="A540" s="110"/>
      <c r="B540" s="110"/>
      <c r="C540" s="110"/>
      <c r="D540" s="110"/>
      <c r="E540" s="246"/>
      <c r="F540" s="110"/>
      <c r="G540" s="110"/>
      <c r="H540" s="110"/>
    </row>
    <row r="541" spans="1:8" ht="16.5" customHeight="1" x14ac:dyDescent="0.3">
      <c r="A541" s="110"/>
      <c r="B541" s="110"/>
      <c r="C541" s="110"/>
      <c r="D541" s="110"/>
      <c r="E541" s="246"/>
      <c r="F541" s="110"/>
      <c r="G541" s="110"/>
      <c r="H541" s="110"/>
    </row>
    <row r="542" spans="1:8" ht="16.5" customHeight="1" x14ac:dyDescent="0.3">
      <c r="A542" s="110"/>
      <c r="B542" s="110"/>
      <c r="C542" s="110"/>
      <c r="D542" s="110"/>
      <c r="E542" s="246"/>
      <c r="F542" s="110"/>
      <c r="G542" s="110"/>
      <c r="H542" s="110"/>
    </row>
    <row r="543" spans="1:8" ht="16.5" customHeight="1" x14ac:dyDescent="0.3">
      <c r="A543" s="110"/>
      <c r="B543" s="110"/>
      <c r="C543" s="110"/>
      <c r="D543" s="110"/>
      <c r="E543" s="246"/>
      <c r="F543" s="110"/>
      <c r="G543" s="110"/>
      <c r="H543" s="110"/>
    </row>
    <row r="544" spans="1:8" ht="16.5" customHeight="1" x14ac:dyDescent="0.3">
      <c r="A544" s="110"/>
      <c r="B544" s="110"/>
      <c r="C544" s="110"/>
      <c r="D544" s="110"/>
      <c r="E544" s="246"/>
      <c r="F544" s="110"/>
      <c r="G544" s="110"/>
      <c r="H544" s="110"/>
    </row>
    <row r="545" spans="1:8" ht="16.5" customHeight="1" x14ac:dyDescent="0.3">
      <c r="A545" s="110"/>
      <c r="B545" s="110"/>
      <c r="C545" s="110"/>
      <c r="D545" s="110"/>
      <c r="E545" s="246"/>
      <c r="F545" s="110"/>
      <c r="G545" s="110"/>
      <c r="H545" s="110"/>
    </row>
    <row r="546" spans="1:8" ht="16.5" customHeight="1" x14ac:dyDescent="0.3">
      <c r="A546" s="110"/>
      <c r="B546" s="110"/>
      <c r="C546" s="110"/>
      <c r="D546" s="110"/>
      <c r="E546" s="246"/>
      <c r="F546" s="110"/>
      <c r="G546" s="110"/>
      <c r="H546" s="110"/>
    </row>
    <row r="547" spans="1:8" ht="16.5" customHeight="1" x14ac:dyDescent="0.3">
      <c r="A547" s="110"/>
      <c r="B547" s="110"/>
      <c r="C547" s="110"/>
      <c r="D547" s="110"/>
      <c r="E547" s="246"/>
      <c r="F547" s="110"/>
      <c r="G547" s="110"/>
      <c r="H547" s="110"/>
    </row>
    <row r="548" spans="1:8" ht="16.5" customHeight="1" x14ac:dyDescent="0.3">
      <c r="A548" s="110"/>
      <c r="B548" s="110"/>
      <c r="C548" s="110"/>
      <c r="D548" s="110"/>
      <c r="E548" s="246"/>
      <c r="F548" s="110"/>
      <c r="G548" s="110"/>
      <c r="H548" s="110"/>
    </row>
    <row r="549" spans="1:8" ht="16.5" customHeight="1" x14ac:dyDescent="0.3">
      <c r="A549" s="110"/>
      <c r="B549" s="110"/>
      <c r="C549" s="110"/>
      <c r="D549" s="110"/>
      <c r="E549" s="246"/>
      <c r="F549" s="110"/>
      <c r="G549" s="110"/>
      <c r="H549" s="110"/>
    </row>
    <row r="550" spans="1:8" ht="16.5" customHeight="1" x14ac:dyDescent="0.3">
      <c r="A550" s="110"/>
      <c r="B550" s="110"/>
      <c r="C550" s="110"/>
      <c r="D550" s="110"/>
      <c r="E550" s="246"/>
      <c r="F550" s="110"/>
      <c r="G550" s="110"/>
      <c r="H550" s="110"/>
    </row>
    <row r="551" spans="1:8" ht="16.5" customHeight="1" x14ac:dyDescent="0.3">
      <c r="A551" s="110"/>
      <c r="B551" s="110"/>
      <c r="C551" s="110"/>
      <c r="D551" s="110"/>
      <c r="E551" s="246"/>
      <c r="F551" s="110"/>
      <c r="G551" s="110"/>
      <c r="H551" s="110"/>
    </row>
    <row r="552" spans="1:8" ht="16.5" customHeight="1" x14ac:dyDescent="0.3">
      <c r="A552" s="110"/>
      <c r="B552" s="110"/>
      <c r="C552" s="110"/>
      <c r="D552" s="110"/>
      <c r="E552" s="246"/>
      <c r="F552" s="110"/>
      <c r="G552" s="110"/>
      <c r="H552" s="110"/>
    </row>
    <row r="553" spans="1:8" ht="16.5" customHeight="1" x14ac:dyDescent="0.3">
      <c r="A553" s="110"/>
      <c r="B553" s="110"/>
      <c r="C553" s="110"/>
      <c r="D553" s="110"/>
      <c r="E553" s="246"/>
      <c r="F553" s="110"/>
      <c r="G553" s="110"/>
      <c r="H553" s="110"/>
    </row>
    <row r="554" spans="1:8" ht="16.5" customHeight="1" x14ac:dyDescent="0.3">
      <c r="A554" s="110"/>
      <c r="B554" s="110"/>
      <c r="C554" s="110"/>
      <c r="D554" s="110"/>
      <c r="E554" s="246"/>
      <c r="F554" s="110"/>
      <c r="G554" s="110"/>
      <c r="H554" s="110"/>
    </row>
    <row r="555" spans="1:8" ht="16.5" customHeight="1" x14ac:dyDescent="0.3">
      <c r="A555" s="110"/>
      <c r="B555" s="110"/>
      <c r="C555" s="110"/>
      <c r="D555" s="110"/>
      <c r="E555" s="246"/>
      <c r="F555" s="110"/>
      <c r="G555" s="110"/>
      <c r="H555" s="110"/>
    </row>
    <row r="556" spans="1:8" ht="16.5" customHeight="1" x14ac:dyDescent="0.3">
      <c r="A556" s="110"/>
      <c r="B556" s="110"/>
      <c r="C556" s="110"/>
      <c r="D556" s="110"/>
      <c r="E556" s="246"/>
      <c r="F556" s="110"/>
      <c r="G556" s="110"/>
      <c r="H556" s="110"/>
    </row>
    <row r="557" spans="1:8" ht="16.5" customHeight="1" x14ac:dyDescent="0.3">
      <c r="A557" s="110"/>
      <c r="B557" s="110"/>
      <c r="C557" s="110"/>
      <c r="D557" s="110"/>
      <c r="E557" s="246"/>
      <c r="F557" s="110"/>
      <c r="G557" s="110"/>
      <c r="H557" s="110"/>
    </row>
    <row r="558" spans="1:8" ht="16.5" customHeight="1" x14ac:dyDescent="0.3">
      <c r="A558" s="110"/>
      <c r="B558" s="110"/>
      <c r="C558" s="110"/>
      <c r="D558" s="110"/>
      <c r="E558" s="246"/>
      <c r="F558" s="110"/>
      <c r="G558" s="110"/>
      <c r="H558" s="110"/>
    </row>
    <row r="559" spans="1:8" ht="16.5" customHeight="1" x14ac:dyDescent="0.3">
      <c r="A559" s="110"/>
      <c r="B559" s="110"/>
      <c r="C559" s="110"/>
      <c r="D559" s="110"/>
      <c r="E559" s="246"/>
      <c r="F559" s="110"/>
      <c r="G559" s="110"/>
      <c r="H559" s="110"/>
    </row>
    <row r="560" spans="1:8" ht="16.5" customHeight="1" x14ac:dyDescent="0.3">
      <c r="A560" s="110"/>
      <c r="B560" s="110"/>
      <c r="C560" s="110"/>
      <c r="D560" s="110"/>
      <c r="E560" s="246"/>
      <c r="F560" s="110"/>
      <c r="G560" s="110"/>
      <c r="H560" s="110"/>
    </row>
    <row r="561" spans="1:8" ht="16.5" customHeight="1" x14ac:dyDescent="0.3">
      <c r="A561" s="110"/>
      <c r="B561" s="110"/>
      <c r="C561" s="110"/>
      <c r="D561" s="110"/>
      <c r="E561" s="246"/>
      <c r="F561" s="110"/>
      <c r="G561" s="110"/>
      <c r="H561" s="110"/>
    </row>
    <row r="562" spans="1:8" ht="16.5" customHeight="1" x14ac:dyDescent="0.3">
      <c r="A562" s="110"/>
      <c r="B562" s="110"/>
      <c r="C562" s="110"/>
      <c r="D562" s="110"/>
      <c r="E562" s="246"/>
      <c r="F562" s="110"/>
      <c r="G562" s="110"/>
      <c r="H562" s="110"/>
    </row>
    <row r="563" spans="1:8" ht="16.5" customHeight="1" x14ac:dyDescent="0.3">
      <c r="A563" s="110"/>
      <c r="B563" s="110"/>
      <c r="C563" s="110"/>
      <c r="D563" s="110"/>
      <c r="E563" s="246"/>
      <c r="F563" s="110"/>
      <c r="G563" s="110"/>
      <c r="H563" s="110"/>
    </row>
    <row r="564" spans="1:8" ht="16.5" customHeight="1" x14ac:dyDescent="0.3">
      <c r="A564" s="110"/>
      <c r="B564" s="110"/>
      <c r="C564" s="110"/>
      <c r="D564" s="110"/>
      <c r="E564" s="246"/>
      <c r="F564" s="110"/>
      <c r="G564" s="110"/>
      <c r="H564" s="110"/>
    </row>
    <row r="565" spans="1:8" ht="16.5" customHeight="1" x14ac:dyDescent="0.3">
      <c r="A565" s="110"/>
      <c r="B565" s="110"/>
      <c r="C565" s="110"/>
      <c r="D565" s="110"/>
      <c r="E565" s="246"/>
      <c r="F565" s="110"/>
      <c r="G565" s="110"/>
      <c r="H565" s="110"/>
    </row>
    <row r="566" spans="1:8" ht="16.5" customHeight="1" x14ac:dyDescent="0.3">
      <c r="A566" s="110"/>
      <c r="B566" s="110"/>
      <c r="C566" s="110"/>
      <c r="D566" s="110"/>
      <c r="E566" s="246"/>
      <c r="F566" s="110"/>
      <c r="G566" s="110"/>
      <c r="H566" s="110"/>
    </row>
    <row r="567" spans="1:8" ht="16.5" customHeight="1" x14ac:dyDescent="0.3">
      <c r="A567" s="110"/>
      <c r="B567" s="110"/>
      <c r="C567" s="110"/>
      <c r="D567" s="110"/>
      <c r="E567" s="246"/>
      <c r="F567" s="110"/>
      <c r="G567" s="110"/>
      <c r="H567" s="110"/>
    </row>
    <row r="568" spans="1:8" ht="16.5" customHeight="1" x14ac:dyDescent="0.3">
      <c r="A568" s="110"/>
      <c r="B568" s="110"/>
      <c r="C568" s="110"/>
      <c r="D568" s="110"/>
      <c r="E568" s="246"/>
      <c r="F568" s="110"/>
      <c r="G568" s="110"/>
      <c r="H568" s="110"/>
    </row>
    <row r="569" spans="1:8" ht="16.5" customHeight="1" x14ac:dyDescent="0.3">
      <c r="A569" s="110"/>
      <c r="B569" s="110"/>
      <c r="C569" s="110"/>
      <c r="D569" s="110"/>
      <c r="E569" s="246"/>
      <c r="F569" s="110"/>
      <c r="G569" s="110"/>
      <c r="H569" s="110"/>
    </row>
    <row r="570" spans="1:8" ht="16.5" customHeight="1" x14ac:dyDescent="0.3">
      <c r="A570" s="110"/>
      <c r="B570" s="110"/>
      <c r="C570" s="110"/>
      <c r="D570" s="110"/>
      <c r="E570" s="246"/>
      <c r="F570" s="110"/>
      <c r="G570" s="110"/>
      <c r="H570" s="110"/>
    </row>
    <row r="571" spans="1:8" ht="16.5" customHeight="1" x14ac:dyDescent="0.3">
      <c r="A571" s="110"/>
      <c r="B571" s="110"/>
      <c r="C571" s="110"/>
      <c r="D571" s="110"/>
      <c r="E571" s="246"/>
      <c r="F571" s="110"/>
      <c r="G571" s="110"/>
      <c r="H571" s="110"/>
    </row>
    <row r="572" spans="1:8" ht="16.5" customHeight="1" x14ac:dyDescent="0.3">
      <c r="A572" s="110"/>
      <c r="B572" s="110"/>
      <c r="C572" s="110"/>
      <c r="D572" s="110"/>
      <c r="E572" s="246"/>
      <c r="F572" s="110"/>
      <c r="G572" s="110"/>
      <c r="H572" s="110"/>
    </row>
    <row r="573" spans="1:8" ht="16.5" customHeight="1" x14ac:dyDescent="0.3">
      <c r="A573" s="110"/>
      <c r="B573" s="110"/>
      <c r="C573" s="110"/>
      <c r="D573" s="110"/>
      <c r="E573" s="246"/>
      <c r="F573" s="110"/>
      <c r="G573" s="110"/>
      <c r="H573" s="110"/>
    </row>
    <row r="574" spans="1:8" ht="16.5" customHeight="1" x14ac:dyDescent="0.3">
      <c r="A574" s="110"/>
      <c r="B574" s="110"/>
      <c r="C574" s="110"/>
      <c r="D574" s="110"/>
      <c r="E574" s="246"/>
      <c r="F574" s="110"/>
      <c r="G574" s="110"/>
      <c r="H574" s="110"/>
    </row>
    <row r="575" spans="1:8" ht="16.5" customHeight="1" x14ac:dyDescent="0.3">
      <c r="A575" s="110"/>
      <c r="B575" s="110"/>
      <c r="C575" s="110"/>
      <c r="D575" s="110"/>
      <c r="E575" s="246"/>
      <c r="F575" s="110"/>
      <c r="G575" s="110"/>
      <c r="H575" s="110"/>
    </row>
    <row r="576" spans="1:8" ht="16.5" customHeight="1" x14ac:dyDescent="0.3">
      <c r="A576" s="110"/>
      <c r="B576" s="110"/>
      <c r="C576" s="110"/>
      <c r="D576" s="110"/>
      <c r="E576" s="246"/>
      <c r="F576" s="110"/>
      <c r="G576" s="110"/>
      <c r="H576" s="110"/>
    </row>
    <row r="577" spans="1:8" ht="16.5" customHeight="1" x14ac:dyDescent="0.3">
      <c r="A577" s="110"/>
      <c r="B577" s="110"/>
      <c r="C577" s="110"/>
      <c r="D577" s="110"/>
      <c r="E577" s="246"/>
      <c r="F577" s="110"/>
      <c r="G577" s="110"/>
      <c r="H577" s="110"/>
    </row>
    <row r="578" spans="1:8" ht="16.5" customHeight="1" x14ac:dyDescent="0.3">
      <c r="A578" s="110"/>
      <c r="B578" s="110"/>
      <c r="C578" s="110"/>
      <c r="D578" s="110"/>
      <c r="E578" s="246"/>
      <c r="F578" s="110"/>
      <c r="G578" s="110"/>
      <c r="H578" s="110"/>
    </row>
    <row r="579" spans="1:8" ht="16.5" customHeight="1" x14ac:dyDescent="0.3">
      <c r="A579" s="110"/>
      <c r="B579" s="110"/>
      <c r="C579" s="110"/>
      <c r="D579" s="110"/>
      <c r="E579" s="246"/>
      <c r="F579" s="110"/>
      <c r="G579" s="110"/>
      <c r="H579" s="110"/>
    </row>
    <row r="580" spans="1:8" ht="16.5" customHeight="1" x14ac:dyDescent="0.3">
      <c r="A580" s="110"/>
      <c r="B580" s="110"/>
      <c r="C580" s="110"/>
      <c r="D580" s="110"/>
      <c r="E580" s="246"/>
      <c r="F580" s="110"/>
      <c r="G580" s="110"/>
      <c r="H580" s="110"/>
    </row>
    <row r="581" spans="1:8" ht="16.5" customHeight="1" x14ac:dyDescent="0.3">
      <c r="A581" s="110"/>
      <c r="B581" s="110"/>
      <c r="C581" s="110"/>
      <c r="D581" s="110"/>
      <c r="E581" s="246"/>
      <c r="F581" s="110"/>
      <c r="G581" s="110"/>
      <c r="H581" s="110"/>
    </row>
    <row r="582" spans="1:8" ht="16.5" customHeight="1" x14ac:dyDescent="0.3">
      <c r="A582" s="110"/>
      <c r="B582" s="110"/>
      <c r="C582" s="110"/>
      <c r="D582" s="110"/>
      <c r="E582" s="246"/>
      <c r="F582" s="110"/>
      <c r="G582" s="110"/>
      <c r="H582" s="110"/>
    </row>
    <row r="583" spans="1:8" ht="16.5" customHeight="1" x14ac:dyDescent="0.3">
      <c r="A583" s="110"/>
      <c r="B583" s="110"/>
      <c r="C583" s="110"/>
      <c r="D583" s="110"/>
      <c r="E583" s="246"/>
      <c r="F583" s="110"/>
      <c r="G583" s="110"/>
      <c r="H583" s="110"/>
    </row>
    <row r="584" spans="1:8" ht="16.5" customHeight="1" x14ac:dyDescent="0.3">
      <c r="A584" s="110"/>
      <c r="B584" s="110"/>
      <c r="C584" s="110"/>
      <c r="D584" s="110"/>
      <c r="E584" s="246"/>
      <c r="F584" s="110"/>
      <c r="G584" s="110"/>
      <c r="H584" s="110"/>
    </row>
    <row r="585" spans="1:8" ht="16.5" customHeight="1" x14ac:dyDescent="0.3">
      <c r="A585" s="110"/>
      <c r="B585" s="110"/>
      <c r="C585" s="110"/>
      <c r="D585" s="110"/>
      <c r="E585" s="246"/>
      <c r="F585" s="110"/>
      <c r="G585" s="110"/>
      <c r="H585" s="110"/>
    </row>
    <row r="586" spans="1:8" ht="16.5" customHeight="1" x14ac:dyDescent="0.3">
      <c r="A586" s="110"/>
      <c r="B586" s="110"/>
      <c r="C586" s="110"/>
      <c r="D586" s="110"/>
      <c r="E586" s="246"/>
      <c r="F586" s="110"/>
      <c r="G586" s="110"/>
      <c r="H586" s="110"/>
    </row>
    <row r="587" spans="1:8" ht="16.5" customHeight="1" x14ac:dyDescent="0.3">
      <c r="A587" s="110"/>
      <c r="B587" s="110"/>
      <c r="C587" s="110"/>
      <c r="D587" s="110"/>
      <c r="E587" s="246"/>
      <c r="F587" s="110"/>
      <c r="G587" s="110"/>
      <c r="H587" s="110"/>
    </row>
    <row r="588" spans="1:8" ht="16.5" customHeight="1" x14ac:dyDescent="0.3">
      <c r="A588" s="110"/>
      <c r="B588" s="110"/>
      <c r="C588" s="110"/>
      <c r="D588" s="110"/>
      <c r="E588" s="246"/>
      <c r="F588" s="110"/>
      <c r="G588" s="110"/>
      <c r="H588" s="110"/>
    </row>
    <row r="589" spans="1:8" ht="16.5" customHeight="1" x14ac:dyDescent="0.3">
      <c r="A589" s="110"/>
      <c r="B589" s="110"/>
      <c r="C589" s="110"/>
      <c r="D589" s="110"/>
      <c r="E589" s="246"/>
      <c r="F589" s="110"/>
      <c r="G589" s="110"/>
      <c r="H589" s="110"/>
    </row>
    <row r="590" spans="1:8" ht="16.5" customHeight="1" x14ac:dyDescent="0.3">
      <c r="A590" s="110"/>
      <c r="B590" s="110"/>
      <c r="C590" s="110"/>
      <c r="D590" s="110"/>
      <c r="E590" s="246"/>
      <c r="F590" s="110"/>
      <c r="G590" s="110"/>
      <c r="H590" s="110"/>
    </row>
    <row r="591" spans="1:8" ht="16.5" customHeight="1" x14ac:dyDescent="0.3">
      <c r="A591" s="110"/>
      <c r="B591" s="110"/>
      <c r="C591" s="110"/>
      <c r="D591" s="110"/>
      <c r="E591" s="246"/>
      <c r="F591" s="110"/>
      <c r="G591" s="110"/>
      <c r="H591" s="110"/>
    </row>
    <row r="592" spans="1:8" ht="16.5" customHeight="1" x14ac:dyDescent="0.3">
      <c r="A592" s="110"/>
      <c r="B592" s="110"/>
      <c r="C592" s="110"/>
      <c r="D592" s="110"/>
      <c r="E592" s="246"/>
      <c r="F592" s="110"/>
      <c r="G592" s="110"/>
      <c r="H592" s="110"/>
    </row>
    <row r="593" spans="1:8" ht="16.5" customHeight="1" x14ac:dyDescent="0.3">
      <c r="A593" s="110"/>
      <c r="B593" s="110"/>
      <c r="C593" s="110"/>
      <c r="D593" s="110"/>
      <c r="E593" s="246"/>
      <c r="F593" s="110"/>
      <c r="G593" s="110"/>
      <c r="H593" s="110"/>
    </row>
    <row r="594" spans="1:8" ht="16.5" customHeight="1" x14ac:dyDescent="0.3">
      <c r="A594" s="110"/>
      <c r="B594" s="110"/>
      <c r="C594" s="110"/>
      <c r="D594" s="110"/>
      <c r="E594" s="246"/>
      <c r="F594" s="110"/>
      <c r="G594" s="110"/>
      <c r="H594" s="110"/>
    </row>
    <row r="595" spans="1:8" ht="16.5" customHeight="1" x14ac:dyDescent="0.3">
      <c r="A595" s="110"/>
      <c r="B595" s="110"/>
      <c r="C595" s="110"/>
      <c r="D595" s="110"/>
      <c r="E595" s="246"/>
      <c r="F595" s="110"/>
      <c r="G595" s="110"/>
      <c r="H595" s="110"/>
    </row>
    <row r="596" spans="1:8" ht="16.5" customHeight="1" x14ac:dyDescent="0.3">
      <c r="A596" s="110"/>
      <c r="B596" s="110"/>
      <c r="C596" s="110"/>
      <c r="D596" s="110"/>
      <c r="E596" s="246"/>
      <c r="F596" s="110"/>
      <c r="G596" s="110"/>
      <c r="H596" s="110"/>
    </row>
    <row r="597" spans="1:8" ht="16.5" customHeight="1" x14ac:dyDescent="0.3">
      <c r="A597" s="110"/>
      <c r="B597" s="110"/>
      <c r="C597" s="110"/>
      <c r="D597" s="110"/>
      <c r="E597" s="246"/>
      <c r="F597" s="110"/>
      <c r="G597" s="110"/>
      <c r="H597" s="110"/>
    </row>
    <row r="598" spans="1:8" ht="16.5" customHeight="1" x14ac:dyDescent="0.3">
      <c r="A598" s="110"/>
      <c r="B598" s="110"/>
      <c r="C598" s="110"/>
      <c r="D598" s="110"/>
      <c r="E598" s="246"/>
      <c r="F598" s="110"/>
      <c r="G598" s="110"/>
      <c r="H598" s="110"/>
    </row>
    <row r="599" spans="1:8" ht="16.5" customHeight="1" x14ac:dyDescent="0.3">
      <c r="A599" s="110"/>
      <c r="B599" s="110"/>
      <c r="C599" s="110"/>
      <c r="D599" s="110"/>
      <c r="E599" s="246"/>
      <c r="F599" s="110"/>
      <c r="G599" s="110"/>
      <c r="H599" s="110"/>
    </row>
    <row r="600" spans="1:8" ht="16.5" customHeight="1" x14ac:dyDescent="0.3">
      <c r="A600" s="110"/>
      <c r="B600" s="110"/>
      <c r="C600" s="110"/>
      <c r="D600" s="110"/>
      <c r="E600" s="246"/>
      <c r="F600" s="110"/>
      <c r="G600" s="110"/>
      <c r="H600" s="110"/>
    </row>
    <row r="601" spans="1:8" ht="16.5" customHeight="1" x14ac:dyDescent="0.3">
      <c r="A601" s="110"/>
      <c r="B601" s="110"/>
      <c r="C601" s="110"/>
      <c r="D601" s="110"/>
      <c r="E601" s="246"/>
      <c r="F601" s="110"/>
      <c r="G601" s="110"/>
      <c r="H601" s="110"/>
    </row>
    <row r="602" spans="1:8" ht="16.5" customHeight="1" x14ac:dyDescent="0.3">
      <c r="A602" s="110"/>
      <c r="B602" s="110"/>
      <c r="C602" s="110"/>
      <c r="D602" s="110"/>
      <c r="E602" s="246"/>
      <c r="F602" s="110"/>
      <c r="G602" s="110"/>
      <c r="H602" s="110"/>
    </row>
    <row r="603" spans="1:8" ht="16.5" customHeight="1" x14ac:dyDescent="0.3">
      <c r="A603" s="110"/>
      <c r="B603" s="110"/>
      <c r="C603" s="110"/>
      <c r="D603" s="110"/>
      <c r="E603" s="246"/>
      <c r="F603" s="110"/>
      <c r="G603" s="110"/>
      <c r="H603" s="110"/>
    </row>
    <row r="604" spans="1:8" ht="16.5" customHeight="1" x14ac:dyDescent="0.3">
      <c r="A604" s="110"/>
      <c r="B604" s="110"/>
      <c r="C604" s="110"/>
      <c r="D604" s="110"/>
      <c r="E604" s="246"/>
      <c r="F604" s="110"/>
      <c r="G604" s="110"/>
      <c r="H604" s="110"/>
    </row>
    <row r="605" spans="1:8" ht="16.5" customHeight="1" x14ac:dyDescent="0.3">
      <c r="A605" s="110"/>
      <c r="B605" s="110"/>
      <c r="C605" s="110"/>
      <c r="D605" s="110"/>
      <c r="E605" s="246"/>
      <c r="F605" s="110"/>
      <c r="G605" s="110"/>
      <c r="H605" s="110"/>
    </row>
    <row r="606" spans="1:8" ht="16.5" customHeight="1" x14ac:dyDescent="0.3">
      <c r="A606" s="110"/>
      <c r="B606" s="110"/>
      <c r="C606" s="110"/>
      <c r="D606" s="110"/>
      <c r="E606" s="246"/>
      <c r="F606" s="110"/>
      <c r="G606" s="110"/>
      <c r="H606" s="110"/>
    </row>
    <row r="607" spans="1:8" ht="16.5" customHeight="1" x14ac:dyDescent="0.3">
      <c r="A607" s="110"/>
      <c r="B607" s="110"/>
      <c r="C607" s="110"/>
      <c r="D607" s="110"/>
      <c r="E607" s="246"/>
      <c r="F607" s="110"/>
      <c r="G607" s="110"/>
      <c r="H607" s="110"/>
    </row>
    <row r="608" spans="1:8" ht="16.5" customHeight="1" x14ac:dyDescent="0.3">
      <c r="A608" s="110"/>
      <c r="B608" s="110"/>
      <c r="C608" s="110"/>
      <c r="D608" s="110"/>
      <c r="E608" s="246"/>
      <c r="F608" s="110"/>
      <c r="G608" s="110"/>
      <c r="H608" s="110"/>
    </row>
    <row r="609" spans="1:8" ht="16.5" customHeight="1" x14ac:dyDescent="0.3">
      <c r="A609" s="110"/>
      <c r="B609" s="110"/>
      <c r="C609" s="110"/>
      <c r="D609" s="110"/>
      <c r="E609" s="246"/>
      <c r="F609" s="110"/>
      <c r="G609" s="110"/>
      <c r="H609" s="110"/>
    </row>
    <row r="610" spans="1:8" ht="16.5" customHeight="1" x14ac:dyDescent="0.3">
      <c r="A610" s="110"/>
      <c r="B610" s="110"/>
      <c r="C610" s="110"/>
      <c r="D610" s="110"/>
      <c r="E610" s="246"/>
      <c r="F610" s="110"/>
      <c r="G610" s="110"/>
      <c r="H610" s="110"/>
    </row>
    <row r="611" spans="1:8" ht="16.5" customHeight="1" x14ac:dyDescent="0.3">
      <c r="A611" s="110"/>
      <c r="B611" s="110"/>
      <c r="C611" s="110"/>
      <c r="D611" s="110"/>
      <c r="E611" s="246"/>
      <c r="F611" s="110"/>
      <c r="G611" s="110"/>
      <c r="H611" s="110"/>
    </row>
    <row r="612" spans="1:8" ht="16.5" customHeight="1" x14ac:dyDescent="0.3">
      <c r="A612" s="110"/>
      <c r="B612" s="110"/>
      <c r="C612" s="110"/>
      <c r="D612" s="110"/>
      <c r="E612" s="246"/>
      <c r="F612" s="110"/>
      <c r="G612" s="110"/>
      <c r="H612" s="110"/>
    </row>
    <row r="613" spans="1:8" ht="16.5" customHeight="1" x14ac:dyDescent="0.3">
      <c r="A613" s="110"/>
      <c r="B613" s="110"/>
      <c r="C613" s="110"/>
      <c r="D613" s="110"/>
      <c r="E613" s="246"/>
      <c r="F613" s="110"/>
      <c r="G613" s="110"/>
      <c r="H613" s="110"/>
    </row>
    <row r="614" spans="1:8" ht="16.5" customHeight="1" x14ac:dyDescent="0.3">
      <c r="A614" s="110"/>
      <c r="B614" s="110"/>
      <c r="C614" s="110"/>
      <c r="D614" s="110"/>
      <c r="E614" s="246"/>
      <c r="F614" s="110"/>
      <c r="G614" s="110"/>
      <c r="H614" s="110"/>
    </row>
    <row r="615" spans="1:8" ht="16.5" customHeight="1" x14ac:dyDescent="0.3">
      <c r="A615" s="110"/>
      <c r="B615" s="110"/>
      <c r="C615" s="110"/>
      <c r="D615" s="110"/>
      <c r="E615" s="246"/>
      <c r="F615" s="110"/>
      <c r="G615" s="110"/>
      <c r="H615" s="110"/>
    </row>
    <row r="616" spans="1:8" ht="16.5" customHeight="1" x14ac:dyDescent="0.3">
      <c r="A616" s="110"/>
      <c r="B616" s="110"/>
      <c r="C616" s="110"/>
      <c r="D616" s="110"/>
      <c r="E616" s="246"/>
      <c r="F616" s="110"/>
      <c r="G616" s="110"/>
      <c r="H616" s="110"/>
    </row>
    <row r="617" spans="1:8" ht="16.5" customHeight="1" x14ac:dyDescent="0.3">
      <c r="A617" s="110"/>
      <c r="B617" s="110"/>
      <c r="C617" s="110"/>
      <c r="D617" s="110"/>
      <c r="E617" s="246"/>
      <c r="F617" s="110"/>
      <c r="G617" s="110"/>
      <c r="H617" s="110"/>
    </row>
    <row r="618" spans="1:8" ht="16.5" customHeight="1" x14ac:dyDescent="0.3">
      <c r="A618" s="110"/>
      <c r="B618" s="110"/>
      <c r="C618" s="110"/>
      <c r="D618" s="110"/>
      <c r="E618" s="246"/>
      <c r="F618" s="110"/>
      <c r="G618" s="110"/>
      <c r="H618" s="110"/>
    </row>
    <row r="619" spans="1:8" ht="16.5" customHeight="1" x14ac:dyDescent="0.3">
      <c r="A619" s="110"/>
      <c r="B619" s="110"/>
      <c r="C619" s="110"/>
      <c r="D619" s="110"/>
      <c r="E619" s="246"/>
      <c r="F619" s="110"/>
      <c r="G619" s="110"/>
      <c r="H619" s="110"/>
    </row>
    <row r="620" spans="1:8" ht="16.5" customHeight="1" x14ac:dyDescent="0.3">
      <c r="A620" s="110"/>
      <c r="B620" s="110"/>
      <c r="C620" s="110"/>
      <c r="D620" s="110"/>
      <c r="E620" s="246"/>
      <c r="F620" s="110"/>
      <c r="G620" s="110"/>
      <c r="H620" s="110"/>
    </row>
    <row r="621" spans="1:8" ht="16.5" customHeight="1" x14ac:dyDescent="0.3">
      <c r="A621" s="110"/>
      <c r="B621" s="110"/>
      <c r="C621" s="110"/>
      <c r="D621" s="110"/>
      <c r="E621" s="246"/>
      <c r="F621" s="110"/>
      <c r="G621" s="110"/>
      <c r="H621" s="110"/>
    </row>
    <row r="622" spans="1:8" ht="16.5" customHeight="1" x14ac:dyDescent="0.3">
      <c r="A622" s="110"/>
      <c r="B622" s="110"/>
      <c r="C622" s="110"/>
      <c r="D622" s="110"/>
      <c r="E622" s="246"/>
      <c r="F622" s="110"/>
      <c r="G622" s="110"/>
      <c r="H622" s="110"/>
    </row>
    <row r="623" spans="1:8" ht="16.5" customHeight="1" x14ac:dyDescent="0.3">
      <c r="A623" s="110"/>
      <c r="B623" s="110"/>
      <c r="C623" s="110"/>
      <c r="D623" s="110"/>
      <c r="E623" s="246"/>
      <c r="F623" s="110"/>
      <c r="G623" s="110"/>
      <c r="H623" s="110"/>
    </row>
    <row r="624" spans="1:8" ht="16.5" customHeight="1" x14ac:dyDescent="0.3">
      <c r="A624" s="110"/>
      <c r="B624" s="110"/>
      <c r="C624" s="110"/>
      <c r="D624" s="110"/>
      <c r="E624" s="246"/>
      <c r="F624" s="110"/>
      <c r="G624" s="110"/>
      <c r="H624" s="110"/>
    </row>
    <row r="625" spans="1:8" ht="16.5" customHeight="1" x14ac:dyDescent="0.3">
      <c r="A625" s="110"/>
      <c r="B625" s="110"/>
      <c r="C625" s="110"/>
      <c r="D625" s="110"/>
      <c r="E625" s="246"/>
      <c r="F625" s="110"/>
      <c r="G625" s="110"/>
      <c r="H625" s="110"/>
    </row>
    <row r="626" spans="1:8" ht="16.5" customHeight="1" x14ac:dyDescent="0.3">
      <c r="A626" s="110"/>
      <c r="B626" s="110"/>
      <c r="C626" s="110"/>
      <c r="D626" s="110"/>
      <c r="E626" s="246"/>
      <c r="F626" s="110"/>
      <c r="G626" s="110"/>
      <c r="H626" s="110"/>
    </row>
    <row r="627" spans="1:8" ht="16.5" customHeight="1" x14ac:dyDescent="0.3">
      <c r="A627" s="110"/>
      <c r="B627" s="110"/>
      <c r="C627" s="110"/>
      <c r="D627" s="110"/>
      <c r="E627" s="246"/>
      <c r="F627" s="110"/>
      <c r="G627" s="110"/>
      <c r="H627" s="110"/>
    </row>
    <row r="628" spans="1:8" ht="16.5" customHeight="1" x14ac:dyDescent="0.3">
      <c r="A628" s="110"/>
      <c r="B628" s="110"/>
      <c r="C628" s="110"/>
      <c r="D628" s="110"/>
      <c r="E628" s="246"/>
      <c r="F628" s="110"/>
      <c r="G628" s="110"/>
      <c r="H628" s="110"/>
    </row>
    <row r="629" spans="1:8" ht="16.5" customHeight="1" x14ac:dyDescent="0.3">
      <c r="A629" s="110"/>
      <c r="B629" s="110"/>
      <c r="C629" s="110"/>
      <c r="D629" s="110"/>
      <c r="E629" s="246"/>
      <c r="F629" s="110"/>
      <c r="G629" s="110"/>
      <c r="H629" s="110"/>
    </row>
    <row r="630" spans="1:8" ht="16.5" customHeight="1" x14ac:dyDescent="0.3">
      <c r="A630" s="110"/>
      <c r="B630" s="110"/>
      <c r="C630" s="110"/>
      <c r="D630" s="110"/>
      <c r="E630" s="246"/>
      <c r="F630" s="110"/>
      <c r="G630" s="110"/>
      <c r="H630" s="110"/>
    </row>
    <row r="631" spans="1:8" ht="16.5" customHeight="1" x14ac:dyDescent="0.3">
      <c r="A631" s="110"/>
      <c r="B631" s="110"/>
      <c r="C631" s="110"/>
      <c r="D631" s="110"/>
      <c r="E631" s="246"/>
      <c r="F631" s="110"/>
      <c r="G631" s="110"/>
      <c r="H631" s="110"/>
    </row>
    <row r="632" spans="1:8" ht="16.5" customHeight="1" x14ac:dyDescent="0.3">
      <c r="A632" s="110"/>
      <c r="B632" s="110"/>
      <c r="C632" s="110"/>
      <c r="D632" s="110"/>
      <c r="E632" s="246"/>
      <c r="F632" s="110"/>
      <c r="G632" s="110"/>
      <c r="H632" s="110"/>
    </row>
    <row r="633" spans="1:8" ht="16.5" customHeight="1" x14ac:dyDescent="0.3">
      <c r="A633" s="110"/>
      <c r="B633" s="110"/>
      <c r="C633" s="110"/>
      <c r="D633" s="110"/>
      <c r="E633" s="246"/>
      <c r="F633" s="110"/>
      <c r="G633" s="110"/>
      <c r="H633" s="110"/>
    </row>
    <row r="634" spans="1:8" ht="16.5" customHeight="1" x14ac:dyDescent="0.3">
      <c r="A634" s="110"/>
      <c r="B634" s="110"/>
      <c r="C634" s="110"/>
      <c r="D634" s="110"/>
      <c r="E634" s="246"/>
      <c r="F634" s="110"/>
      <c r="G634" s="110"/>
      <c r="H634" s="110"/>
    </row>
    <row r="635" spans="1:8" ht="16.5" customHeight="1" x14ac:dyDescent="0.3">
      <c r="A635" s="110"/>
      <c r="B635" s="110"/>
      <c r="C635" s="110"/>
      <c r="D635" s="110"/>
      <c r="E635" s="246"/>
      <c r="F635" s="110"/>
      <c r="G635" s="110"/>
      <c r="H635" s="110"/>
    </row>
    <row r="636" spans="1:8" ht="16.5" customHeight="1" x14ac:dyDescent="0.3">
      <c r="A636" s="110"/>
      <c r="B636" s="110"/>
      <c r="C636" s="110"/>
      <c r="D636" s="110"/>
      <c r="E636" s="246"/>
      <c r="F636" s="110"/>
      <c r="G636" s="110"/>
      <c r="H636" s="110"/>
    </row>
    <row r="637" spans="1:8" ht="16.5" customHeight="1" x14ac:dyDescent="0.3">
      <c r="A637" s="110"/>
      <c r="B637" s="110"/>
      <c r="C637" s="110"/>
      <c r="D637" s="110"/>
      <c r="E637" s="246"/>
      <c r="F637" s="110"/>
      <c r="G637" s="110"/>
      <c r="H637" s="110"/>
    </row>
    <row r="638" spans="1:8" ht="16.5" customHeight="1" x14ac:dyDescent="0.3">
      <c r="A638" s="110"/>
      <c r="B638" s="110"/>
      <c r="C638" s="110"/>
      <c r="D638" s="110"/>
      <c r="E638" s="246"/>
      <c r="F638" s="110"/>
      <c r="G638" s="110"/>
      <c r="H638" s="110"/>
    </row>
    <row r="639" spans="1:8" ht="16.5" customHeight="1" x14ac:dyDescent="0.3">
      <c r="A639" s="110"/>
      <c r="B639" s="110"/>
      <c r="C639" s="110"/>
      <c r="D639" s="110"/>
      <c r="E639" s="246"/>
      <c r="F639" s="110"/>
      <c r="G639" s="110"/>
      <c r="H639" s="110"/>
    </row>
    <row r="640" spans="1:8" ht="16.5" customHeight="1" x14ac:dyDescent="0.3">
      <c r="A640" s="110"/>
      <c r="B640" s="110"/>
      <c r="C640" s="110"/>
      <c r="D640" s="110"/>
      <c r="E640" s="246"/>
      <c r="F640" s="110"/>
      <c r="G640" s="110"/>
      <c r="H640" s="110"/>
    </row>
    <row r="641" spans="1:8" ht="16.5" customHeight="1" x14ac:dyDescent="0.3">
      <c r="A641" s="110"/>
      <c r="B641" s="110"/>
      <c r="C641" s="110"/>
      <c r="D641" s="110"/>
      <c r="E641" s="246"/>
      <c r="F641" s="110"/>
      <c r="G641" s="110"/>
      <c r="H641" s="110"/>
    </row>
    <row r="642" spans="1:8" ht="16.5" customHeight="1" x14ac:dyDescent="0.3">
      <c r="A642" s="110"/>
      <c r="B642" s="110"/>
      <c r="C642" s="110"/>
      <c r="D642" s="110"/>
      <c r="E642" s="246"/>
      <c r="F642" s="110"/>
      <c r="G642" s="110"/>
      <c r="H642" s="110"/>
    </row>
    <row r="643" spans="1:8" ht="16.5" customHeight="1" x14ac:dyDescent="0.3">
      <c r="A643" s="110"/>
      <c r="B643" s="110"/>
      <c r="C643" s="110"/>
      <c r="D643" s="110"/>
      <c r="E643" s="246"/>
      <c r="F643" s="110"/>
      <c r="G643" s="110"/>
      <c r="H643" s="110"/>
    </row>
    <row r="644" spans="1:8" ht="16.5" customHeight="1" x14ac:dyDescent="0.3">
      <c r="A644" s="110"/>
      <c r="B644" s="110"/>
      <c r="C644" s="110"/>
      <c r="D644" s="110"/>
      <c r="E644" s="246"/>
      <c r="F644" s="110"/>
      <c r="G644" s="110"/>
      <c r="H644" s="110"/>
    </row>
    <row r="645" spans="1:8" ht="16.5" customHeight="1" x14ac:dyDescent="0.3">
      <c r="A645" s="110"/>
      <c r="B645" s="110"/>
      <c r="C645" s="110"/>
      <c r="D645" s="110"/>
      <c r="E645" s="246"/>
      <c r="F645" s="110"/>
      <c r="G645" s="110"/>
      <c r="H645" s="110"/>
    </row>
    <row r="646" spans="1:8" ht="16.5" customHeight="1" x14ac:dyDescent="0.3">
      <c r="A646" s="110"/>
      <c r="B646" s="110"/>
      <c r="C646" s="110"/>
      <c r="D646" s="110"/>
      <c r="E646" s="246"/>
      <c r="F646" s="110"/>
      <c r="G646" s="110"/>
      <c r="H646" s="110"/>
    </row>
    <row r="647" spans="1:8" ht="16.5" customHeight="1" x14ac:dyDescent="0.3">
      <c r="A647" s="110"/>
      <c r="B647" s="110"/>
      <c r="C647" s="110"/>
      <c r="D647" s="110"/>
      <c r="E647" s="246"/>
      <c r="F647" s="110"/>
      <c r="G647" s="110"/>
      <c r="H647" s="110"/>
    </row>
    <row r="648" spans="1:8" ht="16.5" customHeight="1" x14ac:dyDescent="0.3">
      <c r="A648" s="110"/>
      <c r="B648" s="110"/>
      <c r="C648" s="110"/>
      <c r="D648" s="110"/>
      <c r="E648" s="246"/>
      <c r="F648" s="110"/>
      <c r="G648" s="110"/>
      <c r="H648" s="110"/>
    </row>
    <row r="649" spans="1:8" ht="16.5" customHeight="1" x14ac:dyDescent="0.3">
      <c r="A649" s="110"/>
      <c r="B649" s="110"/>
      <c r="C649" s="110"/>
      <c r="D649" s="110"/>
      <c r="E649" s="246"/>
      <c r="F649" s="110"/>
      <c r="G649" s="110"/>
      <c r="H649" s="110"/>
    </row>
    <row r="650" spans="1:8" ht="16.5" customHeight="1" x14ac:dyDescent="0.3">
      <c r="A650" s="110"/>
      <c r="B650" s="110"/>
      <c r="C650" s="110"/>
      <c r="D650" s="110"/>
      <c r="E650" s="246"/>
      <c r="F650" s="110"/>
      <c r="G650" s="110"/>
      <c r="H650" s="110"/>
    </row>
    <row r="651" spans="1:8" ht="16.5" customHeight="1" x14ac:dyDescent="0.3">
      <c r="A651" s="110"/>
      <c r="B651" s="110"/>
      <c r="C651" s="110"/>
      <c r="D651" s="110"/>
      <c r="E651" s="246"/>
      <c r="F651" s="110"/>
      <c r="G651" s="110"/>
      <c r="H651" s="110"/>
    </row>
    <row r="652" spans="1:8" ht="16.5" customHeight="1" x14ac:dyDescent="0.3">
      <c r="A652" s="110"/>
      <c r="B652" s="110"/>
      <c r="C652" s="110"/>
      <c r="D652" s="110"/>
      <c r="E652" s="246"/>
      <c r="F652" s="110"/>
      <c r="G652" s="110"/>
      <c r="H652" s="110"/>
    </row>
    <row r="653" spans="1:8" ht="16.5" customHeight="1" x14ac:dyDescent="0.3">
      <c r="A653" s="110"/>
      <c r="B653" s="110"/>
      <c r="C653" s="110"/>
      <c r="D653" s="110"/>
      <c r="E653" s="246"/>
      <c r="F653" s="110"/>
      <c r="G653" s="110"/>
      <c r="H653" s="110"/>
    </row>
    <row r="654" spans="1:8" ht="16.5" customHeight="1" x14ac:dyDescent="0.3">
      <c r="A654" s="110"/>
      <c r="B654" s="110"/>
      <c r="C654" s="110"/>
      <c r="D654" s="110"/>
      <c r="E654" s="246"/>
      <c r="F654" s="110"/>
      <c r="G654" s="110"/>
      <c r="H654" s="110"/>
    </row>
    <row r="655" spans="1:8" ht="16.5" customHeight="1" x14ac:dyDescent="0.3">
      <c r="A655" s="110"/>
      <c r="B655" s="110"/>
      <c r="C655" s="110"/>
      <c r="D655" s="110"/>
      <c r="E655" s="246"/>
      <c r="F655" s="110"/>
      <c r="G655" s="110"/>
      <c r="H655" s="110"/>
    </row>
    <row r="656" spans="1:8" ht="16.5" customHeight="1" x14ac:dyDescent="0.3">
      <c r="A656" s="110"/>
      <c r="B656" s="110"/>
      <c r="C656" s="110"/>
      <c r="D656" s="110"/>
      <c r="E656" s="246"/>
      <c r="F656" s="110"/>
      <c r="G656" s="110"/>
      <c r="H656" s="110"/>
    </row>
    <row r="657" spans="1:8" ht="16.5" customHeight="1" x14ac:dyDescent="0.3">
      <c r="A657" s="110"/>
      <c r="B657" s="110"/>
      <c r="C657" s="110"/>
      <c r="D657" s="110"/>
      <c r="E657" s="246"/>
      <c r="F657" s="110"/>
      <c r="G657" s="110"/>
      <c r="H657" s="110"/>
    </row>
    <row r="658" spans="1:8" ht="16.5" customHeight="1" x14ac:dyDescent="0.3">
      <c r="A658" s="110"/>
      <c r="B658" s="110"/>
      <c r="C658" s="110"/>
      <c r="D658" s="110"/>
      <c r="E658" s="246"/>
      <c r="F658" s="110"/>
      <c r="G658" s="110"/>
      <c r="H658" s="110"/>
    </row>
    <row r="659" spans="1:8" ht="16.5" customHeight="1" x14ac:dyDescent="0.3">
      <c r="A659" s="110"/>
      <c r="B659" s="110"/>
      <c r="C659" s="110"/>
      <c r="D659" s="110"/>
      <c r="E659" s="246"/>
      <c r="F659" s="110"/>
      <c r="G659" s="110"/>
      <c r="H659" s="110"/>
    </row>
    <row r="660" spans="1:8" ht="16.5" customHeight="1" x14ac:dyDescent="0.3">
      <c r="A660" s="110"/>
      <c r="B660" s="110"/>
      <c r="C660" s="110"/>
      <c r="D660" s="110"/>
      <c r="E660" s="246"/>
      <c r="F660" s="110"/>
      <c r="G660" s="110"/>
      <c r="H660" s="110"/>
    </row>
    <row r="661" spans="1:8" ht="16.5" customHeight="1" x14ac:dyDescent="0.3">
      <c r="A661" s="110"/>
      <c r="B661" s="110"/>
      <c r="C661" s="110"/>
      <c r="D661" s="110"/>
      <c r="E661" s="246"/>
      <c r="F661" s="110"/>
      <c r="G661" s="110"/>
      <c r="H661" s="110"/>
    </row>
    <row r="662" spans="1:8" ht="16.5" customHeight="1" x14ac:dyDescent="0.3">
      <c r="A662" s="110"/>
      <c r="B662" s="110"/>
      <c r="C662" s="110"/>
      <c r="D662" s="110"/>
      <c r="E662" s="246"/>
      <c r="F662" s="110"/>
      <c r="G662" s="110"/>
      <c r="H662" s="110"/>
    </row>
    <row r="663" spans="1:8" ht="16.5" customHeight="1" x14ac:dyDescent="0.3">
      <c r="A663" s="110"/>
      <c r="B663" s="110"/>
      <c r="C663" s="110"/>
      <c r="D663" s="110"/>
      <c r="E663" s="246"/>
      <c r="F663" s="110"/>
      <c r="G663" s="110"/>
      <c r="H663" s="110"/>
    </row>
    <row r="664" spans="1:8" ht="16.5" customHeight="1" x14ac:dyDescent="0.3">
      <c r="A664" s="110"/>
      <c r="B664" s="110"/>
      <c r="C664" s="110"/>
      <c r="D664" s="110"/>
      <c r="E664" s="246"/>
      <c r="F664" s="110"/>
      <c r="G664" s="110"/>
      <c r="H664" s="110"/>
    </row>
    <row r="665" spans="1:8" ht="16.5" customHeight="1" x14ac:dyDescent="0.3">
      <c r="A665" s="110"/>
      <c r="B665" s="110"/>
      <c r="C665" s="110"/>
      <c r="D665" s="110"/>
      <c r="E665" s="246"/>
      <c r="F665" s="110"/>
      <c r="G665" s="110"/>
      <c r="H665" s="110"/>
    </row>
    <row r="666" spans="1:8" ht="16.5" customHeight="1" x14ac:dyDescent="0.3">
      <c r="A666" s="110"/>
      <c r="B666" s="110"/>
      <c r="C666" s="110"/>
      <c r="D666" s="110"/>
      <c r="E666" s="246"/>
      <c r="F666" s="110"/>
      <c r="G666" s="110"/>
      <c r="H666" s="110"/>
    </row>
    <row r="667" spans="1:8" ht="16.5" customHeight="1" x14ac:dyDescent="0.3">
      <c r="A667" s="110"/>
      <c r="B667" s="110"/>
      <c r="C667" s="110"/>
      <c r="D667" s="110"/>
      <c r="E667" s="246"/>
      <c r="F667" s="110"/>
      <c r="G667" s="110"/>
      <c r="H667" s="110"/>
    </row>
    <row r="668" spans="1:8" ht="16.5" customHeight="1" x14ac:dyDescent="0.3">
      <c r="A668" s="110"/>
      <c r="B668" s="110"/>
      <c r="C668" s="110"/>
      <c r="D668" s="110"/>
      <c r="E668" s="246"/>
      <c r="F668" s="110"/>
      <c r="G668" s="110"/>
      <c r="H668" s="110"/>
    </row>
    <row r="669" spans="1:8" ht="16.5" customHeight="1" x14ac:dyDescent="0.3">
      <c r="A669" s="110"/>
      <c r="B669" s="110"/>
      <c r="C669" s="110"/>
      <c r="D669" s="110"/>
      <c r="E669" s="246"/>
      <c r="F669" s="110"/>
      <c r="G669" s="110"/>
      <c r="H669" s="110"/>
    </row>
    <row r="670" spans="1:8" ht="16.5" customHeight="1" x14ac:dyDescent="0.3">
      <c r="A670" s="110"/>
      <c r="B670" s="110"/>
      <c r="C670" s="110"/>
      <c r="D670" s="110"/>
      <c r="E670" s="246"/>
      <c r="F670" s="110"/>
      <c r="G670" s="110"/>
      <c r="H670" s="110"/>
    </row>
    <row r="671" spans="1:8" ht="16.5" customHeight="1" x14ac:dyDescent="0.3">
      <c r="A671" s="110"/>
      <c r="B671" s="110"/>
      <c r="C671" s="110"/>
      <c r="D671" s="110"/>
      <c r="E671" s="246"/>
      <c r="F671" s="110"/>
      <c r="G671" s="110"/>
      <c r="H671" s="110"/>
    </row>
    <row r="672" spans="1:8" ht="16.5" customHeight="1" x14ac:dyDescent="0.3">
      <c r="A672" s="110"/>
      <c r="B672" s="110"/>
      <c r="C672" s="110"/>
      <c r="D672" s="110"/>
      <c r="E672" s="246"/>
      <c r="F672" s="110"/>
      <c r="G672" s="110"/>
      <c r="H672" s="110"/>
    </row>
    <row r="673" spans="1:8" ht="16.5" customHeight="1" x14ac:dyDescent="0.3">
      <c r="A673" s="110"/>
      <c r="B673" s="110"/>
      <c r="C673" s="110"/>
      <c r="D673" s="110"/>
      <c r="E673" s="246"/>
      <c r="F673" s="110"/>
      <c r="G673" s="110"/>
      <c r="H673" s="110"/>
    </row>
    <row r="674" spans="1:8" ht="16.5" customHeight="1" x14ac:dyDescent="0.3">
      <c r="A674" s="110"/>
      <c r="B674" s="110"/>
      <c r="C674" s="110"/>
      <c r="D674" s="110"/>
      <c r="E674" s="246"/>
      <c r="F674" s="110"/>
      <c r="G674" s="110"/>
      <c r="H674" s="110"/>
    </row>
    <row r="675" spans="1:8" ht="16.5" customHeight="1" x14ac:dyDescent="0.3">
      <c r="A675" s="110"/>
      <c r="B675" s="110"/>
      <c r="C675" s="110"/>
      <c r="D675" s="110"/>
      <c r="E675" s="246"/>
      <c r="F675" s="110"/>
      <c r="G675" s="110"/>
      <c r="H675" s="110"/>
    </row>
    <row r="676" spans="1:8" ht="16.5" customHeight="1" x14ac:dyDescent="0.3">
      <c r="A676" s="110"/>
      <c r="B676" s="110"/>
      <c r="C676" s="110"/>
      <c r="D676" s="110"/>
      <c r="E676" s="246"/>
      <c r="F676" s="110"/>
      <c r="G676" s="110"/>
      <c r="H676" s="110"/>
    </row>
    <row r="677" spans="1:8" ht="16.5" customHeight="1" x14ac:dyDescent="0.3">
      <c r="A677" s="110"/>
      <c r="B677" s="110"/>
      <c r="C677" s="110"/>
      <c r="D677" s="110"/>
      <c r="E677" s="246"/>
      <c r="F677" s="110"/>
      <c r="G677" s="110"/>
      <c r="H677" s="110"/>
    </row>
    <row r="678" spans="1:8" ht="16.5" customHeight="1" x14ac:dyDescent="0.3">
      <c r="A678" s="110"/>
      <c r="B678" s="110"/>
      <c r="C678" s="110"/>
      <c r="D678" s="110"/>
      <c r="E678" s="246"/>
      <c r="F678" s="110"/>
      <c r="G678" s="110"/>
      <c r="H678" s="110"/>
    </row>
    <row r="679" spans="1:8" ht="16.5" customHeight="1" x14ac:dyDescent="0.3">
      <c r="A679" s="110"/>
      <c r="B679" s="110"/>
      <c r="C679" s="110"/>
      <c r="D679" s="110"/>
      <c r="E679" s="246"/>
      <c r="F679" s="110"/>
      <c r="G679" s="110"/>
      <c r="H679" s="110"/>
    </row>
    <row r="680" spans="1:8" ht="16.5" customHeight="1" x14ac:dyDescent="0.3">
      <c r="A680" s="110"/>
      <c r="B680" s="110"/>
      <c r="C680" s="110"/>
      <c r="D680" s="110"/>
      <c r="E680" s="246"/>
      <c r="F680" s="110"/>
      <c r="G680" s="110"/>
      <c r="H680" s="110"/>
    </row>
    <row r="681" spans="1:8" ht="16.5" customHeight="1" x14ac:dyDescent="0.3">
      <c r="A681" s="110"/>
      <c r="B681" s="110"/>
      <c r="C681" s="110"/>
      <c r="D681" s="110"/>
      <c r="E681" s="246"/>
      <c r="F681" s="110"/>
      <c r="G681" s="110"/>
      <c r="H681" s="110"/>
    </row>
    <row r="682" spans="1:8" ht="16.5" customHeight="1" x14ac:dyDescent="0.3">
      <c r="A682" s="110"/>
      <c r="B682" s="110"/>
      <c r="C682" s="110"/>
      <c r="D682" s="110"/>
      <c r="E682" s="246"/>
      <c r="F682" s="110"/>
      <c r="G682" s="110"/>
      <c r="H682" s="110"/>
    </row>
    <row r="683" spans="1:8" ht="16.5" customHeight="1" x14ac:dyDescent="0.3">
      <c r="A683" s="110"/>
      <c r="B683" s="110"/>
      <c r="C683" s="110"/>
      <c r="D683" s="110"/>
      <c r="E683" s="246"/>
      <c r="F683" s="110"/>
      <c r="G683" s="110"/>
      <c r="H683" s="110"/>
    </row>
    <row r="684" spans="1:8" ht="16.5" customHeight="1" x14ac:dyDescent="0.3">
      <c r="A684" s="110"/>
      <c r="B684" s="110"/>
      <c r="C684" s="110"/>
      <c r="D684" s="110"/>
      <c r="E684" s="246"/>
      <c r="F684" s="110"/>
      <c r="G684" s="110"/>
      <c r="H684" s="110"/>
    </row>
    <row r="685" spans="1:8" ht="16.5" customHeight="1" x14ac:dyDescent="0.3">
      <c r="A685" s="110"/>
      <c r="B685" s="110"/>
      <c r="C685" s="110"/>
      <c r="D685" s="110"/>
      <c r="E685" s="246"/>
      <c r="F685" s="110"/>
      <c r="G685" s="110"/>
      <c r="H685" s="110"/>
    </row>
    <row r="686" spans="1:8" ht="16.5" customHeight="1" x14ac:dyDescent="0.3">
      <c r="A686" s="110"/>
      <c r="B686" s="110"/>
      <c r="C686" s="110"/>
      <c r="D686" s="110"/>
      <c r="E686" s="246"/>
      <c r="F686" s="110"/>
      <c r="G686" s="110"/>
      <c r="H686" s="110"/>
    </row>
    <row r="687" spans="1:8" ht="16.5" customHeight="1" x14ac:dyDescent="0.3">
      <c r="A687" s="110"/>
      <c r="B687" s="110"/>
      <c r="C687" s="110"/>
      <c r="D687" s="110"/>
      <c r="E687" s="246"/>
      <c r="F687" s="110"/>
      <c r="G687" s="110"/>
      <c r="H687" s="110"/>
    </row>
    <row r="688" spans="1:8" ht="16.5" customHeight="1" x14ac:dyDescent="0.3">
      <c r="A688" s="110"/>
      <c r="B688" s="110"/>
      <c r="C688" s="110"/>
      <c r="D688" s="110"/>
      <c r="E688" s="246"/>
      <c r="F688" s="110"/>
      <c r="G688" s="110"/>
      <c r="H688" s="110"/>
    </row>
    <row r="689" spans="1:8" ht="16.5" customHeight="1" x14ac:dyDescent="0.3">
      <c r="A689" s="110"/>
      <c r="B689" s="110"/>
      <c r="C689" s="110"/>
      <c r="D689" s="110"/>
      <c r="E689" s="246"/>
      <c r="F689" s="110"/>
      <c r="G689" s="110"/>
      <c r="H689" s="110"/>
    </row>
    <row r="690" spans="1:8" ht="16.5" customHeight="1" x14ac:dyDescent="0.3">
      <c r="A690" s="110"/>
      <c r="B690" s="110"/>
      <c r="C690" s="110"/>
      <c r="D690" s="110"/>
      <c r="E690" s="246"/>
      <c r="F690" s="110"/>
      <c r="G690" s="110"/>
      <c r="H690" s="110"/>
    </row>
    <row r="691" spans="1:8" ht="16.5" customHeight="1" x14ac:dyDescent="0.3">
      <c r="A691" s="110"/>
      <c r="B691" s="110"/>
      <c r="C691" s="110"/>
      <c r="D691" s="110"/>
      <c r="E691" s="246"/>
      <c r="F691" s="110"/>
      <c r="G691" s="110"/>
      <c r="H691" s="110"/>
    </row>
    <row r="692" spans="1:8" ht="16.5" customHeight="1" x14ac:dyDescent="0.3">
      <c r="A692" s="110"/>
      <c r="B692" s="110"/>
      <c r="C692" s="110"/>
      <c r="D692" s="110"/>
      <c r="E692" s="246"/>
      <c r="F692" s="110"/>
      <c r="G692" s="110"/>
      <c r="H692" s="110"/>
    </row>
    <row r="693" spans="1:8" ht="16.5" customHeight="1" x14ac:dyDescent="0.3">
      <c r="A693" s="110"/>
      <c r="B693" s="110"/>
      <c r="C693" s="110"/>
      <c r="D693" s="110"/>
      <c r="E693" s="246"/>
      <c r="F693" s="110"/>
      <c r="G693" s="110"/>
      <c r="H693" s="110"/>
    </row>
    <row r="694" spans="1:8" ht="16.5" customHeight="1" x14ac:dyDescent="0.3">
      <c r="A694" s="110"/>
      <c r="B694" s="110"/>
      <c r="C694" s="110"/>
      <c r="D694" s="110"/>
      <c r="E694" s="246"/>
      <c r="F694" s="110"/>
      <c r="G694" s="110"/>
      <c r="H694" s="110"/>
    </row>
    <row r="695" spans="1:8" ht="16.5" customHeight="1" x14ac:dyDescent="0.3">
      <c r="A695" s="110"/>
      <c r="B695" s="110"/>
      <c r="C695" s="110"/>
      <c r="D695" s="110"/>
      <c r="E695" s="246"/>
      <c r="F695" s="110"/>
      <c r="G695" s="110"/>
      <c r="H695" s="110"/>
    </row>
    <row r="696" spans="1:8" ht="16.5" customHeight="1" x14ac:dyDescent="0.3">
      <c r="A696" s="110"/>
      <c r="B696" s="110"/>
      <c r="C696" s="110"/>
      <c r="D696" s="110"/>
      <c r="E696" s="246"/>
      <c r="F696" s="110"/>
      <c r="G696" s="110"/>
      <c r="H696" s="110"/>
    </row>
    <row r="697" spans="1:8" ht="16.5" customHeight="1" x14ac:dyDescent="0.3">
      <c r="A697" s="110"/>
      <c r="B697" s="110"/>
      <c r="C697" s="110"/>
      <c r="D697" s="110"/>
      <c r="E697" s="246"/>
      <c r="F697" s="110"/>
      <c r="G697" s="110"/>
      <c r="H697" s="110"/>
    </row>
    <row r="698" spans="1:8" ht="16.5" customHeight="1" x14ac:dyDescent="0.3">
      <c r="A698" s="110"/>
      <c r="B698" s="110"/>
      <c r="C698" s="110"/>
      <c r="D698" s="110"/>
      <c r="E698" s="246"/>
      <c r="F698" s="110"/>
      <c r="G698" s="110"/>
      <c r="H698" s="110"/>
    </row>
    <row r="699" spans="1:8" ht="16.5" customHeight="1" x14ac:dyDescent="0.3">
      <c r="A699" s="110"/>
      <c r="B699" s="110"/>
      <c r="C699" s="110"/>
      <c r="D699" s="110"/>
      <c r="E699" s="246"/>
      <c r="F699" s="110"/>
      <c r="G699" s="110"/>
      <c r="H699" s="110"/>
    </row>
    <row r="700" spans="1:8" ht="16.5" customHeight="1" x14ac:dyDescent="0.3">
      <c r="A700" s="110"/>
      <c r="B700" s="110"/>
      <c r="C700" s="110"/>
      <c r="D700" s="110"/>
      <c r="E700" s="246"/>
      <c r="F700" s="110"/>
      <c r="G700" s="110"/>
      <c r="H700" s="110"/>
    </row>
    <row r="701" spans="1:8" ht="16.5" customHeight="1" x14ac:dyDescent="0.3">
      <c r="A701" s="110"/>
      <c r="B701" s="110"/>
      <c r="C701" s="110"/>
      <c r="D701" s="110"/>
      <c r="E701" s="246"/>
      <c r="F701" s="110"/>
      <c r="G701" s="110"/>
      <c r="H701" s="110"/>
    </row>
    <row r="702" spans="1:8" ht="16.5" customHeight="1" x14ac:dyDescent="0.3">
      <c r="A702" s="110"/>
      <c r="B702" s="110"/>
      <c r="C702" s="110"/>
      <c r="D702" s="110"/>
      <c r="E702" s="246"/>
      <c r="F702" s="110"/>
      <c r="G702" s="110"/>
      <c r="H702" s="110"/>
    </row>
    <row r="703" spans="1:8" ht="16.5" customHeight="1" x14ac:dyDescent="0.3">
      <c r="A703" s="110"/>
      <c r="B703" s="110"/>
      <c r="C703" s="110"/>
      <c r="D703" s="110"/>
      <c r="E703" s="246"/>
      <c r="F703" s="110"/>
      <c r="G703" s="110"/>
      <c r="H703" s="110"/>
    </row>
    <row r="704" spans="1:8" ht="16.5" customHeight="1" x14ac:dyDescent="0.3">
      <c r="A704" s="110"/>
      <c r="B704" s="110"/>
      <c r="C704" s="110"/>
      <c r="D704" s="110"/>
      <c r="E704" s="246"/>
      <c r="F704" s="110"/>
      <c r="G704" s="110"/>
      <c r="H704" s="110"/>
    </row>
    <row r="705" spans="1:8" ht="16.5" customHeight="1" x14ac:dyDescent="0.3">
      <c r="A705" s="110"/>
      <c r="B705" s="110"/>
      <c r="C705" s="110"/>
      <c r="D705" s="110"/>
      <c r="E705" s="246"/>
      <c r="F705" s="110"/>
      <c r="G705" s="110"/>
      <c r="H705" s="110"/>
    </row>
    <row r="706" spans="1:8" ht="16.5" customHeight="1" x14ac:dyDescent="0.3">
      <c r="A706" s="110"/>
      <c r="B706" s="110"/>
      <c r="C706" s="110"/>
      <c r="D706" s="110"/>
      <c r="E706" s="246"/>
      <c r="F706" s="110"/>
      <c r="G706" s="110"/>
      <c r="H706" s="110"/>
    </row>
    <row r="707" spans="1:8" ht="16.5" customHeight="1" x14ac:dyDescent="0.3">
      <c r="A707" s="110"/>
      <c r="B707" s="110"/>
      <c r="C707" s="110"/>
      <c r="D707" s="110"/>
      <c r="E707" s="246"/>
      <c r="F707" s="110"/>
      <c r="G707" s="110"/>
      <c r="H707" s="110"/>
    </row>
    <row r="708" spans="1:8" ht="16.5" customHeight="1" x14ac:dyDescent="0.3">
      <c r="A708" s="110"/>
      <c r="B708" s="110"/>
      <c r="C708" s="110"/>
      <c r="D708" s="110"/>
      <c r="E708" s="246"/>
      <c r="F708" s="110"/>
      <c r="G708" s="110"/>
      <c r="H708" s="110"/>
    </row>
    <row r="709" spans="1:8" ht="16.5" customHeight="1" x14ac:dyDescent="0.3">
      <c r="A709" s="110"/>
      <c r="B709" s="110"/>
      <c r="C709" s="110"/>
      <c r="D709" s="110"/>
      <c r="E709" s="246"/>
      <c r="F709" s="110"/>
      <c r="G709" s="110"/>
      <c r="H709" s="110"/>
    </row>
    <row r="710" spans="1:8" ht="16.5" customHeight="1" x14ac:dyDescent="0.3">
      <c r="A710" s="110"/>
      <c r="B710" s="110"/>
      <c r="C710" s="110"/>
      <c r="D710" s="110"/>
      <c r="E710" s="246"/>
      <c r="F710" s="110"/>
      <c r="G710" s="110"/>
      <c r="H710" s="110"/>
    </row>
    <row r="711" spans="1:8" ht="16.5" customHeight="1" x14ac:dyDescent="0.3">
      <c r="A711" s="110"/>
      <c r="B711" s="110"/>
      <c r="C711" s="110"/>
      <c r="D711" s="110"/>
      <c r="E711" s="246"/>
      <c r="F711" s="110"/>
      <c r="G711" s="110"/>
      <c r="H711" s="110"/>
    </row>
    <row r="712" spans="1:8" ht="16.5" customHeight="1" x14ac:dyDescent="0.3">
      <c r="A712" s="110"/>
      <c r="B712" s="110"/>
      <c r="C712" s="110"/>
      <c r="D712" s="110"/>
      <c r="E712" s="246"/>
      <c r="F712" s="110"/>
      <c r="G712" s="110"/>
      <c r="H712" s="110"/>
    </row>
    <row r="713" spans="1:8" ht="16.5" customHeight="1" x14ac:dyDescent="0.3">
      <c r="A713" s="110"/>
      <c r="B713" s="110"/>
      <c r="C713" s="110"/>
      <c r="D713" s="110"/>
      <c r="E713" s="246"/>
      <c r="F713" s="110"/>
      <c r="G713" s="110"/>
      <c r="H713" s="110"/>
    </row>
    <row r="714" spans="1:8" ht="16.5" customHeight="1" x14ac:dyDescent="0.3">
      <c r="A714" s="110"/>
      <c r="B714" s="110"/>
      <c r="C714" s="110"/>
      <c r="D714" s="110"/>
      <c r="E714" s="246"/>
      <c r="F714" s="110"/>
      <c r="G714" s="110"/>
      <c r="H714" s="110"/>
    </row>
    <row r="715" spans="1:8" ht="16.5" customHeight="1" x14ac:dyDescent="0.3">
      <c r="A715" s="110"/>
      <c r="B715" s="110"/>
      <c r="C715" s="110"/>
      <c r="D715" s="110"/>
      <c r="E715" s="246"/>
      <c r="F715" s="110"/>
      <c r="G715" s="110"/>
      <c r="H715" s="110"/>
    </row>
    <row r="716" spans="1:8" ht="16.5" customHeight="1" x14ac:dyDescent="0.3">
      <c r="A716" s="110"/>
      <c r="B716" s="110"/>
      <c r="C716" s="110"/>
      <c r="D716" s="110"/>
      <c r="E716" s="246"/>
      <c r="F716" s="110"/>
      <c r="G716" s="110"/>
      <c r="H716" s="110"/>
    </row>
    <row r="717" spans="1:8" ht="16.5" customHeight="1" x14ac:dyDescent="0.3">
      <c r="A717" s="110"/>
      <c r="B717" s="110"/>
      <c r="C717" s="110"/>
      <c r="D717" s="110"/>
      <c r="E717" s="246"/>
      <c r="F717" s="110"/>
      <c r="G717" s="110"/>
      <c r="H717" s="110"/>
    </row>
    <row r="718" spans="1:8" ht="16.5" customHeight="1" x14ac:dyDescent="0.3">
      <c r="A718" s="110"/>
      <c r="B718" s="110"/>
      <c r="C718" s="110"/>
      <c r="D718" s="110"/>
      <c r="E718" s="246"/>
      <c r="F718" s="110"/>
      <c r="G718" s="110"/>
      <c r="H718" s="110"/>
    </row>
    <row r="719" spans="1:8" ht="16.5" customHeight="1" x14ac:dyDescent="0.3">
      <c r="A719" s="110"/>
      <c r="B719" s="110"/>
      <c r="C719" s="110"/>
      <c r="D719" s="110"/>
      <c r="E719" s="246"/>
      <c r="F719" s="110"/>
      <c r="G719" s="110"/>
      <c r="H719" s="110"/>
    </row>
    <row r="720" spans="1:8" ht="16.5" customHeight="1" x14ac:dyDescent="0.3">
      <c r="A720" s="110"/>
      <c r="B720" s="110"/>
      <c r="C720" s="110"/>
      <c r="D720" s="110"/>
      <c r="E720" s="246"/>
      <c r="F720" s="110"/>
      <c r="G720" s="110"/>
      <c r="H720" s="110"/>
    </row>
    <row r="721" spans="1:8" ht="16.5" customHeight="1" x14ac:dyDescent="0.3">
      <c r="A721" s="110"/>
      <c r="B721" s="110"/>
      <c r="C721" s="110"/>
      <c r="D721" s="110"/>
      <c r="E721" s="246"/>
      <c r="F721" s="110"/>
      <c r="G721" s="110"/>
      <c r="H721" s="110"/>
    </row>
    <row r="722" spans="1:8" ht="16.5" customHeight="1" x14ac:dyDescent="0.3">
      <c r="A722" s="110"/>
      <c r="B722" s="110"/>
      <c r="C722" s="110"/>
      <c r="D722" s="110"/>
      <c r="E722" s="246"/>
      <c r="F722" s="110"/>
      <c r="G722" s="110"/>
      <c r="H722" s="110"/>
    </row>
    <row r="723" spans="1:8" ht="16.5" customHeight="1" x14ac:dyDescent="0.3">
      <c r="A723" s="110"/>
      <c r="B723" s="110"/>
      <c r="C723" s="110"/>
      <c r="D723" s="110"/>
      <c r="E723" s="246"/>
      <c r="F723" s="110"/>
      <c r="G723" s="110"/>
      <c r="H723" s="110"/>
    </row>
    <row r="724" spans="1:8" ht="16.5" customHeight="1" x14ac:dyDescent="0.3">
      <c r="A724" s="110"/>
      <c r="B724" s="110"/>
      <c r="C724" s="110"/>
      <c r="D724" s="110"/>
      <c r="E724" s="246"/>
      <c r="F724" s="110"/>
      <c r="G724" s="110"/>
      <c r="H724" s="110"/>
    </row>
    <row r="725" spans="1:8" ht="16.5" customHeight="1" x14ac:dyDescent="0.3">
      <c r="A725" s="110"/>
      <c r="B725" s="110"/>
      <c r="C725" s="110"/>
      <c r="D725" s="110"/>
      <c r="E725" s="246"/>
      <c r="F725" s="110"/>
      <c r="G725" s="110"/>
      <c r="H725" s="110"/>
    </row>
    <row r="726" spans="1:8" ht="16.5" customHeight="1" x14ac:dyDescent="0.3">
      <c r="A726" s="110"/>
      <c r="B726" s="110"/>
      <c r="C726" s="110"/>
      <c r="D726" s="110"/>
      <c r="E726" s="246"/>
      <c r="F726" s="110"/>
      <c r="G726" s="110"/>
      <c r="H726" s="110"/>
    </row>
    <row r="727" spans="1:8" ht="16.5" customHeight="1" x14ac:dyDescent="0.3">
      <c r="A727" s="110"/>
      <c r="B727" s="110"/>
      <c r="C727" s="110"/>
      <c r="D727" s="110"/>
      <c r="E727" s="246"/>
      <c r="F727" s="110"/>
      <c r="G727" s="110"/>
      <c r="H727" s="110"/>
    </row>
    <row r="728" spans="1:8" ht="16.5" customHeight="1" x14ac:dyDescent="0.3">
      <c r="A728" s="110"/>
      <c r="B728" s="110"/>
      <c r="C728" s="110"/>
      <c r="D728" s="110"/>
      <c r="E728" s="246"/>
      <c r="F728" s="110"/>
      <c r="G728" s="110"/>
      <c r="H728" s="110"/>
    </row>
    <row r="729" spans="1:8" ht="16.5" customHeight="1" x14ac:dyDescent="0.3">
      <c r="A729" s="110"/>
      <c r="B729" s="110"/>
      <c r="C729" s="110"/>
      <c r="D729" s="110"/>
      <c r="E729" s="246"/>
      <c r="F729" s="110"/>
      <c r="G729" s="110"/>
      <c r="H729" s="110"/>
    </row>
    <row r="730" spans="1:8" ht="16.5" customHeight="1" x14ac:dyDescent="0.3">
      <c r="A730" s="110"/>
      <c r="B730" s="110"/>
      <c r="C730" s="110"/>
      <c r="D730" s="110"/>
      <c r="E730" s="246"/>
      <c r="F730" s="110"/>
      <c r="G730" s="110"/>
      <c r="H730" s="110"/>
    </row>
    <row r="731" spans="1:8" ht="16.5" customHeight="1" x14ac:dyDescent="0.3">
      <c r="A731" s="110"/>
      <c r="B731" s="110"/>
      <c r="C731" s="110"/>
      <c r="D731" s="110"/>
      <c r="E731" s="246"/>
      <c r="F731" s="110"/>
      <c r="G731" s="110"/>
      <c r="H731" s="110"/>
    </row>
    <row r="732" spans="1:8" ht="16.5" customHeight="1" x14ac:dyDescent="0.3">
      <c r="A732" s="110"/>
      <c r="B732" s="110"/>
      <c r="C732" s="110"/>
      <c r="D732" s="110"/>
      <c r="E732" s="246"/>
      <c r="F732" s="110"/>
      <c r="G732" s="110"/>
      <c r="H732" s="110"/>
    </row>
    <row r="733" spans="1:8" ht="16.5" customHeight="1" x14ac:dyDescent="0.3">
      <c r="A733" s="110"/>
      <c r="B733" s="110"/>
      <c r="C733" s="110"/>
      <c r="D733" s="110"/>
      <c r="E733" s="246"/>
      <c r="F733" s="110"/>
      <c r="G733" s="110"/>
      <c r="H733" s="110"/>
    </row>
    <row r="734" spans="1:8" ht="16.5" customHeight="1" x14ac:dyDescent="0.3">
      <c r="A734" s="110"/>
      <c r="B734" s="110"/>
      <c r="C734" s="110"/>
      <c r="D734" s="110"/>
      <c r="E734" s="246"/>
      <c r="F734" s="110"/>
      <c r="G734" s="110"/>
      <c r="H734" s="110"/>
    </row>
    <row r="735" spans="1:8" ht="16.5" customHeight="1" x14ac:dyDescent="0.3">
      <c r="A735" s="110"/>
      <c r="B735" s="110"/>
      <c r="C735" s="110"/>
      <c r="D735" s="110"/>
      <c r="E735" s="246"/>
      <c r="F735" s="110"/>
      <c r="G735" s="110"/>
      <c r="H735" s="110"/>
    </row>
    <row r="736" spans="1:8" ht="16.5" customHeight="1" x14ac:dyDescent="0.3">
      <c r="A736" s="110"/>
      <c r="B736" s="110"/>
      <c r="C736" s="110"/>
      <c r="D736" s="110"/>
      <c r="E736" s="246"/>
      <c r="F736" s="110"/>
      <c r="G736" s="110"/>
      <c r="H736" s="110"/>
    </row>
    <row r="737" spans="1:8" ht="16.5" customHeight="1" x14ac:dyDescent="0.3">
      <c r="A737" s="110"/>
      <c r="B737" s="110"/>
      <c r="C737" s="110"/>
      <c r="D737" s="110"/>
      <c r="E737" s="246"/>
      <c r="F737" s="110"/>
      <c r="G737" s="110"/>
      <c r="H737" s="110"/>
    </row>
    <row r="738" spans="1:8" ht="16.5" customHeight="1" x14ac:dyDescent="0.3">
      <c r="A738" s="110"/>
      <c r="B738" s="110"/>
      <c r="C738" s="110"/>
      <c r="D738" s="110"/>
      <c r="E738" s="246"/>
      <c r="F738" s="110"/>
      <c r="G738" s="110"/>
      <c r="H738" s="110"/>
    </row>
    <row r="739" spans="1:8" ht="16.5" customHeight="1" x14ac:dyDescent="0.3">
      <c r="A739" s="110"/>
      <c r="B739" s="110"/>
      <c r="C739" s="110"/>
      <c r="D739" s="110"/>
      <c r="E739" s="246"/>
      <c r="F739" s="110"/>
      <c r="G739" s="110"/>
      <c r="H739" s="110"/>
    </row>
    <row r="740" spans="1:8" ht="16.5" customHeight="1" x14ac:dyDescent="0.3">
      <c r="A740" s="110"/>
      <c r="B740" s="110"/>
      <c r="C740" s="110"/>
      <c r="D740" s="110"/>
      <c r="E740" s="246"/>
      <c r="F740" s="110"/>
      <c r="G740" s="110"/>
      <c r="H740" s="110"/>
    </row>
    <row r="741" spans="1:8" ht="16.5" customHeight="1" x14ac:dyDescent="0.3">
      <c r="A741" s="110"/>
      <c r="B741" s="110"/>
      <c r="C741" s="110"/>
      <c r="D741" s="110"/>
      <c r="E741" s="246"/>
      <c r="F741" s="110"/>
      <c r="G741" s="110"/>
      <c r="H741" s="110"/>
    </row>
    <row r="742" spans="1:8" ht="16.5" customHeight="1" x14ac:dyDescent="0.3">
      <c r="A742" s="110"/>
      <c r="B742" s="110"/>
      <c r="C742" s="110"/>
      <c r="D742" s="110"/>
      <c r="E742" s="246"/>
      <c r="F742" s="110"/>
      <c r="G742" s="110"/>
      <c r="H742" s="110"/>
    </row>
    <row r="743" spans="1:8" ht="16.5" customHeight="1" x14ac:dyDescent="0.3">
      <c r="A743" s="110"/>
      <c r="B743" s="110"/>
      <c r="C743" s="110"/>
      <c r="D743" s="110"/>
      <c r="E743" s="246"/>
      <c r="F743" s="110"/>
      <c r="G743" s="110"/>
      <c r="H743" s="110"/>
    </row>
    <row r="744" spans="1:8" ht="16.5" customHeight="1" x14ac:dyDescent="0.3">
      <c r="A744" s="110"/>
      <c r="B744" s="110"/>
      <c r="C744" s="110"/>
      <c r="D744" s="110"/>
      <c r="E744" s="246"/>
      <c r="F744" s="110"/>
      <c r="G744" s="110"/>
      <c r="H744" s="110"/>
    </row>
    <row r="745" spans="1:8" ht="16.5" customHeight="1" x14ac:dyDescent="0.3">
      <c r="A745" s="110"/>
      <c r="B745" s="110"/>
      <c r="C745" s="110"/>
      <c r="D745" s="110"/>
      <c r="E745" s="246"/>
      <c r="F745" s="110"/>
      <c r="G745" s="110"/>
      <c r="H745" s="110"/>
    </row>
    <row r="746" spans="1:8" ht="16.5" customHeight="1" x14ac:dyDescent="0.3">
      <c r="A746" s="110"/>
      <c r="B746" s="110"/>
      <c r="C746" s="110"/>
      <c r="D746" s="110"/>
      <c r="E746" s="246"/>
      <c r="F746" s="110"/>
      <c r="G746" s="110"/>
      <c r="H746" s="110"/>
    </row>
    <row r="747" spans="1:8" ht="16.5" customHeight="1" x14ac:dyDescent="0.3">
      <c r="A747" s="110"/>
      <c r="B747" s="110"/>
      <c r="C747" s="110"/>
      <c r="D747" s="110"/>
      <c r="E747" s="246"/>
      <c r="F747" s="110"/>
      <c r="G747" s="110"/>
      <c r="H747" s="110"/>
    </row>
    <row r="748" spans="1:8" ht="16.5" customHeight="1" x14ac:dyDescent="0.3">
      <c r="A748" s="110"/>
      <c r="B748" s="110"/>
      <c r="C748" s="110"/>
      <c r="D748" s="110"/>
      <c r="E748" s="246"/>
      <c r="F748" s="110"/>
      <c r="G748" s="110"/>
      <c r="H748" s="110"/>
    </row>
    <row r="749" spans="1:8" ht="16.5" customHeight="1" x14ac:dyDescent="0.3">
      <c r="A749" s="110"/>
      <c r="B749" s="110"/>
      <c r="C749" s="110"/>
      <c r="D749" s="110"/>
      <c r="E749" s="246"/>
      <c r="F749" s="110"/>
      <c r="G749" s="110"/>
      <c r="H749" s="110"/>
    </row>
    <row r="750" spans="1:8" ht="16.5" customHeight="1" x14ac:dyDescent="0.3">
      <c r="A750" s="110"/>
      <c r="B750" s="110"/>
      <c r="C750" s="110"/>
      <c r="D750" s="110"/>
      <c r="E750" s="246"/>
      <c r="F750" s="110"/>
      <c r="G750" s="110"/>
      <c r="H750" s="110"/>
    </row>
    <row r="751" spans="1:8" ht="16.5" customHeight="1" x14ac:dyDescent="0.3">
      <c r="A751" s="110"/>
      <c r="B751" s="110"/>
      <c r="C751" s="110"/>
      <c r="D751" s="110"/>
      <c r="E751" s="246"/>
      <c r="F751" s="110"/>
      <c r="G751" s="110"/>
      <c r="H751" s="110"/>
    </row>
    <row r="752" spans="1:8" ht="16.5" customHeight="1" x14ac:dyDescent="0.3">
      <c r="A752" s="110"/>
      <c r="B752" s="110"/>
      <c r="C752" s="110"/>
      <c r="D752" s="110"/>
      <c r="E752" s="246"/>
      <c r="F752" s="110"/>
      <c r="G752" s="110"/>
      <c r="H752" s="110"/>
    </row>
    <row r="753" spans="1:8" ht="16.5" customHeight="1" x14ac:dyDescent="0.3">
      <c r="A753" s="110"/>
      <c r="B753" s="110"/>
      <c r="C753" s="110"/>
      <c r="D753" s="110"/>
      <c r="E753" s="246"/>
      <c r="F753" s="110"/>
      <c r="G753" s="110"/>
      <c r="H753" s="110"/>
    </row>
    <row r="754" spans="1:8" ht="16.5" customHeight="1" x14ac:dyDescent="0.3">
      <c r="A754" s="110"/>
      <c r="B754" s="110"/>
      <c r="C754" s="110"/>
      <c r="D754" s="110"/>
      <c r="E754" s="246"/>
      <c r="F754" s="110"/>
      <c r="G754" s="110"/>
      <c r="H754" s="110"/>
    </row>
    <row r="755" spans="1:8" ht="16.5" customHeight="1" x14ac:dyDescent="0.3">
      <c r="A755" s="110"/>
      <c r="B755" s="110"/>
      <c r="C755" s="110"/>
      <c r="D755" s="110"/>
      <c r="E755" s="246"/>
      <c r="F755" s="110"/>
      <c r="G755" s="110"/>
      <c r="H755" s="110"/>
    </row>
    <row r="756" spans="1:8" ht="16.5" customHeight="1" x14ac:dyDescent="0.3">
      <c r="A756" s="110"/>
      <c r="B756" s="110"/>
      <c r="C756" s="110"/>
      <c r="D756" s="110"/>
      <c r="E756" s="246"/>
      <c r="F756" s="110"/>
      <c r="G756" s="110"/>
      <c r="H756" s="110"/>
    </row>
    <row r="757" spans="1:8" ht="16.5" customHeight="1" x14ac:dyDescent="0.3">
      <c r="A757" s="110"/>
      <c r="B757" s="110"/>
      <c r="C757" s="110"/>
      <c r="D757" s="110"/>
      <c r="E757" s="246"/>
      <c r="F757" s="110"/>
      <c r="G757" s="110"/>
      <c r="H757" s="110"/>
    </row>
    <row r="758" spans="1:8" ht="16.5" customHeight="1" x14ac:dyDescent="0.3">
      <c r="A758" s="110"/>
      <c r="B758" s="110"/>
      <c r="C758" s="110"/>
      <c r="D758" s="110"/>
      <c r="E758" s="246"/>
      <c r="F758" s="110"/>
      <c r="G758" s="110"/>
      <c r="H758" s="110"/>
    </row>
    <row r="759" spans="1:8" ht="16.5" customHeight="1" x14ac:dyDescent="0.3">
      <c r="A759" s="110"/>
      <c r="B759" s="110"/>
      <c r="C759" s="110"/>
      <c r="D759" s="110"/>
      <c r="E759" s="246"/>
      <c r="F759" s="110"/>
      <c r="G759" s="110"/>
      <c r="H759" s="110"/>
    </row>
    <row r="760" spans="1:8" ht="16.5" customHeight="1" x14ac:dyDescent="0.3">
      <c r="A760" s="110"/>
      <c r="B760" s="110"/>
      <c r="C760" s="110"/>
      <c r="D760" s="110"/>
      <c r="E760" s="246"/>
      <c r="F760" s="110"/>
      <c r="G760" s="110"/>
      <c r="H760" s="110"/>
    </row>
    <row r="761" spans="1:8" ht="16.5" customHeight="1" x14ac:dyDescent="0.3">
      <c r="A761" s="110"/>
      <c r="B761" s="110"/>
      <c r="C761" s="110"/>
      <c r="D761" s="110"/>
      <c r="E761" s="246"/>
      <c r="F761" s="110"/>
      <c r="G761" s="110"/>
      <c r="H761" s="110"/>
    </row>
    <row r="762" spans="1:8" ht="16.5" customHeight="1" x14ac:dyDescent="0.3">
      <c r="A762" s="110"/>
      <c r="B762" s="110"/>
      <c r="C762" s="110"/>
      <c r="D762" s="110"/>
      <c r="E762" s="246"/>
      <c r="F762" s="110"/>
      <c r="G762" s="110"/>
      <c r="H762" s="110"/>
    </row>
    <row r="763" spans="1:8" ht="16.5" customHeight="1" x14ac:dyDescent="0.3">
      <c r="A763" s="110"/>
      <c r="B763" s="110"/>
      <c r="C763" s="110"/>
      <c r="D763" s="110"/>
      <c r="E763" s="246"/>
      <c r="F763" s="110"/>
      <c r="G763" s="110"/>
      <c r="H763" s="110"/>
    </row>
    <row r="764" spans="1:8" ht="16.5" customHeight="1" x14ac:dyDescent="0.3">
      <c r="A764" s="110"/>
      <c r="B764" s="110"/>
      <c r="C764" s="110"/>
      <c r="D764" s="110"/>
      <c r="E764" s="246"/>
      <c r="F764" s="110"/>
      <c r="G764" s="110"/>
      <c r="H764" s="110"/>
    </row>
    <row r="765" spans="1:8" ht="16.5" customHeight="1" x14ac:dyDescent="0.3">
      <c r="A765" s="110"/>
      <c r="B765" s="110"/>
      <c r="C765" s="110"/>
      <c r="D765" s="110"/>
      <c r="E765" s="246"/>
      <c r="F765" s="110"/>
      <c r="G765" s="110"/>
      <c r="H765" s="110"/>
    </row>
    <row r="766" spans="1:8" ht="16.5" customHeight="1" x14ac:dyDescent="0.3">
      <c r="A766" s="110"/>
      <c r="B766" s="110"/>
      <c r="C766" s="110"/>
      <c r="D766" s="110"/>
      <c r="E766" s="246"/>
      <c r="F766" s="110"/>
      <c r="G766" s="110"/>
      <c r="H766" s="110"/>
    </row>
    <row r="767" spans="1:8" ht="16.5" customHeight="1" x14ac:dyDescent="0.3">
      <c r="A767" s="110"/>
      <c r="B767" s="110"/>
      <c r="C767" s="110"/>
      <c r="D767" s="110"/>
      <c r="E767" s="246"/>
      <c r="F767" s="110"/>
      <c r="G767" s="110"/>
      <c r="H767" s="110"/>
    </row>
    <row r="768" spans="1:8" ht="16.5" customHeight="1" x14ac:dyDescent="0.3">
      <c r="A768" s="110"/>
      <c r="B768" s="110"/>
      <c r="C768" s="110"/>
      <c r="D768" s="110"/>
      <c r="E768" s="246"/>
      <c r="F768" s="110"/>
      <c r="G768" s="110"/>
      <c r="H768" s="110"/>
    </row>
    <row r="769" spans="1:8" ht="16.5" customHeight="1" x14ac:dyDescent="0.3">
      <c r="A769" s="110"/>
      <c r="B769" s="110"/>
      <c r="C769" s="110"/>
      <c r="D769" s="110"/>
      <c r="E769" s="246"/>
      <c r="F769" s="110"/>
      <c r="G769" s="110"/>
      <c r="H769" s="110"/>
    </row>
    <row r="770" spans="1:8" ht="16.5" customHeight="1" x14ac:dyDescent="0.3">
      <c r="A770" s="110"/>
      <c r="B770" s="110"/>
      <c r="C770" s="110"/>
      <c r="D770" s="110"/>
      <c r="E770" s="246"/>
      <c r="F770" s="110"/>
      <c r="G770" s="110"/>
      <c r="H770" s="110"/>
    </row>
    <row r="771" spans="1:8" ht="16.5" customHeight="1" x14ac:dyDescent="0.3">
      <c r="A771" s="110"/>
      <c r="B771" s="110"/>
      <c r="C771" s="110"/>
      <c r="D771" s="110"/>
      <c r="E771" s="246"/>
      <c r="F771" s="110"/>
      <c r="G771" s="110"/>
      <c r="H771" s="110"/>
    </row>
    <row r="772" spans="1:8" ht="16.5" customHeight="1" x14ac:dyDescent="0.3">
      <c r="A772" s="110"/>
      <c r="B772" s="110"/>
      <c r="C772" s="110"/>
      <c r="D772" s="110"/>
      <c r="E772" s="246"/>
      <c r="F772" s="110"/>
      <c r="G772" s="110"/>
      <c r="H772" s="110"/>
    </row>
    <row r="773" spans="1:8" ht="16.5" customHeight="1" x14ac:dyDescent="0.3">
      <c r="A773" s="110"/>
      <c r="B773" s="110"/>
      <c r="C773" s="110"/>
      <c r="D773" s="110"/>
      <c r="E773" s="246"/>
      <c r="F773" s="110"/>
      <c r="G773" s="110"/>
      <c r="H773" s="110"/>
    </row>
    <row r="774" spans="1:8" ht="16.5" customHeight="1" x14ac:dyDescent="0.3">
      <c r="A774" s="110"/>
      <c r="B774" s="110"/>
      <c r="C774" s="110"/>
      <c r="D774" s="110"/>
      <c r="E774" s="246"/>
      <c r="F774" s="110"/>
      <c r="G774" s="110"/>
      <c r="H774" s="110"/>
    </row>
    <row r="775" spans="1:8" ht="16.5" customHeight="1" x14ac:dyDescent="0.3">
      <c r="A775" s="110"/>
      <c r="B775" s="110"/>
      <c r="C775" s="110"/>
      <c r="D775" s="110"/>
      <c r="E775" s="246"/>
      <c r="F775" s="110"/>
      <c r="G775" s="110"/>
      <c r="H775" s="110"/>
    </row>
    <row r="776" spans="1:8" ht="16.5" customHeight="1" x14ac:dyDescent="0.3">
      <c r="A776" s="110"/>
      <c r="B776" s="110"/>
      <c r="C776" s="110"/>
      <c r="D776" s="110"/>
      <c r="E776" s="246"/>
      <c r="F776" s="110"/>
      <c r="G776" s="110"/>
      <c r="H776" s="110"/>
    </row>
    <row r="777" spans="1:8" ht="16.5" customHeight="1" x14ac:dyDescent="0.3">
      <c r="A777" s="110"/>
      <c r="B777" s="110"/>
      <c r="C777" s="110"/>
      <c r="D777" s="110"/>
      <c r="E777" s="246"/>
      <c r="F777" s="110"/>
      <c r="G777" s="110"/>
      <c r="H777" s="110"/>
    </row>
    <row r="778" spans="1:8" ht="16.5" customHeight="1" x14ac:dyDescent="0.3">
      <c r="A778" s="110"/>
      <c r="B778" s="110"/>
      <c r="C778" s="110"/>
      <c r="D778" s="110"/>
      <c r="E778" s="246"/>
      <c r="F778" s="110"/>
      <c r="G778" s="110"/>
      <c r="H778" s="110"/>
    </row>
    <row r="779" spans="1:8" ht="16.5" customHeight="1" x14ac:dyDescent="0.3">
      <c r="A779" s="110"/>
      <c r="B779" s="110"/>
      <c r="C779" s="110"/>
      <c r="D779" s="110"/>
      <c r="E779" s="246"/>
      <c r="F779" s="110"/>
      <c r="G779" s="110"/>
      <c r="H779" s="110"/>
    </row>
    <row r="780" spans="1:8" ht="16.5" customHeight="1" x14ac:dyDescent="0.3">
      <c r="A780" s="110"/>
      <c r="B780" s="110"/>
      <c r="C780" s="110"/>
      <c r="D780" s="110"/>
      <c r="E780" s="246"/>
      <c r="F780" s="110"/>
      <c r="G780" s="110"/>
      <c r="H780" s="110"/>
    </row>
    <row r="781" spans="1:8" ht="16.5" customHeight="1" x14ac:dyDescent="0.3">
      <c r="A781" s="110"/>
      <c r="B781" s="110"/>
      <c r="C781" s="110"/>
      <c r="D781" s="110"/>
      <c r="E781" s="246"/>
      <c r="F781" s="110"/>
      <c r="G781" s="110"/>
      <c r="H781" s="110"/>
    </row>
    <row r="782" spans="1:8" ht="16.5" customHeight="1" x14ac:dyDescent="0.3">
      <c r="A782" s="110"/>
      <c r="B782" s="110"/>
      <c r="C782" s="110"/>
      <c r="D782" s="110"/>
      <c r="E782" s="246"/>
      <c r="F782" s="110"/>
      <c r="G782" s="110"/>
      <c r="H782" s="110"/>
    </row>
    <row r="783" spans="1:8" ht="16.5" customHeight="1" x14ac:dyDescent="0.3">
      <c r="A783" s="110"/>
      <c r="B783" s="110"/>
      <c r="C783" s="110"/>
      <c r="D783" s="110"/>
      <c r="E783" s="246"/>
      <c r="F783" s="110"/>
      <c r="G783" s="110"/>
      <c r="H783" s="110"/>
    </row>
    <row r="784" spans="1:8" ht="16.5" customHeight="1" x14ac:dyDescent="0.3">
      <c r="A784" s="110"/>
      <c r="B784" s="110"/>
      <c r="C784" s="110"/>
      <c r="D784" s="110"/>
      <c r="E784" s="246"/>
      <c r="F784" s="110"/>
      <c r="G784" s="110"/>
      <c r="H784" s="110"/>
    </row>
    <row r="785" spans="1:8" ht="16.5" customHeight="1" x14ac:dyDescent="0.3">
      <c r="A785" s="110"/>
      <c r="B785" s="110"/>
      <c r="C785" s="110"/>
      <c r="D785" s="110"/>
      <c r="E785" s="246"/>
      <c r="F785" s="110"/>
      <c r="G785" s="110"/>
      <c r="H785" s="110"/>
    </row>
    <row r="786" spans="1:8" ht="16.5" customHeight="1" x14ac:dyDescent="0.3">
      <c r="A786" s="110"/>
      <c r="B786" s="110"/>
      <c r="C786" s="110"/>
      <c r="D786" s="110"/>
      <c r="E786" s="246"/>
      <c r="F786" s="110"/>
      <c r="G786" s="110"/>
      <c r="H786" s="110"/>
    </row>
    <row r="787" spans="1:8" ht="16.5" customHeight="1" x14ac:dyDescent="0.3">
      <c r="A787" s="110"/>
      <c r="B787" s="110"/>
      <c r="C787" s="110"/>
      <c r="D787" s="110"/>
      <c r="E787" s="246"/>
      <c r="F787" s="110"/>
      <c r="G787" s="110"/>
      <c r="H787" s="110"/>
    </row>
    <row r="788" spans="1:8" ht="16.5" customHeight="1" x14ac:dyDescent="0.3">
      <c r="A788" s="110"/>
      <c r="B788" s="110"/>
      <c r="C788" s="110"/>
      <c r="D788" s="110"/>
      <c r="E788" s="246"/>
      <c r="F788" s="110"/>
      <c r="G788" s="110"/>
      <c r="H788" s="110"/>
    </row>
    <row r="789" spans="1:8" ht="16.5" customHeight="1" x14ac:dyDescent="0.3">
      <c r="A789" s="110"/>
      <c r="B789" s="110"/>
      <c r="C789" s="110"/>
      <c r="D789" s="110"/>
      <c r="E789" s="246"/>
      <c r="F789" s="110"/>
      <c r="G789" s="110"/>
      <c r="H789" s="110"/>
    </row>
    <row r="790" spans="1:8" ht="16.5" customHeight="1" x14ac:dyDescent="0.3">
      <c r="A790" s="110"/>
      <c r="B790" s="110"/>
      <c r="C790" s="110"/>
      <c r="D790" s="110"/>
      <c r="E790" s="246"/>
      <c r="F790" s="110"/>
      <c r="G790" s="110"/>
      <c r="H790" s="110"/>
    </row>
    <row r="791" spans="1:8" ht="16.5" customHeight="1" x14ac:dyDescent="0.3">
      <c r="A791" s="110"/>
      <c r="B791" s="110"/>
      <c r="C791" s="110"/>
      <c r="D791" s="110"/>
      <c r="E791" s="246"/>
      <c r="F791" s="110"/>
      <c r="G791" s="110"/>
      <c r="H791" s="110"/>
    </row>
    <row r="792" spans="1:8" ht="16.5" customHeight="1" x14ac:dyDescent="0.3">
      <c r="A792" s="110"/>
      <c r="B792" s="110"/>
      <c r="C792" s="110"/>
      <c r="D792" s="110"/>
      <c r="E792" s="246"/>
      <c r="F792" s="110"/>
      <c r="G792" s="110"/>
      <c r="H792" s="110"/>
    </row>
    <row r="793" spans="1:8" ht="16.5" customHeight="1" x14ac:dyDescent="0.3">
      <c r="A793" s="110"/>
      <c r="B793" s="110"/>
      <c r="C793" s="110"/>
      <c r="D793" s="110"/>
      <c r="E793" s="246"/>
      <c r="F793" s="110"/>
      <c r="G793" s="110"/>
      <c r="H793" s="110"/>
    </row>
    <row r="794" spans="1:8" ht="16.5" customHeight="1" x14ac:dyDescent="0.3">
      <c r="A794" s="110"/>
      <c r="B794" s="110"/>
      <c r="C794" s="110"/>
      <c r="D794" s="110"/>
      <c r="E794" s="246"/>
      <c r="F794" s="110"/>
      <c r="G794" s="110"/>
      <c r="H794" s="110"/>
    </row>
    <row r="795" spans="1:8" ht="16.5" customHeight="1" x14ac:dyDescent="0.3">
      <c r="A795" s="110"/>
      <c r="B795" s="110"/>
      <c r="C795" s="110"/>
      <c r="D795" s="110"/>
      <c r="E795" s="246"/>
      <c r="F795" s="110"/>
      <c r="G795" s="110"/>
      <c r="H795" s="110"/>
    </row>
    <row r="796" spans="1:8" ht="16.5" customHeight="1" x14ac:dyDescent="0.3">
      <c r="A796" s="110"/>
      <c r="B796" s="110"/>
      <c r="C796" s="110"/>
      <c r="D796" s="110"/>
      <c r="E796" s="246"/>
      <c r="F796" s="110"/>
      <c r="G796" s="110"/>
      <c r="H796" s="110"/>
    </row>
    <row r="797" spans="1:8" ht="16.5" customHeight="1" x14ac:dyDescent="0.3">
      <c r="A797" s="110"/>
      <c r="B797" s="110"/>
      <c r="C797" s="110"/>
      <c r="D797" s="110"/>
      <c r="E797" s="246"/>
      <c r="F797" s="110"/>
      <c r="G797" s="110"/>
      <c r="H797" s="110"/>
    </row>
    <row r="798" spans="1:8" ht="16.5" customHeight="1" x14ac:dyDescent="0.3">
      <c r="A798" s="110"/>
      <c r="B798" s="110"/>
      <c r="C798" s="110"/>
      <c r="D798" s="110"/>
      <c r="E798" s="246"/>
      <c r="F798" s="110"/>
      <c r="G798" s="110"/>
      <c r="H798" s="110"/>
    </row>
    <row r="799" spans="1:8" ht="16.5" customHeight="1" x14ac:dyDescent="0.3">
      <c r="A799" s="110"/>
      <c r="B799" s="110"/>
      <c r="C799" s="110"/>
      <c r="D799" s="110"/>
      <c r="E799" s="246"/>
      <c r="F799" s="110"/>
      <c r="G799" s="110"/>
      <c r="H799" s="110"/>
    </row>
    <row r="800" spans="1:8" ht="16.5" customHeight="1" x14ac:dyDescent="0.3">
      <c r="A800" s="110"/>
      <c r="B800" s="110"/>
      <c r="C800" s="110"/>
      <c r="D800" s="110"/>
      <c r="E800" s="246"/>
      <c r="F800" s="110"/>
      <c r="G800" s="110"/>
      <c r="H800" s="110"/>
    </row>
    <row r="801" spans="1:8" ht="16.5" customHeight="1" x14ac:dyDescent="0.3">
      <c r="A801" s="110"/>
      <c r="B801" s="110"/>
      <c r="C801" s="110"/>
      <c r="D801" s="110"/>
      <c r="E801" s="246"/>
      <c r="F801" s="110"/>
      <c r="G801" s="110"/>
      <c r="H801" s="110"/>
    </row>
    <row r="802" spans="1:8" ht="16.5" customHeight="1" x14ac:dyDescent="0.3">
      <c r="A802" s="110"/>
      <c r="B802" s="110"/>
      <c r="C802" s="110"/>
      <c r="D802" s="110"/>
      <c r="E802" s="246"/>
      <c r="F802" s="110"/>
      <c r="G802" s="110"/>
      <c r="H802" s="110"/>
    </row>
    <row r="803" spans="1:8" ht="16.5" customHeight="1" x14ac:dyDescent="0.3">
      <c r="A803" s="110"/>
      <c r="B803" s="110"/>
      <c r="C803" s="110"/>
      <c r="D803" s="110"/>
      <c r="E803" s="246"/>
      <c r="F803" s="110"/>
      <c r="G803" s="110"/>
      <c r="H803" s="110"/>
    </row>
    <row r="804" spans="1:8" ht="16.5" customHeight="1" x14ac:dyDescent="0.3">
      <c r="A804" s="110"/>
      <c r="B804" s="110"/>
      <c r="C804" s="110"/>
      <c r="D804" s="110"/>
      <c r="E804" s="246"/>
      <c r="F804" s="110"/>
      <c r="G804" s="110"/>
      <c r="H804" s="110"/>
    </row>
    <row r="805" spans="1:8" ht="16.5" customHeight="1" x14ac:dyDescent="0.3">
      <c r="A805" s="110"/>
      <c r="B805" s="110"/>
      <c r="C805" s="110"/>
      <c r="D805" s="110"/>
      <c r="E805" s="246"/>
      <c r="F805" s="110"/>
      <c r="G805" s="110"/>
      <c r="H805" s="110"/>
    </row>
    <row r="806" spans="1:8" ht="16.5" customHeight="1" x14ac:dyDescent="0.3">
      <c r="A806" s="110"/>
      <c r="B806" s="110"/>
      <c r="C806" s="110"/>
      <c r="D806" s="110"/>
      <c r="E806" s="246"/>
      <c r="F806" s="110"/>
      <c r="G806" s="110"/>
      <c r="H806" s="110"/>
    </row>
    <row r="807" spans="1:8" ht="16.5" customHeight="1" x14ac:dyDescent="0.3">
      <c r="A807" s="110"/>
      <c r="B807" s="110"/>
      <c r="C807" s="110"/>
      <c r="D807" s="110"/>
      <c r="E807" s="246"/>
      <c r="F807" s="110"/>
      <c r="G807" s="110"/>
      <c r="H807" s="110"/>
    </row>
    <row r="808" spans="1:8" ht="16.5" customHeight="1" x14ac:dyDescent="0.3">
      <c r="A808" s="110"/>
      <c r="B808" s="110"/>
      <c r="C808" s="110"/>
      <c r="D808" s="110"/>
      <c r="E808" s="246"/>
      <c r="F808" s="110"/>
      <c r="G808" s="110"/>
      <c r="H808" s="110"/>
    </row>
    <row r="809" spans="1:8" ht="16.5" customHeight="1" x14ac:dyDescent="0.3">
      <c r="A809" s="110"/>
      <c r="B809" s="110"/>
      <c r="C809" s="110"/>
      <c r="D809" s="110"/>
      <c r="E809" s="246"/>
      <c r="F809" s="110"/>
      <c r="G809" s="110"/>
      <c r="H809" s="110"/>
    </row>
    <row r="810" spans="1:8" ht="16.5" customHeight="1" x14ac:dyDescent="0.3">
      <c r="A810" s="110"/>
      <c r="B810" s="110"/>
      <c r="C810" s="110"/>
      <c r="D810" s="110"/>
      <c r="E810" s="246"/>
      <c r="F810" s="110"/>
      <c r="G810" s="110"/>
      <c r="H810" s="110"/>
    </row>
    <row r="811" spans="1:8" ht="16.5" customHeight="1" x14ac:dyDescent="0.3">
      <c r="A811" s="110"/>
      <c r="B811" s="110"/>
      <c r="C811" s="110"/>
      <c r="D811" s="110"/>
      <c r="E811" s="246"/>
      <c r="F811" s="110"/>
      <c r="G811" s="110"/>
      <c r="H811" s="110"/>
    </row>
    <row r="812" spans="1:8" ht="16.5" customHeight="1" x14ac:dyDescent="0.3">
      <c r="A812" s="110"/>
      <c r="B812" s="110"/>
      <c r="C812" s="110"/>
      <c r="D812" s="110"/>
      <c r="E812" s="246"/>
      <c r="F812" s="110"/>
      <c r="G812" s="110"/>
      <c r="H812" s="110"/>
    </row>
    <row r="813" spans="1:8" ht="16.5" customHeight="1" x14ac:dyDescent="0.3">
      <c r="A813" s="110"/>
      <c r="B813" s="110"/>
      <c r="C813" s="110"/>
      <c r="D813" s="110"/>
      <c r="E813" s="246"/>
      <c r="F813" s="110"/>
      <c r="G813" s="110"/>
      <c r="H813" s="110"/>
    </row>
    <row r="814" spans="1:8" ht="16.5" customHeight="1" x14ac:dyDescent="0.3">
      <c r="A814" s="110"/>
      <c r="B814" s="110"/>
      <c r="C814" s="110"/>
      <c r="D814" s="110"/>
      <c r="E814" s="246"/>
      <c r="F814" s="110"/>
      <c r="G814" s="110"/>
      <c r="H814" s="110"/>
    </row>
    <row r="815" spans="1:8" ht="16.5" customHeight="1" x14ac:dyDescent="0.3">
      <c r="A815" s="110"/>
      <c r="B815" s="110"/>
      <c r="C815" s="110"/>
      <c r="D815" s="110"/>
      <c r="E815" s="246"/>
      <c r="F815" s="110"/>
      <c r="G815" s="110"/>
      <c r="H815" s="110"/>
    </row>
    <row r="816" spans="1:8" ht="16.5" customHeight="1" x14ac:dyDescent="0.3">
      <c r="A816" s="110"/>
      <c r="B816" s="110"/>
      <c r="C816" s="110"/>
      <c r="D816" s="110"/>
      <c r="E816" s="246"/>
      <c r="F816" s="110"/>
      <c r="G816" s="110"/>
      <c r="H816" s="110"/>
    </row>
    <row r="817" spans="1:8" ht="16.5" customHeight="1" x14ac:dyDescent="0.3">
      <c r="A817" s="110"/>
      <c r="B817" s="110"/>
      <c r="C817" s="110"/>
      <c r="D817" s="110"/>
      <c r="E817" s="246"/>
      <c r="F817" s="110"/>
      <c r="G817" s="110"/>
      <c r="H817" s="110"/>
    </row>
    <row r="818" spans="1:8" ht="16.5" customHeight="1" x14ac:dyDescent="0.3">
      <c r="A818" s="110"/>
      <c r="B818" s="110"/>
      <c r="C818" s="110"/>
      <c r="D818" s="110"/>
      <c r="E818" s="246"/>
      <c r="F818" s="110"/>
      <c r="G818" s="110"/>
      <c r="H818" s="110"/>
    </row>
    <row r="819" spans="1:8" ht="16.5" customHeight="1" x14ac:dyDescent="0.3">
      <c r="A819" s="110"/>
      <c r="B819" s="110"/>
      <c r="C819" s="110"/>
      <c r="D819" s="110"/>
      <c r="E819" s="246"/>
      <c r="F819" s="110"/>
      <c r="G819" s="110"/>
      <c r="H819" s="110"/>
    </row>
    <row r="820" spans="1:8" ht="16.5" customHeight="1" x14ac:dyDescent="0.3">
      <c r="A820" s="110"/>
      <c r="B820" s="110"/>
      <c r="C820" s="110"/>
      <c r="D820" s="110"/>
      <c r="E820" s="246"/>
      <c r="F820" s="110"/>
      <c r="G820" s="110"/>
      <c r="H820" s="110"/>
    </row>
    <row r="821" spans="1:8" ht="16.5" customHeight="1" x14ac:dyDescent="0.3">
      <c r="A821" s="110"/>
      <c r="B821" s="110"/>
      <c r="C821" s="110"/>
      <c r="D821" s="110"/>
      <c r="E821" s="246"/>
      <c r="F821" s="110"/>
      <c r="G821" s="110"/>
      <c r="H821" s="110"/>
    </row>
    <row r="822" spans="1:8" ht="16.5" customHeight="1" x14ac:dyDescent="0.3">
      <c r="A822" s="110"/>
      <c r="B822" s="110"/>
      <c r="C822" s="110"/>
      <c r="D822" s="110"/>
      <c r="E822" s="246"/>
      <c r="F822" s="110"/>
      <c r="G822" s="110"/>
      <c r="H822" s="110"/>
    </row>
    <row r="823" spans="1:8" ht="16.5" customHeight="1" x14ac:dyDescent="0.3">
      <c r="A823" s="110"/>
      <c r="B823" s="110"/>
      <c r="C823" s="110"/>
      <c r="D823" s="110"/>
      <c r="E823" s="246"/>
      <c r="F823" s="110"/>
      <c r="G823" s="110"/>
      <c r="H823" s="110"/>
    </row>
    <row r="824" spans="1:8" ht="16.5" customHeight="1" x14ac:dyDescent="0.3">
      <c r="A824" s="110"/>
      <c r="B824" s="110"/>
      <c r="C824" s="110"/>
      <c r="D824" s="110"/>
      <c r="E824" s="246"/>
      <c r="F824" s="110"/>
      <c r="G824" s="110"/>
      <c r="H824" s="110"/>
    </row>
    <row r="825" spans="1:8" ht="16.5" customHeight="1" x14ac:dyDescent="0.3">
      <c r="A825" s="110"/>
      <c r="B825" s="110"/>
      <c r="C825" s="110"/>
      <c r="D825" s="110"/>
      <c r="E825" s="246"/>
      <c r="F825" s="110"/>
      <c r="G825" s="110"/>
      <c r="H825" s="110"/>
    </row>
    <row r="826" spans="1:8" ht="16.5" customHeight="1" x14ac:dyDescent="0.3">
      <c r="A826" s="110"/>
      <c r="B826" s="110"/>
      <c r="C826" s="110"/>
      <c r="D826" s="110"/>
      <c r="E826" s="246"/>
      <c r="F826" s="110"/>
      <c r="G826" s="110"/>
      <c r="H826" s="110"/>
    </row>
    <row r="827" spans="1:8" ht="16.5" customHeight="1" x14ac:dyDescent="0.3">
      <c r="A827" s="110"/>
      <c r="B827" s="110"/>
      <c r="C827" s="110"/>
      <c r="D827" s="110"/>
      <c r="E827" s="246"/>
      <c r="F827" s="110"/>
      <c r="G827" s="110"/>
      <c r="H827" s="110"/>
    </row>
    <row r="828" spans="1:8" ht="16.5" customHeight="1" x14ac:dyDescent="0.3">
      <c r="A828" s="110"/>
      <c r="B828" s="110"/>
      <c r="C828" s="110"/>
      <c r="D828" s="110"/>
      <c r="E828" s="246"/>
      <c r="F828" s="110"/>
      <c r="G828" s="110"/>
      <c r="H828" s="110"/>
    </row>
    <row r="829" spans="1:8" ht="16.5" customHeight="1" x14ac:dyDescent="0.3">
      <c r="A829" s="110"/>
      <c r="B829" s="110"/>
      <c r="C829" s="110"/>
      <c r="D829" s="110"/>
      <c r="E829" s="246"/>
      <c r="F829" s="110"/>
      <c r="G829" s="110"/>
      <c r="H829" s="110"/>
    </row>
    <row r="830" spans="1:8" ht="16.5" customHeight="1" x14ac:dyDescent="0.3">
      <c r="A830" s="110"/>
      <c r="B830" s="110"/>
      <c r="C830" s="110"/>
      <c r="D830" s="110"/>
      <c r="E830" s="246"/>
      <c r="F830" s="110"/>
      <c r="G830" s="110"/>
      <c r="H830" s="110"/>
    </row>
    <row r="831" spans="1:8" ht="16.5" customHeight="1" x14ac:dyDescent="0.3">
      <c r="A831" s="110"/>
      <c r="B831" s="110"/>
      <c r="C831" s="110"/>
      <c r="D831" s="110"/>
      <c r="E831" s="246"/>
      <c r="F831" s="110"/>
      <c r="G831" s="110"/>
      <c r="H831" s="110"/>
    </row>
    <row r="832" spans="1:8" ht="16.5" customHeight="1" x14ac:dyDescent="0.3">
      <c r="A832" s="110"/>
      <c r="B832" s="110"/>
      <c r="C832" s="110"/>
      <c r="D832" s="110"/>
      <c r="E832" s="246"/>
      <c r="F832" s="110"/>
      <c r="G832" s="110"/>
      <c r="H832" s="110"/>
    </row>
    <row r="833" spans="1:8" ht="16.5" customHeight="1" x14ac:dyDescent="0.3">
      <c r="A833" s="110"/>
      <c r="B833" s="110"/>
      <c r="C833" s="110"/>
      <c r="D833" s="110"/>
      <c r="E833" s="246"/>
      <c r="F833" s="110"/>
      <c r="G833" s="110"/>
      <c r="H833" s="110"/>
    </row>
    <row r="834" spans="1:8" ht="16.5" customHeight="1" x14ac:dyDescent="0.3">
      <c r="A834" s="110"/>
      <c r="B834" s="110"/>
      <c r="C834" s="110"/>
      <c r="D834" s="110"/>
      <c r="E834" s="246"/>
      <c r="F834" s="110"/>
      <c r="G834" s="110"/>
      <c r="H834" s="110"/>
    </row>
    <row r="835" spans="1:8" ht="16.5" customHeight="1" x14ac:dyDescent="0.3">
      <c r="A835" s="110"/>
      <c r="B835" s="110"/>
      <c r="C835" s="110"/>
      <c r="D835" s="110"/>
      <c r="E835" s="246"/>
      <c r="F835" s="110"/>
      <c r="G835" s="110"/>
      <c r="H835" s="110"/>
    </row>
    <row r="836" spans="1:8" ht="16.5" customHeight="1" x14ac:dyDescent="0.3">
      <c r="A836" s="110"/>
      <c r="B836" s="110"/>
      <c r="C836" s="110"/>
      <c r="D836" s="110"/>
      <c r="E836" s="246"/>
      <c r="F836" s="110"/>
      <c r="G836" s="110"/>
      <c r="H836" s="110"/>
    </row>
    <row r="837" spans="1:8" ht="16.5" customHeight="1" x14ac:dyDescent="0.3">
      <c r="A837" s="110"/>
      <c r="B837" s="110"/>
      <c r="C837" s="110"/>
      <c r="D837" s="110"/>
      <c r="E837" s="246"/>
      <c r="F837" s="110"/>
      <c r="G837" s="110"/>
      <c r="H837" s="110"/>
    </row>
    <row r="838" spans="1:8" ht="16.5" customHeight="1" x14ac:dyDescent="0.3">
      <c r="A838" s="110"/>
      <c r="B838" s="110"/>
      <c r="C838" s="110"/>
      <c r="D838" s="110"/>
      <c r="E838" s="246"/>
      <c r="F838" s="110"/>
      <c r="G838" s="110"/>
      <c r="H838" s="110"/>
    </row>
    <row r="839" spans="1:8" ht="16.5" customHeight="1" x14ac:dyDescent="0.3">
      <c r="A839" s="110"/>
      <c r="B839" s="110"/>
      <c r="C839" s="110"/>
      <c r="D839" s="110"/>
      <c r="E839" s="246"/>
      <c r="F839" s="110"/>
      <c r="G839" s="110"/>
      <c r="H839" s="110"/>
    </row>
    <row r="840" spans="1:8" ht="16.5" customHeight="1" x14ac:dyDescent="0.3">
      <c r="A840" s="110"/>
      <c r="B840" s="110"/>
      <c r="C840" s="110"/>
      <c r="D840" s="110"/>
      <c r="E840" s="246"/>
      <c r="F840" s="110"/>
      <c r="G840" s="110"/>
      <c r="H840" s="110"/>
    </row>
    <row r="841" spans="1:8" ht="16.5" customHeight="1" x14ac:dyDescent="0.3">
      <c r="A841" s="110"/>
      <c r="B841" s="110"/>
      <c r="C841" s="110"/>
      <c r="D841" s="110"/>
      <c r="E841" s="246"/>
      <c r="F841" s="110"/>
      <c r="G841" s="110"/>
      <c r="H841" s="110"/>
    </row>
    <row r="842" spans="1:8" ht="16.5" customHeight="1" x14ac:dyDescent="0.3">
      <c r="A842" s="110"/>
      <c r="B842" s="110"/>
      <c r="C842" s="110"/>
      <c r="D842" s="110"/>
      <c r="E842" s="246"/>
      <c r="F842" s="110"/>
      <c r="G842" s="110"/>
      <c r="H842" s="110"/>
    </row>
    <row r="843" spans="1:8" ht="16.5" customHeight="1" x14ac:dyDescent="0.3">
      <c r="A843" s="110"/>
      <c r="B843" s="110"/>
      <c r="C843" s="110"/>
      <c r="D843" s="110"/>
      <c r="E843" s="246"/>
      <c r="F843" s="110"/>
      <c r="G843" s="110"/>
      <c r="H843" s="110"/>
    </row>
    <row r="844" spans="1:8" ht="16.5" customHeight="1" x14ac:dyDescent="0.3">
      <c r="A844" s="110"/>
      <c r="B844" s="110"/>
      <c r="C844" s="110"/>
      <c r="D844" s="110"/>
      <c r="E844" s="246"/>
      <c r="F844" s="110"/>
      <c r="G844" s="110"/>
      <c r="H844" s="110"/>
    </row>
    <row r="845" spans="1:8" ht="16.5" customHeight="1" x14ac:dyDescent="0.3">
      <c r="A845" s="110"/>
      <c r="B845" s="110"/>
      <c r="C845" s="110"/>
      <c r="D845" s="110"/>
      <c r="E845" s="246"/>
      <c r="F845" s="110"/>
      <c r="G845" s="110"/>
      <c r="H845" s="110"/>
    </row>
    <row r="846" spans="1:8" ht="16.5" customHeight="1" x14ac:dyDescent="0.3">
      <c r="A846" s="110"/>
      <c r="B846" s="110"/>
      <c r="C846" s="110"/>
      <c r="D846" s="110"/>
      <c r="E846" s="246"/>
      <c r="F846" s="110"/>
      <c r="G846" s="110"/>
      <c r="H846" s="110"/>
    </row>
    <row r="847" spans="1:8" ht="16.5" customHeight="1" x14ac:dyDescent="0.3">
      <c r="A847" s="110"/>
      <c r="B847" s="110"/>
      <c r="C847" s="110"/>
      <c r="D847" s="110"/>
      <c r="E847" s="246"/>
      <c r="F847" s="110"/>
      <c r="G847" s="110"/>
      <c r="H847" s="110"/>
    </row>
    <row r="848" spans="1:8" ht="16.5" customHeight="1" x14ac:dyDescent="0.3">
      <c r="A848" s="110"/>
      <c r="B848" s="110"/>
      <c r="C848" s="110"/>
      <c r="D848" s="110"/>
      <c r="E848" s="246"/>
      <c r="F848" s="110"/>
      <c r="G848" s="110"/>
      <c r="H848" s="110"/>
    </row>
    <row r="849" spans="1:8" ht="16.5" customHeight="1" x14ac:dyDescent="0.3">
      <c r="A849" s="110"/>
      <c r="B849" s="110"/>
      <c r="C849" s="110"/>
      <c r="D849" s="110"/>
      <c r="E849" s="246"/>
      <c r="F849" s="110"/>
      <c r="G849" s="110"/>
      <c r="H849" s="110"/>
    </row>
    <row r="850" spans="1:8" ht="16.5" customHeight="1" x14ac:dyDescent="0.3">
      <c r="A850" s="110"/>
      <c r="B850" s="110"/>
      <c r="C850" s="110"/>
      <c r="D850" s="110"/>
      <c r="E850" s="246"/>
      <c r="F850" s="110"/>
      <c r="G850" s="110"/>
      <c r="H850" s="110"/>
    </row>
    <row r="851" spans="1:8" ht="16.5" customHeight="1" x14ac:dyDescent="0.3">
      <c r="A851" s="110"/>
      <c r="B851" s="110"/>
      <c r="C851" s="110"/>
      <c r="D851" s="110"/>
      <c r="E851" s="246"/>
      <c r="F851" s="110"/>
      <c r="G851" s="110"/>
      <c r="H851" s="110"/>
    </row>
    <row r="852" spans="1:8" ht="16.5" customHeight="1" x14ac:dyDescent="0.3">
      <c r="A852" s="110"/>
      <c r="B852" s="110"/>
      <c r="C852" s="110"/>
      <c r="D852" s="110"/>
      <c r="E852" s="246"/>
      <c r="F852" s="110"/>
      <c r="G852" s="110"/>
      <c r="H852" s="110"/>
    </row>
    <row r="853" spans="1:8" ht="16.5" customHeight="1" x14ac:dyDescent="0.3">
      <c r="A853" s="110"/>
      <c r="B853" s="110"/>
      <c r="C853" s="110"/>
      <c r="D853" s="110"/>
      <c r="E853" s="246"/>
      <c r="F853" s="110"/>
      <c r="G853" s="110"/>
      <c r="H853" s="110"/>
    </row>
    <row r="854" spans="1:8" ht="16.5" customHeight="1" x14ac:dyDescent="0.3">
      <c r="A854" s="110"/>
      <c r="B854" s="110"/>
      <c r="C854" s="110"/>
      <c r="D854" s="110"/>
      <c r="E854" s="246"/>
      <c r="F854" s="110"/>
      <c r="G854" s="110"/>
      <c r="H854" s="110"/>
    </row>
    <row r="855" spans="1:8" ht="16.5" customHeight="1" x14ac:dyDescent="0.3">
      <c r="A855" s="110"/>
      <c r="B855" s="110"/>
      <c r="C855" s="110"/>
      <c r="D855" s="110"/>
      <c r="E855" s="246"/>
      <c r="F855" s="110"/>
      <c r="G855" s="110"/>
      <c r="H855" s="110"/>
    </row>
    <row r="856" spans="1:8" ht="16.5" customHeight="1" x14ac:dyDescent="0.3">
      <c r="A856" s="110"/>
      <c r="B856" s="110"/>
      <c r="C856" s="110"/>
      <c r="D856" s="110"/>
      <c r="E856" s="246"/>
      <c r="F856" s="110"/>
      <c r="G856" s="110"/>
      <c r="H856" s="110"/>
    </row>
    <row r="857" spans="1:8" ht="16.5" customHeight="1" x14ac:dyDescent="0.3">
      <c r="A857" s="110"/>
      <c r="B857" s="110"/>
      <c r="C857" s="110"/>
      <c r="D857" s="110"/>
      <c r="E857" s="246"/>
      <c r="F857" s="110"/>
      <c r="G857" s="110"/>
      <c r="H857" s="110"/>
    </row>
    <row r="858" spans="1:8" ht="16.5" customHeight="1" x14ac:dyDescent="0.3">
      <c r="A858" s="110"/>
      <c r="B858" s="110"/>
      <c r="C858" s="110"/>
      <c r="D858" s="110"/>
      <c r="E858" s="246"/>
      <c r="F858" s="110"/>
      <c r="G858" s="110"/>
      <c r="H858" s="110"/>
    </row>
    <row r="859" spans="1:8" ht="16.5" customHeight="1" x14ac:dyDescent="0.3">
      <c r="A859" s="110"/>
      <c r="B859" s="110"/>
      <c r="C859" s="110"/>
      <c r="D859" s="110"/>
      <c r="E859" s="246"/>
      <c r="F859" s="110"/>
      <c r="G859" s="110"/>
      <c r="H859" s="110"/>
    </row>
    <row r="860" spans="1:8" ht="16.5" customHeight="1" x14ac:dyDescent="0.3">
      <c r="A860" s="110"/>
      <c r="B860" s="110"/>
      <c r="C860" s="110"/>
      <c r="D860" s="110"/>
      <c r="E860" s="246"/>
      <c r="F860" s="110"/>
      <c r="G860" s="110"/>
      <c r="H860" s="110"/>
    </row>
    <row r="861" spans="1:8" ht="16.5" customHeight="1" x14ac:dyDescent="0.3">
      <c r="A861" s="110"/>
      <c r="B861" s="110"/>
      <c r="C861" s="110"/>
      <c r="D861" s="110"/>
      <c r="E861" s="246"/>
      <c r="F861" s="110"/>
      <c r="G861" s="110"/>
      <c r="H861" s="110"/>
    </row>
    <row r="862" spans="1:8" ht="16.5" customHeight="1" x14ac:dyDescent="0.3">
      <c r="A862" s="110"/>
      <c r="B862" s="110"/>
      <c r="C862" s="110"/>
      <c r="D862" s="110"/>
      <c r="E862" s="246"/>
      <c r="F862" s="110"/>
      <c r="G862" s="110"/>
      <c r="H862" s="110"/>
    </row>
    <row r="863" spans="1:8" ht="16.5" customHeight="1" x14ac:dyDescent="0.3">
      <c r="A863" s="110"/>
      <c r="B863" s="110"/>
      <c r="C863" s="110"/>
      <c r="D863" s="110"/>
      <c r="E863" s="246"/>
      <c r="F863" s="110"/>
      <c r="G863" s="110"/>
      <c r="H863" s="110"/>
    </row>
    <row r="864" spans="1:8" ht="16.5" customHeight="1" x14ac:dyDescent="0.3">
      <c r="A864" s="110"/>
      <c r="B864" s="110"/>
      <c r="C864" s="110"/>
      <c r="D864" s="110"/>
      <c r="E864" s="246"/>
      <c r="F864" s="110"/>
      <c r="G864" s="110"/>
      <c r="H864" s="110"/>
    </row>
    <row r="865" spans="1:8" ht="16.5" customHeight="1" x14ac:dyDescent="0.3">
      <c r="A865" s="110"/>
      <c r="B865" s="110"/>
      <c r="C865" s="110"/>
      <c r="D865" s="110"/>
      <c r="E865" s="246"/>
      <c r="F865" s="110"/>
      <c r="G865" s="110"/>
      <c r="H865" s="110"/>
    </row>
    <row r="866" spans="1:8" ht="16.5" customHeight="1" x14ac:dyDescent="0.3">
      <c r="A866" s="110"/>
      <c r="B866" s="110"/>
      <c r="C866" s="110"/>
      <c r="D866" s="110"/>
      <c r="E866" s="246"/>
      <c r="F866" s="110"/>
      <c r="G866" s="110"/>
      <c r="H866" s="110"/>
    </row>
    <row r="867" spans="1:8" ht="16.5" customHeight="1" x14ac:dyDescent="0.3">
      <c r="A867" s="110"/>
      <c r="B867" s="110"/>
      <c r="C867" s="110"/>
      <c r="D867" s="110"/>
      <c r="E867" s="246"/>
      <c r="F867" s="110"/>
      <c r="G867" s="110"/>
      <c r="H867" s="110"/>
    </row>
    <row r="868" spans="1:8" ht="16.5" customHeight="1" x14ac:dyDescent="0.3">
      <c r="A868" s="110"/>
      <c r="B868" s="110"/>
      <c r="C868" s="110"/>
      <c r="D868" s="110"/>
      <c r="E868" s="246"/>
      <c r="F868" s="110"/>
      <c r="G868" s="110"/>
      <c r="H868" s="110"/>
    </row>
    <row r="869" spans="1:8" ht="16.5" customHeight="1" x14ac:dyDescent="0.3">
      <c r="A869" s="110"/>
      <c r="B869" s="110"/>
      <c r="C869" s="110"/>
      <c r="D869" s="110"/>
      <c r="E869" s="246"/>
      <c r="F869" s="110"/>
      <c r="G869" s="110"/>
      <c r="H869" s="110"/>
    </row>
    <row r="870" spans="1:8" ht="16.5" customHeight="1" x14ac:dyDescent="0.3">
      <c r="A870" s="110"/>
      <c r="B870" s="110"/>
      <c r="C870" s="110"/>
      <c r="D870" s="110"/>
      <c r="E870" s="246"/>
      <c r="F870" s="110"/>
      <c r="G870" s="110"/>
      <c r="H870" s="110"/>
    </row>
    <row r="871" spans="1:8" ht="16.5" customHeight="1" x14ac:dyDescent="0.3">
      <c r="A871" s="110"/>
      <c r="B871" s="110"/>
      <c r="C871" s="110"/>
      <c r="D871" s="110"/>
      <c r="E871" s="246"/>
      <c r="F871" s="110"/>
      <c r="G871" s="110"/>
      <c r="H871" s="110"/>
    </row>
    <row r="872" spans="1:8" ht="16.5" customHeight="1" x14ac:dyDescent="0.3">
      <c r="A872" s="110"/>
      <c r="B872" s="110"/>
      <c r="C872" s="110"/>
      <c r="D872" s="110"/>
      <c r="E872" s="246"/>
      <c r="F872" s="110"/>
      <c r="G872" s="110"/>
      <c r="H872" s="110"/>
    </row>
    <row r="873" spans="1:8" ht="16.5" customHeight="1" x14ac:dyDescent="0.3">
      <c r="A873" s="110"/>
      <c r="B873" s="110"/>
      <c r="C873" s="110"/>
      <c r="D873" s="110"/>
      <c r="E873" s="246"/>
      <c r="F873" s="110"/>
      <c r="G873" s="110"/>
      <c r="H873" s="110"/>
    </row>
    <row r="874" spans="1:8" ht="16.5" customHeight="1" x14ac:dyDescent="0.3">
      <c r="A874" s="110"/>
      <c r="B874" s="110"/>
      <c r="C874" s="110"/>
      <c r="D874" s="110"/>
      <c r="E874" s="246"/>
      <c r="F874" s="110"/>
      <c r="G874" s="110"/>
      <c r="H874" s="110"/>
    </row>
    <row r="875" spans="1:8" ht="16.5" customHeight="1" x14ac:dyDescent="0.3">
      <c r="A875" s="110"/>
      <c r="B875" s="110"/>
      <c r="C875" s="110"/>
      <c r="D875" s="110"/>
      <c r="E875" s="246"/>
      <c r="F875" s="110"/>
      <c r="G875" s="110"/>
      <c r="H875" s="110"/>
    </row>
    <row r="876" spans="1:8" ht="16.5" customHeight="1" x14ac:dyDescent="0.3">
      <c r="A876" s="110"/>
      <c r="B876" s="110"/>
      <c r="C876" s="110"/>
      <c r="D876" s="110"/>
      <c r="E876" s="246"/>
      <c r="F876" s="110"/>
      <c r="G876" s="110"/>
      <c r="H876" s="110"/>
    </row>
    <row r="877" spans="1:8" ht="16.5" customHeight="1" x14ac:dyDescent="0.3">
      <c r="A877" s="110"/>
      <c r="B877" s="110"/>
      <c r="C877" s="110"/>
      <c r="D877" s="110"/>
      <c r="E877" s="246"/>
      <c r="F877" s="110"/>
      <c r="G877" s="110"/>
      <c r="H877" s="110"/>
    </row>
    <row r="878" spans="1:8" ht="16.5" customHeight="1" x14ac:dyDescent="0.3">
      <c r="A878" s="110"/>
      <c r="B878" s="110"/>
      <c r="C878" s="110"/>
      <c r="D878" s="110"/>
      <c r="E878" s="246"/>
      <c r="F878" s="110"/>
      <c r="G878" s="110"/>
      <c r="H878" s="110"/>
    </row>
    <row r="879" spans="1:8" ht="16.5" customHeight="1" x14ac:dyDescent="0.3">
      <c r="A879" s="110"/>
      <c r="B879" s="110"/>
      <c r="C879" s="110"/>
      <c r="D879" s="110"/>
      <c r="E879" s="246"/>
      <c r="F879" s="110"/>
      <c r="G879" s="110"/>
      <c r="H879" s="110"/>
    </row>
    <row r="880" spans="1:8" ht="16.5" customHeight="1" x14ac:dyDescent="0.3">
      <c r="A880" s="110"/>
      <c r="B880" s="110"/>
      <c r="C880" s="110"/>
      <c r="D880" s="110"/>
      <c r="E880" s="246"/>
      <c r="F880" s="110"/>
      <c r="G880" s="110"/>
      <c r="H880" s="110"/>
    </row>
    <row r="881" spans="1:8" ht="16.5" customHeight="1" x14ac:dyDescent="0.3">
      <c r="A881" s="110"/>
      <c r="B881" s="110"/>
      <c r="C881" s="110"/>
      <c r="D881" s="110"/>
      <c r="E881" s="246"/>
      <c r="F881" s="110"/>
      <c r="G881" s="110"/>
      <c r="H881" s="110"/>
    </row>
    <row r="882" spans="1:8" ht="16.5" customHeight="1" x14ac:dyDescent="0.3">
      <c r="A882" s="110"/>
      <c r="B882" s="110"/>
      <c r="C882" s="110"/>
      <c r="D882" s="110"/>
      <c r="E882" s="246"/>
      <c r="F882" s="110"/>
      <c r="G882" s="110"/>
      <c r="H882" s="110"/>
    </row>
    <row r="883" spans="1:8" ht="16.5" customHeight="1" x14ac:dyDescent="0.3">
      <c r="A883" s="110"/>
      <c r="B883" s="110"/>
      <c r="C883" s="110"/>
      <c r="D883" s="110"/>
      <c r="E883" s="246"/>
      <c r="F883" s="110"/>
      <c r="G883" s="110"/>
      <c r="H883" s="110"/>
    </row>
    <row r="884" spans="1:8" ht="16.5" customHeight="1" x14ac:dyDescent="0.3">
      <c r="A884" s="110"/>
      <c r="B884" s="110"/>
      <c r="C884" s="110"/>
      <c r="D884" s="110"/>
      <c r="E884" s="246"/>
      <c r="F884" s="110"/>
      <c r="G884" s="110"/>
      <c r="H884" s="110"/>
    </row>
    <row r="885" spans="1:8" ht="16.5" customHeight="1" x14ac:dyDescent="0.3">
      <c r="A885" s="110"/>
      <c r="B885" s="110"/>
      <c r="C885" s="110"/>
      <c r="D885" s="110"/>
      <c r="E885" s="246"/>
      <c r="F885" s="110"/>
      <c r="G885" s="110"/>
      <c r="H885" s="110"/>
    </row>
    <row r="886" spans="1:8" ht="16.5" customHeight="1" x14ac:dyDescent="0.3">
      <c r="A886" s="110"/>
      <c r="B886" s="110"/>
      <c r="C886" s="110"/>
      <c r="D886" s="110"/>
      <c r="E886" s="246"/>
      <c r="F886" s="110"/>
      <c r="G886" s="110"/>
      <c r="H886" s="110"/>
    </row>
    <row r="887" spans="1:8" ht="16.5" customHeight="1" x14ac:dyDescent="0.3">
      <c r="A887" s="110"/>
      <c r="B887" s="110"/>
      <c r="C887" s="110"/>
      <c r="D887" s="110"/>
      <c r="E887" s="246"/>
      <c r="F887" s="110"/>
      <c r="G887" s="110"/>
      <c r="H887" s="110"/>
    </row>
    <row r="888" spans="1:8" ht="16.5" customHeight="1" x14ac:dyDescent="0.3">
      <c r="A888" s="110"/>
      <c r="B888" s="110"/>
      <c r="C888" s="110"/>
      <c r="D888" s="110"/>
      <c r="E888" s="246"/>
      <c r="F888" s="110"/>
      <c r="G888" s="110"/>
      <c r="H888" s="110"/>
    </row>
    <row r="889" spans="1:8" ht="16.5" customHeight="1" x14ac:dyDescent="0.3">
      <c r="A889" s="110"/>
      <c r="B889" s="110"/>
      <c r="C889" s="110"/>
      <c r="D889" s="110"/>
      <c r="E889" s="246"/>
      <c r="F889" s="110"/>
      <c r="G889" s="110"/>
      <c r="H889" s="110"/>
    </row>
    <row r="890" spans="1:8" ht="16.5" customHeight="1" x14ac:dyDescent="0.3">
      <c r="A890" s="110"/>
      <c r="B890" s="110"/>
      <c r="C890" s="110"/>
      <c r="D890" s="110"/>
      <c r="E890" s="246"/>
      <c r="F890" s="110"/>
      <c r="G890" s="110"/>
      <c r="H890" s="110"/>
    </row>
    <row r="891" spans="1:8" ht="16.5" customHeight="1" x14ac:dyDescent="0.3">
      <c r="A891" s="110"/>
      <c r="B891" s="110"/>
      <c r="C891" s="110"/>
      <c r="D891" s="110"/>
      <c r="E891" s="246"/>
      <c r="F891" s="110"/>
      <c r="G891" s="110"/>
      <c r="H891" s="110"/>
    </row>
    <row r="892" spans="1:8" ht="16.5" customHeight="1" x14ac:dyDescent="0.3">
      <c r="A892" s="110"/>
      <c r="B892" s="110"/>
      <c r="C892" s="110"/>
      <c r="D892" s="110"/>
      <c r="E892" s="246"/>
      <c r="F892" s="110"/>
      <c r="G892" s="110"/>
      <c r="H892" s="110"/>
    </row>
    <row r="893" spans="1:8" ht="16.5" customHeight="1" x14ac:dyDescent="0.3">
      <c r="A893" s="110"/>
      <c r="B893" s="110"/>
      <c r="C893" s="110"/>
      <c r="D893" s="110"/>
      <c r="E893" s="246"/>
      <c r="F893" s="110"/>
      <c r="G893" s="110"/>
      <c r="H893" s="110"/>
    </row>
    <row r="894" spans="1:8" ht="16.5" customHeight="1" x14ac:dyDescent="0.3">
      <c r="A894" s="110"/>
      <c r="B894" s="110"/>
      <c r="C894" s="110"/>
      <c r="D894" s="110"/>
      <c r="E894" s="246"/>
      <c r="F894" s="110"/>
      <c r="G894" s="110"/>
      <c r="H894" s="110"/>
    </row>
    <row r="895" spans="1:8" ht="16.5" customHeight="1" x14ac:dyDescent="0.3">
      <c r="A895" s="110"/>
      <c r="B895" s="110"/>
      <c r="C895" s="110"/>
      <c r="D895" s="110"/>
      <c r="E895" s="246"/>
      <c r="F895" s="110"/>
      <c r="G895" s="110"/>
      <c r="H895" s="110"/>
    </row>
    <row r="896" spans="1:8" ht="16.5" customHeight="1" x14ac:dyDescent="0.3">
      <c r="A896" s="110"/>
      <c r="B896" s="110"/>
      <c r="C896" s="110"/>
      <c r="D896" s="110"/>
      <c r="E896" s="246"/>
      <c r="F896" s="110"/>
      <c r="G896" s="110"/>
      <c r="H896" s="110"/>
    </row>
    <row r="897" spans="1:8" ht="16.5" customHeight="1" x14ac:dyDescent="0.3">
      <c r="A897" s="110"/>
      <c r="B897" s="110"/>
      <c r="C897" s="110"/>
      <c r="D897" s="110"/>
      <c r="E897" s="246"/>
      <c r="F897" s="110"/>
      <c r="G897" s="110"/>
      <c r="H897" s="110"/>
    </row>
    <row r="898" spans="1:8" ht="16.5" customHeight="1" x14ac:dyDescent="0.3">
      <c r="A898" s="110"/>
      <c r="B898" s="110"/>
      <c r="C898" s="110"/>
      <c r="D898" s="110"/>
      <c r="E898" s="246"/>
      <c r="F898" s="110"/>
      <c r="G898" s="110"/>
      <c r="H898" s="110"/>
    </row>
    <row r="899" spans="1:8" ht="16.5" customHeight="1" x14ac:dyDescent="0.3">
      <c r="A899" s="110"/>
      <c r="B899" s="110"/>
      <c r="C899" s="110"/>
      <c r="D899" s="110"/>
      <c r="E899" s="246"/>
      <c r="F899" s="110"/>
      <c r="G899" s="110"/>
      <c r="H899" s="110"/>
    </row>
    <row r="900" spans="1:8" ht="16.5" customHeight="1" x14ac:dyDescent="0.3">
      <c r="A900" s="110"/>
      <c r="B900" s="110"/>
      <c r="C900" s="110"/>
      <c r="D900" s="110"/>
      <c r="E900" s="246"/>
      <c r="F900" s="110"/>
      <c r="G900" s="110"/>
      <c r="H900" s="110"/>
    </row>
    <row r="901" spans="1:8" ht="16.5" customHeight="1" x14ac:dyDescent="0.3">
      <c r="A901" s="110"/>
      <c r="B901" s="110"/>
      <c r="C901" s="110"/>
      <c r="D901" s="110"/>
      <c r="E901" s="246"/>
      <c r="F901" s="110"/>
      <c r="G901" s="110"/>
      <c r="H901" s="110"/>
    </row>
    <row r="902" spans="1:8" ht="16.5" customHeight="1" x14ac:dyDescent="0.3">
      <c r="A902" s="110"/>
      <c r="B902" s="110"/>
      <c r="C902" s="110"/>
      <c r="D902" s="110"/>
      <c r="E902" s="246"/>
      <c r="F902" s="110"/>
      <c r="G902" s="110"/>
      <c r="H902" s="110"/>
    </row>
    <row r="903" spans="1:8" ht="16.5" customHeight="1" x14ac:dyDescent="0.3">
      <c r="A903" s="110"/>
      <c r="B903" s="110"/>
      <c r="C903" s="110"/>
      <c r="D903" s="110"/>
      <c r="E903" s="246"/>
      <c r="F903" s="110"/>
      <c r="G903" s="110"/>
      <c r="H903" s="110"/>
    </row>
    <row r="904" spans="1:8" ht="16.5" customHeight="1" x14ac:dyDescent="0.3">
      <c r="A904" s="110"/>
      <c r="B904" s="110"/>
      <c r="C904" s="110"/>
      <c r="D904" s="110"/>
      <c r="E904" s="246"/>
      <c r="F904" s="110"/>
      <c r="G904" s="110"/>
      <c r="H904" s="110"/>
    </row>
    <row r="905" spans="1:8" ht="16.5" customHeight="1" x14ac:dyDescent="0.3">
      <c r="A905" s="110"/>
      <c r="B905" s="110"/>
      <c r="C905" s="110"/>
      <c r="D905" s="110"/>
      <c r="E905" s="246"/>
      <c r="F905" s="110"/>
      <c r="G905" s="110"/>
      <c r="H905" s="110"/>
    </row>
    <row r="906" spans="1:8" ht="16.5" customHeight="1" x14ac:dyDescent="0.3">
      <c r="A906" s="110"/>
      <c r="B906" s="110"/>
      <c r="C906" s="110"/>
      <c r="D906" s="110"/>
      <c r="E906" s="246"/>
      <c r="F906" s="110"/>
      <c r="G906" s="110"/>
      <c r="H906" s="110"/>
    </row>
    <row r="907" spans="1:8" ht="16.5" customHeight="1" x14ac:dyDescent="0.3">
      <c r="A907" s="110"/>
      <c r="B907" s="110"/>
      <c r="C907" s="110"/>
      <c r="D907" s="110"/>
      <c r="E907" s="246"/>
      <c r="F907" s="110"/>
      <c r="G907" s="110"/>
      <c r="H907" s="110"/>
    </row>
    <row r="908" spans="1:8" ht="16.5" customHeight="1" x14ac:dyDescent="0.3">
      <c r="A908" s="110"/>
      <c r="B908" s="110"/>
      <c r="C908" s="110"/>
      <c r="D908" s="110"/>
      <c r="E908" s="246"/>
      <c r="F908" s="110"/>
      <c r="G908" s="110"/>
      <c r="H908" s="110"/>
    </row>
    <row r="909" spans="1:8" ht="16.5" customHeight="1" x14ac:dyDescent="0.3">
      <c r="A909" s="110"/>
      <c r="B909" s="110"/>
      <c r="C909" s="110"/>
      <c r="D909" s="110"/>
      <c r="E909" s="246"/>
      <c r="F909" s="110"/>
      <c r="G909" s="110"/>
      <c r="H909" s="110"/>
    </row>
    <row r="910" spans="1:8" ht="16.5" customHeight="1" x14ac:dyDescent="0.3">
      <c r="A910" s="110"/>
      <c r="B910" s="110"/>
      <c r="C910" s="110"/>
      <c r="D910" s="110"/>
      <c r="E910" s="246"/>
      <c r="F910" s="110"/>
      <c r="G910" s="110"/>
      <c r="H910" s="110"/>
    </row>
    <row r="911" spans="1:8" ht="16.5" customHeight="1" x14ac:dyDescent="0.3">
      <c r="A911" s="110"/>
      <c r="B911" s="110"/>
      <c r="C911" s="110"/>
      <c r="D911" s="110"/>
      <c r="E911" s="246"/>
      <c r="F911" s="110"/>
      <c r="G911" s="110"/>
      <c r="H911" s="110"/>
    </row>
    <row r="912" spans="1:8" ht="16.5" customHeight="1" x14ac:dyDescent="0.3">
      <c r="A912" s="110"/>
      <c r="B912" s="110"/>
      <c r="C912" s="110"/>
      <c r="D912" s="110"/>
      <c r="E912" s="246"/>
      <c r="F912" s="110"/>
      <c r="G912" s="110"/>
      <c r="H912" s="110"/>
    </row>
    <row r="913" spans="1:8" ht="16.5" customHeight="1" x14ac:dyDescent="0.3">
      <c r="A913" s="110"/>
      <c r="B913" s="110"/>
      <c r="C913" s="110"/>
      <c r="D913" s="110"/>
      <c r="E913" s="246"/>
      <c r="F913" s="110"/>
      <c r="G913" s="110"/>
      <c r="H913" s="110"/>
    </row>
    <row r="914" spans="1:8" ht="16.5" customHeight="1" x14ac:dyDescent="0.3">
      <c r="A914" s="110"/>
      <c r="B914" s="110"/>
      <c r="C914" s="110"/>
      <c r="D914" s="110"/>
      <c r="E914" s="246"/>
      <c r="F914" s="110"/>
      <c r="G914" s="110"/>
      <c r="H914" s="110"/>
    </row>
    <row r="915" spans="1:8" ht="16.5" customHeight="1" x14ac:dyDescent="0.3">
      <c r="A915" s="110"/>
      <c r="B915" s="110"/>
      <c r="C915" s="110"/>
      <c r="D915" s="110"/>
      <c r="E915" s="246"/>
      <c r="F915" s="110"/>
      <c r="G915" s="110"/>
      <c r="H915" s="110"/>
    </row>
    <row r="916" spans="1:8" ht="16.5" customHeight="1" x14ac:dyDescent="0.3">
      <c r="A916" s="110"/>
      <c r="B916" s="110"/>
      <c r="C916" s="110"/>
      <c r="D916" s="110"/>
      <c r="E916" s="246"/>
      <c r="F916" s="110"/>
      <c r="G916" s="110"/>
      <c r="H916" s="110"/>
    </row>
    <row r="917" spans="1:8" ht="16.5" customHeight="1" x14ac:dyDescent="0.3">
      <c r="A917" s="110"/>
      <c r="B917" s="110"/>
      <c r="C917" s="110"/>
      <c r="D917" s="110"/>
      <c r="E917" s="246"/>
      <c r="F917" s="110"/>
      <c r="G917" s="110"/>
      <c r="H917" s="110"/>
    </row>
    <row r="918" spans="1:8" ht="16.5" customHeight="1" x14ac:dyDescent="0.3">
      <c r="A918" s="110"/>
      <c r="B918" s="110"/>
      <c r="C918" s="110"/>
      <c r="D918" s="110"/>
      <c r="E918" s="246"/>
      <c r="F918" s="110"/>
      <c r="G918" s="110"/>
      <c r="H918" s="110"/>
    </row>
    <row r="919" spans="1:8" ht="16.5" customHeight="1" x14ac:dyDescent="0.3">
      <c r="A919" s="110"/>
      <c r="B919" s="110"/>
      <c r="C919" s="110"/>
      <c r="D919" s="110"/>
      <c r="E919" s="246"/>
      <c r="F919" s="110"/>
      <c r="G919" s="110"/>
      <c r="H919" s="110"/>
    </row>
    <row r="920" spans="1:8" ht="16.5" customHeight="1" x14ac:dyDescent="0.3">
      <c r="A920" s="110"/>
      <c r="B920" s="110"/>
      <c r="C920" s="110"/>
      <c r="D920" s="110"/>
      <c r="E920" s="246"/>
      <c r="F920" s="110"/>
      <c r="G920" s="110"/>
      <c r="H920" s="110"/>
    </row>
    <row r="921" spans="1:8" ht="16.5" customHeight="1" x14ac:dyDescent="0.3">
      <c r="A921" s="110"/>
      <c r="B921" s="110"/>
      <c r="C921" s="110"/>
      <c r="D921" s="110"/>
      <c r="E921" s="246"/>
      <c r="F921" s="110"/>
      <c r="G921" s="110"/>
      <c r="H921" s="110"/>
    </row>
    <row r="922" spans="1:8" ht="16.5" customHeight="1" x14ac:dyDescent="0.3">
      <c r="A922" s="110"/>
      <c r="B922" s="110"/>
      <c r="C922" s="110"/>
      <c r="D922" s="110"/>
      <c r="E922" s="246"/>
      <c r="F922" s="110"/>
      <c r="G922" s="110"/>
      <c r="H922" s="110"/>
    </row>
    <row r="923" spans="1:8" ht="16.5" customHeight="1" x14ac:dyDescent="0.3">
      <c r="A923" s="110"/>
      <c r="B923" s="110"/>
      <c r="C923" s="110"/>
      <c r="D923" s="110"/>
      <c r="E923" s="246"/>
      <c r="F923" s="110"/>
      <c r="G923" s="110"/>
      <c r="H923" s="110"/>
    </row>
    <row r="924" spans="1:8" ht="16.5" customHeight="1" x14ac:dyDescent="0.3">
      <c r="A924" s="110"/>
      <c r="B924" s="110"/>
      <c r="C924" s="110"/>
      <c r="D924" s="110"/>
      <c r="E924" s="246"/>
      <c r="F924" s="110"/>
      <c r="G924" s="110"/>
      <c r="H924" s="110"/>
    </row>
    <row r="925" spans="1:8" ht="16.5" customHeight="1" x14ac:dyDescent="0.3">
      <c r="A925" s="110"/>
      <c r="B925" s="110"/>
      <c r="C925" s="110"/>
      <c r="D925" s="110"/>
      <c r="E925" s="246"/>
      <c r="F925" s="110"/>
      <c r="G925" s="110"/>
      <c r="H925" s="110"/>
    </row>
    <row r="926" spans="1:8" ht="16.5" customHeight="1" x14ac:dyDescent="0.3">
      <c r="A926" s="110"/>
      <c r="B926" s="110"/>
      <c r="C926" s="110"/>
      <c r="D926" s="110"/>
      <c r="E926" s="246"/>
      <c r="F926" s="110"/>
      <c r="G926" s="110"/>
      <c r="H926" s="110"/>
    </row>
    <row r="927" spans="1:8" ht="16.5" customHeight="1" x14ac:dyDescent="0.3">
      <c r="A927" s="110"/>
      <c r="B927" s="110"/>
      <c r="C927" s="110"/>
      <c r="D927" s="110"/>
      <c r="E927" s="246"/>
      <c r="F927" s="110"/>
      <c r="G927" s="110"/>
      <c r="H927" s="110"/>
    </row>
    <row r="928" spans="1:8" ht="16.5" customHeight="1" x14ac:dyDescent="0.3">
      <c r="A928" s="110"/>
      <c r="B928" s="110"/>
      <c r="C928" s="110"/>
      <c r="D928" s="110"/>
      <c r="E928" s="246"/>
      <c r="F928" s="110"/>
      <c r="G928" s="110"/>
      <c r="H928" s="110"/>
    </row>
    <row r="929" spans="1:8" ht="16.5" customHeight="1" x14ac:dyDescent="0.3">
      <c r="A929" s="110"/>
      <c r="B929" s="110"/>
      <c r="C929" s="110"/>
      <c r="D929" s="110"/>
      <c r="E929" s="246"/>
      <c r="F929" s="110"/>
      <c r="G929" s="110"/>
      <c r="H929" s="110"/>
    </row>
    <row r="930" spans="1:8" ht="16.5" customHeight="1" x14ac:dyDescent="0.3">
      <c r="A930" s="110"/>
      <c r="B930" s="110"/>
      <c r="C930" s="110"/>
      <c r="D930" s="110"/>
      <c r="E930" s="246"/>
      <c r="F930" s="110"/>
      <c r="G930" s="110"/>
      <c r="H930" s="110"/>
    </row>
    <row r="931" spans="1:8" ht="16.5" customHeight="1" x14ac:dyDescent="0.3">
      <c r="A931" s="110"/>
      <c r="B931" s="110"/>
      <c r="C931" s="110"/>
      <c r="D931" s="110"/>
      <c r="E931" s="246"/>
      <c r="F931" s="110"/>
      <c r="G931" s="110"/>
      <c r="H931" s="110"/>
    </row>
    <row r="932" spans="1:8" ht="16.5" customHeight="1" x14ac:dyDescent="0.3">
      <c r="A932" s="110"/>
      <c r="B932" s="110"/>
      <c r="C932" s="110"/>
      <c r="D932" s="110"/>
      <c r="E932" s="246"/>
      <c r="F932" s="110"/>
      <c r="G932" s="110"/>
      <c r="H932" s="110"/>
    </row>
    <row r="933" spans="1:8" ht="16.5" customHeight="1" x14ac:dyDescent="0.3">
      <c r="A933" s="110"/>
      <c r="B933" s="110"/>
      <c r="C933" s="110"/>
      <c r="D933" s="110"/>
      <c r="E933" s="246"/>
      <c r="F933" s="110"/>
      <c r="G933" s="110"/>
      <c r="H933" s="110"/>
    </row>
    <row r="934" spans="1:8" ht="16.5" customHeight="1" x14ac:dyDescent="0.3">
      <c r="A934" s="110"/>
      <c r="B934" s="110"/>
      <c r="C934" s="110"/>
      <c r="D934" s="110"/>
      <c r="E934" s="246"/>
      <c r="F934" s="110"/>
      <c r="G934" s="110"/>
      <c r="H934" s="110"/>
    </row>
    <row r="935" spans="1:8" ht="16.5" customHeight="1" x14ac:dyDescent="0.3">
      <c r="A935" s="110"/>
      <c r="B935" s="110"/>
      <c r="C935" s="110"/>
      <c r="D935" s="110"/>
      <c r="E935" s="246"/>
      <c r="F935" s="110"/>
      <c r="G935" s="110"/>
      <c r="H935" s="110"/>
    </row>
    <row r="936" spans="1:8" ht="16.5" customHeight="1" x14ac:dyDescent="0.3">
      <c r="A936" s="110"/>
      <c r="B936" s="110"/>
      <c r="C936" s="110"/>
      <c r="D936" s="110"/>
      <c r="E936" s="246"/>
      <c r="F936" s="110"/>
      <c r="G936" s="110"/>
      <c r="H936" s="110"/>
    </row>
    <row r="937" spans="1:8" ht="16.5" customHeight="1" x14ac:dyDescent="0.3">
      <c r="A937" s="110"/>
      <c r="B937" s="110"/>
      <c r="C937" s="110"/>
      <c r="D937" s="110"/>
      <c r="E937" s="246"/>
      <c r="F937" s="110"/>
      <c r="G937" s="110"/>
      <c r="H937" s="110"/>
    </row>
    <row r="938" spans="1:8" ht="16.5" customHeight="1" x14ac:dyDescent="0.3">
      <c r="A938" s="110"/>
      <c r="B938" s="110"/>
      <c r="C938" s="110"/>
      <c r="D938" s="110"/>
      <c r="E938" s="246"/>
      <c r="F938" s="110"/>
      <c r="G938" s="110"/>
      <c r="H938" s="110"/>
    </row>
    <row r="939" spans="1:8" ht="16.5" customHeight="1" x14ac:dyDescent="0.3">
      <c r="A939" s="110"/>
      <c r="B939" s="110"/>
      <c r="C939" s="110"/>
      <c r="D939" s="110"/>
      <c r="E939" s="246"/>
      <c r="F939" s="110"/>
      <c r="G939" s="110"/>
      <c r="H939" s="110"/>
    </row>
    <row r="940" spans="1:8" ht="16.5" customHeight="1" x14ac:dyDescent="0.3">
      <c r="A940" s="110"/>
      <c r="B940" s="110"/>
      <c r="C940" s="110"/>
      <c r="D940" s="110"/>
      <c r="E940" s="246"/>
      <c r="F940" s="110"/>
      <c r="G940" s="110"/>
      <c r="H940" s="110"/>
    </row>
    <row r="941" spans="1:8" ht="16.5" customHeight="1" x14ac:dyDescent="0.3">
      <c r="A941" s="110"/>
      <c r="B941" s="110"/>
      <c r="C941" s="110"/>
      <c r="D941" s="110"/>
      <c r="E941" s="246"/>
      <c r="F941" s="110"/>
      <c r="G941" s="110"/>
      <c r="H941" s="110"/>
    </row>
    <row r="942" spans="1:8" ht="16.5" customHeight="1" x14ac:dyDescent="0.3">
      <c r="A942" s="110"/>
      <c r="B942" s="110"/>
      <c r="C942" s="110"/>
      <c r="D942" s="110"/>
      <c r="E942" s="246"/>
      <c r="F942" s="110"/>
      <c r="G942" s="110"/>
      <c r="H942" s="110"/>
    </row>
    <row r="943" spans="1:8" ht="16.5" customHeight="1" x14ac:dyDescent="0.3">
      <c r="A943" s="110"/>
      <c r="B943" s="110"/>
      <c r="C943" s="110"/>
      <c r="D943" s="110"/>
      <c r="E943" s="246"/>
      <c r="F943" s="110"/>
      <c r="G943" s="110"/>
      <c r="H943" s="110"/>
    </row>
    <row r="944" spans="1:8" ht="16.5" customHeight="1" x14ac:dyDescent="0.3">
      <c r="A944" s="110"/>
      <c r="B944" s="110"/>
      <c r="C944" s="110"/>
      <c r="D944" s="110"/>
      <c r="E944" s="246"/>
      <c r="F944" s="110"/>
      <c r="G944" s="110"/>
      <c r="H944" s="110"/>
    </row>
    <row r="945" spans="1:8" ht="16.5" customHeight="1" x14ac:dyDescent="0.3">
      <c r="A945" s="110"/>
      <c r="B945" s="110"/>
      <c r="C945" s="110"/>
      <c r="D945" s="110"/>
      <c r="E945" s="246"/>
      <c r="F945" s="110"/>
      <c r="G945" s="110"/>
      <c r="H945" s="110"/>
    </row>
    <row r="946" spans="1:8" ht="16.5" customHeight="1" x14ac:dyDescent="0.3">
      <c r="A946" s="110"/>
      <c r="B946" s="110"/>
      <c r="C946" s="110"/>
      <c r="D946" s="110"/>
      <c r="E946" s="246"/>
      <c r="F946" s="110"/>
      <c r="G946" s="110"/>
      <c r="H946" s="110"/>
    </row>
    <row r="947" spans="1:8" ht="16.5" customHeight="1" x14ac:dyDescent="0.3">
      <c r="A947" s="110"/>
      <c r="B947" s="110"/>
      <c r="C947" s="110"/>
      <c r="D947" s="110"/>
      <c r="E947" s="246"/>
      <c r="F947" s="110"/>
      <c r="G947" s="110"/>
      <c r="H947" s="110"/>
    </row>
    <row r="948" spans="1:8" ht="16.5" customHeight="1" x14ac:dyDescent="0.3">
      <c r="A948" s="110"/>
      <c r="B948" s="110"/>
      <c r="C948" s="110"/>
      <c r="D948" s="110"/>
      <c r="E948" s="246"/>
      <c r="F948" s="110"/>
      <c r="G948" s="110"/>
      <c r="H948" s="110"/>
    </row>
    <row r="949" spans="1:8" ht="16.5" customHeight="1" x14ac:dyDescent="0.3">
      <c r="A949" s="110"/>
      <c r="B949" s="110"/>
      <c r="C949" s="110"/>
      <c r="D949" s="110"/>
      <c r="E949" s="246"/>
      <c r="F949" s="110"/>
      <c r="G949" s="110"/>
      <c r="H949" s="110"/>
    </row>
    <row r="950" spans="1:8" ht="16.5" customHeight="1" x14ac:dyDescent="0.3">
      <c r="A950" s="110"/>
      <c r="B950" s="110"/>
      <c r="C950" s="110"/>
      <c r="D950" s="110"/>
      <c r="E950" s="246"/>
      <c r="F950" s="110"/>
      <c r="G950" s="110"/>
      <c r="H950" s="110"/>
    </row>
    <row r="951" spans="1:8" ht="16.5" customHeight="1" x14ac:dyDescent="0.3">
      <c r="A951" s="110"/>
      <c r="B951" s="110"/>
      <c r="C951" s="110"/>
      <c r="D951" s="110"/>
      <c r="E951" s="246"/>
      <c r="F951" s="110"/>
      <c r="G951" s="110"/>
      <c r="H951" s="110"/>
    </row>
    <row r="952" spans="1:8" ht="16.5" customHeight="1" x14ac:dyDescent="0.3">
      <c r="A952" s="110"/>
      <c r="B952" s="110"/>
      <c r="C952" s="110"/>
      <c r="D952" s="110"/>
      <c r="E952" s="246"/>
      <c r="F952" s="110"/>
      <c r="G952" s="110"/>
      <c r="H952" s="110"/>
    </row>
    <row r="953" spans="1:8" ht="16.5" customHeight="1" x14ac:dyDescent="0.3">
      <c r="A953" s="110"/>
      <c r="B953" s="110"/>
      <c r="C953" s="110"/>
      <c r="D953" s="110"/>
      <c r="E953" s="246"/>
      <c r="F953" s="110"/>
      <c r="G953" s="110"/>
      <c r="H953" s="110"/>
    </row>
    <row r="954" spans="1:8" ht="16.5" customHeight="1" x14ac:dyDescent="0.3">
      <c r="A954" s="110"/>
      <c r="B954" s="110"/>
      <c r="C954" s="110"/>
      <c r="D954" s="110"/>
      <c r="E954" s="246"/>
      <c r="F954" s="110"/>
      <c r="G954" s="110"/>
      <c r="H954" s="110"/>
    </row>
    <row r="955" spans="1:8" ht="16.5" customHeight="1" x14ac:dyDescent="0.3">
      <c r="A955" s="110"/>
      <c r="B955" s="110"/>
      <c r="C955" s="110"/>
      <c r="D955" s="110"/>
      <c r="E955" s="246"/>
      <c r="F955" s="110"/>
      <c r="G955" s="110"/>
      <c r="H955" s="110"/>
    </row>
    <row r="956" spans="1:8" ht="16.5" customHeight="1" x14ac:dyDescent="0.3">
      <c r="A956" s="110"/>
      <c r="B956" s="110"/>
      <c r="C956" s="110"/>
      <c r="D956" s="110"/>
      <c r="E956" s="246"/>
      <c r="F956" s="110"/>
      <c r="G956" s="110"/>
      <c r="H956" s="110"/>
    </row>
    <row r="957" spans="1:8" ht="16.5" customHeight="1" x14ac:dyDescent="0.3">
      <c r="A957" s="110"/>
      <c r="B957" s="110"/>
      <c r="C957" s="110"/>
      <c r="D957" s="110"/>
      <c r="E957" s="246"/>
      <c r="F957" s="110"/>
      <c r="G957" s="110"/>
      <c r="H957" s="110"/>
    </row>
    <row r="958" spans="1:8" ht="16.5" customHeight="1" x14ac:dyDescent="0.3">
      <c r="A958" s="110"/>
      <c r="B958" s="110"/>
      <c r="C958" s="110"/>
      <c r="D958" s="110"/>
      <c r="E958" s="246"/>
      <c r="F958" s="110"/>
      <c r="G958" s="110"/>
      <c r="H958" s="110"/>
    </row>
    <row r="959" spans="1:8" ht="16.5" customHeight="1" x14ac:dyDescent="0.3">
      <c r="A959" s="110"/>
      <c r="B959" s="110"/>
      <c r="C959" s="110"/>
      <c r="D959" s="110"/>
      <c r="E959" s="246"/>
      <c r="F959" s="110"/>
      <c r="G959" s="110"/>
      <c r="H959" s="110"/>
    </row>
    <row r="960" spans="1:8" ht="16.5" customHeight="1" x14ac:dyDescent="0.3">
      <c r="A960" s="110"/>
      <c r="B960" s="110"/>
      <c r="C960" s="110"/>
      <c r="D960" s="110"/>
      <c r="E960" s="246"/>
      <c r="F960" s="110"/>
      <c r="G960" s="110"/>
      <c r="H960" s="110"/>
    </row>
    <row r="961" spans="1:8" ht="16.5" customHeight="1" x14ac:dyDescent="0.3">
      <c r="A961" s="110"/>
      <c r="B961" s="110"/>
      <c r="C961" s="110"/>
      <c r="D961" s="110"/>
      <c r="E961" s="246"/>
      <c r="F961" s="110"/>
      <c r="G961" s="110"/>
      <c r="H961" s="110"/>
    </row>
    <row r="962" spans="1:8" ht="16.5" customHeight="1" x14ac:dyDescent="0.3">
      <c r="A962" s="110"/>
      <c r="B962" s="110"/>
      <c r="C962" s="110"/>
      <c r="D962" s="110"/>
      <c r="E962" s="246"/>
      <c r="F962" s="110"/>
      <c r="G962" s="110"/>
      <c r="H962" s="110"/>
    </row>
    <row r="963" spans="1:8" ht="16.5" customHeight="1" x14ac:dyDescent="0.3">
      <c r="A963" s="110"/>
      <c r="B963" s="110"/>
      <c r="C963" s="110"/>
      <c r="D963" s="110"/>
      <c r="E963" s="246"/>
      <c r="F963" s="110"/>
      <c r="G963" s="110"/>
      <c r="H963" s="110"/>
    </row>
    <row r="964" spans="1:8" ht="16.5" customHeight="1" x14ac:dyDescent="0.3">
      <c r="A964" s="110"/>
      <c r="B964" s="110"/>
      <c r="C964" s="110"/>
      <c r="D964" s="110"/>
      <c r="E964" s="246"/>
      <c r="F964" s="110"/>
      <c r="G964" s="110"/>
      <c r="H964" s="110"/>
    </row>
    <row r="965" spans="1:8" ht="16.5" customHeight="1" x14ac:dyDescent="0.3">
      <c r="A965" s="110"/>
      <c r="B965" s="110"/>
      <c r="C965" s="110"/>
      <c r="D965" s="110"/>
      <c r="E965" s="246"/>
      <c r="F965" s="110"/>
      <c r="G965" s="110"/>
      <c r="H965" s="110"/>
    </row>
    <row r="966" spans="1:8" ht="16.5" customHeight="1" x14ac:dyDescent="0.3">
      <c r="A966" s="110"/>
      <c r="B966" s="110"/>
      <c r="C966" s="110"/>
      <c r="D966" s="110"/>
      <c r="E966" s="246"/>
      <c r="F966" s="110"/>
      <c r="G966" s="110"/>
      <c r="H966" s="110"/>
    </row>
    <row r="967" spans="1:8" ht="16.5" customHeight="1" x14ac:dyDescent="0.3">
      <c r="A967" s="110"/>
      <c r="B967" s="110"/>
      <c r="C967" s="110"/>
      <c r="D967" s="110"/>
      <c r="E967" s="246"/>
      <c r="F967" s="110"/>
      <c r="G967" s="110"/>
      <c r="H967" s="110"/>
    </row>
    <row r="968" spans="1:8" ht="16.5" customHeight="1" x14ac:dyDescent="0.3">
      <c r="A968" s="110"/>
      <c r="B968" s="110"/>
      <c r="C968" s="110"/>
      <c r="D968" s="110"/>
      <c r="E968" s="246"/>
      <c r="F968" s="110"/>
      <c r="G968" s="110"/>
      <c r="H968" s="110"/>
    </row>
    <row r="969" spans="1:8" ht="16.5" customHeight="1" x14ac:dyDescent="0.3">
      <c r="A969" s="110"/>
      <c r="B969" s="110"/>
      <c r="C969" s="110"/>
      <c r="D969" s="110"/>
      <c r="E969" s="246"/>
      <c r="F969" s="110"/>
      <c r="G969" s="110"/>
      <c r="H969" s="110"/>
    </row>
    <row r="970" spans="1:8" ht="16.5" customHeight="1" x14ac:dyDescent="0.3">
      <c r="A970" s="110"/>
      <c r="B970" s="110"/>
      <c r="C970" s="110"/>
      <c r="D970" s="110"/>
      <c r="E970" s="246"/>
      <c r="F970" s="110"/>
      <c r="G970" s="110"/>
      <c r="H970" s="110"/>
    </row>
    <row r="971" spans="1:8" ht="16.5" customHeight="1" x14ac:dyDescent="0.3">
      <c r="A971" s="110"/>
      <c r="B971" s="110"/>
      <c r="C971" s="110"/>
      <c r="D971" s="110"/>
      <c r="E971" s="246"/>
      <c r="F971" s="110"/>
      <c r="G971" s="110"/>
      <c r="H971" s="110"/>
    </row>
    <row r="972" spans="1:8" ht="16.5" customHeight="1" x14ac:dyDescent="0.3">
      <c r="A972" s="110"/>
      <c r="B972" s="110"/>
      <c r="C972" s="110"/>
      <c r="D972" s="110"/>
      <c r="E972" s="246"/>
      <c r="F972" s="110"/>
      <c r="G972" s="110"/>
      <c r="H972" s="110"/>
    </row>
    <row r="973" spans="1:8" ht="16.5" customHeight="1" x14ac:dyDescent="0.3">
      <c r="A973" s="110"/>
      <c r="B973" s="110"/>
      <c r="C973" s="110"/>
      <c r="D973" s="110"/>
      <c r="E973" s="246"/>
      <c r="F973" s="110"/>
      <c r="G973" s="110"/>
      <c r="H973" s="110"/>
    </row>
    <row r="974" spans="1:8" ht="16.5" customHeight="1" x14ac:dyDescent="0.3">
      <c r="A974" s="110"/>
      <c r="B974" s="110"/>
      <c r="C974" s="110"/>
      <c r="D974" s="110"/>
      <c r="E974" s="246"/>
      <c r="F974" s="110"/>
      <c r="G974" s="110"/>
      <c r="H974" s="110"/>
    </row>
    <row r="975" spans="1:8" ht="16.5" customHeight="1" x14ac:dyDescent="0.3">
      <c r="A975" s="110"/>
      <c r="B975" s="110"/>
      <c r="C975" s="110"/>
      <c r="D975" s="110"/>
      <c r="E975" s="246"/>
      <c r="F975" s="110"/>
      <c r="G975" s="110"/>
      <c r="H975" s="110"/>
    </row>
    <row r="976" spans="1:8" ht="16.5" customHeight="1" x14ac:dyDescent="0.3">
      <c r="A976" s="110"/>
      <c r="B976" s="110"/>
      <c r="C976" s="110"/>
      <c r="D976" s="110"/>
      <c r="E976" s="246"/>
      <c r="F976" s="110"/>
      <c r="G976" s="110"/>
      <c r="H976" s="110"/>
    </row>
    <row r="977" spans="1:8" ht="16.5" customHeight="1" x14ac:dyDescent="0.3">
      <c r="A977" s="110"/>
      <c r="B977" s="110"/>
      <c r="C977" s="110"/>
      <c r="D977" s="110"/>
      <c r="E977" s="246"/>
      <c r="F977" s="110"/>
      <c r="G977" s="110"/>
      <c r="H977" s="110"/>
    </row>
    <row r="978" spans="1:8" ht="16.5" customHeight="1" x14ac:dyDescent="0.3">
      <c r="A978" s="110"/>
      <c r="B978" s="110"/>
      <c r="C978" s="110"/>
      <c r="D978" s="110"/>
      <c r="E978" s="246"/>
      <c r="F978" s="110"/>
      <c r="G978" s="110"/>
      <c r="H978" s="110"/>
    </row>
    <row r="979" spans="1:8" ht="16.5" customHeight="1" x14ac:dyDescent="0.3">
      <c r="A979" s="110"/>
      <c r="B979" s="110"/>
      <c r="C979" s="110"/>
      <c r="D979" s="110"/>
      <c r="E979" s="246"/>
      <c r="F979" s="110"/>
      <c r="G979" s="110"/>
      <c r="H979" s="110"/>
    </row>
    <row r="980" spans="1:8" ht="16.5" customHeight="1" x14ac:dyDescent="0.3">
      <c r="A980" s="110"/>
      <c r="B980" s="110"/>
      <c r="C980" s="110"/>
      <c r="D980" s="110"/>
      <c r="E980" s="246"/>
      <c r="F980" s="110"/>
      <c r="G980" s="110"/>
      <c r="H980" s="110"/>
    </row>
    <row r="981" spans="1:8" ht="16.5" customHeight="1" x14ac:dyDescent="0.3">
      <c r="A981" s="110"/>
      <c r="B981" s="110"/>
      <c r="C981" s="110"/>
      <c r="D981" s="110"/>
      <c r="E981" s="246"/>
      <c r="F981" s="110"/>
      <c r="G981" s="110"/>
      <c r="H981" s="110"/>
    </row>
    <row r="982" spans="1:8" ht="16.5" customHeight="1" x14ac:dyDescent="0.3">
      <c r="A982" s="110"/>
      <c r="B982" s="110"/>
      <c r="C982" s="110"/>
      <c r="D982" s="110"/>
      <c r="E982" s="246"/>
      <c r="F982" s="110"/>
      <c r="G982" s="110"/>
      <c r="H982" s="110"/>
    </row>
    <row r="983" spans="1:8" ht="16.5" customHeight="1" x14ac:dyDescent="0.3">
      <c r="A983" s="110"/>
      <c r="B983" s="110"/>
      <c r="C983" s="110"/>
      <c r="D983" s="110"/>
      <c r="E983" s="246"/>
      <c r="F983" s="110"/>
      <c r="G983" s="110"/>
      <c r="H983" s="110"/>
    </row>
    <row r="984" spans="1:8" ht="16.5" customHeight="1" x14ac:dyDescent="0.3">
      <c r="A984" s="110"/>
      <c r="B984" s="110"/>
      <c r="C984" s="110"/>
      <c r="D984" s="110"/>
      <c r="E984" s="246"/>
      <c r="F984" s="110"/>
      <c r="G984" s="110"/>
      <c r="H984" s="110"/>
    </row>
    <row r="985" spans="1:8" ht="16.5" customHeight="1" x14ac:dyDescent="0.3">
      <c r="A985" s="110"/>
      <c r="B985" s="110"/>
      <c r="C985" s="110"/>
      <c r="D985" s="110"/>
      <c r="E985" s="246"/>
      <c r="F985" s="110"/>
      <c r="G985" s="110"/>
      <c r="H985" s="110"/>
    </row>
    <row r="986" spans="1:8" ht="16.5" customHeight="1" x14ac:dyDescent="0.3">
      <c r="A986" s="110"/>
      <c r="B986" s="110"/>
      <c r="C986" s="110"/>
      <c r="D986" s="110"/>
      <c r="E986" s="246"/>
      <c r="F986" s="110"/>
      <c r="G986" s="110"/>
      <c r="H986" s="110"/>
    </row>
    <row r="987" spans="1:8" ht="16.5" customHeight="1" x14ac:dyDescent="0.3">
      <c r="A987" s="110"/>
      <c r="B987" s="110"/>
      <c r="C987" s="110"/>
      <c r="D987" s="110"/>
      <c r="E987" s="246"/>
      <c r="F987" s="110"/>
      <c r="G987" s="110"/>
      <c r="H987" s="110"/>
    </row>
    <row r="988" spans="1:8" ht="16.5" customHeight="1" x14ac:dyDescent="0.3">
      <c r="A988" s="110"/>
      <c r="B988" s="110"/>
      <c r="C988" s="110"/>
      <c r="D988" s="110"/>
      <c r="E988" s="246"/>
      <c r="F988" s="110"/>
      <c r="G988" s="110"/>
      <c r="H988" s="110"/>
    </row>
    <row r="989" spans="1:8" ht="16.5" customHeight="1" x14ac:dyDescent="0.3">
      <c r="A989" s="110"/>
      <c r="B989" s="110"/>
      <c r="C989" s="110"/>
      <c r="D989" s="110"/>
      <c r="E989" s="246"/>
      <c r="F989" s="110"/>
      <c r="G989" s="110"/>
      <c r="H989" s="110"/>
    </row>
    <row r="990" spans="1:8" ht="16.5" customHeight="1" x14ac:dyDescent="0.3">
      <c r="A990" s="110"/>
      <c r="B990" s="110"/>
      <c r="C990" s="110"/>
      <c r="D990" s="110"/>
      <c r="E990" s="246"/>
      <c r="F990" s="110"/>
      <c r="G990" s="110"/>
      <c r="H990" s="110"/>
    </row>
    <row r="991" spans="1:8" ht="16.5" customHeight="1" x14ac:dyDescent="0.3">
      <c r="A991" s="110"/>
      <c r="B991" s="110"/>
      <c r="C991" s="110"/>
      <c r="D991" s="110"/>
      <c r="E991" s="246"/>
      <c r="F991" s="110"/>
      <c r="G991" s="110"/>
      <c r="H991" s="110"/>
    </row>
    <row r="992" spans="1:8" ht="16.5" customHeight="1" x14ac:dyDescent="0.3">
      <c r="A992" s="110"/>
      <c r="B992" s="110"/>
      <c r="C992" s="110"/>
      <c r="D992" s="110"/>
      <c r="E992" s="246"/>
      <c r="F992" s="110"/>
      <c r="G992" s="110"/>
      <c r="H992" s="110"/>
    </row>
    <row r="993" spans="1:8" ht="16.5" customHeight="1" x14ac:dyDescent="0.3">
      <c r="A993" s="110"/>
      <c r="B993" s="110"/>
      <c r="C993" s="110"/>
      <c r="D993" s="110"/>
      <c r="E993" s="246"/>
      <c r="F993" s="110"/>
      <c r="G993" s="110"/>
      <c r="H993" s="110"/>
    </row>
    <row r="994" spans="1:8" ht="16.5" customHeight="1" x14ac:dyDescent="0.3">
      <c r="A994" s="110"/>
      <c r="B994" s="110"/>
      <c r="C994" s="110"/>
      <c r="D994" s="110"/>
      <c r="E994" s="246"/>
      <c r="F994" s="110"/>
      <c r="G994" s="110"/>
      <c r="H994" s="110"/>
    </row>
    <row r="995" spans="1:8" ht="16.5" customHeight="1" x14ac:dyDescent="0.3">
      <c r="A995" s="110"/>
      <c r="B995" s="110"/>
      <c r="C995" s="110"/>
      <c r="D995" s="110"/>
      <c r="E995" s="246"/>
      <c r="F995" s="110"/>
      <c r="G995" s="110"/>
      <c r="H995" s="110"/>
    </row>
    <row r="996" spans="1:8" ht="16.5" customHeight="1" x14ac:dyDescent="0.3">
      <c r="A996" s="110"/>
      <c r="B996" s="110"/>
      <c r="C996" s="110"/>
      <c r="D996" s="110"/>
      <c r="E996" s="246"/>
      <c r="F996" s="110"/>
      <c r="G996" s="110"/>
      <c r="H996" s="110"/>
    </row>
    <row r="997" spans="1:8" ht="16.5" customHeight="1" x14ac:dyDescent="0.3">
      <c r="A997" s="110"/>
      <c r="B997" s="110"/>
      <c r="C997" s="110"/>
      <c r="D997" s="110"/>
      <c r="E997" s="246"/>
      <c r="F997" s="110"/>
      <c r="G997" s="110"/>
      <c r="H997" s="110"/>
    </row>
    <row r="998" spans="1:8" ht="16.5" customHeight="1" x14ac:dyDescent="0.3">
      <c r="A998" s="110"/>
      <c r="B998" s="110"/>
      <c r="C998" s="110"/>
      <c r="D998" s="110"/>
      <c r="E998" s="246"/>
      <c r="F998" s="110"/>
      <c r="G998" s="110"/>
      <c r="H998" s="110"/>
    </row>
    <row r="999" spans="1:8" ht="16.5" customHeight="1" x14ac:dyDescent="0.3">
      <c r="A999" s="110"/>
      <c r="B999" s="110"/>
      <c r="C999" s="110"/>
      <c r="D999" s="110"/>
      <c r="E999" s="246"/>
      <c r="F999" s="110"/>
      <c r="G999" s="110"/>
      <c r="H999" s="110"/>
    </row>
    <row r="1000" spans="1:8" ht="16.5" customHeight="1" x14ac:dyDescent="0.3">
      <c r="A1000" s="110"/>
      <c r="B1000" s="110"/>
      <c r="C1000" s="110"/>
      <c r="D1000" s="110"/>
      <c r="E1000" s="246"/>
      <c r="F1000" s="110"/>
      <c r="G1000" s="110"/>
      <c r="H1000" s="110"/>
    </row>
    <row r="1001" spans="1:8" ht="16.5" customHeight="1" x14ac:dyDescent="0.3">
      <c r="A1001" s="110"/>
      <c r="B1001" s="110"/>
      <c r="C1001" s="110"/>
      <c r="D1001" s="110"/>
      <c r="E1001" s="246"/>
      <c r="F1001" s="110"/>
      <c r="G1001" s="110"/>
      <c r="H1001" s="110"/>
    </row>
  </sheetData>
  <mergeCells count="11">
    <mergeCell ref="B19:E19"/>
    <mergeCell ref="C5:C8"/>
    <mergeCell ref="B2:F2"/>
    <mergeCell ref="F9:F12"/>
    <mergeCell ref="F13:F15"/>
    <mergeCell ref="F5:F8"/>
    <mergeCell ref="B13:B15"/>
    <mergeCell ref="B5:B12"/>
    <mergeCell ref="C9:C12"/>
    <mergeCell ref="C13:C15"/>
    <mergeCell ref="B16:E16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999"/>
  <sheetViews>
    <sheetView showGridLines="0" topLeftCell="A22" workbookViewId="0">
      <selection activeCell="D6" sqref="D6"/>
    </sheetView>
  </sheetViews>
  <sheetFormatPr baseColWidth="10" defaultColWidth="17.26953125" defaultRowHeight="15" customHeight="1" x14ac:dyDescent="0.25"/>
  <cols>
    <col min="1" max="1" width="7.08984375" customWidth="1"/>
    <col min="2" max="2" width="19.453125" customWidth="1"/>
    <col min="3" max="3" width="23.54296875" customWidth="1"/>
    <col min="4" max="7" width="14.453125" customWidth="1"/>
    <col min="8" max="12" width="11.453125" customWidth="1"/>
    <col min="13" max="26" width="10" customWidth="1"/>
  </cols>
  <sheetData>
    <row r="1" spans="1:26" ht="12.7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10"/>
    </row>
    <row r="2" spans="1:26" ht="16.5" customHeight="1" x14ac:dyDescent="0.3">
      <c r="A2" s="3"/>
      <c r="B2" s="344" t="s">
        <v>130</v>
      </c>
      <c r="C2" s="289"/>
      <c r="D2" s="290"/>
      <c r="E2" s="247"/>
      <c r="F2" s="3"/>
      <c r="G2" s="3"/>
      <c r="H2" s="3"/>
      <c r="I2" s="3"/>
      <c r="J2" s="3"/>
      <c r="K2" s="3"/>
      <c r="L2" s="110"/>
    </row>
    <row r="3" spans="1:26" ht="17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10"/>
    </row>
    <row r="4" spans="1:26" ht="30.75" customHeight="1" x14ac:dyDescent="0.3">
      <c r="A4" s="3"/>
      <c r="B4" s="248" t="s">
        <v>131</v>
      </c>
      <c r="C4" s="374" t="s">
        <v>261</v>
      </c>
      <c r="D4" s="121" t="s">
        <v>132</v>
      </c>
      <c r="E4" s="3"/>
      <c r="F4" s="3"/>
      <c r="G4" s="3"/>
      <c r="H4" s="3"/>
      <c r="I4" s="3"/>
      <c r="J4" s="3"/>
      <c r="K4" s="3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 ht="16.5" customHeight="1" x14ac:dyDescent="0.3">
      <c r="A5" s="3"/>
      <c r="B5" s="112" t="s">
        <v>133</v>
      </c>
      <c r="C5" s="249">
        <v>150000</v>
      </c>
      <c r="D5" s="250">
        <v>1.1261000000000001</v>
      </c>
      <c r="E5" s="3"/>
      <c r="F5" s="3"/>
      <c r="G5" s="3"/>
      <c r="H5" s="3"/>
      <c r="I5" s="3"/>
      <c r="J5" s="3"/>
      <c r="K5" s="3"/>
      <c r="L5" s="110"/>
    </row>
    <row r="6" spans="1:26" ht="16.5" customHeight="1" x14ac:dyDescent="0.3">
      <c r="A6" s="3"/>
      <c r="B6" s="112" t="s">
        <v>134</v>
      </c>
      <c r="C6" s="249">
        <v>0</v>
      </c>
      <c r="D6" s="250"/>
      <c r="E6" s="3"/>
      <c r="F6" s="3"/>
      <c r="G6" s="3"/>
      <c r="H6" s="3"/>
      <c r="I6" s="3"/>
      <c r="J6" s="3"/>
      <c r="K6" s="3"/>
      <c r="L6" s="110"/>
    </row>
    <row r="7" spans="1:26" ht="24" customHeight="1" x14ac:dyDescent="0.3">
      <c r="A7" s="3"/>
      <c r="B7" s="373" t="s">
        <v>260</v>
      </c>
      <c r="C7" s="251">
        <f>SUM(C5:C6)</f>
        <v>150000</v>
      </c>
      <c r="D7" s="252"/>
      <c r="E7" s="3"/>
      <c r="F7" s="3"/>
      <c r="G7" s="3"/>
      <c r="H7" s="3"/>
      <c r="I7" s="3"/>
      <c r="J7" s="3"/>
      <c r="K7" s="3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2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10"/>
    </row>
    <row r="9" spans="1:26" ht="12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10"/>
    </row>
    <row r="10" spans="1:26" ht="16.5" customHeight="1" x14ac:dyDescent="0.3">
      <c r="A10" s="3"/>
      <c r="B10" s="325" t="s">
        <v>135</v>
      </c>
      <c r="C10" s="289"/>
      <c r="D10" s="289"/>
      <c r="E10" s="289"/>
      <c r="F10" s="289"/>
      <c r="G10" s="290"/>
      <c r="H10" s="3"/>
      <c r="I10" s="3"/>
      <c r="J10" s="3"/>
      <c r="K10" s="3"/>
      <c r="L10" s="110"/>
    </row>
    <row r="11" spans="1:26" ht="17.25" customHeight="1" x14ac:dyDescent="0.3">
      <c r="A11" s="3"/>
      <c r="B11" s="78" t="s">
        <v>136</v>
      </c>
      <c r="C11" s="3"/>
      <c r="D11" s="158"/>
      <c r="E11" s="158"/>
      <c r="F11" s="158"/>
      <c r="G11" s="158"/>
      <c r="H11" s="3"/>
      <c r="I11" s="3"/>
      <c r="J11" s="3"/>
      <c r="K11" s="3"/>
      <c r="L11" s="110"/>
    </row>
    <row r="12" spans="1:26" ht="16.5" customHeight="1" x14ac:dyDescent="0.3">
      <c r="A12" s="3"/>
      <c r="B12" s="161" t="s">
        <v>137</v>
      </c>
      <c r="C12" s="253">
        <v>0</v>
      </c>
      <c r="D12" s="158"/>
      <c r="E12" s="158"/>
      <c r="F12" s="158"/>
      <c r="G12" s="158"/>
      <c r="H12" s="3"/>
      <c r="I12" s="3"/>
      <c r="J12" s="3"/>
      <c r="K12" s="3"/>
      <c r="L12" s="110"/>
    </row>
    <row r="13" spans="1:26" ht="16.5" customHeight="1" x14ac:dyDescent="0.3">
      <c r="A13" s="3"/>
      <c r="B13" s="161" t="s">
        <v>138</v>
      </c>
      <c r="C13" s="161">
        <v>24</v>
      </c>
      <c r="D13" s="158"/>
      <c r="E13" s="158"/>
      <c r="F13" s="158"/>
      <c r="G13" s="158"/>
      <c r="H13" s="3"/>
      <c r="I13" s="3"/>
      <c r="J13" s="3"/>
      <c r="K13" s="3"/>
      <c r="L13" s="110"/>
    </row>
    <row r="14" spans="1:26" ht="16.5" customHeight="1" x14ac:dyDescent="0.3">
      <c r="A14" s="3"/>
      <c r="B14" s="161" t="s">
        <v>139</v>
      </c>
      <c r="C14" s="187">
        <v>0</v>
      </c>
      <c r="D14" s="158"/>
      <c r="E14" s="158"/>
      <c r="F14" s="158"/>
      <c r="G14" s="158"/>
      <c r="H14" s="3"/>
      <c r="I14" s="3"/>
      <c r="J14" s="3"/>
      <c r="K14" s="3"/>
      <c r="L14" s="110"/>
    </row>
    <row r="15" spans="1:26" ht="17.25" customHeight="1" x14ac:dyDescent="0.3">
      <c r="A15" s="3"/>
      <c r="B15" s="3"/>
      <c r="C15" s="3"/>
      <c r="D15" s="158"/>
      <c r="E15" s="158"/>
      <c r="F15" s="158"/>
      <c r="G15" s="158"/>
      <c r="H15" s="3"/>
      <c r="I15" s="3"/>
      <c r="J15" s="3"/>
      <c r="K15" s="3"/>
      <c r="L15" s="110"/>
    </row>
    <row r="16" spans="1:26" ht="33.75" customHeight="1" x14ac:dyDescent="0.3">
      <c r="A16" s="3"/>
      <c r="B16" s="248" t="s">
        <v>138</v>
      </c>
      <c r="C16" s="121" t="s">
        <v>140</v>
      </c>
      <c r="D16" s="121" t="s">
        <v>141</v>
      </c>
      <c r="E16" s="121" t="s">
        <v>142</v>
      </c>
      <c r="F16" s="121" t="s">
        <v>143</v>
      </c>
      <c r="G16" s="121" t="s">
        <v>144</v>
      </c>
      <c r="H16" s="254"/>
      <c r="I16" s="255"/>
      <c r="J16" s="255"/>
      <c r="K16" s="255"/>
      <c r="L16" s="110"/>
    </row>
    <row r="17" spans="1:12" ht="16.5" customHeight="1" x14ac:dyDescent="0.3">
      <c r="A17" s="3"/>
      <c r="B17" s="107">
        <v>1</v>
      </c>
      <c r="C17" s="125">
        <f>C6</f>
        <v>0</v>
      </c>
      <c r="D17" s="111">
        <f t="shared" ref="D17:D40" si="0">IPMT($C$12,B17,$C$13,-$C$14,,)</f>
        <v>0</v>
      </c>
      <c r="E17" s="111">
        <f t="shared" ref="E17:E40" si="1">PPMT($C$12,B17,$C$13,-$C$14,,)</f>
        <v>0</v>
      </c>
      <c r="F17" s="111">
        <f t="shared" ref="F17:F40" si="2">PMT($C$12,$C$13,-$C$17)</f>
        <v>0</v>
      </c>
      <c r="G17" s="111">
        <f t="shared" ref="G17:G40" si="3">C17-E17</f>
        <v>0</v>
      </c>
      <c r="H17" s="3"/>
      <c r="I17" s="3"/>
      <c r="J17" s="3"/>
      <c r="K17" s="3"/>
      <c r="L17" s="110"/>
    </row>
    <row r="18" spans="1:12" ht="16.5" customHeight="1" x14ac:dyDescent="0.3">
      <c r="A18" s="3"/>
      <c r="B18" s="107">
        <v>2</v>
      </c>
      <c r="C18" s="111">
        <f t="shared" ref="C18:C40" si="4">G17</f>
        <v>0</v>
      </c>
      <c r="D18" s="111">
        <f t="shared" si="0"/>
        <v>0</v>
      </c>
      <c r="E18" s="111">
        <f t="shared" si="1"/>
        <v>0</v>
      </c>
      <c r="F18" s="111">
        <f t="shared" si="2"/>
        <v>0</v>
      </c>
      <c r="G18" s="111">
        <f t="shared" si="3"/>
        <v>0</v>
      </c>
      <c r="H18" s="3"/>
      <c r="I18" s="3"/>
      <c r="J18" s="3"/>
      <c r="K18" s="3"/>
      <c r="L18" s="110"/>
    </row>
    <row r="19" spans="1:12" ht="16.5" customHeight="1" x14ac:dyDescent="0.3">
      <c r="A19" s="3"/>
      <c r="B19" s="107">
        <v>3</v>
      </c>
      <c r="C19" s="111">
        <f t="shared" si="4"/>
        <v>0</v>
      </c>
      <c r="D19" s="111">
        <f t="shared" si="0"/>
        <v>0</v>
      </c>
      <c r="E19" s="111">
        <f t="shared" si="1"/>
        <v>0</v>
      </c>
      <c r="F19" s="111">
        <f t="shared" si="2"/>
        <v>0</v>
      </c>
      <c r="G19" s="111">
        <f t="shared" si="3"/>
        <v>0</v>
      </c>
      <c r="H19" s="3"/>
      <c r="I19" s="3"/>
      <c r="J19" s="3"/>
      <c r="K19" s="3"/>
      <c r="L19" s="110"/>
    </row>
    <row r="20" spans="1:12" ht="16.5" customHeight="1" x14ac:dyDescent="0.3">
      <c r="A20" s="3"/>
      <c r="B20" s="107">
        <v>4</v>
      </c>
      <c r="C20" s="111">
        <f t="shared" si="4"/>
        <v>0</v>
      </c>
      <c r="D20" s="111">
        <f t="shared" si="0"/>
        <v>0</v>
      </c>
      <c r="E20" s="111">
        <f t="shared" si="1"/>
        <v>0</v>
      </c>
      <c r="F20" s="111">
        <f t="shared" si="2"/>
        <v>0</v>
      </c>
      <c r="G20" s="111">
        <f t="shared" si="3"/>
        <v>0</v>
      </c>
      <c r="H20" s="3"/>
      <c r="I20" s="3"/>
      <c r="J20" s="3"/>
      <c r="K20" s="3"/>
      <c r="L20" s="110"/>
    </row>
    <row r="21" spans="1:12" ht="17.25" customHeight="1" x14ac:dyDescent="0.3">
      <c r="A21" s="3"/>
      <c r="B21" s="107">
        <v>5</v>
      </c>
      <c r="C21" s="111">
        <f t="shared" si="4"/>
        <v>0</v>
      </c>
      <c r="D21" s="111">
        <f t="shared" si="0"/>
        <v>0</v>
      </c>
      <c r="E21" s="111">
        <f t="shared" si="1"/>
        <v>0</v>
      </c>
      <c r="F21" s="111">
        <f t="shared" si="2"/>
        <v>0</v>
      </c>
      <c r="G21" s="111">
        <f t="shared" si="3"/>
        <v>0</v>
      </c>
      <c r="H21" s="3"/>
      <c r="I21" s="3"/>
      <c r="J21" s="3"/>
      <c r="K21" s="3"/>
      <c r="L21" s="110"/>
    </row>
    <row r="22" spans="1:12" ht="17.25" customHeight="1" x14ac:dyDescent="0.3">
      <c r="A22" s="3"/>
      <c r="B22" s="107">
        <v>6</v>
      </c>
      <c r="C22" s="111">
        <f t="shared" si="4"/>
        <v>0</v>
      </c>
      <c r="D22" s="111">
        <f t="shared" si="0"/>
        <v>0</v>
      </c>
      <c r="E22" s="111">
        <f t="shared" si="1"/>
        <v>0</v>
      </c>
      <c r="F22" s="111">
        <f t="shared" si="2"/>
        <v>0</v>
      </c>
      <c r="G22" s="111">
        <f t="shared" si="3"/>
        <v>0</v>
      </c>
      <c r="H22" s="3"/>
      <c r="I22" s="3"/>
      <c r="J22" s="3"/>
      <c r="K22" s="3"/>
      <c r="L22" s="110"/>
    </row>
    <row r="23" spans="1:12" ht="17.25" customHeight="1" x14ac:dyDescent="0.3">
      <c r="A23" s="3"/>
      <c r="B23" s="107">
        <v>7</v>
      </c>
      <c r="C23" s="111">
        <f t="shared" si="4"/>
        <v>0</v>
      </c>
      <c r="D23" s="111">
        <f t="shared" si="0"/>
        <v>0</v>
      </c>
      <c r="E23" s="111">
        <f t="shared" si="1"/>
        <v>0</v>
      </c>
      <c r="F23" s="111">
        <f t="shared" si="2"/>
        <v>0</v>
      </c>
      <c r="G23" s="111">
        <f t="shared" si="3"/>
        <v>0</v>
      </c>
      <c r="H23" s="3"/>
      <c r="I23" s="3"/>
      <c r="J23" s="3"/>
      <c r="K23" s="3"/>
      <c r="L23" s="110"/>
    </row>
    <row r="24" spans="1:12" ht="17.25" customHeight="1" x14ac:dyDescent="0.3">
      <c r="A24" s="3"/>
      <c r="B24" s="107">
        <v>8</v>
      </c>
      <c r="C24" s="111">
        <f t="shared" si="4"/>
        <v>0</v>
      </c>
      <c r="D24" s="111">
        <f t="shared" si="0"/>
        <v>0</v>
      </c>
      <c r="E24" s="111">
        <f t="shared" si="1"/>
        <v>0</v>
      </c>
      <c r="F24" s="111">
        <f t="shared" si="2"/>
        <v>0</v>
      </c>
      <c r="G24" s="111">
        <f t="shared" si="3"/>
        <v>0</v>
      </c>
      <c r="H24" s="3"/>
      <c r="I24" s="3"/>
      <c r="J24" s="3"/>
      <c r="K24" s="3"/>
      <c r="L24" s="110"/>
    </row>
    <row r="25" spans="1:12" ht="17.25" customHeight="1" x14ac:dyDescent="0.3">
      <c r="A25" s="3"/>
      <c r="B25" s="107">
        <v>9</v>
      </c>
      <c r="C25" s="111">
        <f t="shared" si="4"/>
        <v>0</v>
      </c>
      <c r="D25" s="111">
        <f t="shared" si="0"/>
        <v>0</v>
      </c>
      <c r="E25" s="111">
        <f t="shared" si="1"/>
        <v>0</v>
      </c>
      <c r="F25" s="111">
        <f t="shared" si="2"/>
        <v>0</v>
      </c>
      <c r="G25" s="111">
        <f t="shared" si="3"/>
        <v>0</v>
      </c>
      <c r="H25" s="3"/>
      <c r="I25" s="3"/>
      <c r="J25" s="3"/>
      <c r="K25" s="3"/>
      <c r="L25" s="110"/>
    </row>
    <row r="26" spans="1:12" ht="17.25" customHeight="1" x14ac:dyDescent="0.3">
      <c r="A26" s="3"/>
      <c r="B26" s="107">
        <v>10</v>
      </c>
      <c r="C26" s="111">
        <f t="shared" si="4"/>
        <v>0</v>
      </c>
      <c r="D26" s="111">
        <f t="shared" si="0"/>
        <v>0</v>
      </c>
      <c r="E26" s="111">
        <f t="shared" si="1"/>
        <v>0</v>
      </c>
      <c r="F26" s="111">
        <f t="shared" si="2"/>
        <v>0</v>
      </c>
      <c r="G26" s="111">
        <f t="shared" si="3"/>
        <v>0</v>
      </c>
      <c r="H26" s="3"/>
      <c r="I26" s="3"/>
      <c r="J26" s="3"/>
      <c r="K26" s="3"/>
      <c r="L26" s="110"/>
    </row>
    <row r="27" spans="1:12" ht="17.25" customHeight="1" x14ac:dyDescent="0.3">
      <c r="A27" s="3"/>
      <c r="B27" s="107">
        <v>11</v>
      </c>
      <c r="C27" s="111">
        <f t="shared" si="4"/>
        <v>0</v>
      </c>
      <c r="D27" s="111">
        <f t="shared" si="0"/>
        <v>0</v>
      </c>
      <c r="E27" s="111">
        <f t="shared" si="1"/>
        <v>0</v>
      </c>
      <c r="F27" s="111">
        <f t="shared" si="2"/>
        <v>0</v>
      </c>
      <c r="G27" s="111">
        <f t="shared" si="3"/>
        <v>0</v>
      </c>
      <c r="H27" s="3"/>
      <c r="I27" s="3"/>
      <c r="J27" s="3"/>
      <c r="K27" s="3"/>
      <c r="L27" s="110"/>
    </row>
    <row r="28" spans="1:12" ht="17.25" customHeight="1" x14ac:dyDescent="0.3">
      <c r="A28" s="3"/>
      <c r="B28" s="107">
        <v>12</v>
      </c>
      <c r="C28" s="111">
        <f t="shared" si="4"/>
        <v>0</v>
      </c>
      <c r="D28" s="111">
        <f t="shared" si="0"/>
        <v>0</v>
      </c>
      <c r="E28" s="111">
        <f t="shared" si="1"/>
        <v>0</v>
      </c>
      <c r="F28" s="111">
        <f t="shared" si="2"/>
        <v>0</v>
      </c>
      <c r="G28" s="111">
        <f t="shared" si="3"/>
        <v>0</v>
      </c>
      <c r="H28" s="3"/>
      <c r="I28" s="3"/>
      <c r="J28" s="3"/>
      <c r="K28" s="3"/>
      <c r="L28" s="110"/>
    </row>
    <row r="29" spans="1:12" ht="17.25" customHeight="1" x14ac:dyDescent="0.3">
      <c r="A29" s="3"/>
      <c r="B29" s="107">
        <v>13</v>
      </c>
      <c r="C29" s="111">
        <f t="shared" si="4"/>
        <v>0</v>
      </c>
      <c r="D29" s="111">
        <f t="shared" si="0"/>
        <v>0</v>
      </c>
      <c r="E29" s="111">
        <f t="shared" si="1"/>
        <v>0</v>
      </c>
      <c r="F29" s="111">
        <f t="shared" si="2"/>
        <v>0</v>
      </c>
      <c r="G29" s="111">
        <f t="shared" si="3"/>
        <v>0</v>
      </c>
      <c r="H29" s="3"/>
      <c r="I29" s="3"/>
      <c r="J29" s="3"/>
      <c r="K29" s="3"/>
      <c r="L29" s="110"/>
    </row>
    <row r="30" spans="1:12" ht="17.25" customHeight="1" x14ac:dyDescent="0.3">
      <c r="A30" s="3"/>
      <c r="B30" s="107">
        <v>14</v>
      </c>
      <c r="C30" s="111">
        <f t="shared" si="4"/>
        <v>0</v>
      </c>
      <c r="D30" s="111">
        <f t="shared" si="0"/>
        <v>0</v>
      </c>
      <c r="E30" s="111">
        <f t="shared" si="1"/>
        <v>0</v>
      </c>
      <c r="F30" s="111">
        <f t="shared" si="2"/>
        <v>0</v>
      </c>
      <c r="G30" s="111">
        <f t="shared" si="3"/>
        <v>0</v>
      </c>
      <c r="H30" s="3"/>
      <c r="I30" s="3"/>
      <c r="J30" s="3"/>
      <c r="K30" s="3"/>
      <c r="L30" s="110"/>
    </row>
    <row r="31" spans="1:12" ht="17.25" customHeight="1" x14ac:dyDescent="0.3">
      <c r="A31" s="3"/>
      <c r="B31" s="107">
        <v>15</v>
      </c>
      <c r="C31" s="111">
        <f t="shared" si="4"/>
        <v>0</v>
      </c>
      <c r="D31" s="111">
        <f t="shared" si="0"/>
        <v>0</v>
      </c>
      <c r="E31" s="111">
        <f t="shared" si="1"/>
        <v>0</v>
      </c>
      <c r="F31" s="111">
        <f t="shared" si="2"/>
        <v>0</v>
      </c>
      <c r="G31" s="111">
        <f t="shared" si="3"/>
        <v>0</v>
      </c>
      <c r="H31" s="3"/>
      <c r="I31" s="3"/>
      <c r="J31" s="3"/>
      <c r="K31" s="3"/>
      <c r="L31" s="110"/>
    </row>
    <row r="32" spans="1:12" ht="17.25" customHeight="1" x14ac:dyDescent="0.3">
      <c r="A32" s="3"/>
      <c r="B32" s="107">
        <v>16</v>
      </c>
      <c r="C32" s="111">
        <f t="shared" si="4"/>
        <v>0</v>
      </c>
      <c r="D32" s="111">
        <f t="shared" si="0"/>
        <v>0</v>
      </c>
      <c r="E32" s="111">
        <f t="shared" si="1"/>
        <v>0</v>
      </c>
      <c r="F32" s="111">
        <f t="shared" si="2"/>
        <v>0</v>
      </c>
      <c r="G32" s="111">
        <f t="shared" si="3"/>
        <v>0</v>
      </c>
      <c r="H32" s="3"/>
      <c r="I32" s="3"/>
      <c r="J32" s="3"/>
      <c r="K32" s="3"/>
      <c r="L32" s="110"/>
    </row>
    <row r="33" spans="1:12" ht="17.25" customHeight="1" x14ac:dyDescent="0.3">
      <c r="A33" s="3"/>
      <c r="B33" s="107">
        <v>17</v>
      </c>
      <c r="C33" s="111">
        <f t="shared" si="4"/>
        <v>0</v>
      </c>
      <c r="D33" s="111">
        <f t="shared" si="0"/>
        <v>0</v>
      </c>
      <c r="E33" s="111">
        <f t="shared" si="1"/>
        <v>0</v>
      </c>
      <c r="F33" s="111">
        <f t="shared" si="2"/>
        <v>0</v>
      </c>
      <c r="G33" s="111">
        <f t="shared" si="3"/>
        <v>0</v>
      </c>
      <c r="H33" s="3"/>
      <c r="I33" s="3"/>
      <c r="J33" s="3"/>
      <c r="K33" s="3"/>
      <c r="L33" s="110"/>
    </row>
    <row r="34" spans="1:12" ht="17.25" customHeight="1" x14ac:dyDescent="0.3">
      <c r="A34" s="3"/>
      <c r="B34" s="107">
        <v>18</v>
      </c>
      <c r="C34" s="111">
        <f t="shared" si="4"/>
        <v>0</v>
      </c>
      <c r="D34" s="111">
        <f t="shared" si="0"/>
        <v>0</v>
      </c>
      <c r="E34" s="111">
        <f t="shared" si="1"/>
        <v>0</v>
      </c>
      <c r="F34" s="111">
        <f t="shared" si="2"/>
        <v>0</v>
      </c>
      <c r="G34" s="111">
        <f t="shared" si="3"/>
        <v>0</v>
      </c>
      <c r="H34" s="3"/>
      <c r="I34" s="3"/>
      <c r="J34" s="3"/>
      <c r="K34" s="3"/>
      <c r="L34" s="110"/>
    </row>
    <row r="35" spans="1:12" ht="17.25" customHeight="1" x14ac:dyDescent="0.3">
      <c r="A35" s="3"/>
      <c r="B35" s="107">
        <v>19</v>
      </c>
      <c r="C35" s="111">
        <f t="shared" si="4"/>
        <v>0</v>
      </c>
      <c r="D35" s="111">
        <f t="shared" si="0"/>
        <v>0</v>
      </c>
      <c r="E35" s="111">
        <f t="shared" si="1"/>
        <v>0</v>
      </c>
      <c r="F35" s="111">
        <f t="shared" si="2"/>
        <v>0</v>
      </c>
      <c r="G35" s="111">
        <f t="shared" si="3"/>
        <v>0</v>
      </c>
      <c r="H35" s="3"/>
      <c r="I35" s="3"/>
      <c r="J35" s="3"/>
      <c r="K35" s="3"/>
      <c r="L35" s="110"/>
    </row>
    <row r="36" spans="1:12" ht="17.25" customHeight="1" x14ac:dyDescent="0.3">
      <c r="A36" s="3"/>
      <c r="B36" s="107">
        <v>20</v>
      </c>
      <c r="C36" s="111">
        <f t="shared" si="4"/>
        <v>0</v>
      </c>
      <c r="D36" s="111">
        <f t="shared" si="0"/>
        <v>0</v>
      </c>
      <c r="E36" s="111">
        <f t="shared" si="1"/>
        <v>0</v>
      </c>
      <c r="F36" s="111">
        <f t="shared" si="2"/>
        <v>0</v>
      </c>
      <c r="G36" s="111">
        <f t="shared" si="3"/>
        <v>0</v>
      </c>
      <c r="H36" s="3"/>
      <c r="I36" s="3"/>
      <c r="J36" s="3"/>
      <c r="K36" s="3"/>
      <c r="L36" s="110"/>
    </row>
    <row r="37" spans="1:12" ht="17.25" customHeight="1" x14ac:dyDescent="0.3">
      <c r="A37" s="3"/>
      <c r="B37" s="107">
        <v>21</v>
      </c>
      <c r="C37" s="111">
        <f t="shared" si="4"/>
        <v>0</v>
      </c>
      <c r="D37" s="111">
        <f t="shared" si="0"/>
        <v>0</v>
      </c>
      <c r="E37" s="111">
        <f t="shared" si="1"/>
        <v>0</v>
      </c>
      <c r="F37" s="111">
        <f t="shared" si="2"/>
        <v>0</v>
      </c>
      <c r="G37" s="111">
        <f t="shared" si="3"/>
        <v>0</v>
      </c>
      <c r="H37" s="3"/>
      <c r="I37" s="3"/>
      <c r="J37" s="3"/>
      <c r="K37" s="3"/>
      <c r="L37" s="110"/>
    </row>
    <row r="38" spans="1:12" ht="17.25" customHeight="1" x14ac:dyDescent="0.3">
      <c r="A38" s="3"/>
      <c r="B38" s="107">
        <v>22</v>
      </c>
      <c r="C38" s="111">
        <f t="shared" si="4"/>
        <v>0</v>
      </c>
      <c r="D38" s="111">
        <f t="shared" si="0"/>
        <v>0</v>
      </c>
      <c r="E38" s="111">
        <f t="shared" si="1"/>
        <v>0</v>
      </c>
      <c r="F38" s="111">
        <f t="shared" si="2"/>
        <v>0</v>
      </c>
      <c r="G38" s="111">
        <f t="shared" si="3"/>
        <v>0</v>
      </c>
      <c r="H38" s="3"/>
      <c r="I38" s="3"/>
      <c r="J38" s="3"/>
      <c r="K38" s="3"/>
      <c r="L38" s="110"/>
    </row>
    <row r="39" spans="1:12" ht="17.25" customHeight="1" x14ac:dyDescent="0.3">
      <c r="A39" s="3"/>
      <c r="B39" s="107">
        <v>23</v>
      </c>
      <c r="C39" s="111">
        <f t="shared" si="4"/>
        <v>0</v>
      </c>
      <c r="D39" s="111">
        <f t="shared" si="0"/>
        <v>0</v>
      </c>
      <c r="E39" s="111">
        <f t="shared" si="1"/>
        <v>0</v>
      </c>
      <c r="F39" s="111">
        <f t="shared" si="2"/>
        <v>0</v>
      </c>
      <c r="G39" s="111">
        <f t="shared" si="3"/>
        <v>0</v>
      </c>
      <c r="H39" s="3"/>
      <c r="I39" s="3"/>
      <c r="J39" s="3"/>
      <c r="K39" s="3"/>
      <c r="L39" s="110"/>
    </row>
    <row r="40" spans="1:12" ht="17.25" customHeight="1" x14ac:dyDescent="0.3">
      <c r="A40" s="3"/>
      <c r="B40" s="107">
        <v>24</v>
      </c>
      <c r="C40" s="111">
        <f t="shared" si="4"/>
        <v>0</v>
      </c>
      <c r="D40" s="111">
        <f t="shared" si="0"/>
        <v>0</v>
      </c>
      <c r="E40" s="111">
        <f t="shared" si="1"/>
        <v>0</v>
      </c>
      <c r="F40" s="111">
        <f t="shared" si="2"/>
        <v>0</v>
      </c>
      <c r="G40" s="256">
        <f t="shared" si="3"/>
        <v>0</v>
      </c>
      <c r="H40" s="3"/>
      <c r="I40" s="3"/>
      <c r="J40" s="3"/>
      <c r="K40" s="3"/>
      <c r="L40" s="110"/>
    </row>
    <row r="41" spans="1:12" ht="17.25" customHeight="1" x14ac:dyDescent="0.3">
      <c r="A41" s="3"/>
      <c r="B41" s="107" t="s">
        <v>145</v>
      </c>
      <c r="C41" s="111"/>
      <c r="D41" s="111"/>
      <c r="E41" s="111"/>
      <c r="F41" s="111"/>
      <c r="G41" s="111"/>
      <c r="H41" s="3"/>
      <c r="I41" s="3"/>
      <c r="J41" s="3"/>
      <c r="K41" s="3"/>
      <c r="L41" s="110"/>
    </row>
    <row r="42" spans="1:12" ht="17.25" customHeight="1" x14ac:dyDescent="0.3">
      <c r="A42" s="3"/>
      <c r="B42" s="342" t="s">
        <v>146</v>
      </c>
      <c r="C42" s="293"/>
      <c r="D42" s="257"/>
      <c r="E42" s="258">
        <f>SUM(E17:E41)</f>
        <v>0</v>
      </c>
      <c r="F42" s="259"/>
      <c r="G42" s="259"/>
      <c r="H42" s="260"/>
      <c r="I42" s="120"/>
      <c r="J42" s="120"/>
      <c r="K42" s="260"/>
      <c r="L42" s="110"/>
    </row>
    <row r="43" spans="1:12" ht="16.5" customHeight="1" x14ac:dyDescent="0.3">
      <c r="A43" s="3"/>
      <c r="B43" s="3"/>
      <c r="C43" s="3"/>
      <c r="D43" s="158"/>
      <c r="E43" s="158"/>
      <c r="F43" s="158"/>
      <c r="G43" s="158"/>
      <c r="H43" s="3"/>
      <c r="I43" s="3"/>
      <c r="J43" s="3"/>
      <c r="K43" s="3"/>
      <c r="L43" s="110"/>
    </row>
    <row r="44" spans="1:12" ht="32.25" customHeight="1" x14ac:dyDescent="0.3">
      <c r="A44" s="3"/>
      <c r="B44" s="343"/>
      <c r="C44" s="321"/>
      <c r="D44" s="321"/>
      <c r="E44" s="321"/>
      <c r="F44" s="321"/>
      <c r="G44" s="321"/>
      <c r="H44" s="3"/>
      <c r="I44" s="3"/>
      <c r="J44" s="3"/>
      <c r="K44" s="3"/>
      <c r="L44" s="110"/>
    </row>
    <row r="45" spans="1:12" ht="16.5" customHeight="1" x14ac:dyDescent="0.3">
      <c r="A45" s="3"/>
      <c r="B45" s="3"/>
      <c r="C45" s="3"/>
      <c r="D45" s="158"/>
      <c r="E45" s="158"/>
      <c r="F45" s="158"/>
      <c r="G45" s="158"/>
      <c r="H45" s="3"/>
      <c r="I45" s="3"/>
      <c r="J45" s="3"/>
      <c r="K45" s="3"/>
      <c r="L45" s="110"/>
    </row>
    <row r="46" spans="1:12" ht="16.5" customHeight="1" x14ac:dyDescent="0.3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1:12" ht="16.5" customHeight="1" x14ac:dyDescent="0.3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1:12" ht="16.5" customHeight="1" x14ac:dyDescent="0.3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</row>
    <row r="49" spans="1:12" ht="16.5" customHeight="1" x14ac:dyDescent="0.3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</row>
    <row r="50" spans="1:12" ht="16.5" customHeight="1" x14ac:dyDescent="0.3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</row>
    <row r="51" spans="1:12" ht="16.5" customHeight="1" x14ac:dyDescent="0.3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</row>
    <row r="52" spans="1:12" ht="16.5" customHeight="1" x14ac:dyDescent="0.3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</row>
    <row r="53" spans="1:12" ht="16.5" customHeight="1" x14ac:dyDescent="0.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</row>
    <row r="54" spans="1:12" ht="16.5" customHeight="1" x14ac:dyDescent="0.3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</row>
    <row r="55" spans="1:12" ht="16.5" customHeight="1" x14ac:dyDescent="0.3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</row>
    <row r="56" spans="1:12" ht="16.5" customHeight="1" x14ac:dyDescent="0.3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</row>
    <row r="57" spans="1:12" ht="16.5" customHeight="1" x14ac:dyDescent="0.3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</row>
    <row r="58" spans="1:12" ht="16.5" customHeight="1" x14ac:dyDescent="0.3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</row>
    <row r="59" spans="1:12" ht="16.5" customHeight="1" x14ac:dyDescent="0.3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</row>
    <row r="60" spans="1:12" ht="16.5" customHeight="1" x14ac:dyDescent="0.3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</row>
    <row r="61" spans="1:12" ht="16.5" customHeight="1" x14ac:dyDescent="0.3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</row>
    <row r="62" spans="1:12" ht="16.5" customHeight="1" x14ac:dyDescent="0.3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</row>
    <row r="63" spans="1:12" ht="16.5" customHeight="1" x14ac:dyDescent="0.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</row>
    <row r="64" spans="1:12" ht="16.5" customHeight="1" x14ac:dyDescent="0.3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</row>
    <row r="65" spans="1:12" ht="16.5" customHeight="1" x14ac:dyDescent="0.3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</row>
    <row r="66" spans="1:12" ht="16.5" customHeight="1" x14ac:dyDescent="0.3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</row>
    <row r="67" spans="1:12" ht="16.5" customHeight="1" x14ac:dyDescent="0.3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</row>
    <row r="68" spans="1:12" ht="16.5" customHeight="1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</row>
    <row r="69" spans="1:12" ht="16.5" customHeight="1" x14ac:dyDescent="0.3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</row>
    <row r="70" spans="1:12" ht="16.5" customHeight="1" x14ac:dyDescent="0.3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</row>
    <row r="71" spans="1:12" ht="16.5" customHeight="1" x14ac:dyDescent="0.3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</row>
    <row r="72" spans="1:12" ht="16.5" customHeight="1" x14ac:dyDescent="0.3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</row>
    <row r="73" spans="1:12" ht="16.5" customHeight="1" x14ac:dyDescent="0.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</row>
    <row r="74" spans="1:12" ht="16.5" customHeight="1" x14ac:dyDescent="0.3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16.5" customHeight="1" x14ac:dyDescent="0.3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</row>
    <row r="76" spans="1:12" ht="16.5" customHeight="1" x14ac:dyDescent="0.3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</row>
    <row r="77" spans="1:12" ht="16.5" customHeight="1" x14ac:dyDescent="0.3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</row>
    <row r="78" spans="1:12" ht="16.5" customHeight="1" x14ac:dyDescent="0.3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</row>
    <row r="79" spans="1:12" ht="16.5" customHeight="1" x14ac:dyDescent="0.3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</row>
    <row r="80" spans="1:12" ht="16.5" customHeight="1" x14ac:dyDescent="0.3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</row>
    <row r="81" spans="1:12" ht="16.5" customHeight="1" x14ac:dyDescent="0.3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</row>
    <row r="82" spans="1:12" ht="16.5" customHeight="1" x14ac:dyDescent="0.3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</row>
    <row r="83" spans="1:12" ht="16.5" customHeight="1" x14ac:dyDescent="0.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</row>
    <row r="84" spans="1:12" ht="16.5" customHeight="1" x14ac:dyDescent="0.3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</row>
    <row r="85" spans="1:12" ht="16.5" customHeight="1" x14ac:dyDescent="0.3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</row>
    <row r="86" spans="1:12" ht="16.5" customHeight="1" x14ac:dyDescent="0.3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</row>
    <row r="87" spans="1:12" ht="16.5" customHeight="1" x14ac:dyDescent="0.3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</row>
    <row r="88" spans="1:12" ht="16.5" customHeight="1" x14ac:dyDescent="0.3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</row>
    <row r="89" spans="1:12" ht="16.5" customHeight="1" x14ac:dyDescent="0.3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</row>
    <row r="90" spans="1:12" ht="16.5" customHeight="1" x14ac:dyDescent="0.3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</row>
    <row r="91" spans="1:12" ht="16.5" customHeight="1" x14ac:dyDescent="0.3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</row>
    <row r="92" spans="1:12" ht="16.5" customHeigh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</row>
    <row r="93" spans="1:12" ht="16.5" customHeight="1" x14ac:dyDescent="0.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</row>
    <row r="94" spans="1:12" ht="16.5" customHeight="1" x14ac:dyDescent="0.3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</row>
    <row r="95" spans="1:12" ht="16.5" customHeight="1" x14ac:dyDescent="0.3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</row>
    <row r="96" spans="1:12" ht="16.5" customHeight="1" x14ac:dyDescent="0.3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</row>
    <row r="97" spans="1:12" ht="16.5" customHeight="1" x14ac:dyDescent="0.3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</row>
    <row r="98" spans="1:12" ht="16.5" customHeight="1" x14ac:dyDescent="0.3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</row>
    <row r="99" spans="1:12" ht="16.5" customHeight="1" x14ac:dyDescent="0.3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</row>
    <row r="100" spans="1:12" ht="16.5" customHeight="1" x14ac:dyDescent="0.3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</row>
    <row r="101" spans="1:12" ht="16.5" customHeight="1" x14ac:dyDescent="0.3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</row>
    <row r="102" spans="1:12" ht="16.5" customHeight="1" x14ac:dyDescent="0.3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</row>
    <row r="103" spans="1:12" ht="16.5" customHeight="1" x14ac:dyDescent="0.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</row>
    <row r="104" spans="1:12" ht="16.5" customHeight="1" x14ac:dyDescent="0.3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</row>
    <row r="105" spans="1:12" ht="16.5" customHeight="1" x14ac:dyDescent="0.3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</row>
    <row r="106" spans="1:12" ht="16.5" customHeight="1" x14ac:dyDescent="0.3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</row>
    <row r="107" spans="1:12" ht="16.5" customHeight="1" x14ac:dyDescent="0.3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</row>
    <row r="108" spans="1:12" ht="16.5" customHeight="1" x14ac:dyDescent="0.3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</row>
    <row r="109" spans="1:12" ht="16.5" customHeight="1" x14ac:dyDescent="0.3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</row>
    <row r="110" spans="1:12" ht="16.5" customHeight="1" x14ac:dyDescent="0.3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</row>
    <row r="111" spans="1:12" ht="16.5" customHeight="1" x14ac:dyDescent="0.3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</row>
    <row r="112" spans="1:12" ht="16.5" customHeight="1" x14ac:dyDescent="0.3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</row>
    <row r="113" spans="1:12" ht="16.5" customHeight="1" x14ac:dyDescent="0.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</row>
    <row r="114" spans="1:12" ht="16.5" customHeight="1" x14ac:dyDescent="0.3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</row>
    <row r="115" spans="1:12" ht="16.5" customHeight="1" x14ac:dyDescent="0.3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</row>
    <row r="116" spans="1:12" ht="16.5" customHeight="1" x14ac:dyDescent="0.3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</row>
    <row r="117" spans="1:12" ht="16.5" customHeight="1" x14ac:dyDescent="0.3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</row>
    <row r="118" spans="1:12" ht="16.5" customHeight="1" x14ac:dyDescent="0.3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</row>
    <row r="119" spans="1:12" ht="16.5" customHeight="1" x14ac:dyDescent="0.3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</row>
    <row r="120" spans="1:12" ht="16.5" customHeight="1" x14ac:dyDescent="0.3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</row>
    <row r="121" spans="1:12" ht="16.5" customHeight="1" x14ac:dyDescent="0.3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</row>
    <row r="122" spans="1:12" ht="16.5" customHeight="1" x14ac:dyDescent="0.3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</row>
    <row r="123" spans="1:12" ht="16.5" customHeight="1" x14ac:dyDescent="0.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</row>
    <row r="124" spans="1:12" ht="16.5" customHeight="1" x14ac:dyDescent="0.3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</row>
    <row r="125" spans="1:12" ht="16.5" customHeight="1" x14ac:dyDescent="0.3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</row>
    <row r="126" spans="1:12" ht="16.5" customHeight="1" x14ac:dyDescent="0.3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</row>
    <row r="127" spans="1:12" ht="16.5" customHeight="1" x14ac:dyDescent="0.3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</row>
    <row r="128" spans="1:12" ht="16.5" customHeight="1" x14ac:dyDescent="0.3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</row>
    <row r="129" spans="1:12" ht="16.5" customHeight="1" x14ac:dyDescent="0.3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</row>
    <row r="130" spans="1:12" ht="16.5" customHeight="1" x14ac:dyDescent="0.3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</row>
    <row r="131" spans="1:12" ht="16.5" customHeight="1" x14ac:dyDescent="0.3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</row>
    <row r="132" spans="1:12" ht="16.5" customHeight="1" x14ac:dyDescent="0.3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</row>
    <row r="133" spans="1:12" ht="16.5" customHeight="1" x14ac:dyDescent="0.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</row>
    <row r="134" spans="1:12" ht="16.5" customHeight="1" x14ac:dyDescent="0.3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</row>
    <row r="135" spans="1:12" ht="16.5" customHeight="1" x14ac:dyDescent="0.3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</row>
    <row r="136" spans="1:12" ht="16.5" customHeight="1" x14ac:dyDescent="0.3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</row>
    <row r="137" spans="1:12" ht="16.5" customHeight="1" x14ac:dyDescent="0.3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</row>
    <row r="138" spans="1:12" ht="16.5" customHeight="1" x14ac:dyDescent="0.3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</row>
    <row r="139" spans="1:12" ht="16.5" customHeight="1" x14ac:dyDescent="0.3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</row>
    <row r="140" spans="1:12" ht="16.5" customHeight="1" x14ac:dyDescent="0.3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</row>
    <row r="141" spans="1:12" ht="16.5" customHeight="1" x14ac:dyDescent="0.3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</row>
    <row r="142" spans="1:12" ht="16.5" customHeight="1" x14ac:dyDescent="0.3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</row>
    <row r="143" spans="1:12" ht="16.5" customHeight="1" x14ac:dyDescent="0.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</row>
    <row r="144" spans="1:12" ht="16.5" customHeight="1" x14ac:dyDescent="0.3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</row>
    <row r="145" spans="1:12" ht="16.5" customHeight="1" x14ac:dyDescent="0.3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</row>
    <row r="146" spans="1:12" ht="16.5" customHeight="1" x14ac:dyDescent="0.3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</row>
    <row r="147" spans="1:12" ht="16.5" customHeight="1" x14ac:dyDescent="0.3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</row>
    <row r="148" spans="1:12" ht="16.5" customHeight="1" x14ac:dyDescent="0.3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</row>
    <row r="149" spans="1:12" ht="16.5" customHeight="1" x14ac:dyDescent="0.3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</row>
    <row r="150" spans="1:12" ht="16.5" customHeight="1" x14ac:dyDescent="0.3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</row>
    <row r="151" spans="1:12" ht="16.5" customHeight="1" x14ac:dyDescent="0.3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</row>
    <row r="152" spans="1:12" ht="16.5" customHeight="1" x14ac:dyDescent="0.3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</row>
    <row r="153" spans="1:12" ht="16.5" customHeight="1" x14ac:dyDescent="0.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</row>
    <row r="154" spans="1:12" ht="16.5" customHeight="1" x14ac:dyDescent="0.3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</row>
    <row r="155" spans="1:12" ht="16.5" customHeight="1" x14ac:dyDescent="0.3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</row>
    <row r="156" spans="1:12" ht="16.5" customHeight="1" x14ac:dyDescent="0.3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</row>
    <row r="157" spans="1:12" ht="16.5" customHeight="1" x14ac:dyDescent="0.3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</row>
    <row r="158" spans="1:12" ht="16.5" customHeight="1" x14ac:dyDescent="0.3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</row>
    <row r="159" spans="1:12" ht="16.5" customHeight="1" x14ac:dyDescent="0.3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</row>
    <row r="160" spans="1:12" ht="16.5" customHeight="1" x14ac:dyDescent="0.3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</row>
    <row r="161" spans="1:12" ht="16.5" customHeight="1" x14ac:dyDescent="0.3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</row>
    <row r="162" spans="1:12" ht="16.5" customHeight="1" x14ac:dyDescent="0.3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</row>
    <row r="163" spans="1:12" ht="16.5" customHeight="1" x14ac:dyDescent="0.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</row>
    <row r="164" spans="1:12" ht="16.5" customHeight="1" x14ac:dyDescent="0.3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</row>
    <row r="165" spans="1:12" ht="16.5" customHeight="1" x14ac:dyDescent="0.3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</row>
    <row r="166" spans="1:12" ht="16.5" customHeight="1" x14ac:dyDescent="0.3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</row>
    <row r="167" spans="1:12" ht="16.5" customHeight="1" x14ac:dyDescent="0.3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</row>
    <row r="168" spans="1:12" ht="16.5" customHeight="1" x14ac:dyDescent="0.3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</row>
    <row r="169" spans="1:12" ht="16.5" customHeight="1" x14ac:dyDescent="0.3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</row>
    <row r="170" spans="1:12" ht="16.5" customHeight="1" x14ac:dyDescent="0.3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</row>
    <row r="171" spans="1:12" ht="16.5" customHeight="1" x14ac:dyDescent="0.3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</row>
    <row r="172" spans="1:12" ht="16.5" customHeight="1" x14ac:dyDescent="0.3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</row>
    <row r="173" spans="1:12" ht="16.5" customHeight="1" x14ac:dyDescent="0.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</row>
    <row r="174" spans="1:12" ht="16.5" customHeight="1" x14ac:dyDescent="0.3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</row>
    <row r="175" spans="1:12" ht="16.5" customHeight="1" x14ac:dyDescent="0.3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</row>
    <row r="176" spans="1:12" ht="16.5" customHeight="1" x14ac:dyDescent="0.3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</row>
    <row r="177" spans="1:12" ht="16.5" customHeight="1" x14ac:dyDescent="0.3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</row>
    <row r="178" spans="1:12" ht="16.5" customHeight="1" x14ac:dyDescent="0.3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</row>
    <row r="179" spans="1:12" ht="16.5" customHeight="1" x14ac:dyDescent="0.3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</row>
    <row r="180" spans="1:12" ht="16.5" customHeight="1" x14ac:dyDescent="0.3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</row>
    <row r="181" spans="1:12" ht="16.5" customHeight="1" x14ac:dyDescent="0.3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</row>
    <row r="182" spans="1:12" ht="16.5" customHeight="1" x14ac:dyDescent="0.3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</row>
    <row r="183" spans="1:12" ht="16.5" customHeight="1" x14ac:dyDescent="0.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</row>
    <row r="184" spans="1:12" ht="16.5" customHeight="1" x14ac:dyDescent="0.3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</row>
    <row r="185" spans="1:12" ht="16.5" customHeight="1" x14ac:dyDescent="0.3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</row>
    <row r="186" spans="1:12" ht="16.5" customHeight="1" x14ac:dyDescent="0.3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</row>
    <row r="187" spans="1:12" ht="16.5" customHeight="1" x14ac:dyDescent="0.3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</row>
    <row r="188" spans="1:12" ht="16.5" customHeight="1" x14ac:dyDescent="0.3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</row>
    <row r="189" spans="1:12" ht="16.5" customHeight="1" x14ac:dyDescent="0.3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</row>
    <row r="190" spans="1:12" ht="16.5" customHeight="1" x14ac:dyDescent="0.3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</row>
    <row r="191" spans="1:12" ht="16.5" customHeight="1" x14ac:dyDescent="0.3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</row>
    <row r="192" spans="1:12" ht="16.5" customHeight="1" x14ac:dyDescent="0.3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</row>
    <row r="193" spans="1:12" ht="16.5" customHeight="1" x14ac:dyDescent="0.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</row>
    <row r="194" spans="1:12" ht="16.5" customHeight="1" x14ac:dyDescent="0.3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</row>
    <row r="195" spans="1:12" ht="16.5" customHeight="1" x14ac:dyDescent="0.3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</row>
    <row r="196" spans="1:12" ht="16.5" customHeight="1" x14ac:dyDescent="0.3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</row>
    <row r="197" spans="1:12" ht="16.5" customHeight="1" x14ac:dyDescent="0.3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</row>
    <row r="198" spans="1:12" ht="16.5" customHeight="1" x14ac:dyDescent="0.3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</row>
    <row r="199" spans="1:12" ht="16.5" customHeight="1" x14ac:dyDescent="0.3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</row>
    <row r="200" spans="1:12" ht="16.5" customHeight="1" x14ac:dyDescent="0.3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</row>
    <row r="201" spans="1:12" ht="16.5" customHeight="1" x14ac:dyDescent="0.3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</row>
    <row r="202" spans="1:12" ht="16.5" customHeight="1" x14ac:dyDescent="0.3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</row>
    <row r="203" spans="1:12" ht="16.5" customHeight="1" x14ac:dyDescent="0.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</row>
    <row r="204" spans="1:12" ht="16.5" customHeight="1" x14ac:dyDescent="0.3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</row>
    <row r="205" spans="1:12" ht="16.5" customHeight="1" x14ac:dyDescent="0.3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</row>
    <row r="206" spans="1:12" ht="16.5" customHeight="1" x14ac:dyDescent="0.3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</row>
    <row r="207" spans="1:12" ht="16.5" customHeight="1" x14ac:dyDescent="0.3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</row>
    <row r="208" spans="1:12" ht="16.5" customHeight="1" x14ac:dyDescent="0.3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</row>
    <row r="209" spans="1:12" ht="16.5" customHeight="1" x14ac:dyDescent="0.3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</row>
    <row r="210" spans="1:12" ht="16.5" customHeight="1" x14ac:dyDescent="0.3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</row>
    <row r="211" spans="1:12" ht="16.5" customHeight="1" x14ac:dyDescent="0.3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</row>
    <row r="212" spans="1:12" ht="16.5" customHeight="1" x14ac:dyDescent="0.3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</row>
    <row r="213" spans="1:12" ht="16.5" customHeight="1" x14ac:dyDescent="0.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</row>
    <row r="214" spans="1:12" ht="16.5" customHeight="1" x14ac:dyDescent="0.3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</row>
    <row r="215" spans="1:12" ht="16.5" customHeight="1" x14ac:dyDescent="0.3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</row>
    <row r="216" spans="1:12" ht="16.5" customHeight="1" x14ac:dyDescent="0.3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</row>
    <row r="217" spans="1:12" ht="16.5" customHeight="1" x14ac:dyDescent="0.3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</row>
    <row r="218" spans="1:12" ht="16.5" customHeight="1" x14ac:dyDescent="0.3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</row>
    <row r="219" spans="1:12" ht="16.5" customHeight="1" x14ac:dyDescent="0.3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</row>
    <row r="220" spans="1:12" ht="16.5" customHeight="1" x14ac:dyDescent="0.3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</row>
    <row r="221" spans="1:12" ht="16.5" customHeight="1" x14ac:dyDescent="0.3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</row>
    <row r="222" spans="1:12" ht="16.5" customHeight="1" x14ac:dyDescent="0.3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</row>
    <row r="223" spans="1:12" ht="16.5" customHeight="1" x14ac:dyDescent="0.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</row>
    <row r="224" spans="1:12" ht="16.5" customHeight="1" x14ac:dyDescent="0.3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</row>
    <row r="225" spans="1:12" ht="16.5" customHeight="1" x14ac:dyDescent="0.3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</row>
    <row r="226" spans="1:12" ht="16.5" customHeight="1" x14ac:dyDescent="0.3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</row>
    <row r="227" spans="1:12" ht="16.5" customHeight="1" x14ac:dyDescent="0.3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</row>
    <row r="228" spans="1:12" ht="16.5" customHeight="1" x14ac:dyDescent="0.3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</row>
    <row r="229" spans="1:12" ht="16.5" customHeight="1" x14ac:dyDescent="0.3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</row>
    <row r="230" spans="1:12" ht="16.5" customHeight="1" x14ac:dyDescent="0.3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</row>
    <row r="231" spans="1:12" ht="16.5" customHeight="1" x14ac:dyDescent="0.3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</row>
    <row r="232" spans="1:12" ht="16.5" customHeight="1" x14ac:dyDescent="0.3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</row>
    <row r="233" spans="1:12" ht="16.5" customHeight="1" x14ac:dyDescent="0.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</row>
    <row r="234" spans="1:12" ht="16.5" customHeight="1" x14ac:dyDescent="0.3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</row>
    <row r="235" spans="1:12" ht="16.5" customHeight="1" x14ac:dyDescent="0.3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</row>
    <row r="236" spans="1:12" ht="16.5" customHeight="1" x14ac:dyDescent="0.3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</row>
    <row r="237" spans="1:12" ht="16.5" customHeight="1" x14ac:dyDescent="0.3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</row>
    <row r="238" spans="1:12" ht="16.5" customHeight="1" x14ac:dyDescent="0.3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</row>
    <row r="239" spans="1:12" ht="16.5" customHeight="1" x14ac:dyDescent="0.3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</row>
    <row r="240" spans="1:12" ht="16.5" customHeight="1" x14ac:dyDescent="0.3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</row>
    <row r="241" spans="1:12" ht="16.5" customHeight="1" x14ac:dyDescent="0.3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</row>
    <row r="242" spans="1:12" ht="16.5" customHeight="1" x14ac:dyDescent="0.3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</row>
    <row r="243" spans="1:12" ht="16.5" customHeight="1" x14ac:dyDescent="0.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</row>
    <row r="244" spans="1:12" ht="16.5" customHeight="1" x14ac:dyDescent="0.3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</row>
    <row r="245" spans="1:12" ht="16.5" customHeight="1" x14ac:dyDescent="0.3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</row>
    <row r="246" spans="1:12" ht="16.5" customHeight="1" x14ac:dyDescent="0.3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</row>
    <row r="247" spans="1:12" ht="16.5" customHeight="1" x14ac:dyDescent="0.3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</row>
    <row r="248" spans="1:12" ht="16.5" customHeight="1" x14ac:dyDescent="0.3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</row>
    <row r="249" spans="1:12" ht="16.5" customHeight="1" x14ac:dyDescent="0.3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</row>
    <row r="250" spans="1:12" ht="16.5" customHeight="1" x14ac:dyDescent="0.3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</row>
    <row r="251" spans="1:12" ht="16.5" customHeight="1" x14ac:dyDescent="0.3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</row>
    <row r="252" spans="1:12" ht="16.5" customHeight="1" x14ac:dyDescent="0.3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</row>
    <row r="253" spans="1:12" ht="16.5" customHeight="1" x14ac:dyDescent="0.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</row>
    <row r="254" spans="1:12" ht="16.5" customHeight="1" x14ac:dyDescent="0.3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</row>
    <row r="255" spans="1:12" ht="16.5" customHeight="1" x14ac:dyDescent="0.3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</row>
    <row r="256" spans="1:12" ht="16.5" customHeight="1" x14ac:dyDescent="0.3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</row>
    <row r="257" spans="1:12" ht="16.5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</row>
    <row r="258" spans="1:12" ht="16.5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</row>
    <row r="259" spans="1:12" ht="16.5" customHeight="1" x14ac:dyDescent="0.3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</row>
    <row r="260" spans="1:12" ht="16.5" customHeight="1" x14ac:dyDescent="0.3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</row>
    <row r="261" spans="1:12" ht="16.5" customHeight="1" x14ac:dyDescent="0.3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</row>
    <row r="262" spans="1:12" ht="16.5" customHeight="1" x14ac:dyDescent="0.3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</row>
    <row r="263" spans="1:12" ht="16.5" customHeight="1" x14ac:dyDescent="0.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</row>
    <row r="264" spans="1:12" ht="16.5" customHeight="1" x14ac:dyDescent="0.3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</row>
    <row r="265" spans="1:12" ht="16.5" customHeight="1" x14ac:dyDescent="0.3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</row>
    <row r="266" spans="1:12" ht="16.5" customHeight="1" x14ac:dyDescent="0.3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</row>
    <row r="267" spans="1:12" ht="16.5" customHeight="1" x14ac:dyDescent="0.3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</row>
    <row r="268" spans="1:12" ht="16.5" customHeight="1" x14ac:dyDescent="0.3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</row>
    <row r="269" spans="1:12" ht="16.5" customHeight="1" x14ac:dyDescent="0.3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</row>
    <row r="270" spans="1:12" ht="16.5" customHeight="1" x14ac:dyDescent="0.3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</row>
    <row r="271" spans="1:12" ht="16.5" customHeight="1" x14ac:dyDescent="0.3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</row>
    <row r="272" spans="1:12" ht="16.5" customHeight="1" x14ac:dyDescent="0.3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</row>
    <row r="273" spans="1:12" ht="16.5" customHeight="1" x14ac:dyDescent="0.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</row>
    <row r="274" spans="1:12" ht="16.5" customHeight="1" x14ac:dyDescent="0.3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</row>
    <row r="275" spans="1:12" ht="16.5" customHeight="1" x14ac:dyDescent="0.3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</row>
    <row r="276" spans="1:12" ht="16.5" customHeight="1" x14ac:dyDescent="0.3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</row>
    <row r="277" spans="1:12" ht="16.5" customHeight="1" x14ac:dyDescent="0.3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</row>
    <row r="278" spans="1:12" ht="16.5" customHeight="1" x14ac:dyDescent="0.3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</row>
    <row r="279" spans="1:12" ht="16.5" customHeight="1" x14ac:dyDescent="0.3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</row>
    <row r="280" spans="1:12" ht="16.5" customHeight="1" x14ac:dyDescent="0.3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</row>
    <row r="281" spans="1:12" ht="16.5" customHeight="1" x14ac:dyDescent="0.3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</row>
    <row r="282" spans="1:12" ht="16.5" customHeight="1" x14ac:dyDescent="0.3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</row>
    <row r="283" spans="1:12" ht="16.5" customHeight="1" x14ac:dyDescent="0.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</row>
    <row r="284" spans="1:12" ht="16.5" customHeight="1" x14ac:dyDescent="0.3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</row>
    <row r="285" spans="1:12" ht="16.5" customHeight="1" x14ac:dyDescent="0.3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</row>
    <row r="286" spans="1:12" ht="16.5" customHeight="1" x14ac:dyDescent="0.3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</row>
    <row r="287" spans="1:12" ht="16.5" customHeight="1" x14ac:dyDescent="0.3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</row>
    <row r="288" spans="1:12" ht="16.5" customHeight="1" x14ac:dyDescent="0.3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</row>
    <row r="289" spans="1:12" ht="16.5" customHeight="1" x14ac:dyDescent="0.3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</row>
    <row r="290" spans="1:12" ht="16.5" customHeight="1" x14ac:dyDescent="0.3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</row>
    <row r="291" spans="1:12" ht="16.5" customHeight="1" x14ac:dyDescent="0.3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</row>
    <row r="292" spans="1:12" ht="16.5" customHeight="1" x14ac:dyDescent="0.3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</row>
    <row r="293" spans="1:12" ht="16.5" customHeight="1" x14ac:dyDescent="0.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</row>
    <row r="294" spans="1:12" ht="16.5" customHeight="1" x14ac:dyDescent="0.3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</row>
    <row r="295" spans="1:12" ht="16.5" customHeight="1" x14ac:dyDescent="0.3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</row>
    <row r="296" spans="1:12" ht="16.5" customHeight="1" x14ac:dyDescent="0.3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</row>
    <row r="297" spans="1:12" ht="16.5" customHeight="1" x14ac:dyDescent="0.3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</row>
    <row r="298" spans="1:12" ht="16.5" customHeight="1" x14ac:dyDescent="0.3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</row>
    <row r="299" spans="1:12" ht="16.5" customHeight="1" x14ac:dyDescent="0.3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</row>
    <row r="300" spans="1:12" ht="16.5" customHeight="1" x14ac:dyDescent="0.3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</row>
    <row r="301" spans="1:12" ht="16.5" customHeight="1" x14ac:dyDescent="0.3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</row>
    <row r="302" spans="1:12" ht="16.5" customHeight="1" x14ac:dyDescent="0.3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</row>
    <row r="303" spans="1:12" ht="16.5" customHeight="1" x14ac:dyDescent="0.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</row>
    <row r="304" spans="1:12" ht="16.5" customHeight="1" x14ac:dyDescent="0.3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</row>
    <row r="305" spans="1:12" ht="16.5" customHeight="1" x14ac:dyDescent="0.3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</row>
    <row r="306" spans="1:12" ht="16.5" customHeight="1" x14ac:dyDescent="0.3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</row>
    <row r="307" spans="1:12" ht="16.5" customHeight="1" x14ac:dyDescent="0.3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</row>
    <row r="308" spans="1:12" ht="16.5" customHeight="1" x14ac:dyDescent="0.3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</row>
    <row r="309" spans="1:12" ht="16.5" customHeight="1" x14ac:dyDescent="0.3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</row>
    <row r="310" spans="1:12" ht="16.5" customHeight="1" x14ac:dyDescent="0.3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</row>
    <row r="311" spans="1:12" ht="16.5" customHeight="1" x14ac:dyDescent="0.3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</row>
    <row r="312" spans="1:12" ht="16.5" customHeight="1" x14ac:dyDescent="0.3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</row>
    <row r="313" spans="1:12" ht="16.5" customHeight="1" x14ac:dyDescent="0.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</row>
    <row r="314" spans="1:12" ht="16.5" customHeight="1" x14ac:dyDescent="0.3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</row>
    <row r="315" spans="1:12" ht="16.5" customHeight="1" x14ac:dyDescent="0.3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</row>
    <row r="316" spans="1:12" ht="16.5" customHeight="1" x14ac:dyDescent="0.3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</row>
    <row r="317" spans="1:12" ht="16.5" customHeight="1" x14ac:dyDescent="0.3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</row>
    <row r="318" spans="1:12" ht="16.5" customHeight="1" x14ac:dyDescent="0.3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</row>
    <row r="319" spans="1:12" ht="16.5" customHeight="1" x14ac:dyDescent="0.3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</row>
    <row r="320" spans="1:12" ht="16.5" customHeight="1" x14ac:dyDescent="0.3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</row>
    <row r="321" spans="1:12" ht="16.5" customHeight="1" x14ac:dyDescent="0.3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</row>
    <row r="322" spans="1:12" ht="16.5" customHeight="1" x14ac:dyDescent="0.3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</row>
    <row r="323" spans="1:12" ht="16.5" customHeight="1" x14ac:dyDescent="0.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</row>
    <row r="324" spans="1:12" ht="16.5" customHeight="1" x14ac:dyDescent="0.3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</row>
    <row r="325" spans="1:12" ht="16.5" customHeight="1" x14ac:dyDescent="0.3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</row>
    <row r="326" spans="1:12" ht="16.5" customHeight="1" x14ac:dyDescent="0.3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</row>
    <row r="327" spans="1:12" ht="16.5" customHeight="1" x14ac:dyDescent="0.3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</row>
    <row r="328" spans="1:12" ht="16.5" customHeight="1" x14ac:dyDescent="0.3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</row>
    <row r="329" spans="1:12" ht="16.5" customHeight="1" x14ac:dyDescent="0.3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</row>
    <row r="330" spans="1:12" ht="16.5" customHeight="1" x14ac:dyDescent="0.3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</row>
    <row r="331" spans="1:12" ht="16.5" customHeight="1" x14ac:dyDescent="0.3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</row>
    <row r="332" spans="1:12" ht="16.5" customHeight="1" x14ac:dyDescent="0.3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</row>
    <row r="333" spans="1:12" ht="16.5" customHeight="1" x14ac:dyDescent="0.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</row>
    <row r="334" spans="1:12" ht="16.5" customHeight="1" x14ac:dyDescent="0.3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</row>
    <row r="335" spans="1:12" ht="16.5" customHeight="1" x14ac:dyDescent="0.3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</row>
    <row r="336" spans="1:12" ht="16.5" customHeight="1" x14ac:dyDescent="0.3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</row>
    <row r="337" spans="1:12" ht="16.5" customHeight="1" x14ac:dyDescent="0.3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</row>
    <row r="338" spans="1:12" ht="16.5" customHeight="1" x14ac:dyDescent="0.3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</row>
    <row r="339" spans="1:12" ht="16.5" customHeight="1" x14ac:dyDescent="0.3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</row>
    <row r="340" spans="1:12" ht="16.5" customHeight="1" x14ac:dyDescent="0.3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</row>
    <row r="341" spans="1:12" ht="16.5" customHeight="1" x14ac:dyDescent="0.3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</row>
    <row r="342" spans="1:12" ht="16.5" customHeight="1" x14ac:dyDescent="0.3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</row>
    <row r="343" spans="1:12" ht="16.5" customHeight="1" x14ac:dyDescent="0.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</row>
    <row r="344" spans="1:12" ht="16.5" customHeight="1" x14ac:dyDescent="0.3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</row>
    <row r="345" spans="1:12" ht="16.5" customHeight="1" x14ac:dyDescent="0.3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</row>
    <row r="346" spans="1:12" ht="16.5" customHeight="1" x14ac:dyDescent="0.3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</row>
    <row r="347" spans="1:12" ht="16.5" customHeight="1" x14ac:dyDescent="0.3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</row>
    <row r="348" spans="1:12" ht="16.5" customHeight="1" x14ac:dyDescent="0.3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</row>
    <row r="349" spans="1:12" ht="16.5" customHeight="1" x14ac:dyDescent="0.3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</row>
    <row r="350" spans="1:12" ht="16.5" customHeight="1" x14ac:dyDescent="0.3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</row>
    <row r="351" spans="1:12" ht="16.5" customHeight="1" x14ac:dyDescent="0.3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</row>
    <row r="352" spans="1:12" ht="16.5" customHeight="1" x14ac:dyDescent="0.3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</row>
    <row r="353" spans="1:12" ht="16.5" customHeight="1" x14ac:dyDescent="0.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</row>
    <row r="354" spans="1:12" ht="16.5" customHeight="1" x14ac:dyDescent="0.3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</row>
    <row r="355" spans="1:12" ht="16.5" customHeight="1" x14ac:dyDescent="0.3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</row>
    <row r="356" spans="1:12" ht="16.5" customHeight="1" x14ac:dyDescent="0.3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</row>
    <row r="357" spans="1:12" ht="16.5" customHeight="1" x14ac:dyDescent="0.3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</row>
    <row r="358" spans="1:12" ht="16.5" customHeight="1" x14ac:dyDescent="0.3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</row>
    <row r="359" spans="1:12" ht="16.5" customHeight="1" x14ac:dyDescent="0.3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</row>
    <row r="360" spans="1:12" ht="16.5" customHeight="1" x14ac:dyDescent="0.3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</row>
    <row r="361" spans="1:12" ht="16.5" customHeight="1" x14ac:dyDescent="0.3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</row>
    <row r="362" spans="1:12" ht="16.5" customHeight="1" x14ac:dyDescent="0.3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</row>
    <row r="363" spans="1:12" ht="16.5" customHeight="1" x14ac:dyDescent="0.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</row>
    <row r="364" spans="1:12" ht="16.5" customHeight="1" x14ac:dyDescent="0.3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</row>
    <row r="365" spans="1:12" ht="16.5" customHeight="1" x14ac:dyDescent="0.3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</row>
    <row r="366" spans="1:12" ht="16.5" customHeight="1" x14ac:dyDescent="0.3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</row>
    <row r="367" spans="1:12" ht="16.5" customHeight="1" x14ac:dyDescent="0.3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</row>
    <row r="368" spans="1:12" ht="16.5" customHeight="1" x14ac:dyDescent="0.3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</row>
    <row r="369" spans="1:12" ht="16.5" customHeight="1" x14ac:dyDescent="0.3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</row>
    <row r="370" spans="1:12" ht="16.5" customHeight="1" x14ac:dyDescent="0.3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</row>
    <row r="371" spans="1:12" ht="16.5" customHeight="1" x14ac:dyDescent="0.3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</row>
    <row r="372" spans="1:12" ht="16.5" customHeight="1" x14ac:dyDescent="0.3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</row>
    <row r="373" spans="1:12" ht="16.5" customHeight="1" x14ac:dyDescent="0.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</row>
    <row r="374" spans="1:12" ht="16.5" customHeight="1" x14ac:dyDescent="0.3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</row>
    <row r="375" spans="1:12" ht="16.5" customHeight="1" x14ac:dyDescent="0.3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</row>
    <row r="376" spans="1:12" ht="16.5" customHeight="1" x14ac:dyDescent="0.3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</row>
    <row r="377" spans="1:12" ht="16.5" customHeight="1" x14ac:dyDescent="0.3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</row>
    <row r="378" spans="1:12" ht="16.5" customHeight="1" x14ac:dyDescent="0.3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</row>
    <row r="379" spans="1:12" ht="16.5" customHeight="1" x14ac:dyDescent="0.3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</row>
    <row r="380" spans="1:12" ht="16.5" customHeight="1" x14ac:dyDescent="0.3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</row>
    <row r="381" spans="1:12" ht="16.5" customHeight="1" x14ac:dyDescent="0.3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</row>
    <row r="382" spans="1:12" ht="16.5" customHeight="1" x14ac:dyDescent="0.3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</row>
    <row r="383" spans="1:12" ht="16.5" customHeight="1" x14ac:dyDescent="0.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</row>
    <row r="384" spans="1:12" ht="16.5" customHeight="1" x14ac:dyDescent="0.3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</row>
    <row r="385" spans="1:12" ht="16.5" customHeight="1" x14ac:dyDescent="0.3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</row>
    <row r="386" spans="1:12" ht="16.5" customHeight="1" x14ac:dyDescent="0.3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</row>
    <row r="387" spans="1:12" ht="16.5" customHeight="1" x14ac:dyDescent="0.3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</row>
    <row r="388" spans="1:12" ht="16.5" customHeight="1" x14ac:dyDescent="0.3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</row>
    <row r="389" spans="1:12" ht="16.5" customHeight="1" x14ac:dyDescent="0.3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</row>
    <row r="390" spans="1:12" ht="16.5" customHeight="1" x14ac:dyDescent="0.3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</row>
    <row r="391" spans="1:12" ht="16.5" customHeight="1" x14ac:dyDescent="0.3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</row>
    <row r="392" spans="1:12" ht="16.5" customHeight="1" x14ac:dyDescent="0.3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</row>
    <row r="393" spans="1:12" ht="16.5" customHeight="1" x14ac:dyDescent="0.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</row>
    <row r="394" spans="1:12" ht="16.5" customHeight="1" x14ac:dyDescent="0.3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</row>
    <row r="395" spans="1:12" ht="16.5" customHeight="1" x14ac:dyDescent="0.3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</row>
    <row r="396" spans="1:12" ht="16.5" customHeight="1" x14ac:dyDescent="0.3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</row>
    <row r="397" spans="1:12" ht="16.5" customHeight="1" x14ac:dyDescent="0.3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</row>
    <row r="398" spans="1:12" ht="16.5" customHeight="1" x14ac:dyDescent="0.3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</row>
    <row r="399" spans="1:12" ht="16.5" customHeight="1" x14ac:dyDescent="0.3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</row>
    <row r="400" spans="1:12" ht="16.5" customHeight="1" x14ac:dyDescent="0.3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</row>
    <row r="401" spans="1:12" ht="16.5" customHeight="1" x14ac:dyDescent="0.3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</row>
    <row r="402" spans="1:12" ht="16.5" customHeight="1" x14ac:dyDescent="0.3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</row>
    <row r="403" spans="1:12" ht="16.5" customHeight="1" x14ac:dyDescent="0.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</row>
    <row r="404" spans="1:12" ht="16.5" customHeight="1" x14ac:dyDescent="0.3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</row>
    <row r="405" spans="1:12" ht="16.5" customHeight="1" x14ac:dyDescent="0.3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</row>
    <row r="406" spans="1:12" ht="16.5" customHeight="1" x14ac:dyDescent="0.3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</row>
    <row r="407" spans="1:12" ht="16.5" customHeight="1" x14ac:dyDescent="0.3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</row>
    <row r="408" spans="1:12" ht="16.5" customHeight="1" x14ac:dyDescent="0.3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</row>
    <row r="409" spans="1:12" ht="16.5" customHeight="1" x14ac:dyDescent="0.3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</row>
    <row r="410" spans="1:12" ht="16.5" customHeight="1" x14ac:dyDescent="0.3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</row>
    <row r="411" spans="1:12" ht="16.5" customHeight="1" x14ac:dyDescent="0.3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</row>
    <row r="412" spans="1:12" ht="16.5" customHeight="1" x14ac:dyDescent="0.3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</row>
    <row r="413" spans="1:12" ht="16.5" customHeight="1" x14ac:dyDescent="0.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</row>
    <row r="414" spans="1:12" ht="16.5" customHeight="1" x14ac:dyDescent="0.3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</row>
    <row r="415" spans="1:12" ht="16.5" customHeight="1" x14ac:dyDescent="0.3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</row>
    <row r="416" spans="1:12" ht="16.5" customHeight="1" x14ac:dyDescent="0.3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</row>
    <row r="417" spans="1:12" ht="16.5" customHeight="1" x14ac:dyDescent="0.3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</row>
    <row r="418" spans="1:12" ht="16.5" customHeight="1" x14ac:dyDescent="0.3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</row>
    <row r="419" spans="1:12" ht="16.5" customHeight="1" x14ac:dyDescent="0.3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</row>
    <row r="420" spans="1:12" ht="16.5" customHeight="1" x14ac:dyDescent="0.3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</row>
    <row r="421" spans="1:12" ht="16.5" customHeight="1" x14ac:dyDescent="0.3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</row>
    <row r="422" spans="1:12" ht="16.5" customHeight="1" x14ac:dyDescent="0.3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</row>
    <row r="423" spans="1:12" ht="16.5" customHeight="1" x14ac:dyDescent="0.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</row>
    <row r="424" spans="1:12" ht="16.5" customHeight="1" x14ac:dyDescent="0.3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</row>
    <row r="425" spans="1:12" ht="16.5" customHeight="1" x14ac:dyDescent="0.3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</row>
    <row r="426" spans="1:12" ht="16.5" customHeight="1" x14ac:dyDescent="0.3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</row>
    <row r="427" spans="1:12" ht="16.5" customHeight="1" x14ac:dyDescent="0.3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</row>
    <row r="428" spans="1:12" ht="16.5" customHeight="1" x14ac:dyDescent="0.3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</row>
    <row r="429" spans="1:12" ht="16.5" customHeight="1" x14ac:dyDescent="0.3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</row>
    <row r="430" spans="1:12" ht="16.5" customHeight="1" x14ac:dyDescent="0.3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</row>
    <row r="431" spans="1:12" ht="16.5" customHeight="1" x14ac:dyDescent="0.3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</row>
    <row r="432" spans="1:12" ht="16.5" customHeight="1" x14ac:dyDescent="0.3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</row>
    <row r="433" spans="1:12" ht="16.5" customHeight="1" x14ac:dyDescent="0.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</row>
    <row r="434" spans="1:12" ht="16.5" customHeight="1" x14ac:dyDescent="0.3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</row>
    <row r="435" spans="1:12" ht="16.5" customHeight="1" x14ac:dyDescent="0.3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</row>
    <row r="436" spans="1:12" ht="16.5" customHeight="1" x14ac:dyDescent="0.3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</row>
    <row r="437" spans="1:12" ht="16.5" customHeight="1" x14ac:dyDescent="0.3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</row>
    <row r="438" spans="1:12" ht="16.5" customHeight="1" x14ac:dyDescent="0.3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</row>
    <row r="439" spans="1:12" ht="16.5" customHeight="1" x14ac:dyDescent="0.3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</row>
    <row r="440" spans="1:12" ht="16.5" customHeight="1" x14ac:dyDescent="0.3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</row>
    <row r="441" spans="1:12" ht="16.5" customHeight="1" x14ac:dyDescent="0.3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</row>
    <row r="442" spans="1:12" ht="16.5" customHeight="1" x14ac:dyDescent="0.3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</row>
    <row r="443" spans="1:12" ht="16.5" customHeight="1" x14ac:dyDescent="0.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</row>
    <row r="444" spans="1:12" ht="16.5" customHeight="1" x14ac:dyDescent="0.3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</row>
    <row r="445" spans="1:12" ht="16.5" customHeight="1" x14ac:dyDescent="0.3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</row>
    <row r="446" spans="1:12" ht="16.5" customHeight="1" x14ac:dyDescent="0.3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</row>
    <row r="447" spans="1:12" ht="16.5" customHeight="1" x14ac:dyDescent="0.3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</row>
    <row r="448" spans="1:12" ht="16.5" customHeight="1" x14ac:dyDescent="0.3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</row>
    <row r="449" spans="1:12" ht="16.5" customHeight="1" x14ac:dyDescent="0.3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</row>
    <row r="450" spans="1:12" ht="16.5" customHeight="1" x14ac:dyDescent="0.3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</row>
    <row r="451" spans="1:12" ht="16.5" customHeight="1" x14ac:dyDescent="0.3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</row>
    <row r="452" spans="1:12" ht="16.5" customHeight="1" x14ac:dyDescent="0.3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</row>
    <row r="453" spans="1:12" ht="16.5" customHeight="1" x14ac:dyDescent="0.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</row>
    <row r="454" spans="1:12" ht="16.5" customHeight="1" x14ac:dyDescent="0.3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</row>
    <row r="455" spans="1:12" ht="16.5" customHeight="1" x14ac:dyDescent="0.3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</row>
    <row r="456" spans="1:12" ht="16.5" customHeight="1" x14ac:dyDescent="0.3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</row>
    <row r="457" spans="1:12" ht="16.5" customHeight="1" x14ac:dyDescent="0.3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</row>
    <row r="458" spans="1:12" ht="16.5" customHeight="1" x14ac:dyDescent="0.3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</row>
    <row r="459" spans="1:12" ht="16.5" customHeight="1" x14ac:dyDescent="0.3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</row>
    <row r="460" spans="1:12" ht="16.5" customHeight="1" x14ac:dyDescent="0.3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</row>
    <row r="461" spans="1:12" ht="16.5" customHeight="1" x14ac:dyDescent="0.3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</row>
    <row r="462" spans="1:12" ht="16.5" customHeight="1" x14ac:dyDescent="0.3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</row>
    <row r="463" spans="1:12" ht="16.5" customHeight="1" x14ac:dyDescent="0.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</row>
    <row r="464" spans="1:12" ht="16.5" customHeight="1" x14ac:dyDescent="0.3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</row>
    <row r="465" spans="1:12" ht="16.5" customHeight="1" x14ac:dyDescent="0.3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</row>
    <row r="466" spans="1:12" ht="16.5" customHeight="1" x14ac:dyDescent="0.3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</row>
    <row r="467" spans="1:12" ht="16.5" customHeight="1" x14ac:dyDescent="0.3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</row>
    <row r="468" spans="1:12" ht="16.5" customHeight="1" x14ac:dyDescent="0.3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</row>
    <row r="469" spans="1:12" ht="16.5" customHeight="1" x14ac:dyDescent="0.3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</row>
    <row r="470" spans="1:12" ht="16.5" customHeight="1" x14ac:dyDescent="0.3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</row>
    <row r="471" spans="1:12" ht="16.5" customHeight="1" x14ac:dyDescent="0.3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</row>
    <row r="472" spans="1:12" ht="16.5" customHeight="1" x14ac:dyDescent="0.3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</row>
    <row r="473" spans="1:12" ht="16.5" customHeight="1" x14ac:dyDescent="0.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</row>
    <row r="474" spans="1:12" ht="16.5" customHeight="1" x14ac:dyDescent="0.3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</row>
    <row r="475" spans="1:12" ht="16.5" customHeight="1" x14ac:dyDescent="0.3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</row>
    <row r="476" spans="1:12" ht="16.5" customHeight="1" x14ac:dyDescent="0.3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</row>
    <row r="477" spans="1:12" ht="16.5" customHeight="1" x14ac:dyDescent="0.3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</row>
    <row r="478" spans="1:12" ht="16.5" customHeight="1" x14ac:dyDescent="0.3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</row>
    <row r="479" spans="1:12" ht="16.5" customHeight="1" x14ac:dyDescent="0.3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</row>
    <row r="480" spans="1:12" ht="16.5" customHeight="1" x14ac:dyDescent="0.3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</row>
    <row r="481" spans="1:12" ht="16.5" customHeight="1" x14ac:dyDescent="0.3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</row>
    <row r="482" spans="1:12" ht="16.5" customHeight="1" x14ac:dyDescent="0.3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</row>
    <row r="483" spans="1:12" ht="16.5" customHeight="1" x14ac:dyDescent="0.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</row>
    <row r="484" spans="1:12" ht="16.5" customHeight="1" x14ac:dyDescent="0.3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</row>
    <row r="485" spans="1:12" ht="16.5" customHeight="1" x14ac:dyDescent="0.3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</row>
    <row r="486" spans="1:12" ht="16.5" customHeight="1" x14ac:dyDescent="0.3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</row>
    <row r="487" spans="1:12" ht="16.5" customHeight="1" x14ac:dyDescent="0.3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</row>
    <row r="488" spans="1:12" ht="16.5" customHeight="1" x14ac:dyDescent="0.3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</row>
    <row r="489" spans="1:12" ht="16.5" customHeight="1" x14ac:dyDescent="0.3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</row>
    <row r="490" spans="1:12" ht="16.5" customHeight="1" x14ac:dyDescent="0.3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</row>
    <row r="491" spans="1:12" ht="16.5" customHeight="1" x14ac:dyDescent="0.3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</row>
    <row r="492" spans="1:12" ht="16.5" customHeight="1" x14ac:dyDescent="0.3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</row>
    <row r="493" spans="1:12" ht="16.5" customHeight="1" x14ac:dyDescent="0.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</row>
    <row r="494" spans="1:12" ht="16.5" customHeight="1" x14ac:dyDescent="0.3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</row>
    <row r="495" spans="1:12" ht="16.5" customHeight="1" x14ac:dyDescent="0.3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</row>
    <row r="496" spans="1:12" ht="16.5" customHeight="1" x14ac:dyDescent="0.3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</row>
    <row r="497" spans="1:12" ht="16.5" customHeight="1" x14ac:dyDescent="0.3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</row>
    <row r="498" spans="1:12" ht="16.5" customHeight="1" x14ac:dyDescent="0.3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</row>
    <row r="499" spans="1:12" ht="16.5" customHeight="1" x14ac:dyDescent="0.3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</row>
    <row r="500" spans="1:12" ht="16.5" customHeight="1" x14ac:dyDescent="0.3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</row>
    <row r="501" spans="1:12" ht="16.5" customHeight="1" x14ac:dyDescent="0.3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</row>
    <row r="502" spans="1:12" ht="16.5" customHeight="1" x14ac:dyDescent="0.3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</row>
    <row r="503" spans="1:12" ht="16.5" customHeight="1" x14ac:dyDescent="0.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</row>
    <row r="504" spans="1:12" ht="16.5" customHeight="1" x14ac:dyDescent="0.3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</row>
    <row r="505" spans="1:12" ht="16.5" customHeight="1" x14ac:dyDescent="0.3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</row>
    <row r="506" spans="1:12" ht="16.5" customHeight="1" x14ac:dyDescent="0.3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</row>
    <row r="507" spans="1:12" ht="16.5" customHeight="1" x14ac:dyDescent="0.3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</row>
    <row r="508" spans="1:12" ht="16.5" customHeight="1" x14ac:dyDescent="0.3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</row>
    <row r="509" spans="1:12" ht="16.5" customHeight="1" x14ac:dyDescent="0.3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</row>
    <row r="510" spans="1:12" ht="16.5" customHeight="1" x14ac:dyDescent="0.3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</row>
    <row r="511" spans="1:12" ht="16.5" customHeight="1" x14ac:dyDescent="0.3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</row>
    <row r="512" spans="1:12" ht="16.5" customHeight="1" x14ac:dyDescent="0.3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</row>
    <row r="513" spans="1:12" ht="16.5" customHeight="1" x14ac:dyDescent="0.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</row>
    <row r="514" spans="1:12" ht="16.5" customHeight="1" x14ac:dyDescent="0.3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</row>
    <row r="515" spans="1:12" ht="16.5" customHeight="1" x14ac:dyDescent="0.3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</row>
    <row r="516" spans="1:12" ht="16.5" customHeight="1" x14ac:dyDescent="0.3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</row>
    <row r="517" spans="1:12" ht="16.5" customHeight="1" x14ac:dyDescent="0.3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</row>
    <row r="518" spans="1:12" ht="16.5" customHeight="1" x14ac:dyDescent="0.3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</row>
    <row r="519" spans="1:12" ht="16.5" customHeight="1" x14ac:dyDescent="0.3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</row>
    <row r="520" spans="1:12" ht="16.5" customHeight="1" x14ac:dyDescent="0.3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</row>
    <row r="521" spans="1:12" ht="16.5" customHeight="1" x14ac:dyDescent="0.3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</row>
    <row r="522" spans="1:12" ht="16.5" customHeight="1" x14ac:dyDescent="0.3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</row>
    <row r="523" spans="1:12" ht="16.5" customHeight="1" x14ac:dyDescent="0.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</row>
    <row r="524" spans="1:12" ht="16.5" customHeight="1" x14ac:dyDescent="0.3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</row>
    <row r="525" spans="1:12" ht="16.5" customHeight="1" x14ac:dyDescent="0.3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</row>
    <row r="526" spans="1:12" ht="16.5" customHeight="1" x14ac:dyDescent="0.3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</row>
    <row r="527" spans="1:12" ht="16.5" customHeight="1" x14ac:dyDescent="0.3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</row>
    <row r="528" spans="1:12" ht="16.5" customHeight="1" x14ac:dyDescent="0.3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</row>
    <row r="529" spans="1:12" ht="16.5" customHeight="1" x14ac:dyDescent="0.3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</row>
    <row r="530" spans="1:12" ht="16.5" customHeight="1" x14ac:dyDescent="0.3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</row>
    <row r="531" spans="1:12" ht="16.5" customHeight="1" x14ac:dyDescent="0.3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</row>
    <row r="532" spans="1:12" ht="16.5" customHeight="1" x14ac:dyDescent="0.3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</row>
    <row r="533" spans="1:12" ht="16.5" customHeight="1" x14ac:dyDescent="0.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</row>
    <row r="534" spans="1:12" ht="16.5" customHeight="1" x14ac:dyDescent="0.3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</row>
    <row r="535" spans="1:12" ht="16.5" customHeight="1" x14ac:dyDescent="0.3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</row>
    <row r="536" spans="1:12" ht="16.5" customHeight="1" x14ac:dyDescent="0.3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</row>
    <row r="537" spans="1:12" ht="16.5" customHeight="1" x14ac:dyDescent="0.3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</row>
    <row r="538" spans="1:12" ht="16.5" customHeight="1" x14ac:dyDescent="0.3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</row>
    <row r="539" spans="1:12" ht="16.5" customHeight="1" x14ac:dyDescent="0.3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</row>
    <row r="540" spans="1:12" ht="16.5" customHeight="1" x14ac:dyDescent="0.3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</row>
    <row r="541" spans="1:12" ht="16.5" customHeight="1" x14ac:dyDescent="0.3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</row>
    <row r="542" spans="1:12" ht="16.5" customHeight="1" x14ac:dyDescent="0.3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</row>
    <row r="543" spans="1:12" ht="16.5" customHeight="1" x14ac:dyDescent="0.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</row>
    <row r="544" spans="1:12" ht="16.5" customHeight="1" x14ac:dyDescent="0.3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</row>
    <row r="545" spans="1:12" ht="16.5" customHeight="1" x14ac:dyDescent="0.3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</row>
    <row r="546" spans="1:12" ht="16.5" customHeight="1" x14ac:dyDescent="0.3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</row>
    <row r="547" spans="1:12" ht="16.5" customHeight="1" x14ac:dyDescent="0.3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</row>
    <row r="548" spans="1:12" ht="16.5" customHeight="1" x14ac:dyDescent="0.3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</row>
    <row r="549" spans="1:12" ht="16.5" customHeight="1" x14ac:dyDescent="0.3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</row>
    <row r="550" spans="1:12" ht="16.5" customHeight="1" x14ac:dyDescent="0.3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</row>
    <row r="551" spans="1:12" ht="16.5" customHeight="1" x14ac:dyDescent="0.3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</row>
    <row r="552" spans="1:12" ht="16.5" customHeight="1" x14ac:dyDescent="0.3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</row>
    <row r="553" spans="1:12" ht="16.5" customHeight="1" x14ac:dyDescent="0.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</row>
    <row r="554" spans="1:12" ht="16.5" customHeight="1" x14ac:dyDescent="0.3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</row>
    <row r="555" spans="1:12" ht="16.5" customHeight="1" x14ac:dyDescent="0.3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</row>
    <row r="556" spans="1:12" ht="16.5" customHeight="1" x14ac:dyDescent="0.3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</row>
    <row r="557" spans="1:12" ht="16.5" customHeight="1" x14ac:dyDescent="0.3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</row>
    <row r="558" spans="1:12" ht="16.5" customHeight="1" x14ac:dyDescent="0.3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</row>
    <row r="559" spans="1:12" ht="16.5" customHeight="1" x14ac:dyDescent="0.3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</row>
    <row r="560" spans="1:12" ht="16.5" customHeight="1" x14ac:dyDescent="0.3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</row>
    <row r="561" spans="1:12" ht="16.5" customHeight="1" x14ac:dyDescent="0.3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</row>
    <row r="562" spans="1:12" ht="16.5" customHeight="1" x14ac:dyDescent="0.3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</row>
    <row r="563" spans="1:12" ht="16.5" customHeight="1" x14ac:dyDescent="0.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</row>
    <row r="564" spans="1:12" ht="16.5" customHeight="1" x14ac:dyDescent="0.3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</row>
    <row r="565" spans="1:12" ht="16.5" customHeight="1" x14ac:dyDescent="0.3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</row>
    <row r="566" spans="1:12" ht="16.5" customHeight="1" x14ac:dyDescent="0.3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</row>
    <row r="567" spans="1:12" ht="16.5" customHeight="1" x14ac:dyDescent="0.3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</row>
    <row r="568" spans="1:12" ht="16.5" customHeight="1" x14ac:dyDescent="0.3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</row>
    <row r="569" spans="1:12" ht="16.5" customHeight="1" x14ac:dyDescent="0.3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</row>
    <row r="570" spans="1:12" ht="16.5" customHeight="1" x14ac:dyDescent="0.3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</row>
    <row r="571" spans="1:12" ht="16.5" customHeight="1" x14ac:dyDescent="0.3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</row>
    <row r="572" spans="1:12" ht="16.5" customHeight="1" x14ac:dyDescent="0.3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</row>
    <row r="573" spans="1:12" ht="16.5" customHeight="1" x14ac:dyDescent="0.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</row>
    <row r="574" spans="1:12" ht="16.5" customHeight="1" x14ac:dyDescent="0.3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</row>
    <row r="575" spans="1:12" ht="16.5" customHeight="1" x14ac:dyDescent="0.3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</row>
    <row r="576" spans="1:12" ht="16.5" customHeight="1" x14ac:dyDescent="0.3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</row>
    <row r="577" spans="1:12" ht="16.5" customHeight="1" x14ac:dyDescent="0.3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</row>
    <row r="578" spans="1:12" ht="16.5" customHeight="1" x14ac:dyDescent="0.3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</row>
    <row r="579" spans="1:12" ht="16.5" customHeight="1" x14ac:dyDescent="0.3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</row>
    <row r="580" spans="1:12" ht="16.5" customHeight="1" x14ac:dyDescent="0.3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</row>
    <row r="581" spans="1:12" ht="16.5" customHeight="1" x14ac:dyDescent="0.3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</row>
    <row r="582" spans="1:12" ht="16.5" customHeight="1" x14ac:dyDescent="0.3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</row>
    <row r="583" spans="1:12" ht="16.5" customHeight="1" x14ac:dyDescent="0.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</row>
    <row r="584" spans="1:12" ht="16.5" customHeight="1" x14ac:dyDescent="0.3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</row>
    <row r="585" spans="1:12" ht="16.5" customHeight="1" x14ac:dyDescent="0.3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</row>
    <row r="586" spans="1:12" ht="16.5" customHeight="1" x14ac:dyDescent="0.3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</row>
    <row r="587" spans="1:12" ht="16.5" customHeight="1" x14ac:dyDescent="0.3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</row>
    <row r="588" spans="1:12" ht="16.5" customHeight="1" x14ac:dyDescent="0.3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</row>
    <row r="589" spans="1:12" ht="16.5" customHeight="1" x14ac:dyDescent="0.3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</row>
    <row r="590" spans="1:12" ht="16.5" customHeight="1" x14ac:dyDescent="0.3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</row>
    <row r="591" spans="1:12" ht="16.5" customHeight="1" x14ac:dyDescent="0.3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</row>
    <row r="592" spans="1:12" ht="16.5" customHeight="1" x14ac:dyDescent="0.3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</row>
    <row r="593" spans="1:12" ht="16.5" customHeight="1" x14ac:dyDescent="0.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</row>
    <row r="594" spans="1:12" ht="16.5" customHeight="1" x14ac:dyDescent="0.3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</row>
    <row r="595" spans="1:12" ht="16.5" customHeight="1" x14ac:dyDescent="0.3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</row>
    <row r="596" spans="1:12" ht="16.5" customHeight="1" x14ac:dyDescent="0.3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</row>
    <row r="597" spans="1:12" ht="16.5" customHeight="1" x14ac:dyDescent="0.3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</row>
    <row r="598" spans="1:12" ht="16.5" customHeight="1" x14ac:dyDescent="0.3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</row>
    <row r="599" spans="1:12" ht="16.5" customHeight="1" x14ac:dyDescent="0.3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</row>
    <row r="600" spans="1:12" ht="16.5" customHeight="1" x14ac:dyDescent="0.3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</row>
    <row r="601" spans="1:12" ht="16.5" customHeight="1" x14ac:dyDescent="0.3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</row>
    <row r="602" spans="1:12" ht="16.5" customHeight="1" x14ac:dyDescent="0.3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</row>
    <row r="603" spans="1:12" ht="16.5" customHeight="1" x14ac:dyDescent="0.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</row>
    <row r="604" spans="1:12" ht="16.5" customHeight="1" x14ac:dyDescent="0.3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</row>
    <row r="605" spans="1:12" ht="16.5" customHeight="1" x14ac:dyDescent="0.3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</row>
    <row r="606" spans="1:12" ht="16.5" customHeight="1" x14ac:dyDescent="0.3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</row>
    <row r="607" spans="1:12" ht="16.5" customHeight="1" x14ac:dyDescent="0.3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</row>
    <row r="608" spans="1:12" ht="16.5" customHeight="1" x14ac:dyDescent="0.3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</row>
    <row r="609" spans="1:12" ht="16.5" customHeight="1" x14ac:dyDescent="0.3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</row>
    <row r="610" spans="1:12" ht="16.5" customHeight="1" x14ac:dyDescent="0.3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</row>
    <row r="611" spans="1:12" ht="16.5" customHeight="1" x14ac:dyDescent="0.3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</row>
    <row r="612" spans="1:12" ht="16.5" customHeight="1" x14ac:dyDescent="0.3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</row>
    <row r="613" spans="1:12" ht="16.5" customHeight="1" x14ac:dyDescent="0.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</row>
    <row r="614" spans="1:12" ht="16.5" customHeight="1" x14ac:dyDescent="0.3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</row>
    <row r="615" spans="1:12" ht="16.5" customHeight="1" x14ac:dyDescent="0.3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</row>
    <row r="616" spans="1:12" ht="16.5" customHeight="1" x14ac:dyDescent="0.3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</row>
    <row r="617" spans="1:12" ht="16.5" customHeight="1" x14ac:dyDescent="0.3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</row>
    <row r="618" spans="1:12" ht="16.5" customHeight="1" x14ac:dyDescent="0.3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</row>
    <row r="619" spans="1:12" ht="16.5" customHeight="1" x14ac:dyDescent="0.3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</row>
    <row r="620" spans="1:12" ht="16.5" customHeight="1" x14ac:dyDescent="0.3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</row>
    <row r="621" spans="1:12" ht="16.5" customHeight="1" x14ac:dyDescent="0.3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</row>
    <row r="622" spans="1:12" ht="16.5" customHeight="1" x14ac:dyDescent="0.3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</row>
    <row r="623" spans="1:12" ht="16.5" customHeight="1" x14ac:dyDescent="0.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</row>
    <row r="624" spans="1:12" ht="16.5" customHeight="1" x14ac:dyDescent="0.3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</row>
    <row r="625" spans="1:12" ht="16.5" customHeight="1" x14ac:dyDescent="0.3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</row>
    <row r="626" spans="1:12" ht="16.5" customHeight="1" x14ac:dyDescent="0.3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</row>
    <row r="627" spans="1:12" ht="16.5" customHeight="1" x14ac:dyDescent="0.3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</row>
    <row r="628" spans="1:12" ht="16.5" customHeight="1" x14ac:dyDescent="0.3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</row>
    <row r="629" spans="1:12" ht="16.5" customHeight="1" x14ac:dyDescent="0.3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</row>
    <row r="630" spans="1:12" ht="16.5" customHeight="1" x14ac:dyDescent="0.3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</row>
    <row r="631" spans="1:12" ht="16.5" customHeight="1" x14ac:dyDescent="0.3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</row>
    <row r="632" spans="1:12" ht="16.5" customHeight="1" x14ac:dyDescent="0.3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</row>
    <row r="633" spans="1:12" ht="16.5" customHeight="1" x14ac:dyDescent="0.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</row>
    <row r="634" spans="1:12" ht="16.5" customHeight="1" x14ac:dyDescent="0.3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</row>
    <row r="635" spans="1:12" ht="16.5" customHeight="1" x14ac:dyDescent="0.3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</row>
    <row r="636" spans="1:12" ht="16.5" customHeight="1" x14ac:dyDescent="0.3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</row>
    <row r="637" spans="1:12" ht="16.5" customHeight="1" x14ac:dyDescent="0.3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</row>
    <row r="638" spans="1:12" ht="16.5" customHeight="1" x14ac:dyDescent="0.3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</row>
    <row r="639" spans="1:12" ht="16.5" customHeight="1" x14ac:dyDescent="0.3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</row>
    <row r="640" spans="1:12" ht="16.5" customHeight="1" x14ac:dyDescent="0.3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</row>
    <row r="641" spans="1:12" ht="16.5" customHeight="1" x14ac:dyDescent="0.3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</row>
    <row r="642" spans="1:12" ht="16.5" customHeight="1" x14ac:dyDescent="0.3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</row>
    <row r="643" spans="1:12" ht="16.5" customHeight="1" x14ac:dyDescent="0.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</row>
    <row r="644" spans="1:12" ht="16.5" customHeight="1" x14ac:dyDescent="0.3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</row>
    <row r="645" spans="1:12" ht="16.5" customHeight="1" x14ac:dyDescent="0.3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</row>
    <row r="646" spans="1:12" ht="16.5" customHeight="1" x14ac:dyDescent="0.3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</row>
    <row r="647" spans="1:12" ht="16.5" customHeight="1" x14ac:dyDescent="0.3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</row>
    <row r="648" spans="1:12" ht="16.5" customHeight="1" x14ac:dyDescent="0.3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</row>
    <row r="649" spans="1:12" ht="16.5" customHeight="1" x14ac:dyDescent="0.3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</row>
    <row r="650" spans="1:12" ht="16.5" customHeight="1" x14ac:dyDescent="0.3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</row>
    <row r="651" spans="1:12" ht="16.5" customHeight="1" x14ac:dyDescent="0.3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</row>
    <row r="652" spans="1:12" ht="16.5" customHeight="1" x14ac:dyDescent="0.3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</row>
    <row r="653" spans="1:12" ht="16.5" customHeight="1" x14ac:dyDescent="0.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</row>
    <row r="654" spans="1:12" ht="16.5" customHeight="1" x14ac:dyDescent="0.3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</row>
    <row r="655" spans="1:12" ht="16.5" customHeight="1" x14ac:dyDescent="0.3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</row>
    <row r="656" spans="1:12" ht="16.5" customHeight="1" x14ac:dyDescent="0.3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</row>
    <row r="657" spans="1:12" ht="16.5" customHeight="1" x14ac:dyDescent="0.3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</row>
    <row r="658" spans="1:12" ht="16.5" customHeight="1" x14ac:dyDescent="0.3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</row>
    <row r="659" spans="1:12" ht="16.5" customHeight="1" x14ac:dyDescent="0.3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</row>
    <row r="660" spans="1:12" ht="16.5" customHeight="1" x14ac:dyDescent="0.3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</row>
    <row r="661" spans="1:12" ht="16.5" customHeight="1" x14ac:dyDescent="0.3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</row>
    <row r="662" spans="1:12" ht="16.5" customHeight="1" x14ac:dyDescent="0.3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</row>
    <row r="663" spans="1:12" ht="16.5" customHeight="1" x14ac:dyDescent="0.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</row>
    <row r="664" spans="1:12" ht="16.5" customHeight="1" x14ac:dyDescent="0.3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</row>
    <row r="665" spans="1:12" ht="16.5" customHeight="1" x14ac:dyDescent="0.3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</row>
    <row r="666" spans="1:12" ht="16.5" customHeight="1" x14ac:dyDescent="0.3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</row>
    <row r="667" spans="1:12" ht="16.5" customHeight="1" x14ac:dyDescent="0.3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</row>
    <row r="668" spans="1:12" ht="16.5" customHeight="1" x14ac:dyDescent="0.3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</row>
    <row r="669" spans="1:12" ht="16.5" customHeight="1" x14ac:dyDescent="0.3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</row>
    <row r="670" spans="1:12" ht="16.5" customHeight="1" x14ac:dyDescent="0.3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</row>
    <row r="671" spans="1:12" ht="16.5" customHeight="1" x14ac:dyDescent="0.3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</row>
    <row r="672" spans="1:12" ht="16.5" customHeight="1" x14ac:dyDescent="0.3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</row>
    <row r="673" spans="1:12" ht="16.5" customHeight="1" x14ac:dyDescent="0.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</row>
    <row r="674" spans="1:12" ht="16.5" customHeight="1" x14ac:dyDescent="0.3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</row>
    <row r="675" spans="1:12" ht="16.5" customHeight="1" x14ac:dyDescent="0.3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</row>
    <row r="676" spans="1:12" ht="16.5" customHeight="1" x14ac:dyDescent="0.3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</row>
    <row r="677" spans="1:12" ht="16.5" customHeight="1" x14ac:dyDescent="0.3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</row>
    <row r="678" spans="1:12" ht="16.5" customHeight="1" x14ac:dyDescent="0.3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</row>
    <row r="679" spans="1:12" ht="16.5" customHeight="1" x14ac:dyDescent="0.3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</row>
    <row r="680" spans="1:12" ht="16.5" customHeight="1" x14ac:dyDescent="0.3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</row>
    <row r="681" spans="1:12" ht="16.5" customHeight="1" x14ac:dyDescent="0.3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</row>
    <row r="682" spans="1:12" ht="16.5" customHeight="1" x14ac:dyDescent="0.3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</row>
    <row r="683" spans="1:12" ht="16.5" customHeight="1" x14ac:dyDescent="0.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</row>
    <row r="684" spans="1:12" ht="16.5" customHeight="1" x14ac:dyDescent="0.3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</row>
    <row r="685" spans="1:12" ht="16.5" customHeight="1" x14ac:dyDescent="0.3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</row>
    <row r="686" spans="1:12" ht="16.5" customHeight="1" x14ac:dyDescent="0.3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</row>
    <row r="687" spans="1:12" ht="16.5" customHeight="1" x14ac:dyDescent="0.3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</row>
    <row r="688" spans="1:12" ht="16.5" customHeight="1" x14ac:dyDescent="0.3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</row>
    <row r="689" spans="1:12" ht="16.5" customHeight="1" x14ac:dyDescent="0.3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</row>
    <row r="690" spans="1:12" ht="16.5" customHeight="1" x14ac:dyDescent="0.3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</row>
    <row r="691" spans="1:12" ht="16.5" customHeight="1" x14ac:dyDescent="0.3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</row>
    <row r="692" spans="1:12" ht="16.5" customHeight="1" x14ac:dyDescent="0.3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</row>
    <row r="693" spans="1:12" ht="16.5" customHeight="1" x14ac:dyDescent="0.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</row>
    <row r="694" spans="1:12" ht="16.5" customHeight="1" x14ac:dyDescent="0.3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</row>
    <row r="695" spans="1:12" ht="16.5" customHeight="1" x14ac:dyDescent="0.3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</row>
    <row r="696" spans="1:12" ht="16.5" customHeight="1" x14ac:dyDescent="0.3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</row>
    <row r="697" spans="1:12" ht="16.5" customHeight="1" x14ac:dyDescent="0.3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</row>
    <row r="698" spans="1:12" ht="16.5" customHeight="1" x14ac:dyDescent="0.3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</row>
    <row r="699" spans="1:12" ht="16.5" customHeight="1" x14ac:dyDescent="0.3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</row>
    <row r="700" spans="1:12" ht="16.5" customHeight="1" x14ac:dyDescent="0.3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</row>
    <row r="701" spans="1:12" ht="16.5" customHeight="1" x14ac:dyDescent="0.3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</row>
    <row r="702" spans="1:12" ht="16.5" customHeight="1" x14ac:dyDescent="0.3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</row>
    <row r="703" spans="1:12" ht="16.5" customHeight="1" x14ac:dyDescent="0.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</row>
    <row r="704" spans="1:12" ht="16.5" customHeight="1" x14ac:dyDescent="0.3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</row>
    <row r="705" spans="1:12" ht="16.5" customHeight="1" x14ac:dyDescent="0.3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</row>
    <row r="706" spans="1:12" ht="16.5" customHeight="1" x14ac:dyDescent="0.3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</row>
    <row r="707" spans="1:12" ht="16.5" customHeight="1" x14ac:dyDescent="0.3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</row>
    <row r="708" spans="1:12" ht="16.5" customHeight="1" x14ac:dyDescent="0.3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</row>
    <row r="709" spans="1:12" ht="16.5" customHeight="1" x14ac:dyDescent="0.3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</row>
    <row r="710" spans="1:12" ht="16.5" customHeight="1" x14ac:dyDescent="0.3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</row>
    <row r="711" spans="1:12" ht="16.5" customHeight="1" x14ac:dyDescent="0.3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</row>
    <row r="712" spans="1:12" ht="16.5" customHeight="1" x14ac:dyDescent="0.3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</row>
    <row r="713" spans="1:12" ht="16.5" customHeight="1" x14ac:dyDescent="0.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</row>
    <row r="714" spans="1:12" ht="16.5" customHeight="1" x14ac:dyDescent="0.3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</row>
    <row r="715" spans="1:12" ht="16.5" customHeight="1" x14ac:dyDescent="0.3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</row>
    <row r="716" spans="1:12" ht="16.5" customHeight="1" x14ac:dyDescent="0.3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</row>
    <row r="717" spans="1:12" ht="16.5" customHeight="1" x14ac:dyDescent="0.3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</row>
    <row r="718" spans="1:12" ht="16.5" customHeight="1" x14ac:dyDescent="0.3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</row>
    <row r="719" spans="1:12" ht="16.5" customHeight="1" x14ac:dyDescent="0.3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</row>
    <row r="720" spans="1:12" ht="16.5" customHeight="1" x14ac:dyDescent="0.3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</row>
    <row r="721" spans="1:12" ht="16.5" customHeight="1" x14ac:dyDescent="0.3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</row>
    <row r="722" spans="1:12" ht="16.5" customHeight="1" x14ac:dyDescent="0.3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</row>
    <row r="723" spans="1:12" ht="16.5" customHeight="1" x14ac:dyDescent="0.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</row>
    <row r="724" spans="1:12" ht="16.5" customHeight="1" x14ac:dyDescent="0.3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</row>
    <row r="725" spans="1:12" ht="16.5" customHeight="1" x14ac:dyDescent="0.3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</row>
    <row r="726" spans="1:12" ht="16.5" customHeight="1" x14ac:dyDescent="0.3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</row>
    <row r="727" spans="1:12" ht="16.5" customHeight="1" x14ac:dyDescent="0.3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</row>
    <row r="728" spans="1:12" ht="16.5" customHeight="1" x14ac:dyDescent="0.3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</row>
    <row r="729" spans="1:12" ht="16.5" customHeight="1" x14ac:dyDescent="0.3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</row>
    <row r="730" spans="1:12" ht="16.5" customHeight="1" x14ac:dyDescent="0.3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</row>
    <row r="731" spans="1:12" ht="16.5" customHeight="1" x14ac:dyDescent="0.3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</row>
    <row r="732" spans="1:12" ht="16.5" customHeight="1" x14ac:dyDescent="0.3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</row>
    <row r="733" spans="1:12" ht="16.5" customHeight="1" x14ac:dyDescent="0.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</row>
    <row r="734" spans="1:12" ht="16.5" customHeight="1" x14ac:dyDescent="0.3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</row>
    <row r="735" spans="1:12" ht="16.5" customHeight="1" x14ac:dyDescent="0.3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</row>
    <row r="736" spans="1:12" ht="16.5" customHeight="1" x14ac:dyDescent="0.3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</row>
    <row r="737" spans="1:12" ht="16.5" customHeight="1" x14ac:dyDescent="0.3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</row>
    <row r="738" spans="1:12" ht="16.5" customHeight="1" x14ac:dyDescent="0.3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</row>
    <row r="739" spans="1:12" ht="16.5" customHeight="1" x14ac:dyDescent="0.3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</row>
    <row r="740" spans="1:12" ht="16.5" customHeight="1" x14ac:dyDescent="0.3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</row>
    <row r="741" spans="1:12" ht="16.5" customHeight="1" x14ac:dyDescent="0.3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</row>
    <row r="742" spans="1:12" ht="16.5" customHeight="1" x14ac:dyDescent="0.3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</row>
    <row r="743" spans="1:12" ht="16.5" customHeight="1" x14ac:dyDescent="0.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</row>
    <row r="744" spans="1:12" ht="16.5" customHeight="1" x14ac:dyDescent="0.3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</row>
    <row r="745" spans="1:12" ht="16.5" customHeight="1" x14ac:dyDescent="0.3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</row>
    <row r="746" spans="1:12" ht="16.5" customHeight="1" x14ac:dyDescent="0.3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</row>
    <row r="747" spans="1:12" ht="16.5" customHeight="1" x14ac:dyDescent="0.3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</row>
    <row r="748" spans="1:12" ht="16.5" customHeight="1" x14ac:dyDescent="0.3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</row>
    <row r="749" spans="1:12" ht="16.5" customHeight="1" x14ac:dyDescent="0.3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</row>
    <row r="750" spans="1:12" ht="16.5" customHeight="1" x14ac:dyDescent="0.3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</row>
    <row r="751" spans="1:12" ht="16.5" customHeight="1" x14ac:dyDescent="0.3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</row>
    <row r="752" spans="1:12" ht="16.5" customHeight="1" x14ac:dyDescent="0.3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</row>
    <row r="753" spans="1:12" ht="16.5" customHeight="1" x14ac:dyDescent="0.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</row>
    <row r="754" spans="1:12" ht="16.5" customHeight="1" x14ac:dyDescent="0.3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</row>
    <row r="755" spans="1:12" ht="16.5" customHeight="1" x14ac:dyDescent="0.3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</row>
    <row r="756" spans="1:12" ht="16.5" customHeight="1" x14ac:dyDescent="0.3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</row>
    <row r="757" spans="1:12" ht="16.5" customHeight="1" x14ac:dyDescent="0.3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</row>
    <row r="758" spans="1:12" ht="16.5" customHeight="1" x14ac:dyDescent="0.3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</row>
    <row r="759" spans="1:12" ht="16.5" customHeight="1" x14ac:dyDescent="0.3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</row>
    <row r="760" spans="1:12" ht="16.5" customHeight="1" x14ac:dyDescent="0.3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</row>
    <row r="761" spans="1:12" ht="16.5" customHeight="1" x14ac:dyDescent="0.3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</row>
    <row r="762" spans="1:12" ht="16.5" customHeight="1" x14ac:dyDescent="0.3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</row>
    <row r="763" spans="1:12" ht="16.5" customHeight="1" x14ac:dyDescent="0.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</row>
    <row r="764" spans="1:12" ht="16.5" customHeight="1" x14ac:dyDescent="0.3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</row>
    <row r="765" spans="1:12" ht="16.5" customHeight="1" x14ac:dyDescent="0.3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</row>
    <row r="766" spans="1:12" ht="16.5" customHeight="1" x14ac:dyDescent="0.3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</row>
    <row r="767" spans="1:12" ht="16.5" customHeight="1" x14ac:dyDescent="0.3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</row>
    <row r="768" spans="1:12" ht="16.5" customHeight="1" x14ac:dyDescent="0.3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</row>
    <row r="769" spans="1:12" ht="16.5" customHeight="1" x14ac:dyDescent="0.3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</row>
    <row r="770" spans="1:12" ht="16.5" customHeight="1" x14ac:dyDescent="0.3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</row>
    <row r="771" spans="1:12" ht="16.5" customHeight="1" x14ac:dyDescent="0.3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</row>
    <row r="772" spans="1:12" ht="16.5" customHeight="1" x14ac:dyDescent="0.3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</row>
    <row r="773" spans="1:12" ht="16.5" customHeight="1" x14ac:dyDescent="0.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</row>
    <row r="774" spans="1:12" ht="16.5" customHeight="1" x14ac:dyDescent="0.3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</row>
    <row r="775" spans="1:12" ht="16.5" customHeight="1" x14ac:dyDescent="0.3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</row>
    <row r="776" spans="1:12" ht="16.5" customHeight="1" x14ac:dyDescent="0.3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</row>
    <row r="777" spans="1:12" ht="16.5" customHeight="1" x14ac:dyDescent="0.3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</row>
    <row r="778" spans="1:12" ht="16.5" customHeight="1" x14ac:dyDescent="0.3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</row>
    <row r="779" spans="1:12" ht="16.5" customHeight="1" x14ac:dyDescent="0.3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</row>
    <row r="780" spans="1:12" ht="16.5" customHeight="1" x14ac:dyDescent="0.3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</row>
    <row r="781" spans="1:12" ht="16.5" customHeight="1" x14ac:dyDescent="0.3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</row>
    <row r="782" spans="1:12" ht="16.5" customHeight="1" x14ac:dyDescent="0.3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</row>
    <row r="783" spans="1:12" ht="16.5" customHeight="1" x14ac:dyDescent="0.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</row>
    <row r="784" spans="1:12" ht="16.5" customHeight="1" x14ac:dyDescent="0.3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</row>
    <row r="785" spans="1:12" ht="16.5" customHeight="1" x14ac:dyDescent="0.3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</row>
    <row r="786" spans="1:12" ht="16.5" customHeight="1" x14ac:dyDescent="0.3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</row>
    <row r="787" spans="1:12" ht="16.5" customHeight="1" x14ac:dyDescent="0.3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</row>
    <row r="788" spans="1:12" ht="16.5" customHeight="1" x14ac:dyDescent="0.3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</row>
    <row r="789" spans="1:12" ht="16.5" customHeight="1" x14ac:dyDescent="0.3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</row>
    <row r="790" spans="1:12" ht="16.5" customHeight="1" x14ac:dyDescent="0.3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</row>
    <row r="791" spans="1:12" ht="16.5" customHeight="1" x14ac:dyDescent="0.3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</row>
    <row r="792" spans="1:12" ht="16.5" customHeight="1" x14ac:dyDescent="0.3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</row>
    <row r="793" spans="1:12" ht="16.5" customHeight="1" x14ac:dyDescent="0.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</row>
    <row r="794" spans="1:12" ht="16.5" customHeight="1" x14ac:dyDescent="0.3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</row>
    <row r="795" spans="1:12" ht="16.5" customHeight="1" x14ac:dyDescent="0.3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</row>
    <row r="796" spans="1:12" ht="16.5" customHeight="1" x14ac:dyDescent="0.3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</row>
    <row r="797" spans="1:12" ht="16.5" customHeight="1" x14ac:dyDescent="0.3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</row>
    <row r="798" spans="1:12" ht="16.5" customHeight="1" x14ac:dyDescent="0.3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</row>
    <row r="799" spans="1:12" ht="16.5" customHeight="1" x14ac:dyDescent="0.3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</row>
    <row r="800" spans="1:12" ht="16.5" customHeight="1" x14ac:dyDescent="0.3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</row>
    <row r="801" spans="1:12" ht="16.5" customHeight="1" x14ac:dyDescent="0.3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</row>
    <row r="802" spans="1:12" ht="16.5" customHeight="1" x14ac:dyDescent="0.3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</row>
    <row r="803" spans="1:12" ht="16.5" customHeight="1" x14ac:dyDescent="0.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</row>
    <row r="804" spans="1:12" ht="16.5" customHeight="1" x14ac:dyDescent="0.3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</row>
    <row r="805" spans="1:12" ht="16.5" customHeight="1" x14ac:dyDescent="0.3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</row>
    <row r="806" spans="1:12" ht="16.5" customHeight="1" x14ac:dyDescent="0.3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</row>
    <row r="807" spans="1:12" ht="16.5" customHeight="1" x14ac:dyDescent="0.3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</row>
    <row r="808" spans="1:12" ht="16.5" customHeight="1" x14ac:dyDescent="0.3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</row>
    <row r="809" spans="1:12" ht="16.5" customHeight="1" x14ac:dyDescent="0.3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</row>
    <row r="810" spans="1:12" ht="16.5" customHeight="1" x14ac:dyDescent="0.3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</row>
    <row r="811" spans="1:12" ht="16.5" customHeight="1" x14ac:dyDescent="0.3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</row>
    <row r="812" spans="1:12" ht="16.5" customHeight="1" x14ac:dyDescent="0.3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</row>
    <row r="813" spans="1:12" ht="16.5" customHeight="1" x14ac:dyDescent="0.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</row>
    <row r="814" spans="1:12" ht="16.5" customHeight="1" x14ac:dyDescent="0.3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</row>
    <row r="815" spans="1:12" ht="16.5" customHeight="1" x14ac:dyDescent="0.3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</row>
    <row r="816" spans="1:12" ht="16.5" customHeight="1" x14ac:dyDescent="0.3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</row>
    <row r="817" spans="1:12" ht="16.5" customHeight="1" x14ac:dyDescent="0.3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</row>
    <row r="818" spans="1:12" ht="16.5" customHeight="1" x14ac:dyDescent="0.3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</row>
    <row r="819" spans="1:12" ht="16.5" customHeight="1" x14ac:dyDescent="0.3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</row>
    <row r="820" spans="1:12" ht="16.5" customHeight="1" x14ac:dyDescent="0.3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</row>
    <row r="821" spans="1:12" ht="16.5" customHeight="1" x14ac:dyDescent="0.3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</row>
    <row r="822" spans="1:12" ht="16.5" customHeight="1" x14ac:dyDescent="0.3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</row>
    <row r="823" spans="1:12" ht="16.5" customHeight="1" x14ac:dyDescent="0.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</row>
    <row r="824" spans="1:12" ht="16.5" customHeight="1" x14ac:dyDescent="0.3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</row>
    <row r="825" spans="1:12" ht="16.5" customHeight="1" x14ac:dyDescent="0.3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</row>
    <row r="826" spans="1:12" ht="16.5" customHeight="1" x14ac:dyDescent="0.3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</row>
    <row r="827" spans="1:12" ht="16.5" customHeight="1" x14ac:dyDescent="0.3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</row>
    <row r="828" spans="1:12" ht="16.5" customHeight="1" x14ac:dyDescent="0.3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</row>
    <row r="829" spans="1:12" ht="16.5" customHeight="1" x14ac:dyDescent="0.3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</row>
    <row r="830" spans="1:12" ht="16.5" customHeight="1" x14ac:dyDescent="0.3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</row>
    <row r="831" spans="1:12" ht="16.5" customHeight="1" x14ac:dyDescent="0.3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</row>
    <row r="832" spans="1:12" ht="16.5" customHeight="1" x14ac:dyDescent="0.3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</row>
    <row r="833" spans="1:12" ht="16.5" customHeight="1" x14ac:dyDescent="0.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</row>
    <row r="834" spans="1:12" ht="16.5" customHeight="1" x14ac:dyDescent="0.3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</row>
    <row r="835" spans="1:12" ht="16.5" customHeight="1" x14ac:dyDescent="0.3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</row>
    <row r="836" spans="1:12" ht="16.5" customHeight="1" x14ac:dyDescent="0.3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</row>
    <row r="837" spans="1:12" ht="16.5" customHeight="1" x14ac:dyDescent="0.3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</row>
    <row r="838" spans="1:12" ht="16.5" customHeight="1" x14ac:dyDescent="0.3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</row>
    <row r="839" spans="1:12" ht="16.5" customHeight="1" x14ac:dyDescent="0.3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</row>
    <row r="840" spans="1:12" ht="16.5" customHeight="1" x14ac:dyDescent="0.3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</row>
    <row r="841" spans="1:12" ht="16.5" customHeight="1" x14ac:dyDescent="0.3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</row>
    <row r="842" spans="1:12" ht="16.5" customHeight="1" x14ac:dyDescent="0.3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</row>
    <row r="843" spans="1:12" ht="16.5" customHeight="1" x14ac:dyDescent="0.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</row>
    <row r="844" spans="1:12" ht="16.5" customHeight="1" x14ac:dyDescent="0.3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</row>
    <row r="845" spans="1:12" ht="16.5" customHeight="1" x14ac:dyDescent="0.3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</row>
    <row r="846" spans="1:12" ht="16.5" customHeight="1" x14ac:dyDescent="0.3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</row>
    <row r="847" spans="1:12" ht="16.5" customHeight="1" x14ac:dyDescent="0.3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</row>
    <row r="848" spans="1:12" ht="16.5" customHeight="1" x14ac:dyDescent="0.3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</row>
    <row r="849" spans="1:12" ht="16.5" customHeight="1" x14ac:dyDescent="0.3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</row>
    <row r="850" spans="1:12" ht="16.5" customHeight="1" x14ac:dyDescent="0.3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</row>
    <row r="851" spans="1:12" ht="16.5" customHeight="1" x14ac:dyDescent="0.3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</row>
    <row r="852" spans="1:12" ht="16.5" customHeight="1" x14ac:dyDescent="0.3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</row>
    <row r="853" spans="1:12" ht="16.5" customHeight="1" x14ac:dyDescent="0.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</row>
    <row r="854" spans="1:12" ht="16.5" customHeight="1" x14ac:dyDescent="0.3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</row>
    <row r="855" spans="1:12" ht="16.5" customHeight="1" x14ac:dyDescent="0.3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</row>
    <row r="856" spans="1:12" ht="16.5" customHeight="1" x14ac:dyDescent="0.3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</row>
    <row r="857" spans="1:12" ht="16.5" customHeight="1" x14ac:dyDescent="0.3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</row>
    <row r="858" spans="1:12" ht="16.5" customHeight="1" x14ac:dyDescent="0.3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</row>
    <row r="859" spans="1:12" ht="16.5" customHeight="1" x14ac:dyDescent="0.3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</row>
    <row r="860" spans="1:12" ht="16.5" customHeight="1" x14ac:dyDescent="0.3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</row>
    <row r="861" spans="1:12" ht="16.5" customHeight="1" x14ac:dyDescent="0.3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</row>
    <row r="862" spans="1:12" ht="16.5" customHeight="1" x14ac:dyDescent="0.3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</row>
    <row r="863" spans="1:12" ht="16.5" customHeight="1" x14ac:dyDescent="0.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</row>
    <row r="864" spans="1:12" ht="16.5" customHeight="1" x14ac:dyDescent="0.3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</row>
    <row r="865" spans="1:12" ht="16.5" customHeight="1" x14ac:dyDescent="0.3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</row>
    <row r="866" spans="1:12" ht="16.5" customHeight="1" x14ac:dyDescent="0.3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</row>
    <row r="867" spans="1:12" ht="16.5" customHeight="1" x14ac:dyDescent="0.3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</row>
    <row r="868" spans="1:12" ht="16.5" customHeight="1" x14ac:dyDescent="0.3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</row>
    <row r="869" spans="1:12" ht="16.5" customHeight="1" x14ac:dyDescent="0.3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</row>
    <row r="870" spans="1:12" ht="16.5" customHeight="1" x14ac:dyDescent="0.3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</row>
    <row r="871" spans="1:12" ht="16.5" customHeight="1" x14ac:dyDescent="0.3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</row>
    <row r="872" spans="1:12" ht="16.5" customHeight="1" x14ac:dyDescent="0.3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</row>
    <row r="873" spans="1:12" ht="16.5" customHeight="1" x14ac:dyDescent="0.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</row>
    <row r="874" spans="1:12" ht="16.5" customHeight="1" x14ac:dyDescent="0.3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</row>
    <row r="875" spans="1:12" ht="16.5" customHeight="1" x14ac:dyDescent="0.3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</row>
    <row r="876" spans="1:12" ht="16.5" customHeight="1" x14ac:dyDescent="0.3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</row>
    <row r="877" spans="1:12" ht="16.5" customHeight="1" x14ac:dyDescent="0.3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</row>
    <row r="878" spans="1:12" ht="16.5" customHeight="1" x14ac:dyDescent="0.3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</row>
    <row r="879" spans="1:12" ht="16.5" customHeight="1" x14ac:dyDescent="0.3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</row>
    <row r="880" spans="1:12" ht="16.5" customHeight="1" x14ac:dyDescent="0.3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</row>
    <row r="881" spans="1:12" ht="16.5" customHeight="1" x14ac:dyDescent="0.3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</row>
    <row r="882" spans="1:12" ht="16.5" customHeight="1" x14ac:dyDescent="0.3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</row>
    <row r="883" spans="1:12" ht="16.5" customHeight="1" x14ac:dyDescent="0.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</row>
    <row r="884" spans="1:12" ht="16.5" customHeight="1" x14ac:dyDescent="0.3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</row>
    <row r="885" spans="1:12" ht="16.5" customHeight="1" x14ac:dyDescent="0.3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</row>
    <row r="886" spans="1:12" ht="16.5" customHeight="1" x14ac:dyDescent="0.3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</row>
    <row r="887" spans="1:12" ht="16.5" customHeight="1" x14ac:dyDescent="0.3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</row>
    <row r="888" spans="1:12" ht="16.5" customHeight="1" x14ac:dyDescent="0.3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</row>
    <row r="889" spans="1:12" ht="16.5" customHeight="1" x14ac:dyDescent="0.3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</row>
    <row r="890" spans="1:12" ht="16.5" customHeight="1" x14ac:dyDescent="0.3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</row>
    <row r="891" spans="1:12" ht="16.5" customHeight="1" x14ac:dyDescent="0.3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</row>
    <row r="892" spans="1:12" ht="16.5" customHeight="1" x14ac:dyDescent="0.3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</row>
    <row r="893" spans="1:12" ht="16.5" customHeight="1" x14ac:dyDescent="0.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</row>
    <row r="894" spans="1:12" ht="16.5" customHeight="1" x14ac:dyDescent="0.3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</row>
    <row r="895" spans="1:12" ht="16.5" customHeight="1" x14ac:dyDescent="0.3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</row>
    <row r="896" spans="1:12" ht="16.5" customHeight="1" x14ac:dyDescent="0.3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</row>
    <row r="897" spans="1:12" ht="16.5" customHeight="1" x14ac:dyDescent="0.3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</row>
    <row r="898" spans="1:12" ht="16.5" customHeight="1" x14ac:dyDescent="0.3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</row>
    <row r="899" spans="1:12" ht="16.5" customHeight="1" x14ac:dyDescent="0.3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</row>
    <row r="900" spans="1:12" ht="16.5" customHeight="1" x14ac:dyDescent="0.3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</row>
    <row r="901" spans="1:12" ht="16.5" customHeight="1" x14ac:dyDescent="0.3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</row>
    <row r="902" spans="1:12" ht="16.5" customHeight="1" x14ac:dyDescent="0.3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</row>
    <row r="903" spans="1:12" ht="16.5" customHeight="1" x14ac:dyDescent="0.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</row>
    <row r="904" spans="1:12" ht="16.5" customHeight="1" x14ac:dyDescent="0.3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</row>
    <row r="905" spans="1:12" ht="16.5" customHeight="1" x14ac:dyDescent="0.3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</row>
    <row r="906" spans="1:12" ht="16.5" customHeight="1" x14ac:dyDescent="0.3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</row>
    <row r="907" spans="1:12" ht="16.5" customHeight="1" x14ac:dyDescent="0.3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</row>
    <row r="908" spans="1:12" ht="16.5" customHeight="1" x14ac:dyDescent="0.3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</row>
    <row r="909" spans="1:12" ht="16.5" customHeight="1" x14ac:dyDescent="0.3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</row>
    <row r="910" spans="1:12" ht="16.5" customHeight="1" x14ac:dyDescent="0.3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</row>
    <row r="911" spans="1:12" ht="16.5" customHeight="1" x14ac:dyDescent="0.3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</row>
    <row r="912" spans="1:12" ht="16.5" customHeight="1" x14ac:dyDescent="0.3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</row>
    <row r="913" spans="1:12" ht="16.5" customHeight="1" x14ac:dyDescent="0.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</row>
    <row r="914" spans="1:12" ht="16.5" customHeight="1" x14ac:dyDescent="0.3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</row>
    <row r="915" spans="1:12" ht="16.5" customHeight="1" x14ac:dyDescent="0.3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</row>
    <row r="916" spans="1:12" ht="16.5" customHeight="1" x14ac:dyDescent="0.3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</row>
    <row r="917" spans="1:12" ht="16.5" customHeight="1" x14ac:dyDescent="0.3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</row>
    <row r="918" spans="1:12" ht="16.5" customHeight="1" x14ac:dyDescent="0.3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</row>
    <row r="919" spans="1:12" ht="16.5" customHeight="1" x14ac:dyDescent="0.3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</row>
    <row r="920" spans="1:12" ht="16.5" customHeight="1" x14ac:dyDescent="0.3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</row>
    <row r="921" spans="1:12" ht="16.5" customHeight="1" x14ac:dyDescent="0.3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</row>
    <row r="922" spans="1:12" ht="16.5" customHeight="1" x14ac:dyDescent="0.3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</row>
    <row r="923" spans="1:12" ht="16.5" customHeight="1" x14ac:dyDescent="0.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</row>
    <row r="924" spans="1:12" ht="16.5" customHeight="1" x14ac:dyDescent="0.3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</row>
    <row r="925" spans="1:12" ht="16.5" customHeight="1" x14ac:dyDescent="0.3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</row>
    <row r="926" spans="1:12" ht="16.5" customHeight="1" x14ac:dyDescent="0.3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</row>
    <row r="927" spans="1:12" ht="16.5" customHeight="1" x14ac:dyDescent="0.3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</row>
    <row r="928" spans="1:12" ht="16.5" customHeight="1" x14ac:dyDescent="0.3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</row>
    <row r="929" spans="1:12" ht="16.5" customHeight="1" x14ac:dyDescent="0.3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</row>
    <row r="930" spans="1:12" ht="16.5" customHeight="1" x14ac:dyDescent="0.3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</row>
    <row r="931" spans="1:12" ht="16.5" customHeight="1" x14ac:dyDescent="0.3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</row>
    <row r="932" spans="1:12" ht="16.5" customHeight="1" x14ac:dyDescent="0.3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</row>
    <row r="933" spans="1:12" ht="16.5" customHeight="1" x14ac:dyDescent="0.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</row>
    <row r="934" spans="1:12" ht="16.5" customHeight="1" x14ac:dyDescent="0.3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</row>
    <row r="935" spans="1:12" ht="16.5" customHeight="1" x14ac:dyDescent="0.3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</row>
    <row r="936" spans="1:12" ht="16.5" customHeight="1" x14ac:dyDescent="0.3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</row>
    <row r="937" spans="1:12" ht="16.5" customHeight="1" x14ac:dyDescent="0.3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</row>
    <row r="938" spans="1:12" ht="16.5" customHeight="1" x14ac:dyDescent="0.3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</row>
    <row r="939" spans="1:12" ht="16.5" customHeight="1" x14ac:dyDescent="0.3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</row>
    <row r="940" spans="1:12" ht="16.5" customHeight="1" x14ac:dyDescent="0.3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</row>
    <row r="941" spans="1:12" ht="16.5" customHeight="1" x14ac:dyDescent="0.3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</row>
    <row r="942" spans="1:12" ht="16.5" customHeight="1" x14ac:dyDescent="0.3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</row>
    <row r="943" spans="1:12" ht="16.5" customHeight="1" x14ac:dyDescent="0.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</row>
    <row r="944" spans="1:12" ht="16.5" customHeight="1" x14ac:dyDescent="0.3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</row>
    <row r="945" spans="1:12" ht="16.5" customHeight="1" x14ac:dyDescent="0.3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</row>
    <row r="946" spans="1:12" ht="16.5" customHeight="1" x14ac:dyDescent="0.3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</row>
    <row r="947" spans="1:12" ht="16.5" customHeight="1" x14ac:dyDescent="0.3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</row>
    <row r="948" spans="1:12" ht="16.5" customHeight="1" x14ac:dyDescent="0.3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</row>
    <row r="949" spans="1:12" ht="16.5" customHeight="1" x14ac:dyDescent="0.3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</row>
    <row r="950" spans="1:12" ht="16.5" customHeight="1" x14ac:dyDescent="0.3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</row>
    <row r="951" spans="1:12" ht="16.5" customHeight="1" x14ac:dyDescent="0.3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</row>
    <row r="952" spans="1:12" ht="16.5" customHeight="1" x14ac:dyDescent="0.3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</row>
    <row r="953" spans="1:12" ht="16.5" customHeight="1" x14ac:dyDescent="0.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</row>
    <row r="954" spans="1:12" ht="16.5" customHeight="1" x14ac:dyDescent="0.3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</row>
    <row r="955" spans="1:12" ht="16.5" customHeight="1" x14ac:dyDescent="0.3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</row>
    <row r="956" spans="1:12" ht="16.5" customHeight="1" x14ac:dyDescent="0.3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</row>
    <row r="957" spans="1:12" ht="16.5" customHeight="1" x14ac:dyDescent="0.3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</row>
    <row r="958" spans="1:12" ht="16.5" customHeight="1" x14ac:dyDescent="0.3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</row>
    <row r="959" spans="1:12" ht="16.5" customHeight="1" x14ac:dyDescent="0.3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</row>
    <row r="960" spans="1:12" ht="16.5" customHeight="1" x14ac:dyDescent="0.3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</row>
    <row r="961" spans="1:12" ht="16.5" customHeight="1" x14ac:dyDescent="0.3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</row>
    <row r="962" spans="1:12" ht="16.5" customHeight="1" x14ac:dyDescent="0.3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</row>
    <row r="963" spans="1:12" ht="16.5" customHeight="1" x14ac:dyDescent="0.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</row>
    <row r="964" spans="1:12" ht="16.5" customHeight="1" x14ac:dyDescent="0.3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</row>
    <row r="965" spans="1:12" ht="16.5" customHeight="1" x14ac:dyDescent="0.3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</row>
    <row r="966" spans="1:12" ht="16.5" customHeight="1" x14ac:dyDescent="0.3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</row>
    <row r="967" spans="1:12" ht="16.5" customHeight="1" x14ac:dyDescent="0.3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</row>
    <row r="968" spans="1:12" ht="16.5" customHeight="1" x14ac:dyDescent="0.3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</row>
    <row r="969" spans="1:12" ht="16.5" customHeight="1" x14ac:dyDescent="0.3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</row>
    <row r="970" spans="1:12" ht="16.5" customHeight="1" x14ac:dyDescent="0.3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</row>
    <row r="971" spans="1:12" ht="16.5" customHeight="1" x14ac:dyDescent="0.3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</row>
    <row r="972" spans="1:12" ht="16.5" customHeight="1" x14ac:dyDescent="0.3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</row>
    <row r="973" spans="1:12" ht="16.5" customHeight="1" x14ac:dyDescent="0.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</row>
    <row r="974" spans="1:12" ht="16.5" customHeight="1" x14ac:dyDescent="0.3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</row>
    <row r="975" spans="1:12" ht="16.5" customHeight="1" x14ac:dyDescent="0.3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</row>
    <row r="976" spans="1:12" ht="16.5" customHeight="1" x14ac:dyDescent="0.3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</row>
    <row r="977" spans="1:12" ht="16.5" customHeight="1" x14ac:dyDescent="0.3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</row>
    <row r="978" spans="1:12" ht="16.5" customHeight="1" x14ac:dyDescent="0.3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</row>
    <row r="979" spans="1:12" ht="16.5" customHeight="1" x14ac:dyDescent="0.3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</row>
    <row r="980" spans="1:12" ht="16.5" customHeight="1" x14ac:dyDescent="0.3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</row>
    <row r="981" spans="1:12" ht="16.5" customHeight="1" x14ac:dyDescent="0.3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</row>
    <row r="982" spans="1:12" ht="16.5" customHeight="1" x14ac:dyDescent="0.3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</row>
    <row r="983" spans="1:12" ht="16.5" customHeight="1" x14ac:dyDescent="0.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</row>
    <row r="984" spans="1:12" ht="16.5" customHeight="1" x14ac:dyDescent="0.3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</row>
    <row r="985" spans="1:12" ht="16.5" customHeight="1" x14ac:dyDescent="0.3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</row>
    <row r="986" spans="1:12" ht="16.5" customHeight="1" x14ac:dyDescent="0.3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</row>
    <row r="987" spans="1:12" ht="16.5" customHeight="1" x14ac:dyDescent="0.3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</row>
    <row r="988" spans="1:12" ht="16.5" customHeight="1" x14ac:dyDescent="0.3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</row>
    <row r="989" spans="1:12" ht="16.5" customHeight="1" x14ac:dyDescent="0.3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</row>
    <row r="990" spans="1:12" ht="16.5" customHeight="1" x14ac:dyDescent="0.3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</row>
    <row r="991" spans="1:12" ht="16.5" customHeight="1" x14ac:dyDescent="0.3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</row>
    <row r="992" spans="1:12" ht="16.5" customHeight="1" x14ac:dyDescent="0.3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</row>
    <row r="993" spans="1:12" ht="16.5" customHeight="1" x14ac:dyDescent="0.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</row>
    <row r="994" spans="1:12" ht="16.5" customHeight="1" x14ac:dyDescent="0.3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</row>
    <row r="995" spans="1:12" ht="16.5" customHeight="1" x14ac:dyDescent="0.3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</row>
    <row r="996" spans="1:12" ht="16.5" customHeight="1" x14ac:dyDescent="0.3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</row>
    <row r="997" spans="1:12" ht="16.5" customHeight="1" x14ac:dyDescent="0.3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</row>
    <row r="998" spans="1:12" ht="16.5" customHeight="1" x14ac:dyDescent="0.3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</row>
    <row r="999" spans="1:12" ht="16.5" customHeight="1" x14ac:dyDescent="0.3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</row>
  </sheetData>
  <mergeCells count="4">
    <mergeCell ref="B10:G10"/>
    <mergeCell ref="B42:C42"/>
    <mergeCell ref="B44:G44"/>
    <mergeCell ref="B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showGridLines="0" workbookViewId="0">
      <selection activeCell="F42" sqref="F42"/>
    </sheetView>
  </sheetViews>
  <sheetFormatPr baseColWidth="10" defaultColWidth="17.26953125" defaultRowHeight="15" customHeight="1" x14ac:dyDescent="0.25"/>
  <cols>
    <col min="1" max="1" width="4" customWidth="1"/>
    <col min="2" max="2" width="42.453125" customWidth="1"/>
    <col min="3" max="5" width="10.7265625" customWidth="1"/>
    <col min="6" max="6" width="11.453125" customWidth="1"/>
    <col min="7" max="24" width="10" customWidth="1"/>
  </cols>
  <sheetData>
    <row r="1" spans="1:24" ht="16.5" customHeight="1" x14ac:dyDescent="0.3">
      <c r="A1" s="3"/>
      <c r="B1" s="262"/>
      <c r="C1" s="263"/>
      <c r="D1" s="264"/>
      <c r="E1" s="264"/>
      <c r="F1" s="3"/>
    </row>
    <row r="2" spans="1:24" ht="16.5" customHeight="1" x14ac:dyDescent="0.25">
      <c r="A2" s="3"/>
      <c r="B2" s="299" t="s">
        <v>153</v>
      </c>
      <c r="C2" s="289"/>
      <c r="D2" s="289"/>
      <c r="E2" s="289"/>
      <c r="F2" s="3"/>
    </row>
    <row r="3" spans="1:24" ht="14.25" customHeight="1" x14ac:dyDescent="0.3">
      <c r="A3" s="3"/>
      <c r="B3" s="100"/>
      <c r="C3" s="265"/>
      <c r="D3" s="266"/>
      <c r="E3" s="266"/>
      <c r="F3" s="3"/>
    </row>
    <row r="4" spans="1:24" ht="16.5" customHeight="1" x14ac:dyDescent="0.3">
      <c r="A4" s="101"/>
      <c r="B4" s="340" t="s">
        <v>154</v>
      </c>
      <c r="C4" s="339" t="s">
        <v>8</v>
      </c>
      <c r="D4" s="292"/>
      <c r="E4" s="292"/>
      <c r="F4" s="109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</row>
    <row r="5" spans="1:24" ht="33" customHeight="1" x14ac:dyDescent="0.3">
      <c r="A5" s="3"/>
      <c r="B5" s="301"/>
      <c r="C5" s="102" t="s">
        <v>155</v>
      </c>
      <c r="D5" s="102" t="s">
        <v>156</v>
      </c>
      <c r="E5" s="102" t="s">
        <v>157</v>
      </c>
      <c r="F5" s="109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</row>
    <row r="6" spans="1:24" ht="16.5" customHeight="1" x14ac:dyDescent="0.3">
      <c r="A6" s="101"/>
      <c r="B6" s="267" t="s">
        <v>158</v>
      </c>
      <c r="C6" s="125">
        <f t="shared" ref="C6:E6" si="0">SUM(C7:C9)</f>
        <v>594682.56000000006</v>
      </c>
      <c r="D6" s="125">
        <f t="shared" si="0"/>
        <v>0</v>
      </c>
      <c r="E6" s="125">
        <f t="shared" si="0"/>
        <v>0</v>
      </c>
      <c r="F6" s="109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4" ht="16.5" customHeight="1" x14ac:dyDescent="0.3">
      <c r="A7" s="101"/>
      <c r="B7" s="112" t="s">
        <v>41</v>
      </c>
      <c r="C7" s="111">
        <f>Ventas!C11</f>
        <v>8840.16</v>
      </c>
      <c r="D7" s="111">
        <f>Ventas!E11</f>
        <v>0</v>
      </c>
      <c r="E7" s="111">
        <f>Ventas!F11</f>
        <v>0</v>
      </c>
      <c r="F7" s="109"/>
    </row>
    <row r="8" spans="1:24" ht="16.5" customHeight="1" x14ac:dyDescent="0.3">
      <c r="A8" s="101"/>
      <c r="B8" s="112" t="s">
        <v>51</v>
      </c>
      <c r="C8" s="111">
        <f>Ventas!C12</f>
        <v>569952</v>
      </c>
      <c r="D8" s="111">
        <f>Ventas!E12</f>
        <v>0</v>
      </c>
      <c r="E8" s="111">
        <f>Ventas!F12</f>
        <v>0</v>
      </c>
      <c r="F8" s="109"/>
    </row>
    <row r="9" spans="1:24" ht="16.5" customHeight="1" x14ac:dyDescent="0.3">
      <c r="A9" s="101"/>
      <c r="B9" s="112" t="s">
        <v>64</v>
      </c>
      <c r="C9" s="111">
        <f>Ventas!C13</f>
        <v>15890.400000000001</v>
      </c>
      <c r="D9" s="111">
        <f>Ventas!E13</f>
        <v>0</v>
      </c>
      <c r="E9" s="111">
        <f>Ventas!F13</f>
        <v>0</v>
      </c>
      <c r="F9" s="109"/>
    </row>
    <row r="10" spans="1:24" ht="16.5" customHeight="1" x14ac:dyDescent="0.3">
      <c r="A10" s="101"/>
      <c r="B10" s="267" t="s">
        <v>160</v>
      </c>
      <c r="C10" s="125">
        <f t="shared" ref="C10:E10" si="1">SUM(C11:C13)</f>
        <v>62400</v>
      </c>
      <c r="D10" s="125">
        <f t="shared" si="1"/>
        <v>65520</v>
      </c>
      <c r="E10" s="125">
        <f t="shared" si="1"/>
        <v>68796</v>
      </c>
      <c r="F10" s="109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</row>
    <row r="11" spans="1:24" ht="16.5" customHeight="1" x14ac:dyDescent="0.3">
      <c r="A11" s="101"/>
      <c r="B11" s="112" t="s">
        <v>99</v>
      </c>
      <c r="C11" s="111">
        <f>'G. de Operación'!E6</f>
        <v>22800</v>
      </c>
      <c r="D11" s="111">
        <f>'G. de Operación'!F6</f>
        <v>23940</v>
      </c>
      <c r="E11" s="111">
        <f>'G. de Operación'!G6</f>
        <v>25137</v>
      </c>
      <c r="F11" s="10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</row>
    <row r="12" spans="1:24" ht="16.5" customHeight="1" x14ac:dyDescent="0.3">
      <c r="A12" s="101"/>
      <c r="B12" s="112" t="s">
        <v>161</v>
      </c>
      <c r="C12" s="111">
        <f>'G. de Operación'!E15</f>
        <v>37920</v>
      </c>
      <c r="D12" s="111">
        <f>'G. de Operación'!F15</f>
        <v>39816</v>
      </c>
      <c r="E12" s="111">
        <f>'G. de Operación'!G15</f>
        <v>41806.800000000003</v>
      </c>
      <c r="F12" s="109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</row>
    <row r="13" spans="1:24" ht="16.5" customHeight="1" x14ac:dyDescent="0.3">
      <c r="A13" s="101"/>
      <c r="B13" s="112" t="s">
        <v>162</v>
      </c>
      <c r="C13" s="111">
        <f>'G. de Operación'!E23</f>
        <v>1680</v>
      </c>
      <c r="D13" s="111">
        <f>'G. de Operación'!F23</f>
        <v>1764</v>
      </c>
      <c r="E13" s="111">
        <f>'G. de Operación'!G23</f>
        <v>1852.2</v>
      </c>
      <c r="F13" s="109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</row>
    <row r="14" spans="1:24" ht="16.5" customHeight="1" x14ac:dyDescent="0.3">
      <c r="A14" s="101"/>
      <c r="B14" s="112" t="s">
        <v>149</v>
      </c>
      <c r="C14" s="111"/>
      <c r="D14" s="111"/>
      <c r="E14" s="111"/>
      <c r="F14" s="109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</row>
    <row r="15" spans="1:24" ht="16.5" customHeight="1" x14ac:dyDescent="0.3">
      <c r="A15" s="101"/>
      <c r="B15" s="267" t="s">
        <v>163</v>
      </c>
      <c r="C15" s="125">
        <f t="shared" ref="C15:E15" si="2">SUM(C16)</f>
        <v>0</v>
      </c>
      <c r="D15" s="125">
        <f t="shared" si="2"/>
        <v>0</v>
      </c>
      <c r="E15" s="125">
        <f t="shared" si="2"/>
        <v>0</v>
      </c>
      <c r="F15" s="109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</row>
    <row r="16" spans="1:24" ht="16.5" customHeight="1" x14ac:dyDescent="0.3">
      <c r="A16" s="101"/>
      <c r="B16" s="112" t="s">
        <v>159</v>
      </c>
      <c r="C16" s="111">
        <f>SUM(Financ!D17:D28)</f>
        <v>0</v>
      </c>
      <c r="D16" s="111">
        <f>SUM(Financ!D29:D40)</f>
        <v>0</v>
      </c>
      <c r="E16" s="111"/>
      <c r="F16" s="109"/>
    </row>
    <row r="17" spans="1:24" ht="16.5" customHeight="1" x14ac:dyDescent="0.3">
      <c r="A17" s="101"/>
      <c r="B17" s="267" t="s">
        <v>164</v>
      </c>
      <c r="C17" s="268">
        <f t="shared" ref="C17:E17" si="3">SUM(C6,C10,C15)</f>
        <v>657082.56000000006</v>
      </c>
      <c r="D17" s="268">
        <f t="shared" si="3"/>
        <v>65520</v>
      </c>
      <c r="E17" s="268">
        <f t="shared" si="3"/>
        <v>68796</v>
      </c>
      <c r="F17" s="109"/>
    </row>
    <row r="18" spans="1:24" ht="16.5" customHeight="1" x14ac:dyDescent="0.3">
      <c r="A18" s="3"/>
      <c r="B18" s="149"/>
      <c r="C18" s="269"/>
      <c r="D18" s="269"/>
      <c r="E18" s="269"/>
      <c r="F18" s="3"/>
    </row>
    <row r="19" spans="1:24" ht="16.5" customHeight="1" x14ac:dyDescent="0.3">
      <c r="A19" s="3"/>
      <c r="B19" s="3"/>
      <c r="C19" s="262"/>
      <c r="D19" s="264"/>
      <c r="E19" s="264"/>
      <c r="F19" s="3"/>
    </row>
    <row r="20" spans="1:24" ht="16.5" customHeight="1" x14ac:dyDescent="0.25">
      <c r="A20" s="3"/>
      <c r="B20" s="299" t="s">
        <v>165</v>
      </c>
      <c r="C20" s="289"/>
      <c r="D20" s="289"/>
      <c r="E20" s="289"/>
      <c r="F20" s="3"/>
    </row>
    <row r="21" spans="1:24" ht="16.5" customHeight="1" x14ac:dyDescent="0.3">
      <c r="A21" s="3"/>
      <c r="B21" s="100"/>
      <c r="C21" s="265"/>
      <c r="D21" s="266"/>
      <c r="E21" s="266"/>
      <c r="F21" s="3"/>
    </row>
    <row r="22" spans="1:24" ht="16.5" customHeight="1" x14ac:dyDescent="0.3">
      <c r="A22" s="101"/>
      <c r="B22" s="300" t="s">
        <v>147</v>
      </c>
      <c r="C22" s="338" t="s">
        <v>8</v>
      </c>
      <c r="D22" s="292"/>
      <c r="E22" s="292"/>
      <c r="F22" s="109"/>
    </row>
    <row r="23" spans="1:24" ht="33" customHeight="1" x14ac:dyDescent="0.25">
      <c r="A23" s="3"/>
      <c r="B23" s="341"/>
      <c r="C23" s="144" t="s">
        <v>150</v>
      </c>
      <c r="D23" s="144" t="s">
        <v>151</v>
      </c>
      <c r="E23" s="144" t="s">
        <v>152</v>
      </c>
      <c r="F23" s="109"/>
    </row>
    <row r="24" spans="1:24" ht="16.5" customHeight="1" x14ac:dyDescent="0.3">
      <c r="A24" s="101"/>
      <c r="B24" s="270" t="s">
        <v>89</v>
      </c>
      <c r="C24" s="271"/>
      <c r="D24" s="272"/>
      <c r="E24" s="271"/>
      <c r="F24" s="109"/>
    </row>
    <row r="25" spans="1:24" ht="16.5" customHeight="1" x14ac:dyDescent="0.3">
      <c r="A25" s="101"/>
      <c r="B25" s="112" t="s">
        <v>109</v>
      </c>
      <c r="C25" s="111">
        <f>Ventas!$H$34</f>
        <v>21392.424242424244</v>
      </c>
      <c r="D25" s="111">
        <f>Ventas!$H$34</f>
        <v>21392.424242424244</v>
      </c>
      <c r="E25" s="111">
        <f>Ventas!$H$34</f>
        <v>21392.424242424244</v>
      </c>
      <c r="F25" s="109"/>
    </row>
    <row r="26" spans="1:24" ht="16.5" customHeight="1" x14ac:dyDescent="0.3">
      <c r="A26" s="101"/>
      <c r="B26" s="112" t="s">
        <v>166</v>
      </c>
      <c r="C26" s="111">
        <f>Intangibles!D16/5</f>
        <v>0</v>
      </c>
      <c r="D26" s="111">
        <f t="shared" ref="D26:E26" si="4">+C26</f>
        <v>0</v>
      </c>
      <c r="E26" s="111">
        <f t="shared" si="4"/>
        <v>0</v>
      </c>
      <c r="F26" s="109"/>
    </row>
    <row r="27" spans="1:24" ht="16.5" customHeight="1" x14ac:dyDescent="0.3">
      <c r="A27" s="101"/>
      <c r="B27" s="112" t="s">
        <v>99</v>
      </c>
      <c r="C27" s="111">
        <f t="shared" ref="C27:E27" si="5">+C11</f>
        <v>22800</v>
      </c>
      <c r="D27" s="111">
        <f t="shared" si="5"/>
        <v>23940</v>
      </c>
      <c r="E27" s="111">
        <f t="shared" si="5"/>
        <v>25137</v>
      </c>
      <c r="F27" s="109"/>
    </row>
    <row r="28" spans="1:24" ht="16.5" customHeight="1" x14ac:dyDescent="0.3">
      <c r="A28" s="101"/>
      <c r="B28" s="112" t="s">
        <v>69</v>
      </c>
      <c r="C28" s="111">
        <f t="shared" ref="C28:E28" si="6">+C12</f>
        <v>37920</v>
      </c>
      <c r="D28" s="111">
        <f t="shared" si="6"/>
        <v>39816</v>
      </c>
      <c r="E28" s="111">
        <f t="shared" si="6"/>
        <v>41806.800000000003</v>
      </c>
      <c r="F28" s="109"/>
    </row>
    <row r="29" spans="1:24" ht="16.5" customHeight="1" x14ac:dyDescent="0.3">
      <c r="A29" s="101"/>
      <c r="B29" s="112" t="s">
        <v>73</v>
      </c>
      <c r="C29" s="111">
        <f t="shared" ref="C29:E29" si="7">+C13</f>
        <v>1680</v>
      </c>
      <c r="D29" s="111">
        <f t="shared" si="7"/>
        <v>1764</v>
      </c>
      <c r="E29" s="111">
        <f t="shared" si="7"/>
        <v>1852.2</v>
      </c>
      <c r="F29" s="109"/>
    </row>
    <row r="30" spans="1:24" ht="16.5" customHeight="1" x14ac:dyDescent="0.3">
      <c r="A30" s="101"/>
      <c r="B30" s="112" t="s">
        <v>149</v>
      </c>
      <c r="C30" s="111">
        <v>0</v>
      </c>
      <c r="D30" s="111">
        <v>0</v>
      </c>
      <c r="E30" s="111">
        <v>0</v>
      </c>
      <c r="F30" s="109"/>
    </row>
    <row r="31" spans="1:24" ht="16.5" customHeight="1" x14ac:dyDescent="0.3">
      <c r="A31" s="101"/>
      <c r="B31" s="112" t="s">
        <v>74</v>
      </c>
      <c r="C31" s="111">
        <f t="shared" ref="C31:E31" si="8">C16</f>
        <v>0</v>
      </c>
      <c r="D31" s="111">
        <f t="shared" si="8"/>
        <v>0</v>
      </c>
      <c r="E31" s="111">
        <f t="shared" si="8"/>
        <v>0</v>
      </c>
      <c r="F31" s="109"/>
    </row>
    <row r="32" spans="1:24" ht="16.5" customHeight="1" x14ac:dyDescent="0.3">
      <c r="A32" s="101"/>
      <c r="B32" s="267" t="s">
        <v>167</v>
      </c>
      <c r="C32" s="125">
        <f t="shared" ref="C32:E32" si="9">SUM(C25:C31)</f>
        <v>83792.42424242424</v>
      </c>
      <c r="D32" s="125">
        <f t="shared" si="9"/>
        <v>86912.42424242424</v>
      </c>
      <c r="E32" s="125">
        <f t="shared" si="9"/>
        <v>90188.42424242424</v>
      </c>
      <c r="F32" s="109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</row>
    <row r="33" spans="1:24" ht="16.5" customHeight="1" x14ac:dyDescent="0.3">
      <c r="A33" s="101"/>
      <c r="B33" s="270" t="s">
        <v>85</v>
      </c>
      <c r="C33" s="271"/>
      <c r="D33" s="272"/>
      <c r="E33" s="271"/>
      <c r="F33" s="109"/>
    </row>
    <row r="34" spans="1:24" ht="16.5" customHeight="1" x14ac:dyDescent="0.3">
      <c r="A34" s="101"/>
      <c r="B34" s="112" t="s">
        <v>41</v>
      </c>
      <c r="C34" s="111">
        <f>Ventas!C11</f>
        <v>8840.16</v>
      </c>
      <c r="D34" s="111">
        <f>Ventas!E11</f>
        <v>0</v>
      </c>
      <c r="E34" s="111">
        <f>Ventas!F11</f>
        <v>0</v>
      </c>
      <c r="F34" s="109"/>
    </row>
    <row r="35" spans="1:24" ht="16.5" customHeight="1" x14ac:dyDescent="0.3">
      <c r="A35" s="101"/>
      <c r="B35" s="112" t="s">
        <v>51</v>
      </c>
      <c r="C35" s="111">
        <f>Ventas!C12</f>
        <v>569952</v>
      </c>
      <c r="D35" s="111">
        <f>Ventas!E12</f>
        <v>0</v>
      </c>
      <c r="E35" s="111">
        <f>Ventas!F12</f>
        <v>0</v>
      </c>
      <c r="F35" s="109"/>
    </row>
    <row r="36" spans="1:24" ht="16.5" customHeight="1" x14ac:dyDescent="0.3">
      <c r="A36" s="101"/>
      <c r="B36" s="112" t="s">
        <v>168</v>
      </c>
      <c r="C36" s="111">
        <f>Ventas!C13</f>
        <v>15890.400000000001</v>
      </c>
      <c r="D36" s="111">
        <f>Ventas!E13</f>
        <v>0</v>
      </c>
      <c r="E36" s="111">
        <f>Ventas!F13</f>
        <v>0</v>
      </c>
      <c r="F36" s="109"/>
    </row>
    <row r="37" spans="1:24" ht="18.75" customHeight="1" x14ac:dyDescent="0.3">
      <c r="A37" s="101"/>
      <c r="B37" s="267" t="s">
        <v>169</v>
      </c>
      <c r="C37" s="125">
        <f t="shared" ref="C37:E37" si="10">SUM(C34:C36)</f>
        <v>594682.56000000006</v>
      </c>
      <c r="D37" s="125">
        <f t="shared" si="10"/>
        <v>0</v>
      </c>
      <c r="E37" s="125">
        <f t="shared" si="10"/>
        <v>0</v>
      </c>
      <c r="F37" s="109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</row>
    <row r="38" spans="1:24" ht="16.5" customHeight="1" x14ac:dyDescent="0.3">
      <c r="A38" s="3"/>
      <c r="B38" s="116"/>
      <c r="C38" s="273">
        <f t="shared" ref="C38:E38" si="11">C32+C37</f>
        <v>678474.98424242425</v>
      </c>
      <c r="D38" s="273">
        <f t="shared" si="11"/>
        <v>86912.42424242424</v>
      </c>
      <c r="E38" s="273">
        <f t="shared" si="11"/>
        <v>90188.42424242424</v>
      </c>
      <c r="F38" s="3"/>
    </row>
    <row r="39" spans="1:24" ht="16.5" customHeight="1" x14ac:dyDescent="0.3">
      <c r="A39" s="3"/>
      <c r="B39" s="3"/>
      <c r="C39" s="263"/>
      <c r="D39" s="264"/>
      <c r="E39" s="264"/>
      <c r="F39" s="3"/>
    </row>
    <row r="40" spans="1:24" ht="16.5" customHeight="1" x14ac:dyDescent="0.25">
      <c r="A40" s="3"/>
      <c r="B40" s="379"/>
      <c r="C40" s="379"/>
      <c r="D40" s="379"/>
      <c r="E40" s="379"/>
      <c r="F40" s="3"/>
    </row>
    <row r="41" spans="1:24" ht="16.5" customHeight="1" x14ac:dyDescent="0.3">
      <c r="A41" s="3"/>
      <c r="B41" s="380"/>
      <c r="C41" s="382"/>
      <c r="D41" s="383"/>
      <c r="E41" s="383"/>
      <c r="F41" s="3"/>
    </row>
    <row r="42" spans="1:24" ht="16.5" customHeight="1" x14ac:dyDescent="0.25">
      <c r="A42" s="380"/>
      <c r="B42" s="379"/>
      <c r="C42" s="379"/>
      <c r="D42" s="379"/>
      <c r="E42" s="379"/>
      <c r="F42" s="380"/>
    </row>
    <row r="43" spans="1:24" ht="35.25" customHeight="1" x14ac:dyDescent="0.25">
      <c r="A43" s="380"/>
      <c r="B43" s="379"/>
      <c r="C43" s="286"/>
      <c r="D43" s="286"/>
      <c r="E43" s="286"/>
      <c r="F43" s="380"/>
    </row>
    <row r="44" spans="1:24" ht="16.5" customHeight="1" x14ac:dyDescent="0.25">
      <c r="A44" s="380"/>
      <c r="B44" s="286"/>
      <c r="C44" s="286"/>
      <c r="D44" s="286"/>
      <c r="E44" s="286"/>
      <c r="F44" s="38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6.5" customHeight="1" x14ac:dyDescent="0.25">
      <c r="A45" s="380"/>
      <c r="B45" s="286"/>
      <c r="C45" s="286"/>
      <c r="D45" s="286"/>
      <c r="E45" s="286"/>
      <c r="F45" s="38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6.5" customHeight="1" x14ac:dyDescent="0.25">
      <c r="A46" s="380"/>
      <c r="B46" s="286"/>
      <c r="C46" s="286"/>
      <c r="D46" s="286"/>
      <c r="E46" s="286"/>
      <c r="F46" s="38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6.5" customHeight="1" x14ac:dyDescent="0.25">
      <c r="A47" s="380"/>
      <c r="B47" s="286"/>
      <c r="C47" s="286"/>
      <c r="D47" s="286"/>
      <c r="E47" s="286"/>
      <c r="F47" s="38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6.5" customHeight="1" x14ac:dyDescent="0.25">
      <c r="A48" s="380"/>
      <c r="B48" s="286"/>
      <c r="C48" s="286"/>
      <c r="D48" s="286"/>
      <c r="E48" s="286"/>
      <c r="F48" s="38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6.5" customHeight="1" x14ac:dyDescent="0.25">
      <c r="A49" s="380"/>
      <c r="B49" s="286"/>
      <c r="C49" s="286"/>
      <c r="D49" s="286"/>
      <c r="E49" s="286"/>
      <c r="F49" s="380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</row>
    <row r="50" spans="1:24" ht="16.5" customHeight="1" x14ac:dyDescent="0.3">
      <c r="A50" s="3"/>
      <c r="B50" s="380"/>
      <c r="C50" s="382"/>
      <c r="D50" s="383"/>
      <c r="E50" s="383"/>
      <c r="F50" s="3"/>
    </row>
    <row r="51" spans="1:24" ht="16.5" customHeight="1" x14ac:dyDescent="0.3">
      <c r="A51" s="3"/>
      <c r="B51" s="120"/>
      <c r="C51" s="274"/>
      <c r="D51" s="274"/>
      <c r="E51" s="274"/>
      <c r="F51" s="3"/>
    </row>
    <row r="52" spans="1:24" ht="16.5" customHeight="1" x14ac:dyDescent="0.3">
      <c r="A52" s="3"/>
      <c r="B52" s="3"/>
      <c r="C52" s="262"/>
      <c r="D52" s="264"/>
      <c r="E52" s="264"/>
      <c r="F52" s="3"/>
    </row>
    <row r="53" spans="1:24" ht="16.5" customHeight="1" x14ac:dyDescent="0.3">
      <c r="A53" s="3"/>
      <c r="B53" s="3"/>
      <c r="C53" s="262"/>
      <c r="D53" s="264"/>
      <c r="E53" s="264"/>
      <c r="F53" s="3"/>
    </row>
    <row r="54" spans="1:24" ht="16.5" customHeight="1" x14ac:dyDescent="0.3">
      <c r="A54" s="3"/>
      <c r="B54" s="3"/>
      <c r="C54" s="262"/>
      <c r="D54" s="264"/>
      <c r="E54" s="264"/>
      <c r="F54" s="3"/>
    </row>
    <row r="55" spans="1:24" ht="16.5" customHeight="1" x14ac:dyDescent="0.3">
      <c r="A55" s="3"/>
      <c r="B55" s="3"/>
      <c r="C55" s="262"/>
      <c r="D55" s="264"/>
      <c r="E55" s="264"/>
      <c r="F55" s="3"/>
    </row>
    <row r="56" spans="1:24" ht="16.5" customHeight="1" x14ac:dyDescent="0.3">
      <c r="A56" s="3"/>
      <c r="B56" s="3"/>
      <c r="C56" s="262"/>
      <c r="D56" s="264"/>
      <c r="E56" s="264"/>
      <c r="F56" s="3"/>
    </row>
    <row r="57" spans="1:24" ht="16.5" customHeight="1" x14ac:dyDescent="0.3">
      <c r="A57" s="3"/>
      <c r="B57" s="3"/>
      <c r="C57" s="262"/>
      <c r="D57" s="264"/>
      <c r="E57" s="264"/>
      <c r="F57" s="3"/>
    </row>
    <row r="58" spans="1:24" ht="16.5" customHeight="1" x14ac:dyDescent="0.3">
      <c r="A58" s="3"/>
      <c r="B58" s="3"/>
      <c r="C58" s="262"/>
      <c r="D58" s="264"/>
      <c r="E58" s="264"/>
      <c r="F58" s="3"/>
    </row>
    <row r="59" spans="1:24" ht="16.5" customHeight="1" x14ac:dyDescent="0.3">
      <c r="A59" s="3"/>
      <c r="B59" s="3"/>
      <c r="C59" s="262"/>
      <c r="D59" s="264"/>
      <c r="E59" s="264"/>
      <c r="F59" s="3"/>
    </row>
    <row r="60" spans="1:24" ht="16.5" customHeight="1" x14ac:dyDescent="0.3">
      <c r="A60" s="3"/>
      <c r="B60" s="3"/>
      <c r="C60" s="262"/>
      <c r="D60" s="264"/>
      <c r="E60" s="264"/>
      <c r="F60" s="3"/>
    </row>
    <row r="61" spans="1:24" ht="16.5" customHeight="1" x14ac:dyDescent="0.3">
      <c r="A61" s="3"/>
      <c r="B61" s="3"/>
      <c r="C61" s="262"/>
      <c r="D61" s="264"/>
      <c r="E61" s="264"/>
      <c r="F61" s="3"/>
    </row>
    <row r="62" spans="1:24" ht="16.5" customHeight="1" x14ac:dyDescent="0.3">
      <c r="A62" s="3"/>
      <c r="B62" s="3"/>
      <c r="C62" s="262"/>
      <c r="D62" s="264"/>
      <c r="E62" s="264"/>
      <c r="F62" s="3"/>
    </row>
    <row r="63" spans="1:24" ht="16.5" customHeight="1" x14ac:dyDescent="0.3">
      <c r="A63" s="3"/>
      <c r="B63" s="3"/>
      <c r="C63" s="262"/>
      <c r="D63" s="264"/>
      <c r="E63" s="264"/>
      <c r="F63" s="3"/>
    </row>
    <row r="64" spans="1:24" ht="16.5" customHeight="1" x14ac:dyDescent="0.3">
      <c r="A64" s="3"/>
      <c r="B64" s="3"/>
      <c r="C64" s="262"/>
      <c r="D64" s="264"/>
      <c r="E64" s="264"/>
      <c r="F64" s="3"/>
    </row>
    <row r="65" spans="1:6" ht="16.5" customHeight="1" x14ac:dyDescent="0.3">
      <c r="A65" s="3"/>
      <c r="B65" s="3"/>
      <c r="C65" s="262"/>
      <c r="D65" s="264"/>
      <c r="E65" s="264"/>
      <c r="F65" s="3"/>
    </row>
    <row r="66" spans="1:6" ht="16.5" customHeight="1" x14ac:dyDescent="0.3">
      <c r="A66" s="3"/>
      <c r="B66" s="3"/>
      <c r="C66" s="262"/>
      <c r="D66" s="264"/>
      <c r="E66" s="264"/>
      <c r="F66" s="3"/>
    </row>
    <row r="67" spans="1:6" ht="16.5" customHeight="1" x14ac:dyDescent="0.3">
      <c r="A67" s="3"/>
      <c r="B67" s="3"/>
      <c r="C67" s="262"/>
      <c r="D67" s="264"/>
      <c r="E67" s="264"/>
      <c r="F67" s="3"/>
    </row>
    <row r="68" spans="1:6" ht="16.5" customHeight="1" x14ac:dyDescent="0.3">
      <c r="A68" s="3"/>
      <c r="B68" s="3"/>
      <c r="C68" s="262"/>
      <c r="D68" s="264"/>
      <c r="E68" s="264"/>
      <c r="F68" s="3"/>
    </row>
    <row r="69" spans="1:6" ht="16.5" customHeight="1" x14ac:dyDescent="0.3">
      <c r="A69" s="3"/>
      <c r="B69" s="3"/>
      <c r="C69" s="262"/>
      <c r="D69" s="264"/>
      <c r="E69" s="264"/>
      <c r="F69" s="3"/>
    </row>
    <row r="70" spans="1:6" ht="16.5" customHeight="1" x14ac:dyDescent="0.3">
      <c r="A70" s="3"/>
      <c r="B70" s="3"/>
      <c r="C70" s="262"/>
      <c r="D70" s="264"/>
      <c r="E70" s="264"/>
      <c r="F70" s="3"/>
    </row>
    <row r="71" spans="1:6" ht="16.5" customHeight="1" x14ac:dyDescent="0.3">
      <c r="A71" s="3"/>
      <c r="B71" s="3"/>
      <c r="C71" s="262"/>
      <c r="D71" s="264"/>
      <c r="E71" s="264"/>
      <c r="F71" s="3"/>
    </row>
    <row r="72" spans="1:6" ht="16.5" customHeight="1" x14ac:dyDescent="0.3">
      <c r="A72" s="3"/>
      <c r="B72" s="3"/>
      <c r="C72" s="262"/>
      <c r="D72" s="264"/>
      <c r="E72" s="264"/>
      <c r="F72" s="3"/>
    </row>
    <row r="73" spans="1:6" ht="16.5" customHeight="1" x14ac:dyDescent="0.3">
      <c r="A73" s="3"/>
      <c r="B73" s="3"/>
      <c r="C73" s="262"/>
      <c r="D73" s="264"/>
      <c r="E73" s="264"/>
      <c r="F73" s="3"/>
    </row>
    <row r="74" spans="1:6" ht="16.5" customHeight="1" x14ac:dyDescent="0.3">
      <c r="A74" s="3"/>
      <c r="B74" s="120" t="s">
        <v>170</v>
      </c>
      <c r="C74" s="262"/>
      <c r="D74" s="264"/>
      <c r="E74" s="264"/>
      <c r="F74" s="3"/>
    </row>
    <row r="75" spans="1:6" ht="16.5" customHeight="1" x14ac:dyDescent="0.3">
      <c r="A75" s="3"/>
      <c r="B75" s="3"/>
      <c r="C75" s="262"/>
      <c r="D75" s="264"/>
      <c r="E75" s="264"/>
      <c r="F75" s="3"/>
    </row>
    <row r="76" spans="1:6" ht="16.5" customHeight="1" x14ac:dyDescent="0.3">
      <c r="A76" s="3"/>
      <c r="B76" s="3"/>
      <c r="C76" s="262"/>
      <c r="D76" s="264"/>
      <c r="E76" s="264"/>
      <c r="F76" s="3"/>
    </row>
    <row r="77" spans="1:6" ht="16.5" customHeight="1" x14ac:dyDescent="0.3">
      <c r="A77" s="3"/>
      <c r="B77" s="3"/>
      <c r="C77" s="262"/>
      <c r="D77" s="264"/>
      <c r="E77" s="264"/>
      <c r="F77" s="3"/>
    </row>
    <row r="78" spans="1:6" ht="16.5" customHeight="1" x14ac:dyDescent="0.3">
      <c r="A78" s="3"/>
      <c r="B78" s="3"/>
      <c r="C78" s="262"/>
      <c r="D78" s="264"/>
      <c r="E78" s="264"/>
      <c r="F78" s="3"/>
    </row>
    <row r="79" spans="1:6" ht="16.5" customHeight="1" x14ac:dyDescent="0.3">
      <c r="A79" s="3"/>
      <c r="B79" s="3"/>
      <c r="C79" s="262"/>
      <c r="D79" s="264"/>
      <c r="E79" s="264"/>
      <c r="F79" s="3"/>
    </row>
    <row r="80" spans="1:6" ht="16.5" customHeight="1" x14ac:dyDescent="0.3">
      <c r="A80" s="3"/>
      <c r="B80" s="3"/>
      <c r="C80" s="262"/>
      <c r="D80" s="264"/>
      <c r="E80" s="264"/>
      <c r="F80" s="3"/>
    </row>
    <row r="81" spans="1:6" ht="16.5" customHeight="1" x14ac:dyDescent="0.3">
      <c r="A81" s="3"/>
      <c r="B81" s="3"/>
      <c r="C81" s="262"/>
      <c r="D81" s="264"/>
      <c r="E81" s="264"/>
      <c r="F81" s="3"/>
    </row>
    <row r="82" spans="1:6" ht="16.5" customHeight="1" x14ac:dyDescent="0.3">
      <c r="A82" s="3"/>
      <c r="B82" s="3"/>
      <c r="C82" s="262"/>
      <c r="D82" s="264"/>
      <c r="E82" s="264"/>
      <c r="F82" s="3"/>
    </row>
    <row r="83" spans="1:6" ht="16.5" customHeight="1" x14ac:dyDescent="0.3">
      <c r="A83" s="3"/>
      <c r="B83" s="3"/>
      <c r="C83" s="262"/>
      <c r="D83" s="264"/>
      <c r="E83" s="264"/>
      <c r="F83" s="3"/>
    </row>
    <row r="84" spans="1:6" ht="16.5" customHeight="1" x14ac:dyDescent="0.3">
      <c r="A84" s="3"/>
      <c r="B84" s="3"/>
      <c r="C84" s="262"/>
      <c r="D84" s="264"/>
      <c r="E84" s="264"/>
      <c r="F84" s="3"/>
    </row>
    <row r="85" spans="1:6" ht="16.5" customHeight="1" x14ac:dyDescent="0.3">
      <c r="A85" s="3"/>
      <c r="B85" s="3"/>
      <c r="C85" s="262"/>
      <c r="D85" s="264"/>
      <c r="E85" s="264"/>
      <c r="F85" s="3"/>
    </row>
    <row r="86" spans="1:6" ht="16.5" customHeight="1" x14ac:dyDescent="0.3">
      <c r="A86" s="3"/>
      <c r="B86" s="3"/>
      <c r="C86" s="262"/>
      <c r="D86" s="264"/>
      <c r="E86" s="264"/>
      <c r="F86" s="3"/>
    </row>
    <row r="87" spans="1:6" ht="16.5" customHeight="1" x14ac:dyDescent="0.3">
      <c r="A87" s="3"/>
      <c r="B87" s="3"/>
      <c r="C87" s="262"/>
      <c r="D87" s="264"/>
      <c r="E87" s="264"/>
      <c r="F87" s="3"/>
    </row>
    <row r="88" spans="1:6" ht="16.5" customHeight="1" x14ac:dyDescent="0.3">
      <c r="A88" s="3"/>
      <c r="B88" s="3"/>
      <c r="C88" s="262"/>
      <c r="D88" s="264"/>
      <c r="E88" s="264"/>
      <c r="F88" s="3"/>
    </row>
    <row r="89" spans="1:6" ht="16.5" customHeight="1" x14ac:dyDescent="0.3">
      <c r="A89" s="3"/>
      <c r="B89" s="3"/>
      <c r="C89" s="262"/>
      <c r="D89" s="264"/>
      <c r="E89" s="264"/>
      <c r="F89" s="3"/>
    </row>
    <row r="90" spans="1:6" ht="16.5" customHeight="1" x14ac:dyDescent="0.3">
      <c r="A90" s="3"/>
      <c r="B90" s="3"/>
      <c r="C90" s="262"/>
      <c r="D90" s="264"/>
      <c r="E90" s="264"/>
      <c r="F90" s="3"/>
    </row>
    <row r="91" spans="1:6" ht="16.5" customHeight="1" x14ac:dyDescent="0.3">
      <c r="A91" s="3"/>
      <c r="B91" s="3"/>
      <c r="C91" s="262"/>
      <c r="D91" s="264"/>
      <c r="E91" s="264"/>
      <c r="F91" s="3"/>
    </row>
    <row r="92" spans="1:6" ht="16.5" customHeight="1" x14ac:dyDescent="0.3">
      <c r="A92" s="3"/>
      <c r="B92" s="3"/>
      <c r="C92" s="262"/>
      <c r="D92" s="264"/>
      <c r="E92" s="264"/>
      <c r="F92" s="3"/>
    </row>
    <row r="93" spans="1:6" ht="16.5" customHeight="1" x14ac:dyDescent="0.3">
      <c r="A93" s="3"/>
      <c r="B93" s="3"/>
      <c r="C93" s="262"/>
      <c r="D93" s="264"/>
      <c r="E93" s="264"/>
      <c r="F93" s="3"/>
    </row>
    <row r="94" spans="1:6" ht="16.5" customHeight="1" x14ac:dyDescent="0.3">
      <c r="A94" s="3"/>
      <c r="B94" s="3"/>
      <c r="C94" s="262"/>
      <c r="D94" s="264"/>
      <c r="E94" s="264"/>
      <c r="F94" s="3"/>
    </row>
    <row r="95" spans="1:6" ht="16.5" customHeight="1" x14ac:dyDescent="0.3">
      <c r="A95" s="3"/>
      <c r="B95" s="3"/>
      <c r="C95" s="262"/>
      <c r="D95" s="264"/>
      <c r="E95" s="264"/>
      <c r="F95" s="3"/>
    </row>
    <row r="96" spans="1:6" ht="16.5" customHeight="1" x14ac:dyDescent="0.3">
      <c r="A96" s="3"/>
      <c r="B96" s="3"/>
      <c r="C96" s="262"/>
      <c r="D96" s="264"/>
      <c r="E96" s="264"/>
      <c r="F96" s="3"/>
    </row>
    <row r="97" spans="1:6" ht="16.5" customHeight="1" x14ac:dyDescent="0.3">
      <c r="A97" s="3"/>
      <c r="B97" s="3"/>
      <c r="C97" s="262"/>
      <c r="D97" s="264"/>
      <c r="E97" s="264"/>
      <c r="F97" s="3"/>
    </row>
    <row r="98" spans="1:6" ht="16.5" customHeight="1" x14ac:dyDescent="0.3">
      <c r="A98" s="3"/>
      <c r="B98" s="3"/>
      <c r="C98" s="262"/>
      <c r="D98" s="264"/>
      <c r="E98" s="264"/>
      <c r="F98" s="3"/>
    </row>
    <row r="99" spans="1:6" ht="16.5" customHeight="1" x14ac:dyDescent="0.3">
      <c r="A99" s="3"/>
      <c r="B99" s="3"/>
      <c r="C99" s="262"/>
      <c r="D99" s="264"/>
      <c r="E99" s="264"/>
      <c r="F99" s="3"/>
    </row>
    <row r="100" spans="1:6" ht="16.5" customHeight="1" x14ac:dyDescent="0.3">
      <c r="A100" s="3"/>
      <c r="B100" s="3"/>
      <c r="C100" s="262"/>
      <c r="D100" s="264"/>
      <c r="E100" s="264"/>
      <c r="F100" s="3"/>
    </row>
    <row r="101" spans="1:6" ht="16.5" customHeight="1" x14ac:dyDescent="0.3">
      <c r="A101" s="3"/>
      <c r="B101" s="3"/>
      <c r="C101" s="262"/>
      <c r="D101" s="264"/>
      <c r="E101" s="264"/>
      <c r="F101" s="3"/>
    </row>
    <row r="102" spans="1:6" ht="16.5" customHeight="1" x14ac:dyDescent="0.3">
      <c r="A102" s="3"/>
      <c r="B102" s="120"/>
      <c r="C102" s="262"/>
      <c r="D102" s="264"/>
      <c r="E102" s="264"/>
      <c r="F102" s="3"/>
    </row>
    <row r="103" spans="1:6" ht="16.5" customHeight="1" x14ac:dyDescent="0.3">
      <c r="A103" s="3"/>
      <c r="B103" s="3"/>
      <c r="C103" s="262"/>
      <c r="D103" s="264"/>
      <c r="E103" s="264"/>
      <c r="F103" s="3"/>
    </row>
    <row r="104" spans="1:6" ht="16.5" customHeight="1" x14ac:dyDescent="0.3">
      <c r="A104" s="110"/>
      <c r="B104" s="110"/>
      <c r="C104" s="110"/>
      <c r="D104" s="110"/>
      <c r="E104" s="110"/>
      <c r="F104" s="110"/>
    </row>
    <row r="105" spans="1:6" ht="16.5" customHeight="1" x14ac:dyDescent="0.3">
      <c r="A105" s="110"/>
      <c r="B105" s="110"/>
      <c r="C105" s="110"/>
      <c r="D105" s="110"/>
      <c r="E105" s="110"/>
      <c r="F105" s="110"/>
    </row>
    <row r="106" spans="1:6" ht="16.5" customHeight="1" x14ac:dyDescent="0.3">
      <c r="A106" s="110"/>
      <c r="B106" s="110"/>
      <c r="C106" s="110"/>
      <c r="D106" s="110"/>
      <c r="E106" s="110"/>
      <c r="F106" s="110"/>
    </row>
    <row r="107" spans="1:6" ht="16.5" customHeight="1" x14ac:dyDescent="0.3">
      <c r="A107" s="110"/>
      <c r="B107" s="110"/>
      <c r="C107" s="110"/>
      <c r="D107" s="110"/>
      <c r="E107" s="110"/>
      <c r="F107" s="110"/>
    </row>
    <row r="108" spans="1:6" ht="16.5" customHeight="1" x14ac:dyDescent="0.3">
      <c r="A108" s="110"/>
      <c r="B108" s="110"/>
      <c r="C108" s="110"/>
      <c r="D108" s="110"/>
      <c r="E108" s="110"/>
      <c r="F108" s="110"/>
    </row>
    <row r="109" spans="1:6" ht="16.5" customHeight="1" x14ac:dyDescent="0.3">
      <c r="A109" s="110"/>
      <c r="B109" s="110"/>
      <c r="C109" s="110"/>
      <c r="D109" s="110"/>
      <c r="E109" s="110"/>
      <c r="F109" s="110"/>
    </row>
    <row r="110" spans="1:6" ht="16.5" customHeight="1" x14ac:dyDescent="0.3">
      <c r="A110" s="110"/>
      <c r="B110" s="110"/>
      <c r="C110" s="110"/>
      <c r="D110" s="110"/>
      <c r="E110" s="110"/>
      <c r="F110" s="110"/>
    </row>
    <row r="111" spans="1:6" ht="16.5" customHeight="1" x14ac:dyDescent="0.3">
      <c r="A111" s="110"/>
      <c r="B111" s="110"/>
      <c r="C111" s="110"/>
      <c r="D111" s="110"/>
      <c r="E111" s="110"/>
      <c r="F111" s="110"/>
    </row>
    <row r="112" spans="1:6" ht="16.5" customHeight="1" x14ac:dyDescent="0.3">
      <c r="A112" s="110"/>
      <c r="B112" s="110"/>
      <c r="C112" s="110"/>
      <c r="D112" s="110"/>
      <c r="E112" s="110"/>
      <c r="F112" s="110"/>
    </row>
    <row r="113" spans="1:6" ht="16.5" customHeight="1" x14ac:dyDescent="0.3">
      <c r="A113" s="110"/>
      <c r="B113" s="110"/>
      <c r="C113" s="110"/>
      <c r="D113" s="110"/>
      <c r="E113" s="110"/>
      <c r="F113" s="110"/>
    </row>
    <row r="114" spans="1:6" ht="16.5" customHeight="1" x14ac:dyDescent="0.3">
      <c r="A114" s="110"/>
      <c r="B114" s="110"/>
      <c r="C114" s="110"/>
      <c r="D114" s="110"/>
      <c r="E114" s="110"/>
      <c r="F114" s="110"/>
    </row>
    <row r="115" spans="1:6" ht="16.5" customHeight="1" x14ac:dyDescent="0.3">
      <c r="A115" s="110"/>
      <c r="B115" s="110"/>
      <c r="C115" s="110"/>
      <c r="D115" s="110"/>
      <c r="E115" s="110"/>
      <c r="F115" s="110"/>
    </row>
    <row r="116" spans="1:6" ht="16.5" customHeight="1" x14ac:dyDescent="0.3">
      <c r="A116" s="110"/>
      <c r="B116" s="110"/>
      <c r="C116" s="110"/>
      <c r="D116" s="110"/>
      <c r="E116" s="110"/>
      <c r="F116" s="110"/>
    </row>
    <row r="117" spans="1:6" ht="16.5" customHeight="1" x14ac:dyDescent="0.3">
      <c r="A117" s="110"/>
      <c r="B117" s="110"/>
      <c r="C117" s="110"/>
      <c r="D117" s="110"/>
      <c r="E117" s="110"/>
      <c r="F117" s="110"/>
    </row>
    <row r="118" spans="1:6" ht="16.5" customHeight="1" x14ac:dyDescent="0.3">
      <c r="A118" s="110"/>
      <c r="B118" s="110"/>
      <c r="C118" s="110"/>
      <c r="D118" s="110"/>
      <c r="E118" s="110"/>
      <c r="F118" s="110"/>
    </row>
    <row r="119" spans="1:6" ht="16.5" customHeight="1" x14ac:dyDescent="0.3">
      <c r="A119" s="110"/>
      <c r="B119" s="110"/>
      <c r="C119" s="110"/>
      <c r="D119" s="110"/>
      <c r="E119" s="110"/>
      <c r="F119" s="110"/>
    </row>
    <row r="120" spans="1:6" ht="16.5" customHeight="1" x14ac:dyDescent="0.3">
      <c r="A120" s="110"/>
      <c r="B120" s="110"/>
      <c r="C120" s="110"/>
      <c r="D120" s="110"/>
      <c r="E120" s="110"/>
      <c r="F120" s="110"/>
    </row>
    <row r="121" spans="1:6" ht="16.5" customHeight="1" x14ac:dyDescent="0.3">
      <c r="A121" s="110"/>
      <c r="B121" s="110"/>
      <c r="C121" s="110"/>
      <c r="D121" s="110"/>
      <c r="E121" s="110"/>
      <c r="F121" s="110"/>
    </row>
    <row r="122" spans="1:6" ht="16.5" customHeight="1" x14ac:dyDescent="0.3">
      <c r="A122" s="110"/>
      <c r="B122" s="110"/>
      <c r="C122" s="110"/>
      <c r="D122" s="110"/>
      <c r="E122" s="110"/>
      <c r="F122" s="110"/>
    </row>
    <row r="123" spans="1:6" ht="16.5" customHeight="1" x14ac:dyDescent="0.3">
      <c r="A123" s="110"/>
      <c r="B123" s="110"/>
      <c r="C123" s="110"/>
      <c r="D123" s="110"/>
      <c r="E123" s="110"/>
      <c r="F123" s="110"/>
    </row>
    <row r="124" spans="1:6" ht="16.5" customHeight="1" x14ac:dyDescent="0.3">
      <c r="A124" s="110"/>
      <c r="B124" s="110"/>
      <c r="C124" s="110"/>
      <c r="D124" s="110"/>
      <c r="E124" s="110"/>
      <c r="F124" s="110"/>
    </row>
    <row r="125" spans="1:6" ht="16.5" customHeight="1" x14ac:dyDescent="0.3">
      <c r="A125" s="110"/>
      <c r="B125" s="110"/>
      <c r="C125" s="110"/>
      <c r="D125" s="110"/>
      <c r="E125" s="110"/>
      <c r="F125" s="110"/>
    </row>
    <row r="126" spans="1:6" ht="16.5" customHeight="1" x14ac:dyDescent="0.3">
      <c r="A126" s="110"/>
      <c r="B126" s="110"/>
      <c r="C126" s="110"/>
      <c r="D126" s="110"/>
      <c r="E126" s="110"/>
      <c r="F126" s="110"/>
    </row>
    <row r="127" spans="1:6" ht="16.5" customHeight="1" x14ac:dyDescent="0.3">
      <c r="A127" s="110"/>
      <c r="B127" s="110"/>
      <c r="C127" s="110"/>
      <c r="D127" s="110"/>
      <c r="E127" s="110"/>
      <c r="F127" s="110"/>
    </row>
    <row r="128" spans="1:6" ht="16.5" customHeight="1" x14ac:dyDescent="0.3">
      <c r="A128" s="110"/>
      <c r="B128" s="110"/>
      <c r="C128" s="110"/>
      <c r="D128" s="110"/>
      <c r="E128" s="110"/>
      <c r="F128" s="110"/>
    </row>
    <row r="129" spans="1:6" ht="16.5" customHeight="1" x14ac:dyDescent="0.3">
      <c r="A129" s="110"/>
      <c r="B129" s="110"/>
      <c r="C129" s="110"/>
      <c r="D129" s="110"/>
      <c r="E129" s="110"/>
      <c r="F129" s="110"/>
    </row>
    <row r="130" spans="1:6" ht="16.5" customHeight="1" x14ac:dyDescent="0.3">
      <c r="A130" s="110"/>
      <c r="B130" s="110"/>
      <c r="C130" s="110"/>
      <c r="D130" s="110"/>
      <c r="E130" s="110"/>
      <c r="F130" s="110"/>
    </row>
    <row r="131" spans="1:6" ht="16.5" customHeight="1" x14ac:dyDescent="0.3">
      <c r="A131" s="110"/>
      <c r="B131" s="110"/>
      <c r="C131" s="110"/>
      <c r="D131" s="110"/>
      <c r="E131" s="110"/>
      <c r="F131" s="110"/>
    </row>
    <row r="132" spans="1:6" ht="16.5" customHeight="1" x14ac:dyDescent="0.3">
      <c r="A132" s="110"/>
      <c r="B132" s="110"/>
      <c r="C132" s="110"/>
      <c r="D132" s="110"/>
      <c r="E132" s="110"/>
      <c r="F132" s="110"/>
    </row>
    <row r="133" spans="1:6" ht="16.5" customHeight="1" x14ac:dyDescent="0.3">
      <c r="A133" s="110"/>
      <c r="B133" s="110"/>
      <c r="C133" s="110"/>
      <c r="D133" s="110"/>
      <c r="E133" s="110"/>
      <c r="F133" s="110"/>
    </row>
    <row r="134" spans="1:6" ht="16.5" customHeight="1" x14ac:dyDescent="0.3">
      <c r="A134" s="110"/>
      <c r="B134" s="110"/>
      <c r="C134" s="110"/>
      <c r="D134" s="110"/>
      <c r="E134" s="110"/>
      <c r="F134" s="110"/>
    </row>
    <row r="135" spans="1:6" ht="16.5" customHeight="1" x14ac:dyDescent="0.3">
      <c r="A135" s="110"/>
      <c r="B135" s="110"/>
      <c r="C135" s="110"/>
      <c r="D135" s="110"/>
      <c r="E135" s="110"/>
      <c r="F135" s="110"/>
    </row>
    <row r="136" spans="1:6" ht="16.5" customHeight="1" x14ac:dyDescent="0.3">
      <c r="A136" s="110"/>
      <c r="B136" s="110"/>
      <c r="C136" s="110"/>
      <c r="D136" s="110"/>
      <c r="E136" s="110"/>
      <c r="F136" s="110"/>
    </row>
    <row r="137" spans="1:6" ht="16.5" customHeight="1" x14ac:dyDescent="0.3">
      <c r="A137" s="110"/>
      <c r="B137" s="110"/>
      <c r="C137" s="110"/>
      <c r="D137" s="110"/>
      <c r="E137" s="110"/>
      <c r="F137" s="110"/>
    </row>
    <row r="138" spans="1:6" ht="16.5" customHeight="1" x14ac:dyDescent="0.3">
      <c r="A138" s="110"/>
      <c r="B138" s="110"/>
      <c r="C138" s="110"/>
      <c r="D138" s="110"/>
      <c r="E138" s="110"/>
      <c r="F138" s="110"/>
    </row>
    <row r="139" spans="1:6" ht="16.5" customHeight="1" x14ac:dyDescent="0.3">
      <c r="A139" s="110"/>
      <c r="B139" s="110"/>
      <c r="C139" s="110"/>
      <c r="D139" s="110"/>
      <c r="E139" s="110"/>
      <c r="F139" s="110"/>
    </row>
    <row r="140" spans="1:6" ht="16.5" customHeight="1" x14ac:dyDescent="0.3">
      <c r="A140" s="110"/>
      <c r="B140" s="110"/>
      <c r="C140" s="110"/>
      <c r="D140" s="110"/>
      <c r="E140" s="110"/>
      <c r="F140" s="110"/>
    </row>
    <row r="141" spans="1:6" ht="16.5" customHeight="1" x14ac:dyDescent="0.3">
      <c r="A141" s="110"/>
      <c r="B141" s="110"/>
      <c r="C141" s="110"/>
      <c r="D141" s="110"/>
      <c r="E141" s="110"/>
      <c r="F141" s="110"/>
    </row>
    <row r="142" spans="1:6" ht="16.5" customHeight="1" x14ac:dyDescent="0.3">
      <c r="A142" s="110"/>
      <c r="B142" s="110"/>
      <c r="C142" s="110"/>
      <c r="D142" s="110"/>
      <c r="E142" s="110"/>
      <c r="F142" s="110"/>
    </row>
    <row r="143" spans="1:6" ht="16.5" customHeight="1" x14ac:dyDescent="0.3">
      <c r="A143" s="110"/>
      <c r="B143" s="110"/>
      <c r="C143" s="110"/>
      <c r="D143" s="110"/>
      <c r="E143" s="110"/>
      <c r="F143" s="110"/>
    </row>
    <row r="144" spans="1:6" ht="16.5" customHeight="1" x14ac:dyDescent="0.3">
      <c r="A144" s="110"/>
      <c r="B144" s="110"/>
      <c r="C144" s="110"/>
      <c r="D144" s="110"/>
      <c r="E144" s="110"/>
      <c r="F144" s="110"/>
    </row>
    <row r="145" spans="1:6" ht="16.5" customHeight="1" x14ac:dyDescent="0.3">
      <c r="A145" s="110"/>
      <c r="B145" s="110"/>
      <c r="C145" s="110"/>
      <c r="D145" s="110"/>
      <c r="E145" s="110"/>
      <c r="F145" s="110"/>
    </row>
    <row r="146" spans="1:6" ht="16.5" customHeight="1" x14ac:dyDescent="0.3">
      <c r="A146" s="110"/>
      <c r="B146" s="110"/>
      <c r="C146" s="110"/>
      <c r="D146" s="110"/>
      <c r="E146" s="110"/>
      <c r="F146" s="110"/>
    </row>
    <row r="147" spans="1:6" ht="16.5" customHeight="1" x14ac:dyDescent="0.3">
      <c r="A147" s="110"/>
      <c r="B147" s="110"/>
      <c r="C147" s="110"/>
      <c r="D147" s="110"/>
      <c r="E147" s="110"/>
      <c r="F147" s="110"/>
    </row>
    <row r="148" spans="1:6" ht="16.5" customHeight="1" x14ac:dyDescent="0.3">
      <c r="A148" s="110"/>
      <c r="B148" s="110"/>
      <c r="C148" s="110"/>
      <c r="D148" s="110"/>
      <c r="E148" s="110"/>
      <c r="F148" s="110"/>
    </row>
    <row r="149" spans="1:6" ht="16.5" customHeight="1" x14ac:dyDescent="0.3">
      <c r="A149" s="110"/>
      <c r="B149" s="110"/>
      <c r="C149" s="110"/>
      <c r="D149" s="110"/>
      <c r="E149" s="110"/>
      <c r="F149" s="110"/>
    </row>
    <row r="150" spans="1:6" ht="16.5" customHeight="1" x14ac:dyDescent="0.3">
      <c r="A150" s="110"/>
      <c r="B150" s="110"/>
      <c r="C150" s="110"/>
      <c r="D150" s="110"/>
      <c r="E150" s="110"/>
      <c r="F150" s="110"/>
    </row>
    <row r="151" spans="1:6" ht="16.5" customHeight="1" x14ac:dyDescent="0.3">
      <c r="A151" s="110"/>
      <c r="B151" s="110"/>
      <c r="C151" s="110"/>
      <c r="D151" s="110"/>
      <c r="E151" s="110"/>
      <c r="F151" s="110"/>
    </row>
    <row r="152" spans="1:6" ht="16.5" customHeight="1" x14ac:dyDescent="0.3">
      <c r="A152" s="110"/>
      <c r="B152" s="110"/>
      <c r="C152" s="110"/>
      <c r="D152" s="110"/>
      <c r="E152" s="110"/>
      <c r="F152" s="110"/>
    </row>
    <row r="153" spans="1:6" ht="16.5" customHeight="1" x14ac:dyDescent="0.3">
      <c r="A153" s="110"/>
      <c r="B153" s="110"/>
      <c r="C153" s="110"/>
      <c r="D153" s="110"/>
      <c r="E153" s="110"/>
      <c r="F153" s="110"/>
    </row>
    <row r="154" spans="1:6" ht="16.5" customHeight="1" x14ac:dyDescent="0.3">
      <c r="A154" s="110"/>
      <c r="B154" s="110"/>
      <c r="C154" s="110"/>
      <c r="D154" s="110"/>
      <c r="E154" s="110"/>
      <c r="F154" s="110"/>
    </row>
    <row r="155" spans="1:6" ht="16.5" customHeight="1" x14ac:dyDescent="0.3">
      <c r="A155" s="110"/>
      <c r="B155" s="110"/>
      <c r="C155" s="110"/>
      <c r="D155" s="110"/>
      <c r="E155" s="110"/>
      <c r="F155" s="110"/>
    </row>
    <row r="156" spans="1:6" ht="16.5" customHeight="1" x14ac:dyDescent="0.3">
      <c r="A156" s="110"/>
      <c r="B156" s="110"/>
      <c r="C156" s="110"/>
      <c r="D156" s="110"/>
      <c r="E156" s="110"/>
      <c r="F156" s="110"/>
    </row>
    <row r="157" spans="1:6" ht="16.5" customHeight="1" x14ac:dyDescent="0.3">
      <c r="A157" s="110"/>
      <c r="B157" s="110"/>
      <c r="C157" s="110"/>
      <c r="D157" s="110"/>
      <c r="E157" s="110"/>
      <c r="F157" s="110"/>
    </row>
    <row r="158" spans="1:6" ht="16.5" customHeight="1" x14ac:dyDescent="0.3">
      <c r="A158" s="110"/>
      <c r="B158" s="110"/>
      <c r="C158" s="110"/>
      <c r="D158" s="110"/>
      <c r="E158" s="110"/>
      <c r="F158" s="110"/>
    </row>
    <row r="159" spans="1:6" ht="16.5" customHeight="1" x14ac:dyDescent="0.3">
      <c r="A159" s="110"/>
      <c r="B159" s="110"/>
      <c r="C159" s="110"/>
      <c r="D159" s="110"/>
      <c r="E159" s="110"/>
      <c r="F159" s="110"/>
    </row>
    <row r="160" spans="1:6" ht="16.5" customHeight="1" x14ac:dyDescent="0.3">
      <c r="A160" s="110"/>
      <c r="B160" s="110"/>
      <c r="C160" s="110"/>
      <c r="D160" s="110"/>
      <c r="E160" s="110"/>
      <c r="F160" s="110"/>
    </row>
    <row r="161" spans="1:6" ht="16.5" customHeight="1" x14ac:dyDescent="0.3">
      <c r="A161" s="110"/>
      <c r="B161" s="110"/>
      <c r="C161" s="110"/>
      <c r="D161" s="110"/>
      <c r="E161" s="110"/>
      <c r="F161" s="110"/>
    </row>
    <row r="162" spans="1:6" ht="16.5" customHeight="1" x14ac:dyDescent="0.3">
      <c r="A162" s="110"/>
      <c r="B162" s="110"/>
      <c r="C162" s="110"/>
      <c r="D162" s="110"/>
      <c r="E162" s="110"/>
      <c r="F162" s="110"/>
    </row>
    <row r="163" spans="1:6" ht="16.5" customHeight="1" x14ac:dyDescent="0.3">
      <c r="A163" s="110"/>
      <c r="B163" s="110"/>
      <c r="C163" s="110"/>
      <c r="D163" s="110"/>
      <c r="E163" s="110"/>
      <c r="F163" s="110"/>
    </row>
    <row r="164" spans="1:6" ht="16.5" customHeight="1" x14ac:dyDescent="0.3">
      <c r="A164" s="110"/>
      <c r="B164" s="110"/>
      <c r="C164" s="110"/>
      <c r="D164" s="110"/>
      <c r="E164" s="110"/>
      <c r="F164" s="110"/>
    </row>
    <row r="165" spans="1:6" ht="16.5" customHeight="1" x14ac:dyDescent="0.3">
      <c r="A165" s="110"/>
      <c r="B165" s="110"/>
      <c r="C165" s="110"/>
      <c r="D165" s="110"/>
      <c r="E165" s="110"/>
      <c r="F165" s="110"/>
    </row>
    <row r="166" spans="1:6" ht="16.5" customHeight="1" x14ac:dyDescent="0.3">
      <c r="A166" s="110"/>
      <c r="B166" s="110"/>
      <c r="C166" s="110"/>
      <c r="D166" s="110"/>
      <c r="E166" s="110"/>
      <c r="F166" s="110"/>
    </row>
    <row r="167" spans="1:6" ht="16.5" customHeight="1" x14ac:dyDescent="0.3">
      <c r="A167" s="110"/>
      <c r="B167" s="110"/>
      <c r="C167" s="110"/>
      <c r="D167" s="110"/>
      <c r="E167" s="110"/>
      <c r="F167" s="110"/>
    </row>
    <row r="168" spans="1:6" ht="16.5" customHeight="1" x14ac:dyDescent="0.3">
      <c r="A168" s="110"/>
      <c r="B168" s="110"/>
      <c r="C168" s="110"/>
      <c r="D168" s="110"/>
      <c r="E168" s="110"/>
      <c r="F168" s="110"/>
    </row>
    <row r="169" spans="1:6" ht="16.5" customHeight="1" x14ac:dyDescent="0.3">
      <c r="A169" s="110"/>
      <c r="B169" s="110"/>
      <c r="C169" s="110"/>
      <c r="D169" s="110"/>
      <c r="E169" s="110"/>
      <c r="F169" s="110"/>
    </row>
    <row r="170" spans="1:6" ht="16.5" customHeight="1" x14ac:dyDescent="0.3">
      <c r="A170" s="110"/>
      <c r="B170" s="110"/>
      <c r="C170" s="110"/>
      <c r="D170" s="110"/>
      <c r="E170" s="110"/>
      <c r="F170" s="110"/>
    </row>
    <row r="171" spans="1:6" ht="16.5" customHeight="1" x14ac:dyDescent="0.3">
      <c r="A171" s="110"/>
      <c r="B171" s="110"/>
      <c r="C171" s="110"/>
      <c r="D171" s="110"/>
      <c r="E171" s="110"/>
      <c r="F171" s="110"/>
    </row>
    <row r="172" spans="1:6" ht="16.5" customHeight="1" x14ac:dyDescent="0.3">
      <c r="A172" s="110"/>
      <c r="B172" s="110"/>
      <c r="C172" s="110"/>
      <c r="D172" s="110"/>
      <c r="E172" s="110"/>
      <c r="F172" s="110"/>
    </row>
    <row r="173" spans="1:6" ht="16.5" customHeight="1" x14ac:dyDescent="0.3">
      <c r="A173" s="110"/>
      <c r="B173" s="110"/>
      <c r="C173" s="110"/>
      <c r="D173" s="110"/>
      <c r="E173" s="110"/>
      <c r="F173" s="110"/>
    </row>
    <row r="174" spans="1:6" ht="16.5" customHeight="1" x14ac:dyDescent="0.3">
      <c r="A174" s="110"/>
      <c r="B174" s="110"/>
      <c r="C174" s="110"/>
      <c r="D174" s="110"/>
      <c r="E174" s="110"/>
      <c r="F174" s="110"/>
    </row>
    <row r="175" spans="1:6" ht="16.5" customHeight="1" x14ac:dyDescent="0.3">
      <c r="A175" s="110"/>
      <c r="B175" s="110"/>
      <c r="C175" s="110"/>
      <c r="D175" s="110"/>
      <c r="E175" s="110"/>
      <c r="F175" s="110"/>
    </row>
    <row r="176" spans="1:6" ht="16.5" customHeight="1" x14ac:dyDescent="0.3">
      <c r="A176" s="110"/>
      <c r="B176" s="110"/>
      <c r="C176" s="110"/>
      <c r="D176" s="110"/>
      <c r="E176" s="110"/>
      <c r="F176" s="110"/>
    </row>
    <row r="177" spans="1:6" ht="16.5" customHeight="1" x14ac:dyDescent="0.3">
      <c r="A177" s="110"/>
      <c r="B177" s="110"/>
      <c r="C177" s="110"/>
      <c r="D177" s="110"/>
      <c r="E177" s="110"/>
      <c r="F177" s="110"/>
    </row>
    <row r="178" spans="1:6" ht="16.5" customHeight="1" x14ac:dyDescent="0.3">
      <c r="A178" s="110"/>
      <c r="B178" s="110"/>
      <c r="C178" s="110"/>
      <c r="D178" s="110"/>
      <c r="E178" s="110"/>
      <c r="F178" s="110"/>
    </row>
    <row r="179" spans="1:6" ht="16.5" customHeight="1" x14ac:dyDescent="0.3">
      <c r="A179" s="110"/>
      <c r="B179" s="110"/>
      <c r="C179" s="110"/>
      <c r="D179" s="110"/>
      <c r="E179" s="110"/>
      <c r="F179" s="110"/>
    </row>
    <row r="180" spans="1:6" ht="16.5" customHeight="1" x14ac:dyDescent="0.3">
      <c r="A180" s="110"/>
      <c r="B180" s="110"/>
      <c r="C180" s="110"/>
      <c r="D180" s="110"/>
      <c r="E180" s="110"/>
      <c r="F180" s="110"/>
    </row>
    <row r="181" spans="1:6" ht="16.5" customHeight="1" x14ac:dyDescent="0.3">
      <c r="A181" s="110"/>
      <c r="B181" s="110"/>
      <c r="C181" s="110"/>
      <c r="D181" s="110"/>
      <c r="E181" s="110"/>
      <c r="F181" s="110"/>
    </row>
    <row r="182" spans="1:6" ht="16.5" customHeight="1" x14ac:dyDescent="0.3">
      <c r="A182" s="110"/>
      <c r="B182" s="110"/>
      <c r="C182" s="110"/>
      <c r="D182" s="110"/>
      <c r="E182" s="110"/>
      <c r="F182" s="110"/>
    </row>
    <row r="183" spans="1:6" ht="16.5" customHeight="1" x14ac:dyDescent="0.3">
      <c r="A183" s="110"/>
      <c r="B183" s="110"/>
      <c r="C183" s="110"/>
      <c r="D183" s="110"/>
      <c r="E183" s="110"/>
      <c r="F183" s="110"/>
    </row>
    <row r="184" spans="1:6" ht="16.5" customHeight="1" x14ac:dyDescent="0.3">
      <c r="A184" s="110"/>
      <c r="B184" s="110"/>
      <c r="C184" s="110"/>
      <c r="D184" s="110"/>
      <c r="E184" s="110"/>
      <c r="F184" s="110"/>
    </row>
    <row r="185" spans="1:6" ht="16.5" customHeight="1" x14ac:dyDescent="0.3">
      <c r="A185" s="110"/>
      <c r="B185" s="110"/>
      <c r="C185" s="110"/>
      <c r="D185" s="110"/>
      <c r="E185" s="110"/>
      <c r="F185" s="110"/>
    </row>
    <row r="186" spans="1:6" ht="16.5" customHeight="1" x14ac:dyDescent="0.3">
      <c r="A186" s="110"/>
      <c r="B186" s="110"/>
      <c r="C186" s="110"/>
      <c r="D186" s="110"/>
      <c r="E186" s="110"/>
      <c r="F186" s="110"/>
    </row>
    <row r="187" spans="1:6" ht="16.5" customHeight="1" x14ac:dyDescent="0.3">
      <c r="A187" s="110"/>
      <c r="B187" s="110"/>
      <c r="C187" s="110"/>
      <c r="D187" s="110"/>
      <c r="E187" s="110"/>
      <c r="F187" s="110"/>
    </row>
    <row r="188" spans="1:6" ht="16.5" customHeight="1" x14ac:dyDescent="0.3">
      <c r="A188" s="110"/>
      <c r="B188" s="110"/>
      <c r="C188" s="110"/>
      <c r="D188" s="110"/>
      <c r="E188" s="110"/>
      <c r="F188" s="110"/>
    </row>
    <row r="189" spans="1:6" ht="16.5" customHeight="1" x14ac:dyDescent="0.3">
      <c r="A189" s="110"/>
      <c r="B189" s="110"/>
      <c r="C189" s="110"/>
      <c r="D189" s="110"/>
      <c r="E189" s="110"/>
      <c r="F189" s="110"/>
    </row>
    <row r="190" spans="1:6" ht="16.5" customHeight="1" x14ac:dyDescent="0.3">
      <c r="A190" s="110"/>
      <c r="B190" s="110"/>
      <c r="C190" s="110"/>
      <c r="D190" s="110"/>
      <c r="E190" s="110"/>
      <c r="F190" s="110"/>
    </row>
    <row r="191" spans="1:6" ht="16.5" customHeight="1" x14ac:dyDescent="0.3">
      <c r="A191" s="110"/>
      <c r="B191" s="110"/>
      <c r="C191" s="110"/>
      <c r="D191" s="110"/>
      <c r="E191" s="110"/>
      <c r="F191" s="110"/>
    </row>
    <row r="192" spans="1:6" ht="16.5" customHeight="1" x14ac:dyDescent="0.3">
      <c r="A192" s="110"/>
      <c r="B192" s="110"/>
      <c r="C192" s="110"/>
      <c r="D192" s="110"/>
      <c r="E192" s="110"/>
      <c r="F192" s="110"/>
    </row>
    <row r="193" spans="1:6" ht="16.5" customHeight="1" x14ac:dyDescent="0.3">
      <c r="A193" s="110"/>
      <c r="B193" s="110"/>
      <c r="C193" s="110"/>
      <c r="D193" s="110"/>
      <c r="E193" s="110"/>
      <c r="F193" s="110"/>
    </row>
    <row r="194" spans="1:6" ht="16.5" customHeight="1" x14ac:dyDescent="0.3">
      <c r="A194" s="110"/>
      <c r="B194" s="110"/>
      <c r="C194" s="110"/>
      <c r="D194" s="110"/>
      <c r="E194" s="110"/>
      <c r="F194" s="110"/>
    </row>
    <row r="195" spans="1:6" ht="16.5" customHeight="1" x14ac:dyDescent="0.3">
      <c r="A195" s="110"/>
      <c r="B195" s="110"/>
      <c r="C195" s="110"/>
      <c r="D195" s="110"/>
      <c r="E195" s="110"/>
      <c r="F195" s="110"/>
    </row>
    <row r="196" spans="1:6" ht="16.5" customHeight="1" x14ac:dyDescent="0.3">
      <c r="A196" s="110"/>
      <c r="B196" s="110"/>
      <c r="C196" s="110"/>
      <c r="D196" s="110"/>
      <c r="E196" s="110"/>
      <c r="F196" s="110"/>
    </row>
    <row r="197" spans="1:6" ht="16.5" customHeight="1" x14ac:dyDescent="0.3">
      <c r="A197" s="110"/>
      <c r="B197" s="110"/>
      <c r="C197" s="110"/>
      <c r="D197" s="110"/>
      <c r="E197" s="110"/>
      <c r="F197" s="110"/>
    </row>
    <row r="198" spans="1:6" ht="16.5" customHeight="1" x14ac:dyDescent="0.3">
      <c r="A198" s="110"/>
      <c r="B198" s="110"/>
      <c r="C198" s="110"/>
      <c r="D198" s="110"/>
      <c r="E198" s="110"/>
      <c r="F198" s="110"/>
    </row>
    <row r="199" spans="1:6" ht="16.5" customHeight="1" x14ac:dyDescent="0.3">
      <c r="A199" s="110"/>
      <c r="B199" s="110"/>
      <c r="C199" s="110"/>
      <c r="D199" s="110"/>
      <c r="E199" s="110"/>
      <c r="F199" s="110"/>
    </row>
    <row r="200" spans="1:6" ht="16.5" customHeight="1" x14ac:dyDescent="0.3">
      <c r="A200" s="110"/>
      <c r="B200" s="110"/>
      <c r="C200" s="110"/>
      <c r="D200" s="110"/>
      <c r="E200" s="110"/>
      <c r="F200" s="110"/>
    </row>
    <row r="201" spans="1:6" ht="16.5" customHeight="1" x14ac:dyDescent="0.3">
      <c r="A201" s="110"/>
      <c r="B201" s="110"/>
      <c r="C201" s="110"/>
      <c r="D201" s="110"/>
      <c r="E201" s="110"/>
      <c r="F201" s="110"/>
    </row>
    <row r="202" spans="1:6" ht="16.5" customHeight="1" x14ac:dyDescent="0.3">
      <c r="A202" s="110"/>
      <c r="B202" s="110"/>
      <c r="C202" s="110"/>
      <c r="D202" s="110"/>
      <c r="E202" s="110"/>
      <c r="F202" s="110"/>
    </row>
    <row r="203" spans="1:6" ht="16.5" customHeight="1" x14ac:dyDescent="0.3">
      <c r="A203" s="110"/>
      <c r="B203" s="110"/>
      <c r="C203" s="110"/>
      <c r="D203" s="110"/>
      <c r="E203" s="110"/>
      <c r="F203" s="110"/>
    </row>
    <row r="204" spans="1:6" ht="16.5" customHeight="1" x14ac:dyDescent="0.3">
      <c r="A204" s="110"/>
      <c r="B204" s="110"/>
      <c r="C204" s="110"/>
      <c r="D204" s="110"/>
      <c r="E204" s="110"/>
      <c r="F204" s="110"/>
    </row>
    <row r="205" spans="1:6" ht="16.5" customHeight="1" x14ac:dyDescent="0.3">
      <c r="A205" s="110"/>
      <c r="B205" s="110"/>
      <c r="C205" s="110"/>
      <c r="D205" s="110"/>
      <c r="E205" s="110"/>
      <c r="F205" s="110"/>
    </row>
    <row r="206" spans="1:6" ht="16.5" customHeight="1" x14ac:dyDescent="0.3">
      <c r="A206" s="110"/>
      <c r="B206" s="110"/>
      <c r="C206" s="110"/>
      <c r="D206" s="110"/>
      <c r="E206" s="110"/>
      <c r="F206" s="110"/>
    </row>
    <row r="207" spans="1:6" ht="16.5" customHeight="1" x14ac:dyDescent="0.3">
      <c r="A207" s="110"/>
      <c r="B207" s="110"/>
      <c r="C207" s="110"/>
      <c r="D207" s="110"/>
      <c r="E207" s="110"/>
      <c r="F207" s="110"/>
    </row>
    <row r="208" spans="1:6" ht="16.5" customHeight="1" x14ac:dyDescent="0.3">
      <c r="A208" s="110"/>
      <c r="B208" s="110"/>
      <c r="C208" s="110"/>
      <c r="D208" s="110"/>
      <c r="E208" s="110"/>
      <c r="F208" s="110"/>
    </row>
    <row r="209" spans="1:6" ht="16.5" customHeight="1" x14ac:dyDescent="0.3">
      <c r="A209" s="110"/>
      <c r="B209" s="110"/>
      <c r="C209" s="110"/>
      <c r="D209" s="110"/>
      <c r="E209" s="110"/>
      <c r="F209" s="110"/>
    </row>
    <row r="210" spans="1:6" ht="16.5" customHeight="1" x14ac:dyDescent="0.3">
      <c r="A210" s="110"/>
      <c r="B210" s="110"/>
      <c r="C210" s="110"/>
      <c r="D210" s="110"/>
      <c r="E210" s="110"/>
      <c r="F210" s="110"/>
    </row>
    <row r="211" spans="1:6" ht="16.5" customHeight="1" x14ac:dyDescent="0.3">
      <c r="A211" s="110"/>
      <c r="B211" s="110"/>
      <c r="C211" s="110"/>
      <c r="D211" s="110"/>
      <c r="E211" s="110"/>
      <c r="F211" s="110"/>
    </row>
    <row r="212" spans="1:6" ht="16.5" customHeight="1" x14ac:dyDescent="0.3">
      <c r="A212" s="110"/>
      <c r="B212" s="110"/>
      <c r="C212" s="110"/>
      <c r="D212" s="110"/>
      <c r="E212" s="110"/>
      <c r="F212" s="110"/>
    </row>
    <row r="213" spans="1:6" ht="16.5" customHeight="1" x14ac:dyDescent="0.3">
      <c r="A213" s="110"/>
      <c r="B213" s="110"/>
      <c r="C213" s="110"/>
      <c r="D213" s="110"/>
      <c r="E213" s="110"/>
      <c r="F213" s="110"/>
    </row>
    <row r="214" spans="1:6" ht="16.5" customHeight="1" x14ac:dyDescent="0.3">
      <c r="A214" s="110"/>
      <c r="B214" s="110"/>
      <c r="C214" s="110"/>
      <c r="D214" s="110"/>
      <c r="E214" s="110"/>
      <c r="F214" s="110"/>
    </row>
    <row r="215" spans="1:6" ht="16.5" customHeight="1" x14ac:dyDescent="0.3">
      <c r="A215" s="110"/>
      <c r="B215" s="110"/>
      <c r="C215" s="110"/>
      <c r="D215" s="110"/>
      <c r="E215" s="110"/>
      <c r="F215" s="110"/>
    </row>
    <row r="216" spans="1:6" ht="16.5" customHeight="1" x14ac:dyDescent="0.3">
      <c r="A216" s="110"/>
      <c r="B216" s="110"/>
      <c r="C216" s="110"/>
      <c r="D216" s="110"/>
      <c r="E216" s="110"/>
      <c r="F216" s="110"/>
    </row>
    <row r="217" spans="1:6" ht="16.5" customHeight="1" x14ac:dyDescent="0.3">
      <c r="A217" s="110"/>
      <c r="B217" s="110"/>
      <c r="C217" s="110"/>
      <c r="D217" s="110"/>
      <c r="E217" s="110"/>
      <c r="F217" s="110"/>
    </row>
    <row r="218" spans="1:6" ht="16.5" customHeight="1" x14ac:dyDescent="0.3">
      <c r="A218" s="110"/>
      <c r="B218" s="110"/>
      <c r="C218" s="110"/>
      <c r="D218" s="110"/>
      <c r="E218" s="110"/>
      <c r="F218" s="110"/>
    </row>
    <row r="219" spans="1:6" ht="16.5" customHeight="1" x14ac:dyDescent="0.3">
      <c r="A219" s="110"/>
      <c r="B219" s="110"/>
      <c r="C219" s="110"/>
      <c r="D219" s="110"/>
      <c r="E219" s="110"/>
      <c r="F219" s="110"/>
    </row>
    <row r="220" spans="1:6" ht="16.5" customHeight="1" x14ac:dyDescent="0.3">
      <c r="A220" s="110"/>
      <c r="B220" s="110"/>
      <c r="C220" s="110"/>
      <c r="D220" s="110"/>
      <c r="E220" s="110"/>
      <c r="F220" s="110"/>
    </row>
    <row r="221" spans="1:6" ht="16.5" customHeight="1" x14ac:dyDescent="0.3">
      <c r="A221" s="110"/>
      <c r="B221" s="110"/>
      <c r="C221" s="110"/>
      <c r="D221" s="110"/>
      <c r="E221" s="110"/>
      <c r="F221" s="110"/>
    </row>
    <row r="222" spans="1:6" ht="16.5" customHeight="1" x14ac:dyDescent="0.3">
      <c r="A222" s="110"/>
      <c r="B222" s="110"/>
      <c r="C222" s="110"/>
      <c r="D222" s="110"/>
      <c r="E222" s="110"/>
      <c r="F222" s="110"/>
    </row>
    <row r="223" spans="1:6" ht="16.5" customHeight="1" x14ac:dyDescent="0.3">
      <c r="A223" s="110"/>
      <c r="B223" s="110"/>
      <c r="C223" s="110"/>
      <c r="D223" s="110"/>
      <c r="E223" s="110"/>
      <c r="F223" s="110"/>
    </row>
    <row r="224" spans="1:6" ht="16.5" customHeight="1" x14ac:dyDescent="0.3">
      <c r="A224" s="110"/>
      <c r="B224" s="110"/>
      <c r="C224" s="110"/>
      <c r="D224" s="110"/>
      <c r="E224" s="110"/>
      <c r="F224" s="110"/>
    </row>
    <row r="225" spans="1:6" ht="16.5" customHeight="1" x14ac:dyDescent="0.3">
      <c r="A225" s="110"/>
      <c r="B225" s="110"/>
      <c r="C225" s="110"/>
      <c r="D225" s="110"/>
      <c r="E225" s="110"/>
      <c r="F225" s="110"/>
    </row>
    <row r="226" spans="1:6" ht="16.5" customHeight="1" x14ac:dyDescent="0.3">
      <c r="A226" s="110"/>
      <c r="B226" s="110"/>
      <c r="C226" s="110"/>
      <c r="D226" s="110"/>
      <c r="E226" s="110"/>
      <c r="F226" s="110"/>
    </row>
    <row r="227" spans="1:6" ht="16.5" customHeight="1" x14ac:dyDescent="0.3">
      <c r="A227" s="110"/>
      <c r="B227" s="110"/>
      <c r="C227" s="110"/>
      <c r="D227" s="110"/>
      <c r="E227" s="110"/>
      <c r="F227" s="110"/>
    </row>
    <row r="228" spans="1:6" ht="16.5" customHeight="1" x14ac:dyDescent="0.3">
      <c r="A228" s="110"/>
      <c r="B228" s="110"/>
      <c r="C228" s="110"/>
      <c r="D228" s="110"/>
      <c r="E228" s="110"/>
      <c r="F228" s="110"/>
    </row>
    <row r="229" spans="1:6" ht="16.5" customHeight="1" x14ac:dyDescent="0.3">
      <c r="A229" s="110"/>
      <c r="B229" s="110"/>
      <c r="C229" s="110"/>
      <c r="D229" s="110"/>
      <c r="E229" s="110"/>
      <c r="F229" s="110"/>
    </row>
    <row r="230" spans="1:6" ht="16.5" customHeight="1" x14ac:dyDescent="0.3">
      <c r="A230" s="110"/>
      <c r="B230" s="110"/>
      <c r="C230" s="110"/>
      <c r="D230" s="110"/>
      <c r="E230" s="110"/>
      <c r="F230" s="110"/>
    </row>
    <row r="231" spans="1:6" ht="16.5" customHeight="1" x14ac:dyDescent="0.3">
      <c r="A231" s="110"/>
      <c r="B231" s="110"/>
      <c r="C231" s="110"/>
      <c r="D231" s="110"/>
      <c r="E231" s="110"/>
      <c r="F231" s="110"/>
    </row>
    <row r="232" spans="1:6" ht="16.5" customHeight="1" x14ac:dyDescent="0.3">
      <c r="A232" s="110"/>
      <c r="B232" s="110"/>
      <c r="C232" s="110"/>
      <c r="D232" s="110"/>
      <c r="E232" s="110"/>
      <c r="F232" s="110"/>
    </row>
    <row r="233" spans="1:6" ht="16.5" customHeight="1" x14ac:dyDescent="0.3">
      <c r="A233" s="110"/>
      <c r="B233" s="110"/>
      <c r="C233" s="110"/>
      <c r="D233" s="110"/>
      <c r="E233" s="110"/>
      <c r="F233" s="110"/>
    </row>
    <row r="234" spans="1:6" ht="16.5" customHeight="1" x14ac:dyDescent="0.3">
      <c r="A234" s="110"/>
      <c r="B234" s="110"/>
      <c r="C234" s="110"/>
      <c r="D234" s="110"/>
      <c r="E234" s="110"/>
      <c r="F234" s="110"/>
    </row>
    <row r="235" spans="1:6" ht="16.5" customHeight="1" x14ac:dyDescent="0.3">
      <c r="A235" s="110"/>
      <c r="B235" s="110"/>
      <c r="C235" s="110"/>
      <c r="D235" s="110"/>
      <c r="E235" s="110"/>
      <c r="F235" s="110"/>
    </row>
    <row r="236" spans="1:6" ht="16.5" customHeight="1" x14ac:dyDescent="0.3">
      <c r="A236" s="110"/>
      <c r="B236" s="110"/>
      <c r="C236" s="110"/>
      <c r="D236" s="110"/>
      <c r="E236" s="110"/>
      <c r="F236" s="110"/>
    </row>
    <row r="237" spans="1:6" ht="16.5" customHeight="1" x14ac:dyDescent="0.3">
      <c r="A237" s="110"/>
      <c r="B237" s="110"/>
      <c r="C237" s="110"/>
      <c r="D237" s="110"/>
      <c r="E237" s="110"/>
      <c r="F237" s="110"/>
    </row>
    <row r="238" spans="1:6" ht="16.5" customHeight="1" x14ac:dyDescent="0.3">
      <c r="A238" s="110"/>
      <c r="B238" s="110"/>
      <c r="C238" s="110"/>
      <c r="D238" s="110"/>
      <c r="E238" s="110"/>
      <c r="F238" s="110"/>
    </row>
    <row r="239" spans="1:6" ht="16.5" customHeight="1" x14ac:dyDescent="0.3">
      <c r="A239" s="110"/>
      <c r="B239" s="110"/>
      <c r="C239" s="110"/>
      <c r="D239" s="110"/>
      <c r="E239" s="110"/>
      <c r="F239" s="110"/>
    </row>
    <row r="240" spans="1:6" ht="16.5" customHeight="1" x14ac:dyDescent="0.3">
      <c r="A240" s="110"/>
      <c r="B240" s="110"/>
      <c r="C240" s="110"/>
      <c r="D240" s="110"/>
      <c r="E240" s="110"/>
      <c r="F240" s="110"/>
    </row>
    <row r="241" spans="1:6" ht="16.5" customHeight="1" x14ac:dyDescent="0.3">
      <c r="A241" s="110"/>
      <c r="B241" s="110"/>
      <c r="C241" s="110"/>
      <c r="D241" s="110"/>
      <c r="E241" s="110"/>
      <c r="F241" s="110"/>
    </row>
    <row r="242" spans="1:6" ht="16.5" customHeight="1" x14ac:dyDescent="0.3">
      <c r="A242" s="110"/>
      <c r="B242" s="110"/>
      <c r="C242" s="110"/>
      <c r="D242" s="110"/>
      <c r="E242" s="110"/>
      <c r="F242" s="110"/>
    </row>
    <row r="243" spans="1:6" ht="16.5" customHeight="1" x14ac:dyDescent="0.3">
      <c r="A243" s="110"/>
      <c r="B243" s="110"/>
      <c r="C243" s="110"/>
      <c r="D243" s="110"/>
      <c r="E243" s="110"/>
      <c r="F243" s="110"/>
    </row>
    <row r="244" spans="1:6" ht="16.5" customHeight="1" x14ac:dyDescent="0.3">
      <c r="A244" s="110"/>
      <c r="B244" s="110"/>
      <c r="C244" s="110"/>
      <c r="D244" s="110"/>
      <c r="E244" s="110"/>
      <c r="F244" s="110"/>
    </row>
    <row r="245" spans="1:6" ht="16.5" customHeight="1" x14ac:dyDescent="0.3">
      <c r="A245" s="110"/>
      <c r="B245" s="110"/>
      <c r="C245" s="110"/>
      <c r="D245" s="110"/>
      <c r="E245" s="110"/>
      <c r="F245" s="110"/>
    </row>
    <row r="246" spans="1:6" ht="16.5" customHeight="1" x14ac:dyDescent="0.3">
      <c r="A246" s="110"/>
      <c r="B246" s="110"/>
      <c r="C246" s="110"/>
      <c r="D246" s="110"/>
      <c r="E246" s="110"/>
      <c r="F246" s="110"/>
    </row>
    <row r="247" spans="1:6" ht="16.5" customHeight="1" x14ac:dyDescent="0.3">
      <c r="A247" s="110"/>
      <c r="B247" s="110"/>
      <c r="C247" s="110"/>
      <c r="D247" s="110"/>
      <c r="E247" s="110"/>
      <c r="F247" s="110"/>
    </row>
    <row r="248" spans="1:6" ht="16.5" customHeight="1" x14ac:dyDescent="0.3">
      <c r="A248" s="110"/>
      <c r="B248" s="110"/>
      <c r="C248" s="110"/>
      <c r="D248" s="110"/>
      <c r="E248" s="110"/>
      <c r="F248" s="110"/>
    </row>
    <row r="249" spans="1:6" ht="16.5" customHeight="1" x14ac:dyDescent="0.3">
      <c r="A249" s="110"/>
      <c r="B249" s="110"/>
      <c r="C249" s="110"/>
      <c r="D249" s="110"/>
      <c r="E249" s="110"/>
      <c r="F249" s="110"/>
    </row>
    <row r="250" spans="1:6" ht="16.5" customHeight="1" x14ac:dyDescent="0.3">
      <c r="A250" s="110"/>
      <c r="B250" s="110"/>
      <c r="C250" s="110"/>
      <c r="D250" s="110"/>
      <c r="E250" s="110"/>
      <c r="F250" s="110"/>
    </row>
    <row r="251" spans="1:6" ht="16.5" customHeight="1" x14ac:dyDescent="0.3">
      <c r="A251" s="110"/>
      <c r="B251" s="110"/>
      <c r="C251" s="110"/>
      <c r="D251" s="110"/>
      <c r="E251" s="110"/>
      <c r="F251" s="110"/>
    </row>
    <row r="252" spans="1:6" ht="16.5" customHeight="1" x14ac:dyDescent="0.3">
      <c r="A252" s="110"/>
      <c r="B252" s="110"/>
      <c r="C252" s="110"/>
      <c r="D252" s="110"/>
      <c r="E252" s="110"/>
      <c r="F252" s="110"/>
    </row>
    <row r="253" spans="1:6" ht="16.5" customHeight="1" x14ac:dyDescent="0.3">
      <c r="A253" s="110"/>
      <c r="B253" s="110"/>
      <c r="C253" s="110"/>
      <c r="D253" s="110"/>
      <c r="E253" s="110"/>
      <c r="F253" s="110"/>
    </row>
    <row r="254" spans="1:6" ht="16.5" customHeight="1" x14ac:dyDescent="0.3">
      <c r="A254" s="110"/>
      <c r="B254" s="110"/>
      <c r="C254" s="110"/>
      <c r="D254" s="110"/>
      <c r="E254" s="110"/>
      <c r="F254" s="110"/>
    </row>
    <row r="255" spans="1:6" ht="16.5" customHeight="1" x14ac:dyDescent="0.3">
      <c r="A255" s="110"/>
      <c r="B255" s="110"/>
      <c r="C255" s="110"/>
      <c r="D255" s="110"/>
      <c r="E255" s="110"/>
      <c r="F255" s="110"/>
    </row>
    <row r="256" spans="1:6" ht="16.5" customHeight="1" x14ac:dyDescent="0.3">
      <c r="A256" s="110"/>
      <c r="B256" s="110"/>
      <c r="C256" s="110"/>
      <c r="D256" s="110"/>
      <c r="E256" s="110"/>
      <c r="F256" s="110"/>
    </row>
    <row r="257" spans="1:6" ht="16.5" customHeight="1" x14ac:dyDescent="0.3">
      <c r="A257" s="110"/>
      <c r="B257" s="110"/>
      <c r="C257" s="110"/>
      <c r="D257" s="110"/>
      <c r="E257" s="110"/>
      <c r="F257" s="110"/>
    </row>
    <row r="258" spans="1:6" ht="16.5" customHeight="1" x14ac:dyDescent="0.3">
      <c r="A258" s="110"/>
      <c r="B258" s="110"/>
      <c r="C258" s="110"/>
      <c r="D258" s="110"/>
      <c r="E258" s="110"/>
      <c r="F258" s="110"/>
    </row>
    <row r="259" spans="1:6" ht="16.5" customHeight="1" x14ac:dyDescent="0.3">
      <c r="A259" s="110"/>
      <c r="B259" s="110"/>
      <c r="C259" s="110"/>
      <c r="D259" s="110"/>
      <c r="E259" s="110"/>
      <c r="F259" s="110"/>
    </row>
    <row r="260" spans="1:6" ht="16.5" customHeight="1" x14ac:dyDescent="0.3">
      <c r="A260" s="110"/>
      <c r="B260" s="110"/>
      <c r="C260" s="110"/>
      <c r="D260" s="110"/>
      <c r="E260" s="110"/>
      <c r="F260" s="110"/>
    </row>
    <row r="261" spans="1:6" ht="16.5" customHeight="1" x14ac:dyDescent="0.3">
      <c r="A261" s="110"/>
      <c r="B261" s="110"/>
      <c r="C261" s="110"/>
      <c r="D261" s="110"/>
      <c r="E261" s="110"/>
      <c r="F261" s="110"/>
    </row>
    <row r="262" spans="1:6" ht="16.5" customHeight="1" x14ac:dyDescent="0.3">
      <c r="A262" s="110"/>
      <c r="B262" s="110"/>
      <c r="C262" s="110"/>
      <c r="D262" s="110"/>
      <c r="E262" s="110"/>
      <c r="F262" s="110"/>
    </row>
    <row r="263" spans="1:6" ht="16.5" customHeight="1" x14ac:dyDescent="0.3">
      <c r="A263" s="110"/>
      <c r="B263" s="110"/>
      <c r="C263" s="110"/>
      <c r="D263" s="110"/>
      <c r="E263" s="110"/>
      <c r="F263" s="110"/>
    </row>
    <row r="264" spans="1:6" ht="16.5" customHeight="1" x14ac:dyDescent="0.3">
      <c r="A264" s="110"/>
      <c r="B264" s="110"/>
      <c r="C264" s="110"/>
      <c r="D264" s="110"/>
      <c r="E264" s="110"/>
      <c r="F264" s="110"/>
    </row>
    <row r="265" spans="1:6" ht="16.5" customHeight="1" x14ac:dyDescent="0.3">
      <c r="A265" s="110"/>
      <c r="B265" s="110"/>
      <c r="C265" s="110"/>
      <c r="D265" s="110"/>
      <c r="E265" s="110"/>
      <c r="F265" s="110"/>
    </row>
    <row r="266" spans="1:6" ht="16.5" customHeight="1" x14ac:dyDescent="0.3">
      <c r="A266" s="110"/>
      <c r="B266" s="110"/>
      <c r="C266" s="110"/>
      <c r="D266" s="110"/>
      <c r="E266" s="110"/>
      <c r="F266" s="110"/>
    </row>
    <row r="267" spans="1:6" ht="16.5" customHeight="1" x14ac:dyDescent="0.3">
      <c r="A267" s="110"/>
      <c r="B267" s="110"/>
      <c r="C267" s="110"/>
      <c r="D267" s="110"/>
      <c r="E267" s="110"/>
      <c r="F267" s="110"/>
    </row>
    <row r="268" spans="1:6" ht="16.5" customHeight="1" x14ac:dyDescent="0.3">
      <c r="A268" s="110"/>
      <c r="B268" s="110"/>
      <c r="C268" s="110"/>
      <c r="D268" s="110"/>
      <c r="E268" s="110"/>
      <c r="F268" s="110"/>
    </row>
    <row r="269" spans="1:6" ht="16.5" customHeight="1" x14ac:dyDescent="0.3">
      <c r="A269" s="110"/>
      <c r="B269" s="110"/>
      <c r="C269" s="110"/>
      <c r="D269" s="110"/>
      <c r="E269" s="110"/>
      <c r="F269" s="110"/>
    </row>
    <row r="270" spans="1:6" ht="16.5" customHeight="1" x14ac:dyDescent="0.3">
      <c r="A270" s="110"/>
      <c r="B270" s="110"/>
      <c r="C270" s="110"/>
      <c r="D270" s="110"/>
      <c r="E270" s="110"/>
      <c r="F270" s="110"/>
    </row>
    <row r="271" spans="1:6" ht="16.5" customHeight="1" x14ac:dyDescent="0.3">
      <c r="A271" s="110"/>
      <c r="B271" s="110"/>
      <c r="C271" s="110"/>
      <c r="D271" s="110"/>
      <c r="E271" s="110"/>
      <c r="F271" s="110"/>
    </row>
    <row r="272" spans="1:6" ht="16.5" customHeight="1" x14ac:dyDescent="0.3">
      <c r="A272" s="110"/>
      <c r="B272" s="110"/>
      <c r="C272" s="110"/>
      <c r="D272" s="110"/>
      <c r="E272" s="110"/>
      <c r="F272" s="110"/>
    </row>
    <row r="273" spans="1:6" ht="16.5" customHeight="1" x14ac:dyDescent="0.3">
      <c r="A273" s="110"/>
      <c r="B273" s="110"/>
      <c r="C273" s="110"/>
      <c r="D273" s="110"/>
      <c r="E273" s="110"/>
      <c r="F273" s="110"/>
    </row>
    <row r="274" spans="1:6" ht="16.5" customHeight="1" x14ac:dyDescent="0.3">
      <c r="A274" s="110"/>
      <c r="B274" s="110"/>
      <c r="C274" s="110"/>
      <c r="D274" s="110"/>
      <c r="E274" s="110"/>
      <c r="F274" s="110"/>
    </row>
    <row r="275" spans="1:6" ht="16.5" customHeight="1" x14ac:dyDescent="0.3">
      <c r="A275" s="110"/>
      <c r="B275" s="110"/>
      <c r="C275" s="110"/>
      <c r="D275" s="110"/>
      <c r="E275" s="110"/>
      <c r="F275" s="110"/>
    </row>
    <row r="276" spans="1:6" ht="16.5" customHeight="1" x14ac:dyDescent="0.3">
      <c r="A276" s="110"/>
      <c r="B276" s="110"/>
      <c r="C276" s="110"/>
      <c r="D276" s="110"/>
      <c r="E276" s="110"/>
      <c r="F276" s="110"/>
    </row>
    <row r="277" spans="1:6" ht="16.5" customHeight="1" x14ac:dyDescent="0.3">
      <c r="A277" s="110"/>
      <c r="B277" s="110"/>
      <c r="C277" s="110"/>
      <c r="D277" s="110"/>
      <c r="E277" s="110"/>
      <c r="F277" s="110"/>
    </row>
    <row r="278" spans="1:6" ht="16.5" customHeight="1" x14ac:dyDescent="0.3">
      <c r="A278" s="110"/>
      <c r="B278" s="110"/>
      <c r="C278" s="110"/>
      <c r="D278" s="110"/>
      <c r="E278" s="110"/>
      <c r="F278" s="110"/>
    </row>
    <row r="279" spans="1:6" ht="16.5" customHeight="1" x14ac:dyDescent="0.3">
      <c r="A279" s="110"/>
      <c r="B279" s="110"/>
      <c r="C279" s="110"/>
      <c r="D279" s="110"/>
      <c r="E279" s="110"/>
      <c r="F279" s="110"/>
    </row>
    <row r="280" spans="1:6" ht="16.5" customHeight="1" x14ac:dyDescent="0.3">
      <c r="A280" s="110"/>
      <c r="B280" s="110"/>
      <c r="C280" s="110"/>
      <c r="D280" s="110"/>
      <c r="E280" s="110"/>
      <c r="F280" s="110"/>
    </row>
    <row r="281" spans="1:6" ht="16.5" customHeight="1" x14ac:dyDescent="0.3">
      <c r="A281" s="110"/>
      <c r="B281" s="110"/>
      <c r="C281" s="110"/>
      <c r="D281" s="110"/>
      <c r="E281" s="110"/>
      <c r="F281" s="110"/>
    </row>
    <row r="282" spans="1:6" ht="16.5" customHeight="1" x14ac:dyDescent="0.3">
      <c r="A282" s="110"/>
      <c r="B282" s="110"/>
      <c r="C282" s="110"/>
      <c r="D282" s="110"/>
      <c r="E282" s="110"/>
      <c r="F282" s="110"/>
    </row>
    <row r="283" spans="1:6" ht="16.5" customHeight="1" x14ac:dyDescent="0.3">
      <c r="A283" s="110"/>
      <c r="B283" s="110"/>
      <c r="C283" s="110"/>
      <c r="D283" s="110"/>
      <c r="E283" s="110"/>
      <c r="F283" s="110"/>
    </row>
    <row r="284" spans="1:6" ht="16.5" customHeight="1" x14ac:dyDescent="0.3">
      <c r="A284" s="110"/>
      <c r="B284" s="110"/>
      <c r="C284" s="110"/>
      <c r="D284" s="110"/>
      <c r="E284" s="110"/>
      <c r="F284" s="110"/>
    </row>
    <row r="285" spans="1:6" ht="16.5" customHeight="1" x14ac:dyDescent="0.3">
      <c r="A285" s="110"/>
      <c r="B285" s="110"/>
      <c r="C285" s="110"/>
      <c r="D285" s="110"/>
      <c r="E285" s="110"/>
      <c r="F285" s="110"/>
    </row>
    <row r="286" spans="1:6" ht="16.5" customHeight="1" x14ac:dyDescent="0.3">
      <c r="A286" s="110"/>
      <c r="B286" s="110"/>
      <c r="C286" s="110"/>
      <c r="D286" s="110"/>
      <c r="E286" s="110"/>
      <c r="F286" s="110"/>
    </row>
    <row r="287" spans="1:6" ht="16.5" customHeight="1" x14ac:dyDescent="0.3">
      <c r="A287" s="110"/>
      <c r="B287" s="110"/>
      <c r="C287" s="110"/>
      <c r="D287" s="110"/>
      <c r="E287" s="110"/>
      <c r="F287" s="110"/>
    </row>
    <row r="288" spans="1:6" ht="16.5" customHeight="1" x14ac:dyDescent="0.3">
      <c r="A288" s="110"/>
      <c r="B288" s="110"/>
      <c r="C288" s="110"/>
      <c r="D288" s="110"/>
      <c r="E288" s="110"/>
      <c r="F288" s="110"/>
    </row>
    <row r="289" spans="1:6" ht="16.5" customHeight="1" x14ac:dyDescent="0.3">
      <c r="A289" s="110"/>
      <c r="B289" s="110"/>
      <c r="C289" s="110"/>
      <c r="D289" s="110"/>
      <c r="E289" s="110"/>
      <c r="F289" s="110"/>
    </row>
    <row r="290" spans="1:6" ht="16.5" customHeight="1" x14ac:dyDescent="0.3">
      <c r="A290" s="110"/>
      <c r="B290" s="110"/>
      <c r="C290" s="110"/>
      <c r="D290" s="110"/>
      <c r="E290" s="110"/>
      <c r="F290" s="110"/>
    </row>
    <row r="291" spans="1:6" ht="16.5" customHeight="1" x14ac:dyDescent="0.3">
      <c r="A291" s="110"/>
      <c r="B291" s="110"/>
      <c r="C291" s="110"/>
      <c r="D291" s="110"/>
      <c r="E291" s="110"/>
      <c r="F291" s="110"/>
    </row>
    <row r="292" spans="1:6" ht="16.5" customHeight="1" x14ac:dyDescent="0.3">
      <c r="A292" s="110"/>
      <c r="B292" s="110"/>
      <c r="C292" s="110"/>
      <c r="D292" s="110"/>
      <c r="E292" s="110"/>
      <c r="F292" s="110"/>
    </row>
    <row r="293" spans="1:6" ht="16.5" customHeight="1" x14ac:dyDescent="0.3">
      <c r="A293" s="110"/>
      <c r="B293" s="110"/>
      <c r="C293" s="110"/>
      <c r="D293" s="110"/>
      <c r="E293" s="110"/>
      <c r="F293" s="110"/>
    </row>
    <row r="294" spans="1:6" ht="16.5" customHeight="1" x14ac:dyDescent="0.3">
      <c r="A294" s="110"/>
      <c r="B294" s="110"/>
      <c r="C294" s="110"/>
      <c r="D294" s="110"/>
      <c r="E294" s="110"/>
      <c r="F294" s="110"/>
    </row>
    <row r="295" spans="1:6" ht="16.5" customHeight="1" x14ac:dyDescent="0.3">
      <c r="A295" s="110"/>
      <c r="B295" s="110"/>
      <c r="C295" s="110"/>
      <c r="D295" s="110"/>
      <c r="E295" s="110"/>
      <c r="F295" s="110"/>
    </row>
    <row r="296" spans="1:6" ht="16.5" customHeight="1" x14ac:dyDescent="0.3">
      <c r="A296" s="110"/>
      <c r="B296" s="110"/>
      <c r="C296" s="110"/>
      <c r="D296" s="110"/>
      <c r="E296" s="110"/>
      <c r="F296" s="110"/>
    </row>
    <row r="297" spans="1:6" ht="16.5" customHeight="1" x14ac:dyDescent="0.3">
      <c r="A297" s="110"/>
      <c r="B297" s="110"/>
      <c r="C297" s="110"/>
      <c r="D297" s="110"/>
      <c r="E297" s="110"/>
      <c r="F297" s="110"/>
    </row>
    <row r="298" spans="1:6" ht="16.5" customHeight="1" x14ac:dyDescent="0.3">
      <c r="A298" s="110"/>
      <c r="B298" s="110"/>
      <c r="C298" s="110"/>
      <c r="D298" s="110"/>
      <c r="E298" s="110"/>
      <c r="F298" s="110"/>
    </row>
    <row r="299" spans="1:6" ht="16.5" customHeight="1" x14ac:dyDescent="0.3">
      <c r="A299" s="110"/>
      <c r="B299" s="110"/>
      <c r="C299" s="110"/>
      <c r="D299" s="110"/>
      <c r="E299" s="110"/>
      <c r="F299" s="110"/>
    </row>
    <row r="300" spans="1:6" ht="16.5" customHeight="1" x14ac:dyDescent="0.3">
      <c r="A300" s="110"/>
      <c r="B300" s="110"/>
      <c r="C300" s="110"/>
      <c r="D300" s="110"/>
      <c r="E300" s="110"/>
      <c r="F300" s="110"/>
    </row>
    <row r="301" spans="1:6" ht="16.5" customHeight="1" x14ac:dyDescent="0.3">
      <c r="A301" s="110"/>
      <c r="B301" s="110"/>
      <c r="C301" s="110"/>
      <c r="D301" s="110"/>
      <c r="E301" s="110"/>
      <c r="F301" s="110"/>
    </row>
    <row r="302" spans="1:6" ht="16.5" customHeight="1" x14ac:dyDescent="0.3">
      <c r="A302" s="110"/>
      <c r="B302" s="110"/>
      <c r="C302" s="110"/>
      <c r="D302" s="110"/>
      <c r="E302" s="110"/>
      <c r="F302" s="110"/>
    </row>
    <row r="303" spans="1:6" ht="16.5" customHeight="1" x14ac:dyDescent="0.3">
      <c r="A303" s="110"/>
      <c r="B303" s="110"/>
      <c r="C303" s="110"/>
      <c r="D303" s="110"/>
      <c r="E303" s="110"/>
      <c r="F303" s="110"/>
    </row>
    <row r="304" spans="1:6" ht="16.5" customHeight="1" x14ac:dyDescent="0.3">
      <c r="A304" s="110"/>
      <c r="B304" s="110"/>
      <c r="C304" s="110"/>
      <c r="D304" s="110"/>
      <c r="E304" s="110"/>
      <c r="F304" s="110"/>
    </row>
    <row r="305" spans="1:6" ht="16.5" customHeight="1" x14ac:dyDescent="0.3">
      <c r="A305" s="110"/>
      <c r="B305" s="110"/>
      <c r="C305" s="110"/>
      <c r="D305" s="110"/>
      <c r="E305" s="110"/>
      <c r="F305" s="110"/>
    </row>
    <row r="306" spans="1:6" ht="16.5" customHeight="1" x14ac:dyDescent="0.3">
      <c r="A306" s="110"/>
      <c r="B306" s="110"/>
      <c r="C306" s="110"/>
      <c r="D306" s="110"/>
      <c r="E306" s="110"/>
      <c r="F306" s="110"/>
    </row>
    <row r="307" spans="1:6" ht="16.5" customHeight="1" x14ac:dyDescent="0.3">
      <c r="A307" s="110"/>
      <c r="B307" s="110"/>
      <c r="C307" s="110"/>
      <c r="D307" s="110"/>
      <c r="E307" s="110"/>
      <c r="F307" s="110"/>
    </row>
    <row r="308" spans="1:6" ht="16.5" customHeight="1" x14ac:dyDescent="0.3">
      <c r="A308" s="110"/>
      <c r="B308" s="110"/>
      <c r="C308" s="110"/>
      <c r="D308" s="110"/>
      <c r="E308" s="110"/>
      <c r="F308" s="110"/>
    </row>
    <row r="309" spans="1:6" ht="16.5" customHeight="1" x14ac:dyDescent="0.3">
      <c r="A309" s="110"/>
      <c r="B309" s="110"/>
      <c r="C309" s="110"/>
      <c r="D309" s="110"/>
      <c r="E309" s="110"/>
      <c r="F309" s="110"/>
    </row>
    <row r="310" spans="1:6" ht="16.5" customHeight="1" x14ac:dyDescent="0.3">
      <c r="A310" s="110"/>
      <c r="B310" s="110"/>
      <c r="C310" s="110"/>
      <c r="D310" s="110"/>
      <c r="E310" s="110"/>
      <c r="F310" s="110"/>
    </row>
    <row r="311" spans="1:6" ht="16.5" customHeight="1" x14ac:dyDescent="0.3">
      <c r="A311" s="110"/>
      <c r="B311" s="110"/>
      <c r="C311" s="110"/>
      <c r="D311" s="110"/>
      <c r="E311" s="110"/>
      <c r="F311" s="110"/>
    </row>
    <row r="312" spans="1:6" ht="16.5" customHeight="1" x14ac:dyDescent="0.3">
      <c r="A312" s="110"/>
      <c r="B312" s="110"/>
      <c r="C312" s="110"/>
      <c r="D312" s="110"/>
      <c r="E312" s="110"/>
      <c r="F312" s="110"/>
    </row>
    <row r="313" spans="1:6" ht="16.5" customHeight="1" x14ac:dyDescent="0.3">
      <c r="A313" s="110"/>
      <c r="B313" s="110"/>
      <c r="C313" s="110"/>
      <c r="D313" s="110"/>
      <c r="E313" s="110"/>
      <c r="F313" s="110"/>
    </row>
    <row r="314" spans="1:6" ht="16.5" customHeight="1" x14ac:dyDescent="0.3">
      <c r="A314" s="110"/>
      <c r="B314" s="110"/>
      <c r="C314" s="110"/>
      <c r="D314" s="110"/>
      <c r="E314" s="110"/>
      <c r="F314" s="110"/>
    </row>
    <row r="315" spans="1:6" ht="16.5" customHeight="1" x14ac:dyDescent="0.3">
      <c r="A315" s="110"/>
      <c r="B315" s="110"/>
      <c r="C315" s="110"/>
      <c r="D315" s="110"/>
      <c r="E315" s="110"/>
      <c r="F315" s="110"/>
    </row>
    <row r="316" spans="1:6" ht="16.5" customHeight="1" x14ac:dyDescent="0.3">
      <c r="A316" s="110"/>
      <c r="B316" s="110"/>
      <c r="C316" s="110"/>
      <c r="D316" s="110"/>
      <c r="E316" s="110"/>
      <c r="F316" s="110"/>
    </row>
    <row r="317" spans="1:6" ht="16.5" customHeight="1" x14ac:dyDescent="0.3">
      <c r="A317" s="110"/>
      <c r="B317" s="110"/>
      <c r="C317" s="110"/>
      <c r="D317" s="110"/>
      <c r="E317" s="110"/>
      <c r="F317" s="110"/>
    </row>
    <row r="318" spans="1:6" ht="16.5" customHeight="1" x14ac:dyDescent="0.3">
      <c r="A318" s="110"/>
      <c r="B318" s="110"/>
      <c r="C318" s="110"/>
      <c r="D318" s="110"/>
      <c r="E318" s="110"/>
      <c r="F318" s="110"/>
    </row>
    <row r="319" spans="1:6" ht="16.5" customHeight="1" x14ac:dyDescent="0.3">
      <c r="A319" s="110"/>
      <c r="B319" s="110"/>
      <c r="C319" s="110"/>
      <c r="D319" s="110"/>
      <c r="E319" s="110"/>
      <c r="F319" s="110"/>
    </row>
    <row r="320" spans="1:6" ht="16.5" customHeight="1" x14ac:dyDescent="0.3">
      <c r="A320" s="110"/>
      <c r="B320" s="110"/>
      <c r="C320" s="110"/>
      <c r="D320" s="110"/>
      <c r="E320" s="110"/>
      <c r="F320" s="110"/>
    </row>
    <row r="321" spans="1:6" ht="16.5" customHeight="1" x14ac:dyDescent="0.3">
      <c r="A321" s="110"/>
      <c r="B321" s="110"/>
      <c r="C321" s="110"/>
      <c r="D321" s="110"/>
      <c r="E321" s="110"/>
      <c r="F321" s="110"/>
    </row>
    <row r="322" spans="1:6" ht="16.5" customHeight="1" x14ac:dyDescent="0.3">
      <c r="A322" s="110"/>
      <c r="B322" s="110"/>
      <c r="C322" s="110"/>
      <c r="D322" s="110"/>
      <c r="E322" s="110"/>
      <c r="F322" s="110"/>
    </row>
    <row r="323" spans="1:6" ht="16.5" customHeight="1" x14ac:dyDescent="0.3">
      <c r="A323" s="110"/>
      <c r="B323" s="110"/>
      <c r="C323" s="110"/>
      <c r="D323" s="110"/>
      <c r="E323" s="110"/>
      <c r="F323" s="110"/>
    </row>
    <row r="324" spans="1:6" ht="16.5" customHeight="1" x14ac:dyDescent="0.3">
      <c r="A324" s="110"/>
      <c r="B324" s="110"/>
      <c r="C324" s="110"/>
      <c r="D324" s="110"/>
      <c r="E324" s="110"/>
      <c r="F324" s="110"/>
    </row>
    <row r="325" spans="1:6" ht="16.5" customHeight="1" x14ac:dyDescent="0.3">
      <c r="A325" s="110"/>
      <c r="B325" s="110"/>
      <c r="C325" s="110"/>
      <c r="D325" s="110"/>
      <c r="E325" s="110"/>
      <c r="F325" s="110"/>
    </row>
    <row r="326" spans="1:6" ht="16.5" customHeight="1" x14ac:dyDescent="0.3">
      <c r="A326" s="110"/>
      <c r="B326" s="110"/>
      <c r="C326" s="110"/>
      <c r="D326" s="110"/>
      <c r="E326" s="110"/>
      <c r="F326" s="110"/>
    </row>
    <row r="327" spans="1:6" ht="16.5" customHeight="1" x14ac:dyDescent="0.3">
      <c r="A327" s="110"/>
      <c r="B327" s="110"/>
      <c r="C327" s="110"/>
      <c r="D327" s="110"/>
      <c r="E327" s="110"/>
      <c r="F327" s="110"/>
    </row>
    <row r="328" spans="1:6" ht="16.5" customHeight="1" x14ac:dyDescent="0.3">
      <c r="A328" s="110"/>
      <c r="B328" s="110"/>
      <c r="C328" s="110"/>
      <c r="D328" s="110"/>
      <c r="E328" s="110"/>
      <c r="F328" s="110"/>
    </row>
    <row r="329" spans="1:6" ht="16.5" customHeight="1" x14ac:dyDescent="0.3">
      <c r="A329" s="110"/>
      <c r="B329" s="110"/>
      <c r="C329" s="110"/>
      <c r="D329" s="110"/>
      <c r="E329" s="110"/>
      <c r="F329" s="110"/>
    </row>
    <row r="330" spans="1:6" ht="16.5" customHeight="1" x14ac:dyDescent="0.3">
      <c r="A330" s="110"/>
      <c r="B330" s="110"/>
      <c r="C330" s="110"/>
      <c r="D330" s="110"/>
      <c r="E330" s="110"/>
      <c r="F330" s="110"/>
    </row>
    <row r="331" spans="1:6" ht="16.5" customHeight="1" x14ac:dyDescent="0.3">
      <c r="A331" s="110"/>
      <c r="B331" s="110"/>
      <c r="C331" s="110"/>
      <c r="D331" s="110"/>
      <c r="E331" s="110"/>
      <c r="F331" s="110"/>
    </row>
    <row r="332" spans="1:6" ht="16.5" customHeight="1" x14ac:dyDescent="0.3">
      <c r="A332" s="110"/>
      <c r="B332" s="110"/>
      <c r="C332" s="110"/>
      <c r="D332" s="110"/>
      <c r="E332" s="110"/>
      <c r="F332" s="110"/>
    </row>
    <row r="333" spans="1:6" ht="16.5" customHeight="1" x14ac:dyDescent="0.3">
      <c r="A333" s="110"/>
      <c r="B333" s="110"/>
      <c r="C333" s="110"/>
      <c r="D333" s="110"/>
      <c r="E333" s="110"/>
      <c r="F333" s="110"/>
    </row>
    <row r="334" spans="1:6" ht="16.5" customHeight="1" x14ac:dyDescent="0.3">
      <c r="A334" s="110"/>
      <c r="B334" s="110"/>
      <c r="C334" s="110"/>
      <c r="D334" s="110"/>
      <c r="E334" s="110"/>
      <c r="F334" s="110"/>
    </row>
    <row r="335" spans="1:6" ht="16.5" customHeight="1" x14ac:dyDescent="0.3">
      <c r="A335" s="110"/>
      <c r="B335" s="110"/>
      <c r="C335" s="110"/>
      <c r="D335" s="110"/>
      <c r="E335" s="110"/>
      <c r="F335" s="110"/>
    </row>
    <row r="336" spans="1:6" ht="16.5" customHeight="1" x14ac:dyDescent="0.3">
      <c r="A336" s="110"/>
      <c r="B336" s="110"/>
      <c r="C336" s="110"/>
      <c r="D336" s="110"/>
      <c r="E336" s="110"/>
      <c r="F336" s="110"/>
    </row>
    <row r="337" spans="1:6" ht="16.5" customHeight="1" x14ac:dyDescent="0.3">
      <c r="A337" s="110"/>
      <c r="B337" s="110"/>
      <c r="C337" s="110"/>
      <c r="D337" s="110"/>
      <c r="E337" s="110"/>
      <c r="F337" s="110"/>
    </row>
    <row r="338" spans="1:6" ht="16.5" customHeight="1" x14ac:dyDescent="0.3">
      <c r="A338" s="110"/>
      <c r="B338" s="110"/>
      <c r="C338" s="110"/>
      <c r="D338" s="110"/>
      <c r="E338" s="110"/>
      <c r="F338" s="110"/>
    </row>
    <row r="339" spans="1:6" ht="16.5" customHeight="1" x14ac:dyDescent="0.3">
      <c r="A339" s="110"/>
      <c r="B339" s="110"/>
      <c r="C339" s="110"/>
      <c r="D339" s="110"/>
      <c r="E339" s="110"/>
      <c r="F339" s="110"/>
    </row>
    <row r="340" spans="1:6" ht="16.5" customHeight="1" x14ac:dyDescent="0.3">
      <c r="A340" s="110"/>
      <c r="B340" s="110"/>
      <c r="C340" s="110"/>
      <c r="D340" s="110"/>
      <c r="E340" s="110"/>
      <c r="F340" s="110"/>
    </row>
    <row r="341" spans="1:6" ht="16.5" customHeight="1" x14ac:dyDescent="0.3">
      <c r="A341" s="110"/>
      <c r="B341" s="110"/>
      <c r="C341" s="110"/>
      <c r="D341" s="110"/>
      <c r="E341" s="110"/>
      <c r="F341" s="110"/>
    </row>
    <row r="342" spans="1:6" ht="16.5" customHeight="1" x14ac:dyDescent="0.3">
      <c r="A342" s="110"/>
      <c r="B342" s="110"/>
      <c r="C342" s="110"/>
      <c r="D342" s="110"/>
      <c r="E342" s="110"/>
      <c r="F342" s="110"/>
    </row>
    <row r="343" spans="1:6" ht="16.5" customHeight="1" x14ac:dyDescent="0.3">
      <c r="A343" s="110"/>
      <c r="B343" s="110"/>
      <c r="C343" s="110"/>
      <c r="D343" s="110"/>
      <c r="E343" s="110"/>
      <c r="F343" s="110"/>
    </row>
    <row r="344" spans="1:6" ht="16.5" customHeight="1" x14ac:dyDescent="0.3">
      <c r="A344" s="110"/>
      <c r="B344" s="110"/>
      <c r="C344" s="110"/>
      <c r="D344" s="110"/>
      <c r="E344" s="110"/>
      <c r="F344" s="110"/>
    </row>
    <row r="345" spans="1:6" ht="16.5" customHeight="1" x14ac:dyDescent="0.3">
      <c r="A345" s="110"/>
      <c r="B345" s="110"/>
      <c r="C345" s="110"/>
      <c r="D345" s="110"/>
      <c r="E345" s="110"/>
      <c r="F345" s="110"/>
    </row>
    <row r="346" spans="1:6" ht="16.5" customHeight="1" x14ac:dyDescent="0.3">
      <c r="A346" s="110"/>
      <c r="B346" s="110"/>
      <c r="C346" s="110"/>
      <c r="D346" s="110"/>
      <c r="E346" s="110"/>
      <c r="F346" s="110"/>
    </row>
    <row r="347" spans="1:6" ht="16.5" customHeight="1" x14ac:dyDescent="0.3">
      <c r="A347" s="110"/>
      <c r="B347" s="110"/>
      <c r="C347" s="110"/>
      <c r="D347" s="110"/>
      <c r="E347" s="110"/>
      <c r="F347" s="110"/>
    </row>
    <row r="348" spans="1:6" ht="16.5" customHeight="1" x14ac:dyDescent="0.3">
      <c r="A348" s="110"/>
      <c r="B348" s="110"/>
      <c r="C348" s="110"/>
      <c r="D348" s="110"/>
      <c r="E348" s="110"/>
      <c r="F348" s="110"/>
    </row>
    <row r="349" spans="1:6" ht="16.5" customHeight="1" x14ac:dyDescent="0.3">
      <c r="A349" s="110"/>
      <c r="B349" s="110"/>
      <c r="C349" s="110"/>
      <c r="D349" s="110"/>
      <c r="E349" s="110"/>
      <c r="F349" s="110"/>
    </row>
    <row r="350" spans="1:6" ht="16.5" customHeight="1" x14ac:dyDescent="0.3">
      <c r="A350" s="110"/>
      <c r="B350" s="110"/>
      <c r="C350" s="110"/>
      <c r="D350" s="110"/>
      <c r="E350" s="110"/>
      <c r="F350" s="110"/>
    </row>
    <row r="351" spans="1:6" ht="16.5" customHeight="1" x14ac:dyDescent="0.3">
      <c r="A351" s="110"/>
      <c r="B351" s="110"/>
      <c r="C351" s="110"/>
      <c r="D351" s="110"/>
      <c r="E351" s="110"/>
      <c r="F351" s="110"/>
    </row>
    <row r="352" spans="1:6" ht="16.5" customHeight="1" x14ac:dyDescent="0.3">
      <c r="A352" s="110"/>
      <c r="B352" s="110"/>
      <c r="C352" s="110"/>
      <c r="D352" s="110"/>
      <c r="E352" s="110"/>
      <c r="F352" s="110"/>
    </row>
    <row r="353" spans="1:6" ht="16.5" customHeight="1" x14ac:dyDescent="0.3">
      <c r="A353" s="110"/>
      <c r="B353" s="110"/>
      <c r="C353" s="110"/>
      <c r="D353" s="110"/>
      <c r="E353" s="110"/>
      <c r="F353" s="110"/>
    </row>
    <row r="354" spans="1:6" ht="16.5" customHeight="1" x14ac:dyDescent="0.3">
      <c r="A354" s="110"/>
      <c r="B354" s="110"/>
      <c r="C354" s="110"/>
      <c r="D354" s="110"/>
      <c r="E354" s="110"/>
      <c r="F354" s="110"/>
    </row>
    <row r="355" spans="1:6" ht="16.5" customHeight="1" x14ac:dyDescent="0.3">
      <c r="A355" s="110"/>
      <c r="B355" s="110"/>
      <c r="C355" s="110"/>
      <c r="D355" s="110"/>
      <c r="E355" s="110"/>
      <c r="F355" s="110"/>
    </row>
    <row r="356" spans="1:6" ht="16.5" customHeight="1" x14ac:dyDescent="0.3">
      <c r="A356" s="110"/>
      <c r="B356" s="110"/>
      <c r="C356" s="110"/>
      <c r="D356" s="110"/>
      <c r="E356" s="110"/>
      <c r="F356" s="110"/>
    </row>
    <row r="357" spans="1:6" ht="16.5" customHeight="1" x14ac:dyDescent="0.3">
      <c r="A357" s="110"/>
      <c r="B357" s="110"/>
      <c r="C357" s="110"/>
      <c r="D357" s="110"/>
      <c r="E357" s="110"/>
      <c r="F357" s="110"/>
    </row>
    <row r="358" spans="1:6" ht="16.5" customHeight="1" x14ac:dyDescent="0.3">
      <c r="A358" s="110"/>
      <c r="B358" s="110"/>
      <c r="C358" s="110"/>
      <c r="D358" s="110"/>
      <c r="E358" s="110"/>
      <c r="F358" s="110"/>
    </row>
    <row r="359" spans="1:6" ht="16.5" customHeight="1" x14ac:dyDescent="0.3">
      <c r="A359" s="110"/>
      <c r="B359" s="110"/>
      <c r="C359" s="110"/>
      <c r="D359" s="110"/>
      <c r="E359" s="110"/>
      <c r="F359" s="110"/>
    </row>
    <row r="360" spans="1:6" ht="16.5" customHeight="1" x14ac:dyDescent="0.3">
      <c r="A360" s="110"/>
      <c r="B360" s="110"/>
      <c r="C360" s="110"/>
      <c r="D360" s="110"/>
      <c r="E360" s="110"/>
      <c r="F360" s="110"/>
    </row>
    <row r="361" spans="1:6" ht="16.5" customHeight="1" x14ac:dyDescent="0.3">
      <c r="A361" s="110"/>
      <c r="B361" s="110"/>
      <c r="C361" s="110"/>
      <c r="D361" s="110"/>
      <c r="E361" s="110"/>
      <c r="F361" s="110"/>
    </row>
    <row r="362" spans="1:6" ht="16.5" customHeight="1" x14ac:dyDescent="0.3">
      <c r="A362" s="110"/>
      <c r="B362" s="110"/>
      <c r="C362" s="110"/>
      <c r="D362" s="110"/>
      <c r="E362" s="110"/>
      <c r="F362" s="110"/>
    </row>
    <row r="363" spans="1:6" ht="16.5" customHeight="1" x14ac:dyDescent="0.3">
      <c r="A363" s="110"/>
      <c r="B363" s="110"/>
      <c r="C363" s="110"/>
      <c r="D363" s="110"/>
      <c r="E363" s="110"/>
      <c r="F363" s="110"/>
    </row>
    <row r="364" spans="1:6" ht="16.5" customHeight="1" x14ac:dyDescent="0.3">
      <c r="A364" s="110"/>
      <c r="B364" s="110"/>
      <c r="C364" s="110"/>
      <c r="D364" s="110"/>
      <c r="E364" s="110"/>
      <c r="F364" s="110"/>
    </row>
    <row r="365" spans="1:6" ht="16.5" customHeight="1" x14ac:dyDescent="0.3">
      <c r="A365" s="110"/>
      <c r="B365" s="110"/>
      <c r="C365" s="110"/>
      <c r="D365" s="110"/>
      <c r="E365" s="110"/>
      <c r="F365" s="110"/>
    </row>
    <row r="366" spans="1:6" ht="16.5" customHeight="1" x14ac:dyDescent="0.3">
      <c r="A366" s="110"/>
      <c r="B366" s="110"/>
      <c r="C366" s="110"/>
      <c r="D366" s="110"/>
      <c r="E366" s="110"/>
      <c r="F366" s="110"/>
    </row>
    <row r="367" spans="1:6" ht="16.5" customHeight="1" x14ac:dyDescent="0.3">
      <c r="A367" s="110"/>
      <c r="B367" s="110"/>
      <c r="C367" s="110"/>
      <c r="D367" s="110"/>
      <c r="E367" s="110"/>
      <c r="F367" s="110"/>
    </row>
    <row r="368" spans="1:6" ht="16.5" customHeight="1" x14ac:dyDescent="0.3">
      <c r="A368" s="110"/>
      <c r="B368" s="110"/>
      <c r="C368" s="110"/>
      <c r="D368" s="110"/>
      <c r="E368" s="110"/>
      <c r="F368" s="110"/>
    </row>
    <row r="369" spans="1:6" ht="16.5" customHeight="1" x14ac:dyDescent="0.3">
      <c r="A369" s="110"/>
      <c r="B369" s="110"/>
      <c r="C369" s="110"/>
      <c r="D369" s="110"/>
      <c r="E369" s="110"/>
      <c r="F369" s="110"/>
    </row>
    <row r="370" spans="1:6" ht="16.5" customHeight="1" x14ac:dyDescent="0.3">
      <c r="A370" s="110"/>
      <c r="B370" s="110"/>
      <c r="C370" s="110"/>
      <c r="D370" s="110"/>
      <c r="E370" s="110"/>
      <c r="F370" s="110"/>
    </row>
    <row r="371" spans="1:6" ht="16.5" customHeight="1" x14ac:dyDescent="0.3">
      <c r="A371" s="110"/>
      <c r="B371" s="110"/>
      <c r="C371" s="110"/>
      <c r="D371" s="110"/>
      <c r="E371" s="110"/>
      <c r="F371" s="110"/>
    </row>
    <row r="372" spans="1:6" ht="16.5" customHeight="1" x14ac:dyDescent="0.3">
      <c r="A372" s="110"/>
      <c r="B372" s="110"/>
      <c r="C372" s="110"/>
      <c r="D372" s="110"/>
      <c r="E372" s="110"/>
      <c r="F372" s="110"/>
    </row>
    <row r="373" spans="1:6" ht="16.5" customHeight="1" x14ac:dyDescent="0.3">
      <c r="A373" s="110"/>
      <c r="B373" s="110"/>
      <c r="C373" s="110"/>
      <c r="D373" s="110"/>
      <c r="E373" s="110"/>
      <c r="F373" s="110"/>
    </row>
    <row r="374" spans="1:6" ht="16.5" customHeight="1" x14ac:dyDescent="0.3">
      <c r="A374" s="110"/>
      <c r="B374" s="110"/>
      <c r="C374" s="110"/>
      <c r="D374" s="110"/>
      <c r="E374" s="110"/>
      <c r="F374" s="110"/>
    </row>
    <row r="375" spans="1:6" ht="16.5" customHeight="1" x14ac:dyDescent="0.3">
      <c r="A375" s="110"/>
      <c r="B375" s="110"/>
      <c r="C375" s="110"/>
      <c r="D375" s="110"/>
      <c r="E375" s="110"/>
      <c r="F375" s="110"/>
    </row>
    <row r="376" spans="1:6" ht="16.5" customHeight="1" x14ac:dyDescent="0.3">
      <c r="A376" s="110"/>
      <c r="B376" s="110"/>
      <c r="C376" s="110"/>
      <c r="D376" s="110"/>
      <c r="E376" s="110"/>
      <c r="F376" s="110"/>
    </row>
    <row r="377" spans="1:6" ht="16.5" customHeight="1" x14ac:dyDescent="0.3">
      <c r="A377" s="110"/>
      <c r="B377" s="110"/>
      <c r="C377" s="110"/>
      <c r="D377" s="110"/>
      <c r="E377" s="110"/>
      <c r="F377" s="110"/>
    </row>
    <row r="378" spans="1:6" ht="16.5" customHeight="1" x14ac:dyDescent="0.3">
      <c r="A378" s="110"/>
      <c r="B378" s="110"/>
      <c r="C378" s="110"/>
      <c r="D378" s="110"/>
      <c r="E378" s="110"/>
      <c r="F378" s="110"/>
    </row>
    <row r="379" spans="1:6" ht="16.5" customHeight="1" x14ac:dyDescent="0.3">
      <c r="A379" s="110"/>
      <c r="B379" s="110"/>
      <c r="C379" s="110"/>
      <c r="D379" s="110"/>
      <c r="E379" s="110"/>
      <c r="F379" s="110"/>
    </row>
    <row r="380" spans="1:6" ht="16.5" customHeight="1" x14ac:dyDescent="0.3">
      <c r="A380" s="110"/>
      <c r="B380" s="110"/>
      <c r="C380" s="110"/>
      <c r="D380" s="110"/>
      <c r="E380" s="110"/>
      <c r="F380" s="110"/>
    </row>
    <row r="381" spans="1:6" ht="16.5" customHeight="1" x14ac:dyDescent="0.3">
      <c r="A381" s="110"/>
      <c r="B381" s="110"/>
      <c r="C381" s="110"/>
      <c r="D381" s="110"/>
      <c r="E381" s="110"/>
      <c r="F381" s="110"/>
    </row>
    <row r="382" spans="1:6" ht="16.5" customHeight="1" x14ac:dyDescent="0.3">
      <c r="A382" s="110"/>
      <c r="B382" s="110"/>
      <c r="C382" s="110"/>
      <c r="D382" s="110"/>
      <c r="E382" s="110"/>
      <c r="F382" s="110"/>
    </row>
    <row r="383" spans="1:6" ht="16.5" customHeight="1" x14ac:dyDescent="0.3">
      <c r="A383" s="110"/>
      <c r="B383" s="110"/>
      <c r="C383" s="110"/>
      <c r="D383" s="110"/>
      <c r="E383" s="110"/>
      <c r="F383" s="110"/>
    </row>
    <row r="384" spans="1:6" ht="16.5" customHeight="1" x14ac:dyDescent="0.3">
      <c r="A384" s="110"/>
      <c r="B384" s="110"/>
      <c r="C384" s="110"/>
      <c r="D384" s="110"/>
      <c r="E384" s="110"/>
      <c r="F384" s="110"/>
    </row>
    <row r="385" spans="1:6" ht="16.5" customHeight="1" x14ac:dyDescent="0.3">
      <c r="A385" s="110"/>
      <c r="B385" s="110"/>
      <c r="C385" s="110"/>
      <c r="D385" s="110"/>
      <c r="E385" s="110"/>
      <c r="F385" s="110"/>
    </row>
    <row r="386" spans="1:6" ht="16.5" customHeight="1" x14ac:dyDescent="0.3">
      <c r="A386" s="110"/>
      <c r="B386" s="110"/>
      <c r="C386" s="110"/>
      <c r="D386" s="110"/>
      <c r="E386" s="110"/>
      <c r="F386" s="110"/>
    </row>
    <row r="387" spans="1:6" ht="16.5" customHeight="1" x14ac:dyDescent="0.3">
      <c r="A387" s="110"/>
      <c r="B387" s="110"/>
      <c r="C387" s="110"/>
      <c r="D387" s="110"/>
      <c r="E387" s="110"/>
      <c r="F387" s="110"/>
    </row>
    <row r="388" spans="1:6" ht="16.5" customHeight="1" x14ac:dyDescent="0.3">
      <c r="A388" s="110"/>
      <c r="B388" s="110"/>
      <c r="C388" s="110"/>
      <c r="D388" s="110"/>
      <c r="E388" s="110"/>
      <c r="F388" s="110"/>
    </row>
    <row r="389" spans="1:6" ht="16.5" customHeight="1" x14ac:dyDescent="0.3">
      <c r="A389" s="110"/>
      <c r="B389" s="110"/>
      <c r="C389" s="110"/>
      <c r="D389" s="110"/>
      <c r="E389" s="110"/>
      <c r="F389" s="110"/>
    </row>
    <row r="390" spans="1:6" ht="16.5" customHeight="1" x14ac:dyDescent="0.3">
      <c r="A390" s="110"/>
      <c r="B390" s="110"/>
      <c r="C390" s="110"/>
      <c r="D390" s="110"/>
      <c r="E390" s="110"/>
      <c r="F390" s="110"/>
    </row>
    <row r="391" spans="1:6" ht="16.5" customHeight="1" x14ac:dyDescent="0.3">
      <c r="A391" s="110"/>
      <c r="B391" s="110"/>
      <c r="C391" s="110"/>
      <c r="D391" s="110"/>
      <c r="E391" s="110"/>
      <c r="F391" s="110"/>
    </row>
    <row r="392" spans="1:6" ht="16.5" customHeight="1" x14ac:dyDescent="0.3">
      <c r="A392" s="110"/>
      <c r="B392" s="110"/>
      <c r="C392" s="110"/>
      <c r="D392" s="110"/>
      <c r="E392" s="110"/>
      <c r="F392" s="110"/>
    </row>
    <row r="393" spans="1:6" ht="16.5" customHeight="1" x14ac:dyDescent="0.3">
      <c r="A393" s="110"/>
      <c r="B393" s="110"/>
      <c r="C393" s="110"/>
      <c r="D393" s="110"/>
      <c r="E393" s="110"/>
      <c r="F393" s="110"/>
    </row>
    <row r="394" spans="1:6" ht="16.5" customHeight="1" x14ac:dyDescent="0.3">
      <c r="A394" s="110"/>
      <c r="B394" s="110"/>
      <c r="C394" s="110"/>
      <c r="D394" s="110"/>
      <c r="E394" s="110"/>
      <c r="F394" s="110"/>
    </row>
    <row r="395" spans="1:6" ht="16.5" customHeight="1" x14ac:dyDescent="0.3">
      <c r="A395" s="110"/>
      <c r="B395" s="110"/>
      <c r="C395" s="110"/>
      <c r="D395" s="110"/>
      <c r="E395" s="110"/>
      <c r="F395" s="110"/>
    </row>
    <row r="396" spans="1:6" ht="16.5" customHeight="1" x14ac:dyDescent="0.3">
      <c r="A396" s="110"/>
      <c r="B396" s="110"/>
      <c r="C396" s="110"/>
      <c r="D396" s="110"/>
      <c r="E396" s="110"/>
      <c r="F396" s="110"/>
    </row>
    <row r="397" spans="1:6" ht="16.5" customHeight="1" x14ac:dyDescent="0.3">
      <c r="A397" s="110"/>
      <c r="B397" s="110"/>
      <c r="C397" s="110"/>
      <c r="D397" s="110"/>
      <c r="E397" s="110"/>
      <c r="F397" s="110"/>
    </row>
    <row r="398" spans="1:6" ht="16.5" customHeight="1" x14ac:dyDescent="0.3">
      <c r="A398" s="110"/>
      <c r="B398" s="110"/>
      <c r="C398" s="110"/>
      <c r="D398" s="110"/>
      <c r="E398" s="110"/>
      <c r="F398" s="110"/>
    </row>
    <row r="399" spans="1:6" ht="16.5" customHeight="1" x14ac:dyDescent="0.3">
      <c r="A399" s="110"/>
      <c r="B399" s="110"/>
      <c r="C399" s="110"/>
      <c r="D399" s="110"/>
      <c r="E399" s="110"/>
      <c r="F399" s="110"/>
    </row>
    <row r="400" spans="1:6" ht="16.5" customHeight="1" x14ac:dyDescent="0.3">
      <c r="A400" s="110"/>
      <c r="B400" s="110"/>
      <c r="C400" s="110"/>
      <c r="D400" s="110"/>
      <c r="E400" s="110"/>
      <c r="F400" s="110"/>
    </row>
    <row r="401" spans="1:6" ht="16.5" customHeight="1" x14ac:dyDescent="0.3">
      <c r="A401" s="110"/>
      <c r="B401" s="110"/>
      <c r="C401" s="110"/>
      <c r="D401" s="110"/>
      <c r="E401" s="110"/>
      <c r="F401" s="110"/>
    </row>
    <row r="402" spans="1:6" ht="16.5" customHeight="1" x14ac:dyDescent="0.3">
      <c r="A402" s="110"/>
      <c r="B402" s="110"/>
      <c r="C402" s="110"/>
      <c r="D402" s="110"/>
      <c r="E402" s="110"/>
      <c r="F402" s="110"/>
    </row>
    <row r="403" spans="1:6" ht="16.5" customHeight="1" x14ac:dyDescent="0.3">
      <c r="A403" s="110"/>
      <c r="B403" s="110"/>
      <c r="C403" s="110"/>
      <c r="D403" s="110"/>
      <c r="E403" s="110"/>
      <c r="F403" s="110"/>
    </row>
    <row r="404" spans="1:6" ht="16.5" customHeight="1" x14ac:dyDescent="0.3">
      <c r="A404" s="110"/>
      <c r="B404" s="110"/>
      <c r="C404" s="110"/>
      <c r="D404" s="110"/>
      <c r="E404" s="110"/>
      <c r="F404" s="110"/>
    </row>
    <row r="405" spans="1:6" ht="16.5" customHeight="1" x14ac:dyDescent="0.3">
      <c r="A405" s="110"/>
      <c r="B405" s="110"/>
      <c r="C405" s="110"/>
      <c r="D405" s="110"/>
      <c r="E405" s="110"/>
      <c r="F405" s="110"/>
    </row>
    <row r="406" spans="1:6" ht="16.5" customHeight="1" x14ac:dyDescent="0.3">
      <c r="A406" s="110"/>
      <c r="B406" s="110"/>
      <c r="C406" s="110"/>
      <c r="D406" s="110"/>
      <c r="E406" s="110"/>
      <c r="F406" s="110"/>
    </row>
    <row r="407" spans="1:6" ht="16.5" customHeight="1" x14ac:dyDescent="0.3">
      <c r="A407" s="110"/>
      <c r="B407" s="110"/>
      <c r="C407" s="110"/>
      <c r="D407" s="110"/>
      <c r="E407" s="110"/>
      <c r="F407" s="110"/>
    </row>
    <row r="408" spans="1:6" ht="16.5" customHeight="1" x14ac:dyDescent="0.3">
      <c r="A408" s="110"/>
      <c r="B408" s="110"/>
      <c r="C408" s="110"/>
      <c r="D408" s="110"/>
      <c r="E408" s="110"/>
      <c r="F408" s="110"/>
    </row>
    <row r="409" spans="1:6" ht="16.5" customHeight="1" x14ac:dyDescent="0.3">
      <c r="A409" s="110"/>
      <c r="B409" s="110"/>
      <c r="C409" s="110"/>
      <c r="D409" s="110"/>
      <c r="E409" s="110"/>
      <c r="F409" s="110"/>
    </row>
    <row r="410" spans="1:6" ht="16.5" customHeight="1" x14ac:dyDescent="0.3">
      <c r="A410" s="110"/>
      <c r="B410" s="110"/>
      <c r="C410" s="110"/>
      <c r="D410" s="110"/>
      <c r="E410" s="110"/>
      <c r="F410" s="110"/>
    </row>
    <row r="411" spans="1:6" ht="16.5" customHeight="1" x14ac:dyDescent="0.3">
      <c r="A411" s="110"/>
      <c r="B411" s="110"/>
      <c r="C411" s="110"/>
      <c r="D411" s="110"/>
      <c r="E411" s="110"/>
      <c r="F411" s="110"/>
    </row>
    <row r="412" spans="1:6" ht="16.5" customHeight="1" x14ac:dyDescent="0.3">
      <c r="A412" s="110"/>
      <c r="B412" s="110"/>
      <c r="C412" s="110"/>
      <c r="D412" s="110"/>
      <c r="E412" s="110"/>
      <c r="F412" s="110"/>
    </row>
    <row r="413" spans="1:6" ht="16.5" customHeight="1" x14ac:dyDescent="0.3">
      <c r="A413" s="110"/>
      <c r="B413" s="110"/>
      <c r="C413" s="110"/>
      <c r="D413" s="110"/>
      <c r="E413" s="110"/>
      <c r="F413" s="110"/>
    </row>
    <row r="414" spans="1:6" ht="16.5" customHeight="1" x14ac:dyDescent="0.3">
      <c r="A414" s="110"/>
      <c r="B414" s="110"/>
      <c r="C414" s="110"/>
      <c r="D414" s="110"/>
      <c r="E414" s="110"/>
      <c r="F414" s="110"/>
    </row>
    <row r="415" spans="1:6" ht="16.5" customHeight="1" x14ac:dyDescent="0.3">
      <c r="A415" s="110"/>
      <c r="B415" s="110"/>
      <c r="C415" s="110"/>
      <c r="D415" s="110"/>
      <c r="E415" s="110"/>
      <c r="F415" s="110"/>
    </row>
    <row r="416" spans="1:6" ht="16.5" customHeight="1" x14ac:dyDescent="0.3">
      <c r="A416" s="110"/>
      <c r="B416" s="110"/>
      <c r="C416" s="110"/>
      <c r="D416" s="110"/>
      <c r="E416" s="110"/>
      <c r="F416" s="110"/>
    </row>
    <row r="417" spans="1:6" ht="16.5" customHeight="1" x14ac:dyDescent="0.3">
      <c r="A417" s="110"/>
      <c r="B417" s="110"/>
      <c r="C417" s="110"/>
      <c r="D417" s="110"/>
      <c r="E417" s="110"/>
      <c r="F417" s="110"/>
    </row>
    <row r="418" spans="1:6" ht="16.5" customHeight="1" x14ac:dyDescent="0.3">
      <c r="A418" s="110"/>
      <c r="B418" s="110"/>
      <c r="C418" s="110"/>
      <c r="D418" s="110"/>
      <c r="E418" s="110"/>
      <c r="F418" s="110"/>
    </row>
    <row r="419" spans="1:6" ht="16.5" customHeight="1" x14ac:dyDescent="0.3">
      <c r="A419" s="110"/>
      <c r="B419" s="110"/>
      <c r="C419" s="110"/>
      <c r="D419" s="110"/>
      <c r="E419" s="110"/>
      <c r="F419" s="110"/>
    </row>
    <row r="420" spans="1:6" ht="16.5" customHeight="1" x14ac:dyDescent="0.3">
      <c r="A420" s="110"/>
      <c r="B420" s="110"/>
      <c r="C420" s="110"/>
      <c r="D420" s="110"/>
      <c r="E420" s="110"/>
      <c r="F420" s="110"/>
    </row>
    <row r="421" spans="1:6" ht="16.5" customHeight="1" x14ac:dyDescent="0.3">
      <c r="A421" s="110"/>
      <c r="B421" s="110"/>
      <c r="C421" s="110"/>
      <c r="D421" s="110"/>
      <c r="E421" s="110"/>
      <c r="F421" s="110"/>
    </row>
    <row r="422" spans="1:6" ht="16.5" customHeight="1" x14ac:dyDescent="0.3">
      <c r="A422" s="110"/>
      <c r="B422" s="110"/>
      <c r="C422" s="110"/>
      <c r="D422" s="110"/>
      <c r="E422" s="110"/>
      <c r="F422" s="110"/>
    </row>
    <row r="423" spans="1:6" ht="16.5" customHeight="1" x14ac:dyDescent="0.3">
      <c r="A423" s="110"/>
      <c r="B423" s="110"/>
      <c r="C423" s="110"/>
      <c r="D423" s="110"/>
      <c r="E423" s="110"/>
      <c r="F423" s="110"/>
    </row>
    <row r="424" spans="1:6" ht="16.5" customHeight="1" x14ac:dyDescent="0.3">
      <c r="A424" s="110"/>
      <c r="B424" s="110"/>
      <c r="C424" s="110"/>
      <c r="D424" s="110"/>
      <c r="E424" s="110"/>
      <c r="F424" s="110"/>
    </row>
    <row r="425" spans="1:6" ht="16.5" customHeight="1" x14ac:dyDescent="0.3">
      <c r="A425" s="110"/>
      <c r="B425" s="110"/>
      <c r="C425" s="110"/>
      <c r="D425" s="110"/>
      <c r="E425" s="110"/>
      <c r="F425" s="110"/>
    </row>
    <row r="426" spans="1:6" ht="16.5" customHeight="1" x14ac:dyDescent="0.3">
      <c r="A426" s="110"/>
      <c r="B426" s="110"/>
      <c r="C426" s="110"/>
      <c r="D426" s="110"/>
      <c r="E426" s="110"/>
      <c r="F426" s="110"/>
    </row>
    <row r="427" spans="1:6" ht="16.5" customHeight="1" x14ac:dyDescent="0.3">
      <c r="A427" s="110"/>
      <c r="B427" s="110"/>
      <c r="C427" s="110"/>
      <c r="D427" s="110"/>
      <c r="E427" s="110"/>
      <c r="F427" s="110"/>
    </row>
    <row r="428" spans="1:6" ht="16.5" customHeight="1" x14ac:dyDescent="0.3">
      <c r="A428" s="110"/>
      <c r="B428" s="110"/>
      <c r="C428" s="110"/>
      <c r="D428" s="110"/>
      <c r="E428" s="110"/>
      <c r="F428" s="110"/>
    </row>
    <row r="429" spans="1:6" ht="16.5" customHeight="1" x14ac:dyDescent="0.3">
      <c r="A429" s="110"/>
      <c r="B429" s="110"/>
      <c r="C429" s="110"/>
      <c r="D429" s="110"/>
      <c r="E429" s="110"/>
      <c r="F429" s="110"/>
    </row>
    <row r="430" spans="1:6" ht="16.5" customHeight="1" x14ac:dyDescent="0.3">
      <c r="A430" s="110"/>
      <c r="B430" s="110"/>
      <c r="C430" s="110"/>
      <c r="D430" s="110"/>
      <c r="E430" s="110"/>
      <c r="F430" s="110"/>
    </row>
    <row r="431" spans="1:6" ht="16.5" customHeight="1" x14ac:dyDescent="0.3">
      <c r="A431" s="110"/>
      <c r="B431" s="110"/>
      <c r="C431" s="110"/>
      <c r="D431" s="110"/>
      <c r="E431" s="110"/>
      <c r="F431" s="110"/>
    </row>
    <row r="432" spans="1:6" ht="16.5" customHeight="1" x14ac:dyDescent="0.3">
      <c r="A432" s="110"/>
      <c r="B432" s="110"/>
      <c r="C432" s="110"/>
      <c r="D432" s="110"/>
      <c r="E432" s="110"/>
      <c r="F432" s="110"/>
    </row>
    <row r="433" spans="1:6" ht="16.5" customHeight="1" x14ac:dyDescent="0.3">
      <c r="A433" s="110"/>
      <c r="B433" s="110"/>
      <c r="C433" s="110"/>
      <c r="D433" s="110"/>
      <c r="E433" s="110"/>
      <c r="F433" s="110"/>
    </row>
    <row r="434" spans="1:6" ht="16.5" customHeight="1" x14ac:dyDescent="0.3">
      <c r="A434" s="110"/>
      <c r="B434" s="110"/>
      <c r="C434" s="110"/>
      <c r="D434" s="110"/>
      <c r="E434" s="110"/>
      <c r="F434" s="110"/>
    </row>
    <row r="435" spans="1:6" ht="16.5" customHeight="1" x14ac:dyDescent="0.3">
      <c r="A435" s="110"/>
      <c r="B435" s="110"/>
      <c r="C435" s="110"/>
      <c r="D435" s="110"/>
      <c r="E435" s="110"/>
      <c r="F435" s="110"/>
    </row>
    <row r="436" spans="1:6" ht="16.5" customHeight="1" x14ac:dyDescent="0.3">
      <c r="A436" s="110"/>
      <c r="B436" s="110"/>
      <c r="C436" s="110"/>
      <c r="D436" s="110"/>
      <c r="E436" s="110"/>
      <c r="F436" s="110"/>
    </row>
    <row r="437" spans="1:6" ht="16.5" customHeight="1" x14ac:dyDescent="0.3">
      <c r="A437" s="110"/>
      <c r="B437" s="110"/>
      <c r="C437" s="110"/>
      <c r="D437" s="110"/>
      <c r="E437" s="110"/>
      <c r="F437" s="110"/>
    </row>
    <row r="438" spans="1:6" ht="16.5" customHeight="1" x14ac:dyDescent="0.3">
      <c r="A438" s="110"/>
      <c r="B438" s="110"/>
      <c r="C438" s="110"/>
      <c r="D438" s="110"/>
      <c r="E438" s="110"/>
      <c r="F438" s="110"/>
    </row>
    <row r="439" spans="1:6" ht="16.5" customHeight="1" x14ac:dyDescent="0.3">
      <c r="A439" s="110"/>
      <c r="B439" s="110"/>
      <c r="C439" s="110"/>
      <c r="D439" s="110"/>
      <c r="E439" s="110"/>
      <c r="F439" s="110"/>
    </row>
    <row r="440" spans="1:6" ht="16.5" customHeight="1" x14ac:dyDescent="0.3">
      <c r="A440" s="110"/>
      <c r="B440" s="110"/>
      <c r="C440" s="110"/>
      <c r="D440" s="110"/>
      <c r="E440" s="110"/>
      <c r="F440" s="110"/>
    </row>
    <row r="441" spans="1:6" ht="16.5" customHeight="1" x14ac:dyDescent="0.3">
      <c r="A441" s="110"/>
      <c r="B441" s="110"/>
      <c r="C441" s="110"/>
      <c r="D441" s="110"/>
      <c r="E441" s="110"/>
      <c r="F441" s="110"/>
    </row>
    <row r="442" spans="1:6" ht="16.5" customHeight="1" x14ac:dyDescent="0.3">
      <c r="A442" s="110"/>
      <c r="B442" s="110"/>
      <c r="C442" s="110"/>
      <c r="D442" s="110"/>
      <c r="E442" s="110"/>
      <c r="F442" s="110"/>
    </row>
    <row r="443" spans="1:6" ht="16.5" customHeight="1" x14ac:dyDescent="0.3">
      <c r="A443" s="110"/>
      <c r="B443" s="110"/>
      <c r="C443" s="110"/>
      <c r="D443" s="110"/>
      <c r="E443" s="110"/>
      <c r="F443" s="110"/>
    </row>
    <row r="444" spans="1:6" ht="16.5" customHeight="1" x14ac:dyDescent="0.3">
      <c r="A444" s="110"/>
      <c r="B444" s="110"/>
      <c r="C444" s="110"/>
      <c r="D444" s="110"/>
      <c r="E444" s="110"/>
      <c r="F444" s="110"/>
    </row>
    <row r="445" spans="1:6" ht="16.5" customHeight="1" x14ac:dyDescent="0.3">
      <c r="A445" s="110"/>
      <c r="B445" s="110"/>
      <c r="C445" s="110"/>
      <c r="D445" s="110"/>
      <c r="E445" s="110"/>
      <c r="F445" s="110"/>
    </row>
    <row r="446" spans="1:6" ht="16.5" customHeight="1" x14ac:dyDescent="0.3">
      <c r="A446" s="110"/>
      <c r="B446" s="110"/>
      <c r="C446" s="110"/>
      <c r="D446" s="110"/>
      <c r="E446" s="110"/>
      <c r="F446" s="110"/>
    </row>
    <row r="447" spans="1:6" ht="16.5" customHeight="1" x14ac:dyDescent="0.3">
      <c r="A447" s="110"/>
      <c r="B447" s="110"/>
      <c r="C447" s="110"/>
      <c r="D447" s="110"/>
      <c r="E447" s="110"/>
      <c r="F447" s="110"/>
    </row>
    <row r="448" spans="1:6" ht="16.5" customHeight="1" x14ac:dyDescent="0.3">
      <c r="A448" s="110"/>
      <c r="B448" s="110"/>
      <c r="C448" s="110"/>
      <c r="D448" s="110"/>
      <c r="E448" s="110"/>
      <c r="F448" s="110"/>
    </row>
    <row r="449" spans="1:6" ht="16.5" customHeight="1" x14ac:dyDescent="0.3">
      <c r="A449" s="110"/>
      <c r="B449" s="110"/>
      <c r="C449" s="110"/>
      <c r="D449" s="110"/>
      <c r="E449" s="110"/>
      <c r="F449" s="110"/>
    </row>
    <row r="450" spans="1:6" ht="16.5" customHeight="1" x14ac:dyDescent="0.3">
      <c r="A450" s="110"/>
      <c r="B450" s="110"/>
      <c r="C450" s="110"/>
      <c r="D450" s="110"/>
      <c r="E450" s="110"/>
      <c r="F450" s="110"/>
    </row>
    <row r="451" spans="1:6" ht="16.5" customHeight="1" x14ac:dyDescent="0.3">
      <c r="A451" s="110"/>
      <c r="B451" s="110"/>
      <c r="C451" s="110"/>
      <c r="D451" s="110"/>
      <c r="E451" s="110"/>
      <c r="F451" s="110"/>
    </row>
    <row r="452" spans="1:6" ht="16.5" customHeight="1" x14ac:dyDescent="0.3">
      <c r="A452" s="110"/>
      <c r="B452" s="110"/>
      <c r="C452" s="110"/>
      <c r="D452" s="110"/>
      <c r="E452" s="110"/>
      <c r="F452" s="110"/>
    </row>
    <row r="453" spans="1:6" ht="16.5" customHeight="1" x14ac:dyDescent="0.3">
      <c r="A453" s="110"/>
      <c r="B453" s="110"/>
      <c r="C453" s="110"/>
      <c r="D453" s="110"/>
      <c r="E453" s="110"/>
      <c r="F453" s="110"/>
    </row>
    <row r="454" spans="1:6" ht="16.5" customHeight="1" x14ac:dyDescent="0.3">
      <c r="A454" s="110"/>
      <c r="B454" s="110"/>
      <c r="C454" s="110"/>
      <c r="D454" s="110"/>
      <c r="E454" s="110"/>
      <c r="F454" s="110"/>
    </row>
    <row r="455" spans="1:6" ht="16.5" customHeight="1" x14ac:dyDescent="0.3">
      <c r="A455" s="110"/>
      <c r="B455" s="110"/>
      <c r="C455" s="110"/>
      <c r="D455" s="110"/>
      <c r="E455" s="110"/>
      <c r="F455" s="110"/>
    </row>
    <row r="456" spans="1:6" ht="16.5" customHeight="1" x14ac:dyDescent="0.3">
      <c r="A456" s="110"/>
      <c r="B456" s="110"/>
      <c r="C456" s="110"/>
      <c r="D456" s="110"/>
      <c r="E456" s="110"/>
      <c r="F456" s="110"/>
    </row>
    <row r="457" spans="1:6" ht="16.5" customHeight="1" x14ac:dyDescent="0.3">
      <c r="A457" s="110"/>
      <c r="B457" s="110"/>
      <c r="C457" s="110"/>
      <c r="D457" s="110"/>
      <c r="E457" s="110"/>
      <c r="F457" s="110"/>
    </row>
    <row r="458" spans="1:6" ht="16.5" customHeight="1" x14ac:dyDescent="0.3">
      <c r="A458" s="110"/>
      <c r="B458" s="110"/>
      <c r="C458" s="110"/>
      <c r="D458" s="110"/>
      <c r="E458" s="110"/>
      <c r="F458" s="110"/>
    </row>
    <row r="459" spans="1:6" ht="16.5" customHeight="1" x14ac:dyDescent="0.3">
      <c r="A459" s="110"/>
      <c r="B459" s="110"/>
      <c r="C459" s="110"/>
      <c r="D459" s="110"/>
      <c r="E459" s="110"/>
      <c r="F459" s="110"/>
    </row>
    <row r="460" spans="1:6" ht="16.5" customHeight="1" x14ac:dyDescent="0.3">
      <c r="A460" s="110"/>
      <c r="B460" s="110"/>
      <c r="C460" s="110"/>
      <c r="D460" s="110"/>
      <c r="E460" s="110"/>
      <c r="F460" s="110"/>
    </row>
    <row r="461" spans="1:6" ht="16.5" customHeight="1" x14ac:dyDescent="0.3">
      <c r="A461" s="110"/>
      <c r="B461" s="110"/>
      <c r="C461" s="110"/>
      <c r="D461" s="110"/>
      <c r="E461" s="110"/>
      <c r="F461" s="110"/>
    </row>
    <row r="462" spans="1:6" ht="16.5" customHeight="1" x14ac:dyDescent="0.3">
      <c r="A462" s="110"/>
      <c r="B462" s="110"/>
      <c r="C462" s="110"/>
      <c r="D462" s="110"/>
      <c r="E462" s="110"/>
      <c r="F462" s="110"/>
    </row>
    <row r="463" spans="1:6" ht="16.5" customHeight="1" x14ac:dyDescent="0.3">
      <c r="A463" s="110"/>
      <c r="B463" s="110"/>
      <c r="C463" s="110"/>
      <c r="D463" s="110"/>
      <c r="E463" s="110"/>
      <c r="F463" s="110"/>
    </row>
    <row r="464" spans="1:6" ht="16.5" customHeight="1" x14ac:dyDescent="0.3">
      <c r="A464" s="110"/>
      <c r="B464" s="110"/>
      <c r="C464" s="110"/>
      <c r="D464" s="110"/>
      <c r="E464" s="110"/>
      <c r="F464" s="110"/>
    </row>
    <row r="465" spans="1:6" ht="16.5" customHeight="1" x14ac:dyDescent="0.3">
      <c r="A465" s="110"/>
      <c r="B465" s="110"/>
      <c r="C465" s="110"/>
      <c r="D465" s="110"/>
      <c r="E465" s="110"/>
      <c r="F465" s="110"/>
    </row>
    <row r="466" spans="1:6" ht="16.5" customHeight="1" x14ac:dyDescent="0.3">
      <c r="A466" s="110"/>
      <c r="B466" s="110"/>
      <c r="C466" s="110"/>
      <c r="D466" s="110"/>
      <c r="E466" s="110"/>
      <c r="F466" s="110"/>
    </row>
    <row r="467" spans="1:6" ht="16.5" customHeight="1" x14ac:dyDescent="0.3">
      <c r="A467" s="110"/>
      <c r="B467" s="110"/>
      <c r="C467" s="110"/>
      <c r="D467" s="110"/>
      <c r="E467" s="110"/>
      <c r="F467" s="110"/>
    </row>
    <row r="468" spans="1:6" ht="16.5" customHeight="1" x14ac:dyDescent="0.3">
      <c r="A468" s="110"/>
      <c r="B468" s="110"/>
      <c r="C468" s="110"/>
      <c r="D468" s="110"/>
      <c r="E468" s="110"/>
      <c r="F468" s="110"/>
    </row>
    <row r="469" spans="1:6" ht="16.5" customHeight="1" x14ac:dyDescent="0.3">
      <c r="A469" s="110"/>
      <c r="B469" s="110"/>
      <c r="C469" s="110"/>
      <c r="D469" s="110"/>
      <c r="E469" s="110"/>
      <c r="F469" s="110"/>
    </row>
    <row r="470" spans="1:6" ht="16.5" customHeight="1" x14ac:dyDescent="0.3">
      <c r="A470" s="110"/>
      <c r="B470" s="110"/>
      <c r="C470" s="110"/>
      <c r="D470" s="110"/>
      <c r="E470" s="110"/>
      <c r="F470" s="110"/>
    </row>
    <row r="471" spans="1:6" ht="16.5" customHeight="1" x14ac:dyDescent="0.3">
      <c r="A471" s="110"/>
      <c r="B471" s="110"/>
      <c r="C471" s="110"/>
      <c r="D471" s="110"/>
      <c r="E471" s="110"/>
      <c r="F471" s="110"/>
    </row>
    <row r="472" spans="1:6" ht="16.5" customHeight="1" x14ac:dyDescent="0.3">
      <c r="A472" s="110"/>
      <c r="B472" s="110"/>
      <c r="C472" s="110"/>
      <c r="D472" s="110"/>
      <c r="E472" s="110"/>
      <c r="F472" s="110"/>
    </row>
    <row r="473" spans="1:6" ht="16.5" customHeight="1" x14ac:dyDescent="0.3">
      <c r="A473" s="110"/>
      <c r="B473" s="110"/>
      <c r="C473" s="110"/>
      <c r="D473" s="110"/>
      <c r="E473" s="110"/>
      <c r="F473" s="110"/>
    </row>
    <row r="474" spans="1:6" ht="16.5" customHeight="1" x14ac:dyDescent="0.3">
      <c r="A474" s="110"/>
      <c r="B474" s="110"/>
      <c r="C474" s="110"/>
      <c r="D474" s="110"/>
      <c r="E474" s="110"/>
      <c r="F474" s="110"/>
    </row>
    <row r="475" spans="1:6" ht="16.5" customHeight="1" x14ac:dyDescent="0.3">
      <c r="A475" s="110"/>
      <c r="B475" s="110"/>
      <c r="C475" s="110"/>
      <c r="D475" s="110"/>
      <c r="E475" s="110"/>
      <c r="F475" s="110"/>
    </row>
    <row r="476" spans="1:6" ht="16.5" customHeight="1" x14ac:dyDescent="0.3">
      <c r="A476" s="110"/>
      <c r="B476" s="110"/>
      <c r="C476" s="110"/>
      <c r="D476" s="110"/>
      <c r="E476" s="110"/>
      <c r="F476" s="110"/>
    </row>
    <row r="477" spans="1:6" ht="16.5" customHeight="1" x14ac:dyDescent="0.3">
      <c r="A477" s="110"/>
      <c r="B477" s="110"/>
      <c r="C477" s="110"/>
      <c r="D477" s="110"/>
      <c r="E477" s="110"/>
      <c r="F477" s="110"/>
    </row>
    <row r="478" spans="1:6" ht="16.5" customHeight="1" x14ac:dyDescent="0.3">
      <c r="A478" s="110"/>
      <c r="B478" s="110"/>
      <c r="C478" s="110"/>
      <c r="D478" s="110"/>
      <c r="E478" s="110"/>
      <c r="F478" s="110"/>
    </row>
    <row r="479" spans="1:6" ht="16.5" customHeight="1" x14ac:dyDescent="0.3">
      <c r="A479" s="110"/>
      <c r="B479" s="110"/>
      <c r="C479" s="110"/>
      <c r="D479" s="110"/>
      <c r="E479" s="110"/>
      <c r="F479" s="110"/>
    </row>
    <row r="480" spans="1:6" ht="16.5" customHeight="1" x14ac:dyDescent="0.3">
      <c r="A480" s="110"/>
      <c r="B480" s="110"/>
      <c r="C480" s="110"/>
      <c r="D480" s="110"/>
      <c r="E480" s="110"/>
      <c r="F480" s="110"/>
    </row>
    <row r="481" spans="1:6" ht="16.5" customHeight="1" x14ac:dyDescent="0.3">
      <c r="A481" s="110"/>
      <c r="B481" s="110"/>
      <c r="C481" s="110"/>
      <c r="D481" s="110"/>
      <c r="E481" s="110"/>
      <c r="F481" s="110"/>
    </row>
    <row r="482" spans="1:6" ht="16.5" customHeight="1" x14ac:dyDescent="0.3">
      <c r="A482" s="110"/>
      <c r="B482" s="110"/>
      <c r="C482" s="110"/>
      <c r="D482" s="110"/>
      <c r="E482" s="110"/>
      <c r="F482" s="110"/>
    </row>
    <row r="483" spans="1:6" ht="16.5" customHeight="1" x14ac:dyDescent="0.3">
      <c r="A483" s="110"/>
      <c r="B483" s="110"/>
      <c r="C483" s="110"/>
      <c r="D483" s="110"/>
      <c r="E483" s="110"/>
      <c r="F483" s="110"/>
    </row>
    <row r="484" spans="1:6" ht="16.5" customHeight="1" x14ac:dyDescent="0.3">
      <c r="A484" s="110"/>
      <c r="B484" s="110"/>
      <c r="C484" s="110"/>
      <c r="D484" s="110"/>
      <c r="E484" s="110"/>
      <c r="F484" s="110"/>
    </row>
    <row r="485" spans="1:6" ht="16.5" customHeight="1" x14ac:dyDescent="0.3">
      <c r="A485" s="110"/>
      <c r="B485" s="110"/>
      <c r="C485" s="110"/>
      <c r="D485" s="110"/>
      <c r="E485" s="110"/>
      <c r="F485" s="110"/>
    </row>
    <row r="486" spans="1:6" ht="16.5" customHeight="1" x14ac:dyDescent="0.3">
      <c r="A486" s="110"/>
      <c r="B486" s="110"/>
      <c r="C486" s="110"/>
      <c r="D486" s="110"/>
      <c r="E486" s="110"/>
      <c r="F486" s="110"/>
    </row>
    <row r="487" spans="1:6" ht="16.5" customHeight="1" x14ac:dyDescent="0.3">
      <c r="A487" s="110"/>
      <c r="B487" s="110"/>
      <c r="C487" s="110"/>
      <c r="D487" s="110"/>
      <c r="E487" s="110"/>
      <c r="F487" s="110"/>
    </row>
    <row r="488" spans="1:6" ht="16.5" customHeight="1" x14ac:dyDescent="0.3">
      <c r="A488" s="110"/>
      <c r="B488" s="110"/>
      <c r="C488" s="110"/>
      <c r="D488" s="110"/>
      <c r="E488" s="110"/>
      <c r="F488" s="110"/>
    </row>
    <row r="489" spans="1:6" ht="16.5" customHeight="1" x14ac:dyDescent="0.3">
      <c r="A489" s="110"/>
      <c r="B489" s="110"/>
      <c r="C489" s="110"/>
      <c r="D489" s="110"/>
      <c r="E489" s="110"/>
      <c r="F489" s="110"/>
    </row>
    <row r="490" spans="1:6" ht="16.5" customHeight="1" x14ac:dyDescent="0.3">
      <c r="A490" s="110"/>
      <c r="B490" s="110"/>
      <c r="C490" s="110"/>
      <c r="D490" s="110"/>
      <c r="E490" s="110"/>
      <c r="F490" s="110"/>
    </row>
    <row r="491" spans="1:6" ht="16.5" customHeight="1" x14ac:dyDescent="0.3">
      <c r="A491" s="110"/>
      <c r="B491" s="110"/>
      <c r="C491" s="110"/>
      <c r="D491" s="110"/>
      <c r="E491" s="110"/>
      <c r="F491" s="110"/>
    </row>
    <row r="492" spans="1:6" ht="16.5" customHeight="1" x14ac:dyDescent="0.3">
      <c r="A492" s="110"/>
      <c r="B492" s="110"/>
      <c r="C492" s="110"/>
      <c r="D492" s="110"/>
      <c r="E492" s="110"/>
      <c r="F492" s="110"/>
    </row>
    <row r="493" spans="1:6" ht="16.5" customHeight="1" x14ac:dyDescent="0.3">
      <c r="A493" s="110"/>
      <c r="B493" s="110"/>
      <c r="C493" s="110"/>
      <c r="D493" s="110"/>
      <c r="E493" s="110"/>
      <c r="F493" s="110"/>
    </row>
    <row r="494" spans="1:6" ht="16.5" customHeight="1" x14ac:dyDescent="0.3">
      <c r="A494" s="110"/>
      <c r="B494" s="110"/>
      <c r="C494" s="110"/>
      <c r="D494" s="110"/>
      <c r="E494" s="110"/>
      <c r="F494" s="110"/>
    </row>
    <row r="495" spans="1:6" ht="16.5" customHeight="1" x14ac:dyDescent="0.3">
      <c r="A495" s="110"/>
      <c r="B495" s="110"/>
      <c r="C495" s="110"/>
      <c r="D495" s="110"/>
      <c r="E495" s="110"/>
      <c r="F495" s="110"/>
    </row>
    <row r="496" spans="1:6" ht="16.5" customHeight="1" x14ac:dyDescent="0.3">
      <c r="A496" s="110"/>
      <c r="B496" s="110"/>
      <c r="C496" s="110"/>
      <c r="D496" s="110"/>
      <c r="E496" s="110"/>
      <c r="F496" s="110"/>
    </row>
    <row r="497" spans="1:6" ht="16.5" customHeight="1" x14ac:dyDescent="0.3">
      <c r="A497" s="110"/>
      <c r="B497" s="110"/>
      <c r="C497" s="110"/>
      <c r="D497" s="110"/>
      <c r="E497" s="110"/>
      <c r="F497" s="110"/>
    </row>
    <row r="498" spans="1:6" ht="16.5" customHeight="1" x14ac:dyDescent="0.3">
      <c r="A498" s="110"/>
      <c r="B498" s="110"/>
      <c r="C498" s="110"/>
      <c r="D498" s="110"/>
      <c r="E498" s="110"/>
      <c r="F498" s="110"/>
    </row>
    <row r="499" spans="1:6" ht="16.5" customHeight="1" x14ac:dyDescent="0.3">
      <c r="A499" s="110"/>
      <c r="B499" s="110"/>
      <c r="C499" s="110"/>
      <c r="D499" s="110"/>
      <c r="E499" s="110"/>
      <c r="F499" s="110"/>
    </row>
    <row r="500" spans="1:6" ht="16.5" customHeight="1" x14ac:dyDescent="0.3">
      <c r="A500" s="110"/>
      <c r="B500" s="110"/>
      <c r="C500" s="110"/>
      <c r="D500" s="110"/>
      <c r="E500" s="110"/>
      <c r="F500" s="110"/>
    </row>
    <row r="501" spans="1:6" ht="16.5" customHeight="1" x14ac:dyDescent="0.3">
      <c r="A501" s="110"/>
      <c r="B501" s="110"/>
      <c r="C501" s="110"/>
      <c r="D501" s="110"/>
      <c r="E501" s="110"/>
      <c r="F501" s="110"/>
    </row>
    <row r="502" spans="1:6" ht="16.5" customHeight="1" x14ac:dyDescent="0.3">
      <c r="A502" s="110"/>
      <c r="B502" s="110"/>
      <c r="C502" s="110"/>
      <c r="D502" s="110"/>
      <c r="E502" s="110"/>
      <c r="F502" s="110"/>
    </row>
    <row r="503" spans="1:6" ht="16.5" customHeight="1" x14ac:dyDescent="0.3">
      <c r="A503" s="110"/>
      <c r="B503" s="110"/>
      <c r="C503" s="110"/>
      <c r="D503" s="110"/>
      <c r="E503" s="110"/>
      <c r="F503" s="110"/>
    </row>
    <row r="504" spans="1:6" ht="16.5" customHeight="1" x14ac:dyDescent="0.3">
      <c r="A504" s="110"/>
      <c r="B504" s="110"/>
      <c r="C504" s="110"/>
      <c r="D504" s="110"/>
      <c r="E504" s="110"/>
      <c r="F504" s="110"/>
    </row>
    <row r="505" spans="1:6" ht="16.5" customHeight="1" x14ac:dyDescent="0.3">
      <c r="A505" s="110"/>
      <c r="B505" s="110"/>
      <c r="C505" s="110"/>
      <c r="D505" s="110"/>
      <c r="E505" s="110"/>
      <c r="F505" s="110"/>
    </row>
    <row r="506" spans="1:6" ht="16.5" customHeight="1" x14ac:dyDescent="0.3">
      <c r="A506" s="110"/>
      <c r="B506" s="110"/>
      <c r="C506" s="110"/>
      <c r="D506" s="110"/>
      <c r="E506" s="110"/>
      <c r="F506" s="110"/>
    </row>
    <row r="507" spans="1:6" ht="16.5" customHeight="1" x14ac:dyDescent="0.3">
      <c r="A507" s="110"/>
      <c r="B507" s="110"/>
      <c r="C507" s="110"/>
      <c r="D507" s="110"/>
      <c r="E507" s="110"/>
      <c r="F507" s="110"/>
    </row>
    <row r="508" spans="1:6" ht="16.5" customHeight="1" x14ac:dyDescent="0.3">
      <c r="A508" s="110"/>
      <c r="B508" s="110"/>
      <c r="C508" s="110"/>
      <c r="D508" s="110"/>
      <c r="E508" s="110"/>
      <c r="F508" s="110"/>
    </row>
    <row r="509" spans="1:6" ht="16.5" customHeight="1" x14ac:dyDescent="0.3">
      <c r="A509" s="110"/>
      <c r="B509" s="110"/>
      <c r="C509" s="110"/>
      <c r="D509" s="110"/>
      <c r="E509" s="110"/>
      <c r="F509" s="110"/>
    </row>
    <row r="510" spans="1:6" ht="16.5" customHeight="1" x14ac:dyDescent="0.3">
      <c r="A510" s="110"/>
      <c r="B510" s="110"/>
      <c r="C510" s="110"/>
      <c r="D510" s="110"/>
      <c r="E510" s="110"/>
      <c r="F510" s="110"/>
    </row>
    <row r="511" spans="1:6" ht="16.5" customHeight="1" x14ac:dyDescent="0.3">
      <c r="A511" s="110"/>
      <c r="B511" s="110"/>
      <c r="C511" s="110"/>
      <c r="D511" s="110"/>
      <c r="E511" s="110"/>
      <c r="F511" s="110"/>
    </row>
    <row r="512" spans="1:6" ht="16.5" customHeight="1" x14ac:dyDescent="0.3">
      <c r="A512" s="110"/>
      <c r="B512" s="110"/>
      <c r="C512" s="110"/>
      <c r="D512" s="110"/>
      <c r="E512" s="110"/>
      <c r="F512" s="110"/>
    </row>
    <row r="513" spans="1:6" ht="16.5" customHeight="1" x14ac:dyDescent="0.3">
      <c r="A513" s="110"/>
      <c r="B513" s="110"/>
      <c r="C513" s="110"/>
      <c r="D513" s="110"/>
      <c r="E513" s="110"/>
      <c r="F513" s="110"/>
    </row>
    <row r="514" spans="1:6" ht="16.5" customHeight="1" x14ac:dyDescent="0.3">
      <c r="A514" s="110"/>
      <c r="B514" s="110"/>
      <c r="C514" s="110"/>
      <c r="D514" s="110"/>
      <c r="E514" s="110"/>
      <c r="F514" s="110"/>
    </row>
    <row r="515" spans="1:6" ht="16.5" customHeight="1" x14ac:dyDescent="0.3">
      <c r="A515" s="110"/>
      <c r="B515" s="110"/>
      <c r="C515" s="110"/>
      <c r="D515" s="110"/>
      <c r="E515" s="110"/>
      <c r="F515" s="110"/>
    </row>
    <row r="516" spans="1:6" ht="16.5" customHeight="1" x14ac:dyDescent="0.3">
      <c r="A516" s="110"/>
      <c r="B516" s="110"/>
      <c r="C516" s="110"/>
      <c r="D516" s="110"/>
      <c r="E516" s="110"/>
      <c r="F516" s="110"/>
    </row>
    <row r="517" spans="1:6" ht="16.5" customHeight="1" x14ac:dyDescent="0.3">
      <c r="A517" s="110"/>
      <c r="B517" s="110"/>
      <c r="C517" s="110"/>
      <c r="D517" s="110"/>
      <c r="E517" s="110"/>
      <c r="F517" s="110"/>
    </row>
    <row r="518" spans="1:6" ht="16.5" customHeight="1" x14ac:dyDescent="0.3">
      <c r="A518" s="110"/>
      <c r="B518" s="110"/>
      <c r="C518" s="110"/>
      <c r="D518" s="110"/>
      <c r="E518" s="110"/>
      <c r="F518" s="110"/>
    </row>
    <row r="519" spans="1:6" ht="16.5" customHeight="1" x14ac:dyDescent="0.3">
      <c r="A519" s="110"/>
      <c r="B519" s="110"/>
      <c r="C519" s="110"/>
      <c r="D519" s="110"/>
      <c r="E519" s="110"/>
      <c r="F519" s="110"/>
    </row>
    <row r="520" spans="1:6" ht="16.5" customHeight="1" x14ac:dyDescent="0.3">
      <c r="A520" s="110"/>
      <c r="B520" s="110"/>
      <c r="C520" s="110"/>
      <c r="D520" s="110"/>
      <c r="E520" s="110"/>
      <c r="F520" s="110"/>
    </row>
    <row r="521" spans="1:6" ht="16.5" customHeight="1" x14ac:dyDescent="0.3">
      <c r="A521" s="110"/>
      <c r="B521" s="110"/>
      <c r="C521" s="110"/>
      <c r="D521" s="110"/>
      <c r="E521" s="110"/>
      <c r="F521" s="110"/>
    </row>
    <row r="522" spans="1:6" ht="16.5" customHeight="1" x14ac:dyDescent="0.3">
      <c r="A522" s="110"/>
      <c r="B522" s="110"/>
      <c r="C522" s="110"/>
      <c r="D522" s="110"/>
      <c r="E522" s="110"/>
      <c r="F522" s="110"/>
    </row>
    <row r="523" spans="1:6" ht="16.5" customHeight="1" x14ac:dyDescent="0.3">
      <c r="A523" s="110"/>
      <c r="B523" s="110"/>
      <c r="C523" s="110"/>
      <c r="D523" s="110"/>
      <c r="E523" s="110"/>
      <c r="F523" s="110"/>
    </row>
    <row r="524" spans="1:6" ht="16.5" customHeight="1" x14ac:dyDescent="0.3">
      <c r="A524" s="110"/>
      <c r="B524" s="110"/>
      <c r="C524" s="110"/>
      <c r="D524" s="110"/>
      <c r="E524" s="110"/>
      <c r="F524" s="110"/>
    </row>
    <row r="525" spans="1:6" ht="16.5" customHeight="1" x14ac:dyDescent="0.3">
      <c r="A525" s="110"/>
      <c r="B525" s="110"/>
      <c r="C525" s="110"/>
      <c r="D525" s="110"/>
      <c r="E525" s="110"/>
      <c r="F525" s="110"/>
    </row>
    <row r="526" spans="1:6" ht="16.5" customHeight="1" x14ac:dyDescent="0.3">
      <c r="A526" s="110"/>
      <c r="B526" s="110"/>
      <c r="C526" s="110"/>
      <c r="D526" s="110"/>
      <c r="E526" s="110"/>
      <c r="F526" s="110"/>
    </row>
    <row r="527" spans="1:6" ht="16.5" customHeight="1" x14ac:dyDescent="0.3">
      <c r="A527" s="110"/>
      <c r="B527" s="110"/>
      <c r="C527" s="110"/>
      <c r="D527" s="110"/>
      <c r="E527" s="110"/>
      <c r="F527" s="110"/>
    </row>
    <row r="528" spans="1:6" ht="16.5" customHeight="1" x14ac:dyDescent="0.3">
      <c r="A528" s="110"/>
      <c r="B528" s="110"/>
      <c r="C528" s="110"/>
      <c r="D528" s="110"/>
      <c r="E528" s="110"/>
      <c r="F528" s="110"/>
    </row>
    <row r="529" spans="1:6" ht="16.5" customHeight="1" x14ac:dyDescent="0.3">
      <c r="A529" s="110"/>
      <c r="B529" s="110"/>
      <c r="C529" s="110"/>
      <c r="D529" s="110"/>
      <c r="E529" s="110"/>
      <c r="F529" s="110"/>
    </row>
    <row r="530" spans="1:6" ht="16.5" customHeight="1" x14ac:dyDescent="0.3">
      <c r="A530" s="110"/>
      <c r="B530" s="110"/>
      <c r="C530" s="110"/>
      <c r="D530" s="110"/>
      <c r="E530" s="110"/>
      <c r="F530" s="110"/>
    </row>
    <row r="531" spans="1:6" ht="16.5" customHeight="1" x14ac:dyDescent="0.3">
      <c r="A531" s="110"/>
      <c r="B531" s="110"/>
      <c r="C531" s="110"/>
      <c r="D531" s="110"/>
      <c r="E531" s="110"/>
      <c r="F531" s="110"/>
    </row>
    <row r="532" spans="1:6" ht="16.5" customHeight="1" x14ac:dyDescent="0.3">
      <c r="A532" s="110"/>
      <c r="B532" s="110"/>
      <c r="C532" s="110"/>
      <c r="D532" s="110"/>
      <c r="E532" s="110"/>
      <c r="F532" s="110"/>
    </row>
    <row r="533" spans="1:6" ht="16.5" customHeight="1" x14ac:dyDescent="0.3">
      <c r="A533" s="110"/>
      <c r="B533" s="110"/>
      <c r="C533" s="110"/>
      <c r="D533" s="110"/>
      <c r="E533" s="110"/>
      <c r="F533" s="110"/>
    </row>
    <row r="534" spans="1:6" ht="16.5" customHeight="1" x14ac:dyDescent="0.3">
      <c r="A534" s="110"/>
      <c r="B534" s="110"/>
      <c r="C534" s="110"/>
      <c r="D534" s="110"/>
      <c r="E534" s="110"/>
      <c r="F534" s="110"/>
    </row>
    <row r="535" spans="1:6" ht="16.5" customHeight="1" x14ac:dyDescent="0.3">
      <c r="A535" s="110"/>
      <c r="B535" s="110"/>
      <c r="C535" s="110"/>
      <c r="D535" s="110"/>
      <c r="E535" s="110"/>
      <c r="F535" s="110"/>
    </row>
    <row r="536" spans="1:6" ht="16.5" customHeight="1" x14ac:dyDescent="0.3">
      <c r="A536" s="110"/>
      <c r="B536" s="110"/>
      <c r="C536" s="110"/>
      <c r="D536" s="110"/>
      <c r="E536" s="110"/>
      <c r="F536" s="110"/>
    </row>
    <row r="537" spans="1:6" ht="16.5" customHeight="1" x14ac:dyDescent="0.3">
      <c r="A537" s="110"/>
      <c r="B537" s="110"/>
      <c r="C537" s="110"/>
      <c r="D537" s="110"/>
      <c r="E537" s="110"/>
      <c r="F537" s="110"/>
    </row>
    <row r="538" spans="1:6" ht="16.5" customHeight="1" x14ac:dyDescent="0.3">
      <c r="A538" s="110"/>
      <c r="B538" s="110"/>
      <c r="C538" s="110"/>
      <c r="D538" s="110"/>
      <c r="E538" s="110"/>
      <c r="F538" s="110"/>
    </row>
    <row r="539" spans="1:6" ht="16.5" customHeight="1" x14ac:dyDescent="0.3">
      <c r="A539" s="110"/>
      <c r="B539" s="110"/>
      <c r="C539" s="110"/>
      <c r="D539" s="110"/>
      <c r="E539" s="110"/>
      <c r="F539" s="110"/>
    </row>
    <row r="540" spans="1:6" ht="16.5" customHeight="1" x14ac:dyDescent="0.3">
      <c r="A540" s="110"/>
      <c r="B540" s="110"/>
      <c r="C540" s="110"/>
      <c r="D540" s="110"/>
      <c r="E540" s="110"/>
      <c r="F540" s="110"/>
    </row>
    <row r="541" spans="1:6" ht="16.5" customHeight="1" x14ac:dyDescent="0.3">
      <c r="A541" s="110"/>
      <c r="B541" s="110"/>
      <c r="C541" s="110"/>
      <c r="D541" s="110"/>
      <c r="E541" s="110"/>
      <c r="F541" s="110"/>
    </row>
    <row r="542" spans="1:6" ht="16.5" customHeight="1" x14ac:dyDescent="0.3">
      <c r="A542" s="110"/>
      <c r="B542" s="110"/>
      <c r="C542" s="110"/>
      <c r="D542" s="110"/>
      <c r="E542" s="110"/>
      <c r="F542" s="110"/>
    </row>
    <row r="543" spans="1:6" ht="16.5" customHeight="1" x14ac:dyDescent="0.3">
      <c r="A543" s="110"/>
      <c r="B543" s="110"/>
      <c r="C543" s="110"/>
      <c r="D543" s="110"/>
      <c r="E543" s="110"/>
      <c r="F543" s="110"/>
    </row>
    <row r="544" spans="1:6" ht="16.5" customHeight="1" x14ac:dyDescent="0.3">
      <c r="A544" s="110"/>
      <c r="B544" s="110"/>
      <c r="C544" s="110"/>
      <c r="D544" s="110"/>
      <c r="E544" s="110"/>
      <c r="F544" s="110"/>
    </row>
    <row r="545" spans="1:6" ht="16.5" customHeight="1" x14ac:dyDescent="0.3">
      <c r="A545" s="110"/>
      <c r="B545" s="110"/>
      <c r="C545" s="110"/>
      <c r="D545" s="110"/>
      <c r="E545" s="110"/>
      <c r="F545" s="110"/>
    </row>
    <row r="546" spans="1:6" ht="16.5" customHeight="1" x14ac:dyDescent="0.3">
      <c r="A546" s="110"/>
      <c r="B546" s="110"/>
      <c r="C546" s="110"/>
      <c r="D546" s="110"/>
      <c r="E546" s="110"/>
      <c r="F546" s="110"/>
    </row>
    <row r="547" spans="1:6" ht="16.5" customHeight="1" x14ac:dyDescent="0.3">
      <c r="A547" s="110"/>
      <c r="B547" s="110"/>
      <c r="C547" s="110"/>
      <c r="D547" s="110"/>
      <c r="E547" s="110"/>
      <c r="F547" s="110"/>
    </row>
    <row r="548" spans="1:6" ht="16.5" customHeight="1" x14ac:dyDescent="0.3">
      <c r="A548" s="110"/>
      <c r="B548" s="110"/>
      <c r="C548" s="110"/>
      <c r="D548" s="110"/>
      <c r="E548" s="110"/>
      <c r="F548" s="110"/>
    </row>
    <row r="549" spans="1:6" ht="16.5" customHeight="1" x14ac:dyDescent="0.3">
      <c r="A549" s="110"/>
      <c r="B549" s="110"/>
      <c r="C549" s="110"/>
      <c r="D549" s="110"/>
      <c r="E549" s="110"/>
      <c r="F549" s="110"/>
    </row>
    <row r="550" spans="1:6" ht="16.5" customHeight="1" x14ac:dyDescent="0.3">
      <c r="A550" s="110"/>
      <c r="B550" s="110"/>
      <c r="C550" s="110"/>
      <c r="D550" s="110"/>
      <c r="E550" s="110"/>
      <c r="F550" s="110"/>
    </row>
    <row r="551" spans="1:6" ht="16.5" customHeight="1" x14ac:dyDescent="0.3">
      <c r="A551" s="110"/>
      <c r="B551" s="110"/>
      <c r="C551" s="110"/>
      <c r="D551" s="110"/>
      <c r="E551" s="110"/>
      <c r="F551" s="110"/>
    </row>
    <row r="552" spans="1:6" ht="16.5" customHeight="1" x14ac:dyDescent="0.3">
      <c r="A552" s="110"/>
      <c r="B552" s="110"/>
      <c r="C552" s="110"/>
      <c r="D552" s="110"/>
      <c r="E552" s="110"/>
      <c r="F552" s="110"/>
    </row>
    <row r="553" spans="1:6" ht="16.5" customHeight="1" x14ac:dyDescent="0.3">
      <c r="A553" s="110"/>
      <c r="B553" s="110"/>
      <c r="C553" s="110"/>
      <c r="D553" s="110"/>
      <c r="E553" s="110"/>
      <c r="F553" s="110"/>
    </row>
    <row r="554" spans="1:6" ht="16.5" customHeight="1" x14ac:dyDescent="0.3">
      <c r="A554" s="110"/>
      <c r="B554" s="110"/>
      <c r="C554" s="110"/>
      <c r="D554" s="110"/>
      <c r="E554" s="110"/>
      <c r="F554" s="110"/>
    </row>
    <row r="555" spans="1:6" ht="16.5" customHeight="1" x14ac:dyDescent="0.3">
      <c r="A555" s="110"/>
      <c r="B555" s="110"/>
      <c r="C555" s="110"/>
      <c r="D555" s="110"/>
      <c r="E555" s="110"/>
      <c r="F555" s="110"/>
    </row>
    <row r="556" spans="1:6" ht="16.5" customHeight="1" x14ac:dyDescent="0.3">
      <c r="A556" s="110"/>
      <c r="B556" s="110"/>
      <c r="C556" s="110"/>
      <c r="D556" s="110"/>
      <c r="E556" s="110"/>
      <c r="F556" s="110"/>
    </row>
    <row r="557" spans="1:6" ht="16.5" customHeight="1" x14ac:dyDescent="0.3">
      <c r="A557" s="110"/>
      <c r="B557" s="110"/>
      <c r="C557" s="110"/>
      <c r="D557" s="110"/>
      <c r="E557" s="110"/>
      <c r="F557" s="110"/>
    </row>
    <row r="558" spans="1:6" ht="16.5" customHeight="1" x14ac:dyDescent="0.3">
      <c r="A558" s="110"/>
      <c r="B558" s="110"/>
      <c r="C558" s="110"/>
      <c r="D558" s="110"/>
      <c r="E558" s="110"/>
      <c r="F558" s="110"/>
    </row>
    <row r="559" spans="1:6" ht="16.5" customHeight="1" x14ac:dyDescent="0.3">
      <c r="A559" s="110"/>
      <c r="B559" s="110"/>
      <c r="C559" s="110"/>
      <c r="D559" s="110"/>
      <c r="E559" s="110"/>
      <c r="F559" s="110"/>
    </row>
    <row r="560" spans="1:6" ht="16.5" customHeight="1" x14ac:dyDescent="0.3">
      <c r="A560" s="110"/>
      <c r="B560" s="110"/>
      <c r="C560" s="110"/>
      <c r="D560" s="110"/>
      <c r="E560" s="110"/>
      <c r="F560" s="110"/>
    </row>
    <row r="561" spans="1:6" ht="16.5" customHeight="1" x14ac:dyDescent="0.3">
      <c r="A561" s="110"/>
      <c r="B561" s="110"/>
      <c r="C561" s="110"/>
      <c r="D561" s="110"/>
      <c r="E561" s="110"/>
      <c r="F561" s="110"/>
    </row>
    <row r="562" spans="1:6" ht="16.5" customHeight="1" x14ac:dyDescent="0.3">
      <c r="A562" s="110"/>
      <c r="B562" s="110"/>
      <c r="C562" s="110"/>
      <c r="D562" s="110"/>
      <c r="E562" s="110"/>
      <c r="F562" s="110"/>
    </row>
    <row r="563" spans="1:6" ht="16.5" customHeight="1" x14ac:dyDescent="0.3">
      <c r="A563" s="110"/>
      <c r="B563" s="110"/>
      <c r="C563" s="110"/>
      <c r="D563" s="110"/>
      <c r="E563" s="110"/>
      <c r="F563" s="110"/>
    </row>
    <row r="564" spans="1:6" ht="16.5" customHeight="1" x14ac:dyDescent="0.3">
      <c r="A564" s="110"/>
      <c r="B564" s="110"/>
      <c r="C564" s="110"/>
      <c r="D564" s="110"/>
      <c r="E564" s="110"/>
      <c r="F564" s="110"/>
    </row>
    <row r="565" spans="1:6" ht="16.5" customHeight="1" x14ac:dyDescent="0.3">
      <c r="A565" s="110"/>
      <c r="B565" s="110"/>
      <c r="C565" s="110"/>
      <c r="D565" s="110"/>
      <c r="E565" s="110"/>
      <c r="F565" s="110"/>
    </row>
    <row r="566" spans="1:6" ht="16.5" customHeight="1" x14ac:dyDescent="0.3">
      <c r="A566" s="110"/>
      <c r="B566" s="110"/>
      <c r="C566" s="110"/>
      <c r="D566" s="110"/>
      <c r="E566" s="110"/>
      <c r="F566" s="110"/>
    </row>
    <row r="567" spans="1:6" ht="16.5" customHeight="1" x14ac:dyDescent="0.3">
      <c r="A567" s="110"/>
      <c r="B567" s="110"/>
      <c r="C567" s="110"/>
      <c r="D567" s="110"/>
      <c r="E567" s="110"/>
      <c r="F567" s="110"/>
    </row>
    <row r="568" spans="1:6" ht="16.5" customHeight="1" x14ac:dyDescent="0.3">
      <c r="A568" s="110"/>
      <c r="B568" s="110"/>
      <c r="C568" s="110"/>
      <c r="D568" s="110"/>
      <c r="E568" s="110"/>
      <c r="F568" s="110"/>
    </row>
    <row r="569" spans="1:6" ht="16.5" customHeight="1" x14ac:dyDescent="0.3">
      <c r="A569" s="110"/>
      <c r="B569" s="110"/>
      <c r="C569" s="110"/>
      <c r="D569" s="110"/>
      <c r="E569" s="110"/>
      <c r="F569" s="110"/>
    </row>
    <row r="570" spans="1:6" ht="16.5" customHeight="1" x14ac:dyDescent="0.3">
      <c r="A570" s="110"/>
      <c r="B570" s="110"/>
      <c r="C570" s="110"/>
      <c r="D570" s="110"/>
      <c r="E570" s="110"/>
      <c r="F570" s="110"/>
    </row>
    <row r="571" spans="1:6" ht="16.5" customHeight="1" x14ac:dyDescent="0.3">
      <c r="A571" s="110"/>
      <c r="B571" s="110"/>
      <c r="C571" s="110"/>
      <c r="D571" s="110"/>
      <c r="E571" s="110"/>
      <c r="F571" s="110"/>
    </row>
    <row r="572" spans="1:6" ht="16.5" customHeight="1" x14ac:dyDescent="0.3">
      <c r="A572" s="110"/>
      <c r="B572" s="110"/>
      <c r="C572" s="110"/>
      <c r="D572" s="110"/>
      <c r="E572" s="110"/>
      <c r="F572" s="110"/>
    </row>
    <row r="573" spans="1:6" ht="16.5" customHeight="1" x14ac:dyDescent="0.3">
      <c r="A573" s="110"/>
      <c r="B573" s="110"/>
      <c r="C573" s="110"/>
      <c r="D573" s="110"/>
      <c r="E573" s="110"/>
      <c r="F573" s="110"/>
    </row>
    <row r="574" spans="1:6" ht="16.5" customHeight="1" x14ac:dyDescent="0.3">
      <c r="A574" s="110"/>
      <c r="B574" s="110"/>
      <c r="C574" s="110"/>
      <c r="D574" s="110"/>
      <c r="E574" s="110"/>
      <c r="F574" s="110"/>
    </row>
    <row r="575" spans="1:6" ht="16.5" customHeight="1" x14ac:dyDescent="0.3">
      <c r="A575" s="110"/>
      <c r="B575" s="110"/>
      <c r="C575" s="110"/>
      <c r="D575" s="110"/>
      <c r="E575" s="110"/>
      <c r="F575" s="110"/>
    </row>
    <row r="576" spans="1:6" ht="16.5" customHeight="1" x14ac:dyDescent="0.3">
      <c r="A576" s="110"/>
      <c r="B576" s="110"/>
      <c r="C576" s="110"/>
      <c r="D576" s="110"/>
      <c r="E576" s="110"/>
      <c r="F576" s="110"/>
    </row>
    <row r="577" spans="1:6" ht="16.5" customHeight="1" x14ac:dyDescent="0.3">
      <c r="A577" s="110"/>
      <c r="B577" s="110"/>
      <c r="C577" s="110"/>
      <c r="D577" s="110"/>
      <c r="E577" s="110"/>
      <c r="F577" s="110"/>
    </row>
    <row r="578" spans="1:6" ht="16.5" customHeight="1" x14ac:dyDescent="0.3">
      <c r="A578" s="110"/>
      <c r="B578" s="110"/>
      <c r="C578" s="110"/>
      <c r="D578" s="110"/>
      <c r="E578" s="110"/>
      <c r="F578" s="110"/>
    </row>
    <row r="579" spans="1:6" ht="16.5" customHeight="1" x14ac:dyDescent="0.3">
      <c r="A579" s="110"/>
      <c r="B579" s="110"/>
      <c r="C579" s="110"/>
      <c r="D579" s="110"/>
      <c r="E579" s="110"/>
      <c r="F579" s="110"/>
    </row>
    <row r="580" spans="1:6" ht="16.5" customHeight="1" x14ac:dyDescent="0.3">
      <c r="A580" s="110"/>
      <c r="B580" s="110"/>
      <c r="C580" s="110"/>
      <c r="D580" s="110"/>
      <c r="E580" s="110"/>
      <c r="F580" s="110"/>
    </row>
    <row r="581" spans="1:6" ht="16.5" customHeight="1" x14ac:dyDescent="0.3">
      <c r="A581" s="110"/>
      <c r="B581" s="110"/>
      <c r="C581" s="110"/>
      <c r="D581" s="110"/>
      <c r="E581" s="110"/>
      <c r="F581" s="110"/>
    </row>
    <row r="582" spans="1:6" ht="16.5" customHeight="1" x14ac:dyDescent="0.3">
      <c r="A582" s="110"/>
      <c r="B582" s="110"/>
      <c r="C582" s="110"/>
      <c r="D582" s="110"/>
      <c r="E582" s="110"/>
      <c r="F582" s="110"/>
    </row>
    <row r="583" spans="1:6" ht="16.5" customHeight="1" x14ac:dyDescent="0.3">
      <c r="A583" s="110"/>
      <c r="B583" s="110"/>
      <c r="C583" s="110"/>
      <c r="D583" s="110"/>
      <c r="E583" s="110"/>
      <c r="F583" s="110"/>
    </row>
    <row r="584" spans="1:6" ht="16.5" customHeight="1" x14ac:dyDescent="0.3">
      <c r="A584" s="110"/>
      <c r="B584" s="110"/>
      <c r="C584" s="110"/>
      <c r="D584" s="110"/>
      <c r="E584" s="110"/>
      <c r="F584" s="110"/>
    </row>
    <row r="585" spans="1:6" ht="16.5" customHeight="1" x14ac:dyDescent="0.3">
      <c r="A585" s="110"/>
      <c r="B585" s="110"/>
      <c r="C585" s="110"/>
      <c r="D585" s="110"/>
      <c r="E585" s="110"/>
      <c r="F585" s="110"/>
    </row>
    <row r="586" spans="1:6" ht="16.5" customHeight="1" x14ac:dyDescent="0.3">
      <c r="A586" s="110"/>
      <c r="B586" s="110"/>
      <c r="C586" s="110"/>
      <c r="D586" s="110"/>
      <c r="E586" s="110"/>
      <c r="F586" s="110"/>
    </row>
    <row r="587" spans="1:6" ht="16.5" customHeight="1" x14ac:dyDescent="0.3">
      <c r="A587" s="110"/>
      <c r="B587" s="110"/>
      <c r="C587" s="110"/>
      <c r="D587" s="110"/>
      <c r="E587" s="110"/>
      <c r="F587" s="110"/>
    </row>
    <row r="588" spans="1:6" ht="16.5" customHeight="1" x14ac:dyDescent="0.3">
      <c r="A588" s="110"/>
      <c r="B588" s="110"/>
      <c r="C588" s="110"/>
      <c r="D588" s="110"/>
      <c r="E588" s="110"/>
      <c r="F588" s="110"/>
    </row>
    <row r="589" spans="1:6" ht="16.5" customHeight="1" x14ac:dyDescent="0.3">
      <c r="A589" s="110"/>
      <c r="B589" s="110"/>
      <c r="C589" s="110"/>
      <c r="D589" s="110"/>
      <c r="E589" s="110"/>
      <c r="F589" s="110"/>
    </row>
    <row r="590" spans="1:6" ht="16.5" customHeight="1" x14ac:dyDescent="0.3">
      <c r="A590" s="110"/>
      <c r="B590" s="110"/>
      <c r="C590" s="110"/>
      <c r="D590" s="110"/>
      <c r="E590" s="110"/>
      <c r="F590" s="110"/>
    </row>
    <row r="591" spans="1:6" ht="16.5" customHeight="1" x14ac:dyDescent="0.3">
      <c r="A591" s="110"/>
      <c r="B591" s="110"/>
      <c r="C591" s="110"/>
      <c r="D591" s="110"/>
      <c r="E591" s="110"/>
      <c r="F591" s="110"/>
    </row>
    <row r="592" spans="1:6" ht="16.5" customHeight="1" x14ac:dyDescent="0.3">
      <c r="A592" s="110"/>
      <c r="B592" s="110"/>
      <c r="C592" s="110"/>
      <c r="D592" s="110"/>
      <c r="E592" s="110"/>
      <c r="F592" s="110"/>
    </row>
    <row r="593" spans="1:6" ht="16.5" customHeight="1" x14ac:dyDescent="0.3">
      <c r="A593" s="110"/>
      <c r="B593" s="110"/>
      <c r="C593" s="110"/>
      <c r="D593" s="110"/>
      <c r="E593" s="110"/>
      <c r="F593" s="110"/>
    </row>
    <row r="594" spans="1:6" ht="16.5" customHeight="1" x14ac:dyDescent="0.3">
      <c r="A594" s="110"/>
      <c r="B594" s="110"/>
      <c r="C594" s="110"/>
      <c r="D594" s="110"/>
      <c r="E594" s="110"/>
      <c r="F594" s="110"/>
    </row>
    <row r="595" spans="1:6" ht="16.5" customHeight="1" x14ac:dyDescent="0.3">
      <c r="A595" s="110"/>
      <c r="B595" s="110"/>
      <c r="C595" s="110"/>
      <c r="D595" s="110"/>
      <c r="E595" s="110"/>
      <c r="F595" s="110"/>
    </row>
    <row r="596" spans="1:6" ht="16.5" customHeight="1" x14ac:dyDescent="0.3">
      <c r="A596" s="110"/>
      <c r="B596" s="110"/>
      <c r="C596" s="110"/>
      <c r="D596" s="110"/>
      <c r="E596" s="110"/>
      <c r="F596" s="110"/>
    </row>
    <row r="597" spans="1:6" ht="16.5" customHeight="1" x14ac:dyDescent="0.3">
      <c r="A597" s="110"/>
      <c r="B597" s="110"/>
      <c r="C597" s="110"/>
      <c r="D597" s="110"/>
      <c r="E597" s="110"/>
      <c r="F597" s="110"/>
    </row>
    <row r="598" spans="1:6" ht="16.5" customHeight="1" x14ac:dyDescent="0.3">
      <c r="A598" s="110"/>
      <c r="B598" s="110"/>
      <c r="C598" s="110"/>
      <c r="D598" s="110"/>
      <c r="E598" s="110"/>
      <c r="F598" s="110"/>
    </row>
    <row r="599" spans="1:6" ht="16.5" customHeight="1" x14ac:dyDescent="0.3">
      <c r="A599" s="110"/>
      <c r="B599" s="110"/>
      <c r="C599" s="110"/>
      <c r="D599" s="110"/>
      <c r="E599" s="110"/>
      <c r="F599" s="110"/>
    </row>
    <row r="600" spans="1:6" ht="16.5" customHeight="1" x14ac:dyDescent="0.3">
      <c r="A600" s="110"/>
      <c r="B600" s="110"/>
      <c r="C600" s="110"/>
      <c r="D600" s="110"/>
      <c r="E600" s="110"/>
      <c r="F600" s="110"/>
    </row>
    <row r="601" spans="1:6" ht="16.5" customHeight="1" x14ac:dyDescent="0.3">
      <c r="A601" s="110"/>
      <c r="B601" s="110"/>
      <c r="C601" s="110"/>
      <c r="D601" s="110"/>
      <c r="E601" s="110"/>
      <c r="F601" s="110"/>
    </row>
    <row r="602" spans="1:6" ht="16.5" customHeight="1" x14ac:dyDescent="0.3">
      <c r="A602" s="110"/>
      <c r="B602" s="110"/>
      <c r="C602" s="110"/>
      <c r="D602" s="110"/>
      <c r="E602" s="110"/>
      <c r="F602" s="110"/>
    </row>
    <row r="603" spans="1:6" ht="16.5" customHeight="1" x14ac:dyDescent="0.3">
      <c r="A603" s="110"/>
      <c r="B603" s="110"/>
      <c r="C603" s="110"/>
      <c r="D603" s="110"/>
      <c r="E603" s="110"/>
      <c r="F603" s="110"/>
    </row>
    <row r="604" spans="1:6" ht="16.5" customHeight="1" x14ac:dyDescent="0.3">
      <c r="A604" s="110"/>
      <c r="B604" s="110"/>
      <c r="C604" s="110"/>
      <c r="D604" s="110"/>
      <c r="E604" s="110"/>
      <c r="F604" s="110"/>
    </row>
    <row r="605" spans="1:6" ht="16.5" customHeight="1" x14ac:dyDescent="0.3">
      <c r="A605" s="110"/>
      <c r="B605" s="110"/>
      <c r="C605" s="110"/>
      <c r="D605" s="110"/>
      <c r="E605" s="110"/>
      <c r="F605" s="110"/>
    </row>
    <row r="606" spans="1:6" ht="16.5" customHeight="1" x14ac:dyDescent="0.3">
      <c r="A606" s="110"/>
      <c r="B606" s="110"/>
      <c r="C606" s="110"/>
      <c r="D606" s="110"/>
      <c r="E606" s="110"/>
      <c r="F606" s="110"/>
    </row>
    <row r="607" spans="1:6" ht="16.5" customHeight="1" x14ac:dyDescent="0.3">
      <c r="A607" s="110"/>
      <c r="B607" s="110"/>
      <c r="C607" s="110"/>
      <c r="D607" s="110"/>
      <c r="E607" s="110"/>
      <c r="F607" s="110"/>
    </row>
    <row r="608" spans="1:6" ht="16.5" customHeight="1" x14ac:dyDescent="0.3">
      <c r="A608" s="110"/>
      <c r="B608" s="110"/>
      <c r="C608" s="110"/>
      <c r="D608" s="110"/>
      <c r="E608" s="110"/>
      <c r="F608" s="110"/>
    </row>
    <row r="609" spans="1:6" ht="16.5" customHeight="1" x14ac:dyDescent="0.3">
      <c r="A609" s="110"/>
      <c r="B609" s="110"/>
      <c r="C609" s="110"/>
      <c r="D609" s="110"/>
      <c r="E609" s="110"/>
      <c r="F609" s="110"/>
    </row>
    <row r="610" spans="1:6" ht="16.5" customHeight="1" x14ac:dyDescent="0.3">
      <c r="A610" s="110"/>
      <c r="B610" s="110"/>
      <c r="C610" s="110"/>
      <c r="D610" s="110"/>
      <c r="E610" s="110"/>
      <c r="F610" s="110"/>
    </row>
    <row r="611" spans="1:6" ht="16.5" customHeight="1" x14ac:dyDescent="0.3">
      <c r="A611" s="110"/>
      <c r="B611" s="110"/>
      <c r="C611" s="110"/>
      <c r="D611" s="110"/>
      <c r="E611" s="110"/>
      <c r="F611" s="110"/>
    </row>
    <row r="612" spans="1:6" ht="16.5" customHeight="1" x14ac:dyDescent="0.3">
      <c r="A612" s="110"/>
      <c r="B612" s="110"/>
      <c r="C612" s="110"/>
      <c r="D612" s="110"/>
      <c r="E612" s="110"/>
      <c r="F612" s="110"/>
    </row>
    <row r="613" spans="1:6" ht="16.5" customHeight="1" x14ac:dyDescent="0.3">
      <c r="A613" s="110"/>
      <c r="B613" s="110"/>
      <c r="C613" s="110"/>
      <c r="D613" s="110"/>
      <c r="E613" s="110"/>
      <c r="F613" s="110"/>
    </row>
    <row r="614" spans="1:6" ht="16.5" customHeight="1" x14ac:dyDescent="0.3">
      <c r="A614" s="110"/>
      <c r="B614" s="110"/>
      <c r="C614" s="110"/>
      <c r="D614" s="110"/>
      <c r="E614" s="110"/>
      <c r="F614" s="110"/>
    </row>
    <row r="615" spans="1:6" ht="16.5" customHeight="1" x14ac:dyDescent="0.3">
      <c r="A615" s="110"/>
      <c r="B615" s="110"/>
      <c r="C615" s="110"/>
      <c r="D615" s="110"/>
      <c r="E615" s="110"/>
      <c r="F615" s="110"/>
    </row>
    <row r="616" spans="1:6" ht="16.5" customHeight="1" x14ac:dyDescent="0.3">
      <c r="A616" s="110"/>
      <c r="B616" s="110"/>
      <c r="C616" s="110"/>
      <c r="D616" s="110"/>
      <c r="E616" s="110"/>
      <c r="F616" s="110"/>
    </row>
    <row r="617" spans="1:6" ht="16.5" customHeight="1" x14ac:dyDescent="0.3">
      <c r="A617" s="110"/>
      <c r="B617" s="110"/>
      <c r="C617" s="110"/>
      <c r="D617" s="110"/>
      <c r="E617" s="110"/>
      <c r="F617" s="110"/>
    </row>
    <row r="618" spans="1:6" ht="16.5" customHeight="1" x14ac:dyDescent="0.3">
      <c r="A618" s="110"/>
      <c r="B618" s="110"/>
      <c r="C618" s="110"/>
      <c r="D618" s="110"/>
      <c r="E618" s="110"/>
      <c r="F618" s="110"/>
    </row>
    <row r="619" spans="1:6" ht="16.5" customHeight="1" x14ac:dyDescent="0.3">
      <c r="A619" s="110"/>
      <c r="B619" s="110"/>
      <c r="C619" s="110"/>
      <c r="D619" s="110"/>
      <c r="E619" s="110"/>
      <c r="F619" s="110"/>
    </row>
    <row r="620" spans="1:6" ht="16.5" customHeight="1" x14ac:dyDescent="0.3">
      <c r="A620" s="110"/>
      <c r="B620" s="110"/>
      <c r="C620" s="110"/>
      <c r="D620" s="110"/>
      <c r="E620" s="110"/>
      <c r="F620" s="110"/>
    </row>
    <row r="621" spans="1:6" ht="16.5" customHeight="1" x14ac:dyDescent="0.3">
      <c r="A621" s="110"/>
      <c r="B621" s="110"/>
      <c r="C621" s="110"/>
      <c r="D621" s="110"/>
      <c r="E621" s="110"/>
      <c r="F621" s="110"/>
    </row>
    <row r="622" spans="1:6" ht="16.5" customHeight="1" x14ac:dyDescent="0.3">
      <c r="A622" s="110"/>
      <c r="B622" s="110"/>
      <c r="C622" s="110"/>
      <c r="D622" s="110"/>
      <c r="E622" s="110"/>
      <c r="F622" s="110"/>
    </row>
    <row r="623" spans="1:6" ht="16.5" customHeight="1" x14ac:dyDescent="0.3">
      <c r="A623" s="110"/>
      <c r="B623" s="110"/>
      <c r="C623" s="110"/>
      <c r="D623" s="110"/>
      <c r="E623" s="110"/>
      <c r="F623" s="110"/>
    </row>
    <row r="624" spans="1:6" ht="16.5" customHeight="1" x14ac:dyDescent="0.3">
      <c r="A624" s="110"/>
      <c r="B624" s="110"/>
      <c r="C624" s="110"/>
      <c r="D624" s="110"/>
      <c r="E624" s="110"/>
      <c r="F624" s="110"/>
    </row>
    <row r="625" spans="1:6" ht="16.5" customHeight="1" x14ac:dyDescent="0.3">
      <c r="A625" s="110"/>
      <c r="B625" s="110"/>
      <c r="C625" s="110"/>
      <c r="D625" s="110"/>
      <c r="E625" s="110"/>
      <c r="F625" s="110"/>
    </row>
    <row r="626" spans="1:6" ht="16.5" customHeight="1" x14ac:dyDescent="0.3">
      <c r="A626" s="110"/>
      <c r="B626" s="110"/>
      <c r="C626" s="110"/>
      <c r="D626" s="110"/>
      <c r="E626" s="110"/>
      <c r="F626" s="110"/>
    </row>
    <row r="627" spans="1:6" ht="16.5" customHeight="1" x14ac:dyDescent="0.3">
      <c r="A627" s="110"/>
      <c r="B627" s="110"/>
      <c r="C627" s="110"/>
      <c r="D627" s="110"/>
      <c r="E627" s="110"/>
      <c r="F627" s="110"/>
    </row>
    <row r="628" spans="1:6" ht="16.5" customHeight="1" x14ac:dyDescent="0.3">
      <c r="A628" s="110"/>
      <c r="B628" s="110"/>
      <c r="C628" s="110"/>
      <c r="D628" s="110"/>
      <c r="E628" s="110"/>
      <c r="F628" s="110"/>
    </row>
    <row r="629" spans="1:6" ht="16.5" customHeight="1" x14ac:dyDescent="0.3">
      <c r="A629" s="110"/>
      <c r="B629" s="110"/>
      <c r="C629" s="110"/>
      <c r="D629" s="110"/>
      <c r="E629" s="110"/>
      <c r="F629" s="110"/>
    </row>
    <row r="630" spans="1:6" ht="16.5" customHeight="1" x14ac:dyDescent="0.3">
      <c r="A630" s="110"/>
      <c r="B630" s="110"/>
      <c r="C630" s="110"/>
      <c r="D630" s="110"/>
      <c r="E630" s="110"/>
      <c r="F630" s="110"/>
    </row>
    <row r="631" spans="1:6" ht="16.5" customHeight="1" x14ac:dyDescent="0.3">
      <c r="A631" s="110"/>
      <c r="B631" s="110"/>
      <c r="C631" s="110"/>
      <c r="D631" s="110"/>
      <c r="E631" s="110"/>
      <c r="F631" s="110"/>
    </row>
    <row r="632" spans="1:6" ht="16.5" customHeight="1" x14ac:dyDescent="0.3">
      <c r="A632" s="110"/>
      <c r="B632" s="110"/>
      <c r="C632" s="110"/>
      <c r="D632" s="110"/>
      <c r="E632" s="110"/>
      <c r="F632" s="110"/>
    </row>
    <row r="633" spans="1:6" ht="16.5" customHeight="1" x14ac:dyDescent="0.3">
      <c r="A633" s="110"/>
      <c r="B633" s="110"/>
      <c r="C633" s="110"/>
      <c r="D633" s="110"/>
      <c r="E633" s="110"/>
      <c r="F633" s="110"/>
    </row>
    <row r="634" spans="1:6" ht="16.5" customHeight="1" x14ac:dyDescent="0.3">
      <c r="A634" s="110"/>
      <c r="B634" s="110"/>
      <c r="C634" s="110"/>
      <c r="D634" s="110"/>
      <c r="E634" s="110"/>
      <c r="F634" s="110"/>
    </row>
    <row r="635" spans="1:6" ht="16.5" customHeight="1" x14ac:dyDescent="0.3">
      <c r="A635" s="110"/>
      <c r="B635" s="110"/>
      <c r="C635" s="110"/>
      <c r="D635" s="110"/>
      <c r="E635" s="110"/>
      <c r="F635" s="110"/>
    </row>
    <row r="636" spans="1:6" ht="16.5" customHeight="1" x14ac:dyDescent="0.3">
      <c r="A636" s="110"/>
      <c r="B636" s="110"/>
      <c r="C636" s="110"/>
      <c r="D636" s="110"/>
      <c r="E636" s="110"/>
      <c r="F636" s="110"/>
    </row>
    <row r="637" spans="1:6" ht="16.5" customHeight="1" x14ac:dyDescent="0.3">
      <c r="A637" s="110"/>
      <c r="B637" s="110"/>
      <c r="C637" s="110"/>
      <c r="D637" s="110"/>
      <c r="E637" s="110"/>
      <c r="F637" s="110"/>
    </row>
    <row r="638" spans="1:6" ht="16.5" customHeight="1" x14ac:dyDescent="0.3">
      <c r="A638" s="110"/>
      <c r="B638" s="110"/>
      <c r="C638" s="110"/>
      <c r="D638" s="110"/>
      <c r="E638" s="110"/>
      <c r="F638" s="110"/>
    </row>
    <row r="639" spans="1:6" ht="16.5" customHeight="1" x14ac:dyDescent="0.3">
      <c r="A639" s="110"/>
      <c r="B639" s="110"/>
      <c r="C639" s="110"/>
      <c r="D639" s="110"/>
      <c r="E639" s="110"/>
      <c r="F639" s="110"/>
    </row>
    <row r="640" spans="1:6" ht="16.5" customHeight="1" x14ac:dyDescent="0.3">
      <c r="A640" s="110"/>
      <c r="B640" s="110"/>
      <c r="C640" s="110"/>
      <c r="D640" s="110"/>
      <c r="E640" s="110"/>
      <c r="F640" s="110"/>
    </row>
    <row r="641" spans="1:6" ht="16.5" customHeight="1" x14ac:dyDescent="0.3">
      <c r="A641" s="110"/>
      <c r="B641" s="110"/>
      <c r="C641" s="110"/>
      <c r="D641" s="110"/>
      <c r="E641" s="110"/>
      <c r="F641" s="110"/>
    </row>
    <row r="642" spans="1:6" ht="16.5" customHeight="1" x14ac:dyDescent="0.3">
      <c r="A642" s="110"/>
      <c r="B642" s="110"/>
      <c r="C642" s="110"/>
      <c r="D642" s="110"/>
      <c r="E642" s="110"/>
      <c r="F642" s="110"/>
    </row>
    <row r="643" spans="1:6" ht="16.5" customHeight="1" x14ac:dyDescent="0.3">
      <c r="A643" s="110"/>
      <c r="B643" s="110"/>
      <c r="C643" s="110"/>
      <c r="D643" s="110"/>
      <c r="E643" s="110"/>
      <c r="F643" s="110"/>
    </row>
    <row r="644" spans="1:6" ht="16.5" customHeight="1" x14ac:dyDescent="0.3">
      <c r="A644" s="110"/>
      <c r="B644" s="110"/>
      <c r="C644" s="110"/>
      <c r="D644" s="110"/>
      <c r="E644" s="110"/>
      <c r="F644" s="110"/>
    </row>
    <row r="645" spans="1:6" ht="16.5" customHeight="1" x14ac:dyDescent="0.3">
      <c r="A645" s="110"/>
      <c r="B645" s="110"/>
      <c r="C645" s="110"/>
      <c r="D645" s="110"/>
      <c r="E645" s="110"/>
      <c r="F645" s="110"/>
    </row>
    <row r="646" spans="1:6" ht="16.5" customHeight="1" x14ac:dyDescent="0.3">
      <c r="A646" s="110"/>
      <c r="B646" s="110"/>
      <c r="C646" s="110"/>
      <c r="D646" s="110"/>
      <c r="E646" s="110"/>
      <c r="F646" s="110"/>
    </row>
    <row r="647" spans="1:6" ht="16.5" customHeight="1" x14ac:dyDescent="0.3">
      <c r="A647" s="110"/>
      <c r="B647" s="110"/>
      <c r="C647" s="110"/>
      <c r="D647" s="110"/>
      <c r="E647" s="110"/>
      <c r="F647" s="110"/>
    </row>
    <row r="648" spans="1:6" ht="16.5" customHeight="1" x14ac:dyDescent="0.3">
      <c r="A648" s="110"/>
      <c r="B648" s="110"/>
      <c r="C648" s="110"/>
      <c r="D648" s="110"/>
      <c r="E648" s="110"/>
      <c r="F648" s="110"/>
    </row>
    <row r="649" spans="1:6" ht="16.5" customHeight="1" x14ac:dyDescent="0.3">
      <c r="A649" s="110"/>
      <c r="B649" s="110"/>
      <c r="C649" s="110"/>
      <c r="D649" s="110"/>
      <c r="E649" s="110"/>
      <c r="F649" s="110"/>
    </row>
    <row r="650" spans="1:6" ht="16.5" customHeight="1" x14ac:dyDescent="0.3">
      <c r="A650" s="110"/>
      <c r="B650" s="110"/>
      <c r="C650" s="110"/>
      <c r="D650" s="110"/>
      <c r="E650" s="110"/>
      <c r="F650" s="110"/>
    </row>
    <row r="651" spans="1:6" ht="16.5" customHeight="1" x14ac:dyDescent="0.3">
      <c r="A651" s="110"/>
      <c r="B651" s="110"/>
      <c r="C651" s="110"/>
      <c r="D651" s="110"/>
      <c r="E651" s="110"/>
      <c r="F651" s="110"/>
    </row>
    <row r="652" spans="1:6" ht="16.5" customHeight="1" x14ac:dyDescent="0.3">
      <c r="A652" s="110"/>
      <c r="B652" s="110"/>
      <c r="C652" s="110"/>
      <c r="D652" s="110"/>
      <c r="E652" s="110"/>
      <c r="F652" s="110"/>
    </row>
    <row r="653" spans="1:6" ht="16.5" customHeight="1" x14ac:dyDescent="0.3">
      <c r="A653" s="110"/>
      <c r="B653" s="110"/>
      <c r="C653" s="110"/>
      <c r="D653" s="110"/>
      <c r="E653" s="110"/>
      <c r="F653" s="110"/>
    </row>
    <row r="654" spans="1:6" ht="16.5" customHeight="1" x14ac:dyDescent="0.3">
      <c r="A654" s="110"/>
      <c r="B654" s="110"/>
      <c r="C654" s="110"/>
      <c r="D654" s="110"/>
      <c r="E654" s="110"/>
      <c r="F654" s="110"/>
    </row>
    <row r="655" spans="1:6" ht="16.5" customHeight="1" x14ac:dyDescent="0.3">
      <c r="A655" s="110"/>
      <c r="B655" s="110"/>
      <c r="C655" s="110"/>
      <c r="D655" s="110"/>
      <c r="E655" s="110"/>
      <c r="F655" s="110"/>
    </row>
    <row r="656" spans="1:6" ht="16.5" customHeight="1" x14ac:dyDescent="0.3">
      <c r="A656" s="110"/>
      <c r="B656" s="110"/>
      <c r="C656" s="110"/>
      <c r="D656" s="110"/>
      <c r="E656" s="110"/>
      <c r="F656" s="110"/>
    </row>
    <row r="657" spans="1:6" ht="16.5" customHeight="1" x14ac:dyDescent="0.3">
      <c r="A657" s="110"/>
      <c r="B657" s="110"/>
      <c r="C657" s="110"/>
      <c r="D657" s="110"/>
      <c r="E657" s="110"/>
      <c r="F657" s="110"/>
    </row>
    <row r="658" spans="1:6" ht="16.5" customHeight="1" x14ac:dyDescent="0.3">
      <c r="A658" s="110"/>
      <c r="B658" s="110"/>
      <c r="C658" s="110"/>
      <c r="D658" s="110"/>
      <c r="E658" s="110"/>
      <c r="F658" s="110"/>
    </row>
    <row r="659" spans="1:6" ht="16.5" customHeight="1" x14ac:dyDescent="0.3">
      <c r="A659" s="110"/>
      <c r="B659" s="110"/>
      <c r="C659" s="110"/>
      <c r="D659" s="110"/>
      <c r="E659" s="110"/>
      <c r="F659" s="110"/>
    </row>
    <row r="660" spans="1:6" ht="16.5" customHeight="1" x14ac:dyDescent="0.3">
      <c r="A660" s="110"/>
      <c r="B660" s="110"/>
      <c r="C660" s="110"/>
      <c r="D660" s="110"/>
      <c r="E660" s="110"/>
      <c r="F660" s="110"/>
    </row>
    <row r="661" spans="1:6" ht="16.5" customHeight="1" x14ac:dyDescent="0.3">
      <c r="A661" s="110"/>
      <c r="B661" s="110"/>
      <c r="C661" s="110"/>
      <c r="D661" s="110"/>
      <c r="E661" s="110"/>
      <c r="F661" s="110"/>
    </row>
    <row r="662" spans="1:6" ht="16.5" customHeight="1" x14ac:dyDescent="0.3">
      <c r="A662" s="110"/>
      <c r="B662" s="110"/>
      <c r="C662" s="110"/>
      <c r="D662" s="110"/>
      <c r="E662" s="110"/>
      <c r="F662" s="110"/>
    </row>
    <row r="663" spans="1:6" ht="16.5" customHeight="1" x14ac:dyDescent="0.3">
      <c r="A663" s="110"/>
      <c r="B663" s="110"/>
      <c r="C663" s="110"/>
      <c r="D663" s="110"/>
      <c r="E663" s="110"/>
      <c r="F663" s="110"/>
    </row>
    <row r="664" spans="1:6" ht="16.5" customHeight="1" x14ac:dyDescent="0.3">
      <c r="A664" s="110"/>
      <c r="B664" s="110"/>
      <c r="C664" s="110"/>
      <c r="D664" s="110"/>
      <c r="E664" s="110"/>
      <c r="F664" s="110"/>
    </row>
    <row r="665" spans="1:6" ht="16.5" customHeight="1" x14ac:dyDescent="0.3">
      <c r="A665" s="110"/>
      <c r="B665" s="110"/>
      <c r="C665" s="110"/>
      <c r="D665" s="110"/>
      <c r="E665" s="110"/>
      <c r="F665" s="110"/>
    </row>
    <row r="666" spans="1:6" ht="16.5" customHeight="1" x14ac:dyDescent="0.3">
      <c r="A666" s="110"/>
      <c r="B666" s="110"/>
      <c r="C666" s="110"/>
      <c r="D666" s="110"/>
      <c r="E666" s="110"/>
      <c r="F666" s="110"/>
    </row>
    <row r="667" spans="1:6" ht="16.5" customHeight="1" x14ac:dyDescent="0.3">
      <c r="A667" s="110"/>
      <c r="B667" s="110"/>
      <c r="C667" s="110"/>
      <c r="D667" s="110"/>
      <c r="E667" s="110"/>
      <c r="F667" s="110"/>
    </row>
    <row r="668" spans="1:6" ht="16.5" customHeight="1" x14ac:dyDescent="0.3">
      <c r="A668" s="110"/>
      <c r="B668" s="110"/>
      <c r="C668" s="110"/>
      <c r="D668" s="110"/>
      <c r="E668" s="110"/>
      <c r="F668" s="110"/>
    </row>
    <row r="669" spans="1:6" ht="16.5" customHeight="1" x14ac:dyDescent="0.3">
      <c r="A669" s="110"/>
      <c r="B669" s="110"/>
      <c r="C669" s="110"/>
      <c r="D669" s="110"/>
      <c r="E669" s="110"/>
      <c r="F669" s="110"/>
    </row>
    <row r="670" spans="1:6" ht="16.5" customHeight="1" x14ac:dyDescent="0.3">
      <c r="A670" s="110"/>
      <c r="B670" s="110"/>
      <c r="C670" s="110"/>
      <c r="D670" s="110"/>
      <c r="E670" s="110"/>
      <c r="F670" s="110"/>
    </row>
    <row r="671" spans="1:6" ht="16.5" customHeight="1" x14ac:dyDescent="0.3">
      <c r="A671" s="110"/>
      <c r="B671" s="110"/>
      <c r="C671" s="110"/>
      <c r="D671" s="110"/>
      <c r="E671" s="110"/>
      <c r="F671" s="110"/>
    </row>
    <row r="672" spans="1:6" ht="16.5" customHeight="1" x14ac:dyDescent="0.3">
      <c r="A672" s="110"/>
      <c r="B672" s="110"/>
      <c r="C672" s="110"/>
      <c r="D672" s="110"/>
      <c r="E672" s="110"/>
      <c r="F672" s="110"/>
    </row>
    <row r="673" spans="1:6" ht="16.5" customHeight="1" x14ac:dyDescent="0.3">
      <c r="A673" s="110"/>
      <c r="B673" s="110"/>
      <c r="C673" s="110"/>
      <c r="D673" s="110"/>
      <c r="E673" s="110"/>
      <c r="F673" s="110"/>
    </row>
    <row r="674" spans="1:6" ht="16.5" customHeight="1" x14ac:dyDescent="0.3">
      <c r="A674" s="110"/>
      <c r="B674" s="110"/>
      <c r="C674" s="110"/>
      <c r="D674" s="110"/>
      <c r="E674" s="110"/>
      <c r="F674" s="110"/>
    </row>
    <row r="675" spans="1:6" ht="16.5" customHeight="1" x14ac:dyDescent="0.3">
      <c r="A675" s="110"/>
      <c r="B675" s="110"/>
      <c r="C675" s="110"/>
      <c r="D675" s="110"/>
      <c r="E675" s="110"/>
      <c r="F675" s="110"/>
    </row>
    <row r="676" spans="1:6" ht="16.5" customHeight="1" x14ac:dyDescent="0.3">
      <c r="A676" s="110"/>
      <c r="B676" s="110"/>
      <c r="C676" s="110"/>
      <c r="D676" s="110"/>
      <c r="E676" s="110"/>
      <c r="F676" s="110"/>
    </row>
    <row r="677" spans="1:6" ht="16.5" customHeight="1" x14ac:dyDescent="0.3">
      <c r="A677" s="110"/>
      <c r="B677" s="110"/>
      <c r="C677" s="110"/>
      <c r="D677" s="110"/>
      <c r="E677" s="110"/>
      <c r="F677" s="110"/>
    </row>
    <row r="678" spans="1:6" ht="16.5" customHeight="1" x14ac:dyDescent="0.3">
      <c r="A678" s="110"/>
      <c r="B678" s="110"/>
      <c r="C678" s="110"/>
      <c r="D678" s="110"/>
      <c r="E678" s="110"/>
      <c r="F678" s="110"/>
    </row>
    <row r="679" spans="1:6" ht="16.5" customHeight="1" x14ac:dyDescent="0.3">
      <c r="A679" s="110"/>
      <c r="B679" s="110"/>
      <c r="C679" s="110"/>
      <c r="D679" s="110"/>
      <c r="E679" s="110"/>
      <c r="F679" s="110"/>
    </row>
    <row r="680" spans="1:6" ht="16.5" customHeight="1" x14ac:dyDescent="0.3">
      <c r="A680" s="110"/>
      <c r="B680" s="110"/>
      <c r="C680" s="110"/>
      <c r="D680" s="110"/>
      <c r="E680" s="110"/>
      <c r="F680" s="110"/>
    </row>
    <row r="681" spans="1:6" ht="16.5" customHeight="1" x14ac:dyDescent="0.3">
      <c r="A681" s="110"/>
      <c r="B681" s="110"/>
      <c r="C681" s="110"/>
      <c r="D681" s="110"/>
      <c r="E681" s="110"/>
      <c r="F681" s="110"/>
    </row>
    <row r="682" spans="1:6" ht="16.5" customHeight="1" x14ac:dyDescent="0.3">
      <c r="A682" s="110"/>
      <c r="B682" s="110"/>
      <c r="C682" s="110"/>
      <c r="D682" s="110"/>
      <c r="E682" s="110"/>
      <c r="F682" s="110"/>
    </row>
    <row r="683" spans="1:6" ht="16.5" customHeight="1" x14ac:dyDescent="0.3">
      <c r="A683" s="110"/>
      <c r="B683" s="110"/>
      <c r="C683" s="110"/>
      <c r="D683" s="110"/>
      <c r="E683" s="110"/>
      <c r="F683" s="110"/>
    </row>
    <row r="684" spans="1:6" ht="16.5" customHeight="1" x14ac:dyDescent="0.3">
      <c r="A684" s="110"/>
      <c r="B684" s="110"/>
      <c r="C684" s="110"/>
      <c r="D684" s="110"/>
      <c r="E684" s="110"/>
      <c r="F684" s="110"/>
    </row>
    <row r="685" spans="1:6" ht="16.5" customHeight="1" x14ac:dyDescent="0.3">
      <c r="A685" s="110"/>
      <c r="B685" s="110"/>
      <c r="C685" s="110"/>
      <c r="D685" s="110"/>
      <c r="E685" s="110"/>
      <c r="F685" s="110"/>
    </row>
    <row r="686" spans="1:6" ht="16.5" customHeight="1" x14ac:dyDescent="0.3">
      <c r="A686" s="110"/>
      <c r="B686" s="110"/>
      <c r="C686" s="110"/>
      <c r="D686" s="110"/>
      <c r="E686" s="110"/>
      <c r="F686" s="110"/>
    </row>
    <row r="687" spans="1:6" ht="16.5" customHeight="1" x14ac:dyDescent="0.3">
      <c r="A687" s="110"/>
      <c r="B687" s="110"/>
      <c r="C687" s="110"/>
      <c r="D687" s="110"/>
      <c r="E687" s="110"/>
      <c r="F687" s="110"/>
    </row>
    <row r="688" spans="1:6" ht="16.5" customHeight="1" x14ac:dyDescent="0.3">
      <c r="A688" s="110"/>
      <c r="B688" s="110"/>
      <c r="C688" s="110"/>
      <c r="D688" s="110"/>
      <c r="E688" s="110"/>
      <c r="F688" s="110"/>
    </row>
    <row r="689" spans="1:6" ht="16.5" customHeight="1" x14ac:dyDescent="0.3">
      <c r="A689" s="110"/>
      <c r="B689" s="110"/>
      <c r="C689" s="110"/>
      <c r="D689" s="110"/>
      <c r="E689" s="110"/>
      <c r="F689" s="110"/>
    </row>
    <row r="690" spans="1:6" ht="16.5" customHeight="1" x14ac:dyDescent="0.3">
      <c r="A690" s="110"/>
      <c r="B690" s="110"/>
      <c r="C690" s="110"/>
      <c r="D690" s="110"/>
      <c r="E690" s="110"/>
      <c r="F690" s="110"/>
    </row>
    <row r="691" spans="1:6" ht="16.5" customHeight="1" x14ac:dyDescent="0.3">
      <c r="A691" s="110"/>
      <c r="B691" s="110"/>
      <c r="C691" s="110"/>
      <c r="D691" s="110"/>
      <c r="E691" s="110"/>
      <c r="F691" s="110"/>
    </row>
    <row r="692" spans="1:6" ht="16.5" customHeight="1" x14ac:dyDescent="0.3">
      <c r="A692" s="110"/>
      <c r="B692" s="110"/>
      <c r="C692" s="110"/>
      <c r="D692" s="110"/>
      <c r="E692" s="110"/>
      <c r="F692" s="110"/>
    </row>
    <row r="693" spans="1:6" ht="16.5" customHeight="1" x14ac:dyDescent="0.3">
      <c r="A693" s="110"/>
      <c r="B693" s="110"/>
      <c r="C693" s="110"/>
      <c r="D693" s="110"/>
      <c r="E693" s="110"/>
      <c r="F693" s="110"/>
    </row>
    <row r="694" spans="1:6" ht="16.5" customHeight="1" x14ac:dyDescent="0.3">
      <c r="A694" s="110"/>
      <c r="B694" s="110"/>
      <c r="C694" s="110"/>
      <c r="D694" s="110"/>
      <c r="E694" s="110"/>
      <c r="F694" s="110"/>
    </row>
    <row r="695" spans="1:6" ht="16.5" customHeight="1" x14ac:dyDescent="0.3">
      <c r="A695" s="110"/>
      <c r="B695" s="110"/>
      <c r="C695" s="110"/>
      <c r="D695" s="110"/>
      <c r="E695" s="110"/>
      <c r="F695" s="110"/>
    </row>
    <row r="696" spans="1:6" ht="16.5" customHeight="1" x14ac:dyDescent="0.3">
      <c r="A696" s="110"/>
      <c r="B696" s="110"/>
      <c r="C696" s="110"/>
      <c r="D696" s="110"/>
      <c r="E696" s="110"/>
      <c r="F696" s="110"/>
    </row>
    <row r="697" spans="1:6" ht="16.5" customHeight="1" x14ac:dyDescent="0.3">
      <c r="A697" s="110"/>
      <c r="B697" s="110"/>
      <c r="C697" s="110"/>
      <c r="D697" s="110"/>
      <c r="E697" s="110"/>
      <c r="F697" s="110"/>
    </row>
    <row r="698" spans="1:6" ht="16.5" customHeight="1" x14ac:dyDescent="0.3">
      <c r="A698" s="110"/>
      <c r="B698" s="110"/>
      <c r="C698" s="110"/>
      <c r="D698" s="110"/>
      <c r="E698" s="110"/>
      <c r="F698" s="110"/>
    </row>
    <row r="699" spans="1:6" ht="16.5" customHeight="1" x14ac:dyDescent="0.3">
      <c r="A699" s="110"/>
      <c r="B699" s="110"/>
      <c r="C699" s="110"/>
      <c r="D699" s="110"/>
      <c r="E699" s="110"/>
      <c r="F699" s="110"/>
    </row>
    <row r="700" spans="1:6" ht="16.5" customHeight="1" x14ac:dyDescent="0.3">
      <c r="A700" s="110"/>
      <c r="B700" s="110"/>
      <c r="C700" s="110"/>
      <c r="D700" s="110"/>
      <c r="E700" s="110"/>
      <c r="F700" s="110"/>
    </row>
    <row r="701" spans="1:6" ht="16.5" customHeight="1" x14ac:dyDescent="0.3">
      <c r="A701" s="110"/>
      <c r="B701" s="110"/>
      <c r="C701" s="110"/>
      <c r="D701" s="110"/>
      <c r="E701" s="110"/>
      <c r="F701" s="110"/>
    </row>
    <row r="702" spans="1:6" ht="16.5" customHeight="1" x14ac:dyDescent="0.3">
      <c r="A702" s="110"/>
      <c r="B702" s="110"/>
      <c r="C702" s="110"/>
      <c r="D702" s="110"/>
      <c r="E702" s="110"/>
      <c r="F702" s="110"/>
    </row>
    <row r="703" spans="1:6" ht="16.5" customHeight="1" x14ac:dyDescent="0.3">
      <c r="A703" s="110"/>
      <c r="B703" s="110"/>
      <c r="C703" s="110"/>
      <c r="D703" s="110"/>
      <c r="E703" s="110"/>
      <c r="F703" s="110"/>
    </row>
    <row r="704" spans="1:6" ht="16.5" customHeight="1" x14ac:dyDescent="0.3">
      <c r="A704" s="110"/>
      <c r="B704" s="110"/>
      <c r="C704" s="110"/>
      <c r="D704" s="110"/>
      <c r="E704" s="110"/>
      <c r="F704" s="110"/>
    </row>
    <row r="705" spans="1:6" ht="16.5" customHeight="1" x14ac:dyDescent="0.3">
      <c r="A705" s="110"/>
      <c r="B705" s="110"/>
      <c r="C705" s="110"/>
      <c r="D705" s="110"/>
      <c r="E705" s="110"/>
      <c r="F705" s="110"/>
    </row>
    <row r="706" spans="1:6" ht="16.5" customHeight="1" x14ac:dyDescent="0.3">
      <c r="A706" s="110"/>
      <c r="B706" s="110"/>
      <c r="C706" s="110"/>
      <c r="D706" s="110"/>
      <c r="E706" s="110"/>
      <c r="F706" s="110"/>
    </row>
    <row r="707" spans="1:6" ht="16.5" customHeight="1" x14ac:dyDescent="0.3">
      <c r="A707" s="110"/>
      <c r="B707" s="110"/>
      <c r="C707" s="110"/>
      <c r="D707" s="110"/>
      <c r="E707" s="110"/>
      <c r="F707" s="110"/>
    </row>
    <row r="708" spans="1:6" ht="16.5" customHeight="1" x14ac:dyDescent="0.3">
      <c r="A708" s="110"/>
      <c r="B708" s="110"/>
      <c r="C708" s="110"/>
      <c r="D708" s="110"/>
      <c r="E708" s="110"/>
      <c r="F708" s="110"/>
    </row>
    <row r="709" spans="1:6" ht="16.5" customHeight="1" x14ac:dyDescent="0.3">
      <c r="A709" s="110"/>
      <c r="B709" s="110"/>
      <c r="C709" s="110"/>
      <c r="D709" s="110"/>
      <c r="E709" s="110"/>
      <c r="F709" s="110"/>
    </row>
    <row r="710" spans="1:6" ht="16.5" customHeight="1" x14ac:dyDescent="0.3">
      <c r="A710" s="110"/>
      <c r="B710" s="110"/>
      <c r="C710" s="110"/>
      <c r="D710" s="110"/>
      <c r="E710" s="110"/>
      <c r="F710" s="110"/>
    </row>
    <row r="711" spans="1:6" ht="16.5" customHeight="1" x14ac:dyDescent="0.3">
      <c r="A711" s="110"/>
      <c r="B711" s="110"/>
      <c r="C711" s="110"/>
      <c r="D711" s="110"/>
      <c r="E711" s="110"/>
      <c r="F711" s="110"/>
    </row>
    <row r="712" spans="1:6" ht="16.5" customHeight="1" x14ac:dyDescent="0.3">
      <c r="A712" s="110"/>
      <c r="B712" s="110"/>
      <c r="C712" s="110"/>
      <c r="D712" s="110"/>
      <c r="E712" s="110"/>
      <c r="F712" s="110"/>
    </row>
    <row r="713" spans="1:6" ht="16.5" customHeight="1" x14ac:dyDescent="0.3">
      <c r="A713" s="110"/>
      <c r="B713" s="110"/>
      <c r="C713" s="110"/>
      <c r="D713" s="110"/>
      <c r="E713" s="110"/>
      <c r="F713" s="110"/>
    </row>
    <row r="714" spans="1:6" ht="16.5" customHeight="1" x14ac:dyDescent="0.3">
      <c r="A714" s="110"/>
      <c r="B714" s="110"/>
      <c r="C714" s="110"/>
      <c r="D714" s="110"/>
      <c r="E714" s="110"/>
      <c r="F714" s="110"/>
    </row>
    <row r="715" spans="1:6" ht="16.5" customHeight="1" x14ac:dyDescent="0.3">
      <c r="A715" s="110"/>
      <c r="B715" s="110"/>
      <c r="C715" s="110"/>
      <c r="D715" s="110"/>
      <c r="E715" s="110"/>
      <c r="F715" s="110"/>
    </row>
    <row r="716" spans="1:6" ht="16.5" customHeight="1" x14ac:dyDescent="0.3">
      <c r="A716" s="110"/>
      <c r="B716" s="110"/>
      <c r="C716" s="110"/>
      <c r="D716" s="110"/>
      <c r="E716" s="110"/>
      <c r="F716" s="110"/>
    </row>
    <row r="717" spans="1:6" ht="16.5" customHeight="1" x14ac:dyDescent="0.3">
      <c r="A717" s="110"/>
      <c r="B717" s="110"/>
      <c r="C717" s="110"/>
      <c r="D717" s="110"/>
      <c r="E717" s="110"/>
      <c r="F717" s="110"/>
    </row>
    <row r="718" spans="1:6" ht="16.5" customHeight="1" x14ac:dyDescent="0.3">
      <c r="A718" s="110"/>
      <c r="B718" s="110"/>
      <c r="C718" s="110"/>
      <c r="D718" s="110"/>
      <c r="E718" s="110"/>
      <c r="F718" s="110"/>
    </row>
    <row r="719" spans="1:6" ht="16.5" customHeight="1" x14ac:dyDescent="0.3">
      <c r="A719" s="110"/>
      <c r="B719" s="110"/>
      <c r="C719" s="110"/>
      <c r="D719" s="110"/>
      <c r="E719" s="110"/>
      <c r="F719" s="110"/>
    </row>
    <row r="720" spans="1:6" ht="16.5" customHeight="1" x14ac:dyDescent="0.3">
      <c r="A720" s="110"/>
      <c r="B720" s="110"/>
      <c r="C720" s="110"/>
      <c r="D720" s="110"/>
      <c r="E720" s="110"/>
      <c r="F720" s="110"/>
    </row>
    <row r="721" spans="1:6" ht="16.5" customHeight="1" x14ac:dyDescent="0.3">
      <c r="A721" s="110"/>
      <c r="B721" s="110"/>
      <c r="C721" s="110"/>
      <c r="D721" s="110"/>
      <c r="E721" s="110"/>
      <c r="F721" s="110"/>
    </row>
    <row r="722" spans="1:6" ht="16.5" customHeight="1" x14ac:dyDescent="0.3">
      <c r="A722" s="110"/>
      <c r="B722" s="110"/>
      <c r="C722" s="110"/>
      <c r="D722" s="110"/>
      <c r="E722" s="110"/>
      <c r="F722" s="110"/>
    </row>
    <row r="723" spans="1:6" ht="16.5" customHeight="1" x14ac:dyDescent="0.3">
      <c r="A723" s="110"/>
      <c r="B723" s="110"/>
      <c r="C723" s="110"/>
      <c r="D723" s="110"/>
      <c r="E723" s="110"/>
      <c r="F723" s="110"/>
    </row>
    <row r="724" spans="1:6" ht="16.5" customHeight="1" x14ac:dyDescent="0.3">
      <c r="A724" s="110"/>
      <c r="B724" s="110"/>
      <c r="C724" s="110"/>
      <c r="D724" s="110"/>
      <c r="E724" s="110"/>
      <c r="F724" s="110"/>
    </row>
    <row r="725" spans="1:6" ht="16.5" customHeight="1" x14ac:dyDescent="0.3">
      <c r="A725" s="110"/>
      <c r="B725" s="110"/>
      <c r="C725" s="110"/>
      <c r="D725" s="110"/>
      <c r="E725" s="110"/>
      <c r="F725" s="110"/>
    </row>
    <row r="726" spans="1:6" ht="16.5" customHeight="1" x14ac:dyDescent="0.3">
      <c r="A726" s="110"/>
      <c r="B726" s="110"/>
      <c r="C726" s="110"/>
      <c r="D726" s="110"/>
      <c r="E726" s="110"/>
      <c r="F726" s="110"/>
    </row>
    <row r="727" spans="1:6" ht="16.5" customHeight="1" x14ac:dyDescent="0.3">
      <c r="A727" s="110"/>
      <c r="B727" s="110"/>
      <c r="C727" s="110"/>
      <c r="D727" s="110"/>
      <c r="E727" s="110"/>
      <c r="F727" s="110"/>
    </row>
    <row r="728" spans="1:6" ht="16.5" customHeight="1" x14ac:dyDescent="0.3">
      <c r="A728" s="110"/>
      <c r="B728" s="110"/>
      <c r="C728" s="110"/>
      <c r="D728" s="110"/>
      <c r="E728" s="110"/>
      <c r="F728" s="110"/>
    </row>
    <row r="729" spans="1:6" ht="16.5" customHeight="1" x14ac:dyDescent="0.3">
      <c r="A729" s="110"/>
      <c r="B729" s="110"/>
      <c r="C729" s="110"/>
      <c r="D729" s="110"/>
      <c r="E729" s="110"/>
      <c r="F729" s="110"/>
    </row>
    <row r="730" spans="1:6" ht="16.5" customHeight="1" x14ac:dyDescent="0.3">
      <c r="A730" s="110"/>
      <c r="B730" s="110"/>
      <c r="C730" s="110"/>
      <c r="D730" s="110"/>
      <c r="E730" s="110"/>
      <c r="F730" s="110"/>
    </row>
    <row r="731" spans="1:6" ht="16.5" customHeight="1" x14ac:dyDescent="0.3">
      <c r="A731" s="110"/>
      <c r="B731" s="110"/>
      <c r="C731" s="110"/>
      <c r="D731" s="110"/>
      <c r="E731" s="110"/>
      <c r="F731" s="110"/>
    </row>
    <row r="732" spans="1:6" ht="16.5" customHeight="1" x14ac:dyDescent="0.3">
      <c r="A732" s="110"/>
      <c r="B732" s="110"/>
      <c r="C732" s="110"/>
      <c r="D732" s="110"/>
      <c r="E732" s="110"/>
      <c r="F732" s="110"/>
    </row>
    <row r="733" spans="1:6" ht="16.5" customHeight="1" x14ac:dyDescent="0.3">
      <c r="A733" s="110"/>
      <c r="B733" s="110"/>
      <c r="C733" s="110"/>
      <c r="D733" s="110"/>
      <c r="E733" s="110"/>
      <c r="F733" s="110"/>
    </row>
    <row r="734" spans="1:6" ht="16.5" customHeight="1" x14ac:dyDescent="0.3">
      <c r="A734" s="110"/>
      <c r="B734" s="110"/>
      <c r="C734" s="110"/>
      <c r="D734" s="110"/>
      <c r="E734" s="110"/>
      <c r="F734" s="110"/>
    </row>
    <row r="735" spans="1:6" ht="16.5" customHeight="1" x14ac:dyDescent="0.3">
      <c r="A735" s="110"/>
      <c r="B735" s="110"/>
      <c r="C735" s="110"/>
      <c r="D735" s="110"/>
      <c r="E735" s="110"/>
      <c r="F735" s="110"/>
    </row>
    <row r="736" spans="1:6" ht="16.5" customHeight="1" x14ac:dyDescent="0.3">
      <c r="A736" s="110"/>
      <c r="B736" s="110"/>
      <c r="C736" s="110"/>
      <c r="D736" s="110"/>
      <c r="E736" s="110"/>
      <c r="F736" s="110"/>
    </row>
    <row r="737" spans="1:6" ht="16.5" customHeight="1" x14ac:dyDescent="0.3">
      <c r="A737" s="110"/>
      <c r="B737" s="110"/>
      <c r="C737" s="110"/>
      <c r="D737" s="110"/>
      <c r="E737" s="110"/>
      <c r="F737" s="110"/>
    </row>
    <row r="738" spans="1:6" ht="16.5" customHeight="1" x14ac:dyDescent="0.3">
      <c r="A738" s="110"/>
      <c r="B738" s="110"/>
      <c r="C738" s="110"/>
      <c r="D738" s="110"/>
      <c r="E738" s="110"/>
      <c r="F738" s="110"/>
    </row>
    <row r="739" spans="1:6" ht="16.5" customHeight="1" x14ac:dyDescent="0.3">
      <c r="A739" s="110"/>
      <c r="B739" s="110"/>
      <c r="C739" s="110"/>
      <c r="D739" s="110"/>
      <c r="E739" s="110"/>
      <c r="F739" s="110"/>
    </row>
    <row r="740" spans="1:6" ht="16.5" customHeight="1" x14ac:dyDescent="0.3">
      <c r="A740" s="110"/>
      <c r="B740" s="110"/>
      <c r="C740" s="110"/>
      <c r="D740" s="110"/>
      <c r="E740" s="110"/>
      <c r="F740" s="110"/>
    </row>
    <row r="741" spans="1:6" ht="16.5" customHeight="1" x14ac:dyDescent="0.3">
      <c r="A741" s="110"/>
      <c r="B741" s="110"/>
      <c r="C741" s="110"/>
      <c r="D741" s="110"/>
      <c r="E741" s="110"/>
      <c r="F741" s="110"/>
    </row>
    <row r="742" spans="1:6" ht="16.5" customHeight="1" x14ac:dyDescent="0.3">
      <c r="A742" s="110"/>
      <c r="B742" s="110"/>
      <c r="C742" s="110"/>
      <c r="D742" s="110"/>
      <c r="E742" s="110"/>
      <c r="F742" s="110"/>
    </row>
    <row r="743" spans="1:6" ht="16.5" customHeight="1" x14ac:dyDescent="0.3">
      <c r="A743" s="110"/>
      <c r="B743" s="110"/>
      <c r="C743" s="110"/>
      <c r="D743" s="110"/>
      <c r="E743" s="110"/>
      <c r="F743" s="110"/>
    </row>
    <row r="744" spans="1:6" ht="16.5" customHeight="1" x14ac:dyDescent="0.3">
      <c r="A744" s="110"/>
      <c r="B744" s="110"/>
      <c r="C744" s="110"/>
      <c r="D744" s="110"/>
      <c r="E744" s="110"/>
      <c r="F744" s="110"/>
    </row>
    <row r="745" spans="1:6" ht="16.5" customHeight="1" x14ac:dyDescent="0.3">
      <c r="A745" s="110"/>
      <c r="B745" s="110"/>
      <c r="C745" s="110"/>
      <c r="D745" s="110"/>
      <c r="E745" s="110"/>
      <c r="F745" s="110"/>
    </row>
    <row r="746" spans="1:6" ht="16.5" customHeight="1" x14ac:dyDescent="0.3">
      <c r="A746" s="110"/>
      <c r="B746" s="110"/>
      <c r="C746" s="110"/>
      <c r="D746" s="110"/>
      <c r="E746" s="110"/>
      <c r="F746" s="110"/>
    </row>
    <row r="747" spans="1:6" ht="16.5" customHeight="1" x14ac:dyDescent="0.3">
      <c r="A747" s="110"/>
      <c r="B747" s="110"/>
      <c r="C747" s="110"/>
      <c r="D747" s="110"/>
      <c r="E747" s="110"/>
      <c r="F747" s="110"/>
    </row>
    <row r="748" spans="1:6" ht="16.5" customHeight="1" x14ac:dyDescent="0.3">
      <c r="A748" s="110"/>
      <c r="B748" s="110"/>
      <c r="C748" s="110"/>
      <c r="D748" s="110"/>
      <c r="E748" s="110"/>
      <c r="F748" s="110"/>
    </row>
    <row r="749" spans="1:6" ht="16.5" customHeight="1" x14ac:dyDescent="0.3">
      <c r="A749" s="110"/>
      <c r="B749" s="110"/>
      <c r="C749" s="110"/>
      <c r="D749" s="110"/>
      <c r="E749" s="110"/>
      <c r="F749" s="110"/>
    </row>
    <row r="750" spans="1:6" ht="16.5" customHeight="1" x14ac:dyDescent="0.3">
      <c r="A750" s="110"/>
      <c r="B750" s="110"/>
      <c r="C750" s="110"/>
      <c r="D750" s="110"/>
      <c r="E750" s="110"/>
      <c r="F750" s="110"/>
    </row>
    <row r="751" spans="1:6" ht="16.5" customHeight="1" x14ac:dyDescent="0.3">
      <c r="A751" s="110"/>
      <c r="B751" s="110"/>
      <c r="C751" s="110"/>
      <c r="D751" s="110"/>
      <c r="E751" s="110"/>
      <c r="F751" s="110"/>
    </row>
    <row r="752" spans="1:6" ht="16.5" customHeight="1" x14ac:dyDescent="0.3">
      <c r="A752" s="110"/>
      <c r="B752" s="110"/>
      <c r="C752" s="110"/>
      <c r="D752" s="110"/>
      <c r="E752" s="110"/>
      <c r="F752" s="110"/>
    </row>
    <row r="753" spans="1:6" ht="16.5" customHeight="1" x14ac:dyDescent="0.3">
      <c r="A753" s="110"/>
      <c r="B753" s="110"/>
      <c r="C753" s="110"/>
      <c r="D753" s="110"/>
      <c r="E753" s="110"/>
      <c r="F753" s="110"/>
    </row>
    <row r="754" spans="1:6" ht="16.5" customHeight="1" x14ac:dyDescent="0.3">
      <c r="A754" s="110"/>
      <c r="B754" s="110"/>
      <c r="C754" s="110"/>
      <c r="D754" s="110"/>
      <c r="E754" s="110"/>
      <c r="F754" s="110"/>
    </row>
    <row r="755" spans="1:6" ht="16.5" customHeight="1" x14ac:dyDescent="0.3">
      <c r="A755" s="110"/>
      <c r="B755" s="110"/>
      <c r="C755" s="110"/>
      <c r="D755" s="110"/>
      <c r="E755" s="110"/>
      <c r="F755" s="110"/>
    </row>
    <row r="756" spans="1:6" ht="16.5" customHeight="1" x14ac:dyDescent="0.3">
      <c r="A756" s="110"/>
      <c r="B756" s="110"/>
      <c r="C756" s="110"/>
      <c r="D756" s="110"/>
      <c r="E756" s="110"/>
      <c r="F756" s="110"/>
    </row>
    <row r="757" spans="1:6" ht="16.5" customHeight="1" x14ac:dyDescent="0.3">
      <c r="A757" s="110"/>
      <c r="B757" s="110"/>
      <c r="C757" s="110"/>
      <c r="D757" s="110"/>
      <c r="E757" s="110"/>
      <c r="F757" s="110"/>
    </row>
    <row r="758" spans="1:6" ht="16.5" customHeight="1" x14ac:dyDescent="0.3">
      <c r="A758" s="110"/>
      <c r="B758" s="110"/>
      <c r="C758" s="110"/>
      <c r="D758" s="110"/>
      <c r="E758" s="110"/>
      <c r="F758" s="110"/>
    </row>
    <row r="759" spans="1:6" ht="16.5" customHeight="1" x14ac:dyDescent="0.3">
      <c r="A759" s="110"/>
      <c r="B759" s="110"/>
      <c r="C759" s="110"/>
      <c r="D759" s="110"/>
      <c r="E759" s="110"/>
      <c r="F759" s="110"/>
    </row>
    <row r="760" spans="1:6" ht="16.5" customHeight="1" x14ac:dyDescent="0.3">
      <c r="A760" s="110"/>
      <c r="B760" s="110"/>
      <c r="C760" s="110"/>
      <c r="D760" s="110"/>
      <c r="E760" s="110"/>
      <c r="F760" s="110"/>
    </row>
    <row r="761" spans="1:6" ht="16.5" customHeight="1" x14ac:dyDescent="0.3">
      <c r="A761" s="110"/>
      <c r="B761" s="110"/>
      <c r="C761" s="110"/>
      <c r="D761" s="110"/>
      <c r="E761" s="110"/>
      <c r="F761" s="110"/>
    </row>
    <row r="762" spans="1:6" ht="16.5" customHeight="1" x14ac:dyDescent="0.3">
      <c r="A762" s="110"/>
      <c r="B762" s="110"/>
      <c r="C762" s="110"/>
      <c r="D762" s="110"/>
      <c r="E762" s="110"/>
      <c r="F762" s="110"/>
    </row>
    <row r="763" spans="1:6" ht="16.5" customHeight="1" x14ac:dyDescent="0.3">
      <c r="A763" s="110"/>
      <c r="B763" s="110"/>
      <c r="C763" s="110"/>
      <c r="D763" s="110"/>
      <c r="E763" s="110"/>
      <c r="F763" s="110"/>
    </row>
    <row r="764" spans="1:6" ht="16.5" customHeight="1" x14ac:dyDescent="0.3">
      <c r="A764" s="110"/>
      <c r="B764" s="110"/>
      <c r="C764" s="110"/>
      <c r="D764" s="110"/>
      <c r="E764" s="110"/>
      <c r="F764" s="110"/>
    </row>
    <row r="765" spans="1:6" ht="16.5" customHeight="1" x14ac:dyDescent="0.3">
      <c r="A765" s="110"/>
      <c r="B765" s="110"/>
      <c r="C765" s="110"/>
      <c r="D765" s="110"/>
      <c r="E765" s="110"/>
      <c r="F765" s="110"/>
    </row>
    <row r="766" spans="1:6" ht="16.5" customHeight="1" x14ac:dyDescent="0.3">
      <c r="A766" s="110"/>
      <c r="B766" s="110"/>
      <c r="C766" s="110"/>
      <c r="D766" s="110"/>
      <c r="E766" s="110"/>
      <c r="F766" s="110"/>
    </row>
    <row r="767" spans="1:6" ht="16.5" customHeight="1" x14ac:dyDescent="0.3">
      <c r="A767" s="110"/>
      <c r="B767" s="110"/>
      <c r="C767" s="110"/>
      <c r="D767" s="110"/>
      <c r="E767" s="110"/>
      <c r="F767" s="110"/>
    </row>
    <row r="768" spans="1:6" ht="16.5" customHeight="1" x14ac:dyDescent="0.3">
      <c r="A768" s="110"/>
      <c r="B768" s="110"/>
      <c r="C768" s="110"/>
      <c r="D768" s="110"/>
      <c r="E768" s="110"/>
      <c r="F768" s="110"/>
    </row>
    <row r="769" spans="1:6" ht="16.5" customHeight="1" x14ac:dyDescent="0.3">
      <c r="A769" s="110"/>
      <c r="B769" s="110"/>
      <c r="C769" s="110"/>
      <c r="D769" s="110"/>
      <c r="E769" s="110"/>
      <c r="F769" s="110"/>
    </row>
    <row r="770" spans="1:6" ht="16.5" customHeight="1" x14ac:dyDescent="0.3">
      <c r="A770" s="110"/>
      <c r="B770" s="110"/>
      <c r="C770" s="110"/>
      <c r="D770" s="110"/>
      <c r="E770" s="110"/>
      <c r="F770" s="110"/>
    </row>
    <row r="771" spans="1:6" ht="16.5" customHeight="1" x14ac:dyDescent="0.3">
      <c r="A771" s="110"/>
      <c r="B771" s="110"/>
      <c r="C771" s="110"/>
      <c r="D771" s="110"/>
      <c r="E771" s="110"/>
      <c r="F771" s="110"/>
    </row>
    <row r="772" spans="1:6" ht="16.5" customHeight="1" x14ac:dyDescent="0.3">
      <c r="A772" s="110"/>
      <c r="B772" s="110"/>
      <c r="C772" s="110"/>
      <c r="D772" s="110"/>
      <c r="E772" s="110"/>
      <c r="F772" s="110"/>
    </row>
    <row r="773" spans="1:6" ht="16.5" customHeight="1" x14ac:dyDescent="0.3">
      <c r="A773" s="110"/>
      <c r="B773" s="110"/>
      <c r="C773" s="110"/>
      <c r="D773" s="110"/>
      <c r="E773" s="110"/>
      <c r="F773" s="110"/>
    </row>
    <row r="774" spans="1:6" ht="16.5" customHeight="1" x14ac:dyDescent="0.3">
      <c r="A774" s="110"/>
      <c r="B774" s="110"/>
      <c r="C774" s="110"/>
      <c r="D774" s="110"/>
      <c r="E774" s="110"/>
      <c r="F774" s="110"/>
    </row>
    <row r="775" spans="1:6" ht="16.5" customHeight="1" x14ac:dyDescent="0.3">
      <c r="A775" s="110"/>
      <c r="B775" s="110"/>
      <c r="C775" s="110"/>
      <c r="D775" s="110"/>
      <c r="E775" s="110"/>
      <c r="F775" s="110"/>
    </row>
    <row r="776" spans="1:6" ht="16.5" customHeight="1" x14ac:dyDescent="0.3">
      <c r="A776" s="110"/>
      <c r="B776" s="110"/>
      <c r="C776" s="110"/>
      <c r="D776" s="110"/>
      <c r="E776" s="110"/>
      <c r="F776" s="110"/>
    </row>
    <row r="777" spans="1:6" ht="16.5" customHeight="1" x14ac:dyDescent="0.3">
      <c r="A777" s="110"/>
      <c r="B777" s="110"/>
      <c r="C777" s="110"/>
      <c r="D777" s="110"/>
      <c r="E777" s="110"/>
      <c r="F777" s="110"/>
    </row>
    <row r="778" spans="1:6" ht="16.5" customHeight="1" x14ac:dyDescent="0.3">
      <c r="A778" s="110"/>
      <c r="B778" s="110"/>
      <c r="C778" s="110"/>
      <c r="D778" s="110"/>
      <c r="E778" s="110"/>
      <c r="F778" s="110"/>
    </row>
    <row r="779" spans="1:6" ht="16.5" customHeight="1" x14ac:dyDescent="0.3">
      <c r="A779" s="110"/>
      <c r="B779" s="110"/>
      <c r="C779" s="110"/>
      <c r="D779" s="110"/>
      <c r="E779" s="110"/>
      <c r="F779" s="110"/>
    </row>
    <row r="780" spans="1:6" ht="16.5" customHeight="1" x14ac:dyDescent="0.3">
      <c r="A780" s="110"/>
      <c r="B780" s="110"/>
      <c r="C780" s="110"/>
      <c r="D780" s="110"/>
      <c r="E780" s="110"/>
      <c r="F780" s="110"/>
    </row>
    <row r="781" spans="1:6" ht="16.5" customHeight="1" x14ac:dyDescent="0.3">
      <c r="A781" s="110"/>
      <c r="B781" s="110"/>
      <c r="C781" s="110"/>
      <c r="D781" s="110"/>
      <c r="E781" s="110"/>
      <c r="F781" s="110"/>
    </row>
    <row r="782" spans="1:6" ht="16.5" customHeight="1" x14ac:dyDescent="0.3">
      <c r="A782" s="110"/>
      <c r="B782" s="110"/>
      <c r="C782" s="110"/>
      <c r="D782" s="110"/>
      <c r="E782" s="110"/>
      <c r="F782" s="110"/>
    </row>
    <row r="783" spans="1:6" ht="16.5" customHeight="1" x14ac:dyDescent="0.3">
      <c r="A783" s="110"/>
      <c r="B783" s="110"/>
      <c r="C783" s="110"/>
      <c r="D783" s="110"/>
      <c r="E783" s="110"/>
      <c r="F783" s="110"/>
    </row>
    <row r="784" spans="1:6" ht="16.5" customHeight="1" x14ac:dyDescent="0.3">
      <c r="A784" s="110"/>
      <c r="B784" s="110"/>
      <c r="C784" s="110"/>
      <c r="D784" s="110"/>
      <c r="E784" s="110"/>
      <c r="F784" s="110"/>
    </row>
    <row r="785" spans="1:6" ht="16.5" customHeight="1" x14ac:dyDescent="0.3">
      <c r="A785" s="110"/>
      <c r="B785" s="110"/>
      <c r="C785" s="110"/>
      <c r="D785" s="110"/>
      <c r="E785" s="110"/>
      <c r="F785" s="110"/>
    </row>
    <row r="786" spans="1:6" ht="16.5" customHeight="1" x14ac:dyDescent="0.3">
      <c r="A786" s="110"/>
      <c r="B786" s="110"/>
      <c r="C786" s="110"/>
      <c r="D786" s="110"/>
      <c r="E786" s="110"/>
      <c r="F786" s="110"/>
    </row>
    <row r="787" spans="1:6" ht="16.5" customHeight="1" x14ac:dyDescent="0.3">
      <c r="A787" s="110"/>
      <c r="B787" s="110"/>
      <c r="C787" s="110"/>
      <c r="D787" s="110"/>
      <c r="E787" s="110"/>
      <c r="F787" s="110"/>
    </row>
    <row r="788" spans="1:6" ht="16.5" customHeight="1" x14ac:dyDescent="0.3">
      <c r="A788" s="110"/>
      <c r="B788" s="110"/>
      <c r="C788" s="110"/>
      <c r="D788" s="110"/>
      <c r="E788" s="110"/>
      <c r="F788" s="110"/>
    </row>
    <row r="789" spans="1:6" ht="16.5" customHeight="1" x14ac:dyDescent="0.3">
      <c r="A789" s="110"/>
      <c r="B789" s="110"/>
      <c r="C789" s="110"/>
      <c r="D789" s="110"/>
      <c r="E789" s="110"/>
      <c r="F789" s="110"/>
    </row>
    <row r="790" spans="1:6" ht="16.5" customHeight="1" x14ac:dyDescent="0.3">
      <c r="A790" s="110"/>
      <c r="B790" s="110"/>
      <c r="C790" s="110"/>
      <c r="D790" s="110"/>
      <c r="E790" s="110"/>
      <c r="F790" s="110"/>
    </row>
    <row r="791" spans="1:6" ht="16.5" customHeight="1" x14ac:dyDescent="0.3">
      <c r="A791" s="110"/>
      <c r="B791" s="110"/>
      <c r="C791" s="110"/>
      <c r="D791" s="110"/>
      <c r="E791" s="110"/>
      <c r="F791" s="110"/>
    </row>
    <row r="792" spans="1:6" ht="16.5" customHeight="1" x14ac:dyDescent="0.3">
      <c r="A792" s="110"/>
      <c r="B792" s="110"/>
      <c r="C792" s="110"/>
      <c r="D792" s="110"/>
      <c r="E792" s="110"/>
      <c r="F792" s="110"/>
    </row>
    <row r="793" spans="1:6" ht="16.5" customHeight="1" x14ac:dyDescent="0.3">
      <c r="A793" s="110"/>
      <c r="B793" s="110"/>
      <c r="C793" s="110"/>
      <c r="D793" s="110"/>
      <c r="E793" s="110"/>
      <c r="F793" s="110"/>
    </row>
    <row r="794" spans="1:6" ht="16.5" customHeight="1" x14ac:dyDescent="0.3">
      <c r="A794" s="110"/>
      <c r="B794" s="110"/>
      <c r="C794" s="110"/>
      <c r="D794" s="110"/>
      <c r="E794" s="110"/>
      <c r="F794" s="110"/>
    </row>
    <row r="795" spans="1:6" ht="16.5" customHeight="1" x14ac:dyDescent="0.3">
      <c r="A795" s="110"/>
      <c r="B795" s="110"/>
      <c r="C795" s="110"/>
      <c r="D795" s="110"/>
      <c r="E795" s="110"/>
      <c r="F795" s="110"/>
    </row>
    <row r="796" spans="1:6" ht="16.5" customHeight="1" x14ac:dyDescent="0.3">
      <c r="A796" s="110"/>
      <c r="B796" s="110"/>
      <c r="C796" s="110"/>
      <c r="D796" s="110"/>
      <c r="E796" s="110"/>
      <c r="F796" s="110"/>
    </row>
    <row r="797" spans="1:6" ht="16.5" customHeight="1" x14ac:dyDescent="0.3">
      <c r="A797" s="110"/>
      <c r="B797" s="110"/>
      <c r="C797" s="110"/>
      <c r="D797" s="110"/>
      <c r="E797" s="110"/>
      <c r="F797" s="110"/>
    </row>
    <row r="798" spans="1:6" ht="16.5" customHeight="1" x14ac:dyDescent="0.3">
      <c r="A798" s="110"/>
      <c r="B798" s="110"/>
      <c r="C798" s="110"/>
      <c r="D798" s="110"/>
      <c r="E798" s="110"/>
      <c r="F798" s="110"/>
    </row>
    <row r="799" spans="1:6" ht="16.5" customHeight="1" x14ac:dyDescent="0.3">
      <c r="A799" s="110"/>
      <c r="B799" s="110"/>
      <c r="C799" s="110"/>
      <c r="D799" s="110"/>
      <c r="E799" s="110"/>
      <c r="F799" s="110"/>
    </row>
    <row r="800" spans="1:6" ht="16.5" customHeight="1" x14ac:dyDescent="0.3">
      <c r="A800" s="110"/>
      <c r="B800" s="110"/>
      <c r="C800" s="110"/>
      <c r="D800" s="110"/>
      <c r="E800" s="110"/>
      <c r="F800" s="110"/>
    </row>
    <row r="801" spans="1:6" ht="16.5" customHeight="1" x14ac:dyDescent="0.3">
      <c r="A801" s="110"/>
      <c r="B801" s="110"/>
      <c r="C801" s="110"/>
      <c r="D801" s="110"/>
      <c r="E801" s="110"/>
      <c r="F801" s="110"/>
    </row>
    <row r="802" spans="1:6" ht="16.5" customHeight="1" x14ac:dyDescent="0.3">
      <c r="A802" s="110"/>
      <c r="B802" s="110"/>
      <c r="C802" s="110"/>
      <c r="D802" s="110"/>
      <c r="E802" s="110"/>
      <c r="F802" s="110"/>
    </row>
    <row r="803" spans="1:6" ht="16.5" customHeight="1" x14ac:dyDescent="0.3">
      <c r="A803" s="110"/>
      <c r="B803" s="110"/>
      <c r="C803" s="110"/>
      <c r="D803" s="110"/>
      <c r="E803" s="110"/>
      <c r="F803" s="110"/>
    </row>
    <row r="804" spans="1:6" ht="16.5" customHeight="1" x14ac:dyDescent="0.3">
      <c r="A804" s="110"/>
      <c r="B804" s="110"/>
      <c r="C804" s="110"/>
      <c r="D804" s="110"/>
      <c r="E804" s="110"/>
      <c r="F804" s="110"/>
    </row>
    <row r="805" spans="1:6" ht="16.5" customHeight="1" x14ac:dyDescent="0.3">
      <c r="A805" s="110"/>
      <c r="B805" s="110"/>
      <c r="C805" s="110"/>
      <c r="D805" s="110"/>
      <c r="E805" s="110"/>
      <c r="F805" s="110"/>
    </row>
    <row r="806" spans="1:6" ht="16.5" customHeight="1" x14ac:dyDescent="0.3">
      <c r="A806" s="110"/>
      <c r="B806" s="110"/>
      <c r="C806" s="110"/>
      <c r="D806" s="110"/>
      <c r="E806" s="110"/>
      <c r="F806" s="110"/>
    </row>
    <row r="807" spans="1:6" ht="16.5" customHeight="1" x14ac:dyDescent="0.3">
      <c r="A807" s="110"/>
      <c r="B807" s="110"/>
      <c r="C807" s="110"/>
      <c r="D807" s="110"/>
      <c r="E807" s="110"/>
      <c r="F807" s="110"/>
    </row>
    <row r="808" spans="1:6" ht="16.5" customHeight="1" x14ac:dyDescent="0.3">
      <c r="A808" s="110"/>
      <c r="B808" s="110"/>
      <c r="C808" s="110"/>
      <c r="D808" s="110"/>
      <c r="E808" s="110"/>
      <c r="F808" s="110"/>
    </row>
    <row r="809" spans="1:6" ht="16.5" customHeight="1" x14ac:dyDescent="0.3">
      <c r="A809" s="110"/>
      <c r="B809" s="110"/>
      <c r="C809" s="110"/>
      <c r="D809" s="110"/>
      <c r="E809" s="110"/>
      <c r="F809" s="110"/>
    </row>
    <row r="810" spans="1:6" ht="16.5" customHeight="1" x14ac:dyDescent="0.3">
      <c r="A810" s="110"/>
      <c r="B810" s="110"/>
      <c r="C810" s="110"/>
      <c r="D810" s="110"/>
      <c r="E810" s="110"/>
      <c r="F810" s="110"/>
    </row>
    <row r="811" spans="1:6" ht="16.5" customHeight="1" x14ac:dyDescent="0.3">
      <c r="A811" s="110"/>
      <c r="B811" s="110"/>
      <c r="C811" s="110"/>
      <c r="D811" s="110"/>
      <c r="E811" s="110"/>
      <c r="F811" s="110"/>
    </row>
    <row r="812" spans="1:6" ht="16.5" customHeight="1" x14ac:dyDescent="0.3">
      <c r="A812" s="110"/>
      <c r="B812" s="110"/>
      <c r="C812" s="110"/>
      <c r="D812" s="110"/>
      <c r="E812" s="110"/>
      <c r="F812" s="110"/>
    </row>
    <row r="813" spans="1:6" ht="16.5" customHeight="1" x14ac:dyDescent="0.3">
      <c r="A813" s="110"/>
      <c r="B813" s="110"/>
      <c r="C813" s="110"/>
      <c r="D813" s="110"/>
      <c r="E813" s="110"/>
      <c r="F813" s="110"/>
    </row>
    <row r="814" spans="1:6" ht="16.5" customHeight="1" x14ac:dyDescent="0.3">
      <c r="A814" s="110"/>
      <c r="B814" s="110"/>
      <c r="C814" s="110"/>
      <c r="D814" s="110"/>
      <c r="E814" s="110"/>
      <c r="F814" s="110"/>
    </row>
    <row r="815" spans="1:6" ht="16.5" customHeight="1" x14ac:dyDescent="0.3">
      <c r="A815" s="110"/>
      <c r="B815" s="110"/>
      <c r="C815" s="110"/>
      <c r="D815" s="110"/>
      <c r="E815" s="110"/>
      <c r="F815" s="110"/>
    </row>
    <row r="816" spans="1:6" ht="16.5" customHeight="1" x14ac:dyDescent="0.3">
      <c r="A816" s="110"/>
      <c r="B816" s="110"/>
      <c r="C816" s="110"/>
      <c r="D816" s="110"/>
      <c r="E816" s="110"/>
      <c r="F816" s="110"/>
    </row>
    <row r="817" spans="1:6" ht="16.5" customHeight="1" x14ac:dyDescent="0.3">
      <c r="A817" s="110"/>
      <c r="B817" s="110"/>
      <c r="C817" s="110"/>
      <c r="D817" s="110"/>
      <c r="E817" s="110"/>
      <c r="F817" s="110"/>
    </row>
    <row r="818" spans="1:6" ht="16.5" customHeight="1" x14ac:dyDescent="0.3">
      <c r="A818" s="110"/>
      <c r="B818" s="110"/>
      <c r="C818" s="110"/>
      <c r="D818" s="110"/>
      <c r="E818" s="110"/>
      <c r="F818" s="110"/>
    </row>
    <row r="819" spans="1:6" ht="16.5" customHeight="1" x14ac:dyDescent="0.3">
      <c r="A819" s="110"/>
      <c r="B819" s="110"/>
      <c r="C819" s="110"/>
      <c r="D819" s="110"/>
      <c r="E819" s="110"/>
      <c r="F819" s="110"/>
    </row>
    <row r="820" spans="1:6" ht="16.5" customHeight="1" x14ac:dyDescent="0.3">
      <c r="A820" s="110"/>
      <c r="B820" s="110"/>
      <c r="C820" s="110"/>
      <c r="D820" s="110"/>
      <c r="E820" s="110"/>
      <c r="F820" s="110"/>
    </row>
    <row r="821" spans="1:6" ht="16.5" customHeight="1" x14ac:dyDescent="0.3">
      <c r="A821" s="110"/>
      <c r="B821" s="110"/>
      <c r="C821" s="110"/>
      <c r="D821" s="110"/>
      <c r="E821" s="110"/>
      <c r="F821" s="110"/>
    </row>
    <row r="822" spans="1:6" ht="16.5" customHeight="1" x14ac:dyDescent="0.3">
      <c r="A822" s="110"/>
      <c r="B822" s="110"/>
      <c r="C822" s="110"/>
      <c r="D822" s="110"/>
      <c r="E822" s="110"/>
      <c r="F822" s="110"/>
    </row>
    <row r="823" spans="1:6" ht="16.5" customHeight="1" x14ac:dyDescent="0.3">
      <c r="A823" s="110"/>
      <c r="B823" s="110"/>
      <c r="C823" s="110"/>
      <c r="D823" s="110"/>
      <c r="E823" s="110"/>
      <c r="F823" s="110"/>
    </row>
    <row r="824" spans="1:6" ht="16.5" customHeight="1" x14ac:dyDescent="0.3">
      <c r="A824" s="110"/>
      <c r="B824" s="110"/>
      <c r="C824" s="110"/>
      <c r="D824" s="110"/>
      <c r="E824" s="110"/>
      <c r="F824" s="110"/>
    </row>
    <row r="825" spans="1:6" ht="16.5" customHeight="1" x14ac:dyDescent="0.3">
      <c r="A825" s="110"/>
      <c r="B825" s="110"/>
      <c r="C825" s="110"/>
      <c r="D825" s="110"/>
      <c r="E825" s="110"/>
      <c r="F825" s="110"/>
    </row>
    <row r="826" spans="1:6" ht="16.5" customHeight="1" x14ac:dyDescent="0.3">
      <c r="A826" s="110"/>
      <c r="B826" s="110"/>
      <c r="C826" s="110"/>
      <c r="D826" s="110"/>
      <c r="E826" s="110"/>
      <c r="F826" s="110"/>
    </row>
    <row r="827" spans="1:6" ht="16.5" customHeight="1" x14ac:dyDescent="0.3">
      <c r="A827" s="110"/>
      <c r="B827" s="110"/>
      <c r="C827" s="110"/>
      <c r="D827" s="110"/>
      <c r="E827" s="110"/>
      <c r="F827" s="110"/>
    </row>
    <row r="828" spans="1:6" ht="16.5" customHeight="1" x14ac:dyDescent="0.3">
      <c r="A828" s="110"/>
      <c r="B828" s="110"/>
      <c r="C828" s="110"/>
      <c r="D828" s="110"/>
      <c r="E828" s="110"/>
      <c r="F828" s="110"/>
    </row>
    <row r="829" spans="1:6" ht="16.5" customHeight="1" x14ac:dyDescent="0.3">
      <c r="A829" s="110"/>
      <c r="B829" s="110"/>
      <c r="C829" s="110"/>
      <c r="D829" s="110"/>
      <c r="E829" s="110"/>
      <c r="F829" s="110"/>
    </row>
    <row r="830" spans="1:6" ht="16.5" customHeight="1" x14ac:dyDescent="0.3">
      <c r="A830" s="110"/>
      <c r="B830" s="110"/>
      <c r="C830" s="110"/>
      <c r="D830" s="110"/>
      <c r="E830" s="110"/>
      <c r="F830" s="110"/>
    </row>
    <row r="831" spans="1:6" ht="16.5" customHeight="1" x14ac:dyDescent="0.3">
      <c r="A831" s="110"/>
      <c r="B831" s="110"/>
      <c r="C831" s="110"/>
      <c r="D831" s="110"/>
      <c r="E831" s="110"/>
      <c r="F831" s="110"/>
    </row>
    <row r="832" spans="1:6" ht="16.5" customHeight="1" x14ac:dyDescent="0.3">
      <c r="A832" s="110"/>
      <c r="B832" s="110"/>
      <c r="C832" s="110"/>
      <c r="D832" s="110"/>
      <c r="E832" s="110"/>
      <c r="F832" s="110"/>
    </row>
    <row r="833" spans="1:6" ht="16.5" customHeight="1" x14ac:dyDescent="0.3">
      <c r="A833" s="110"/>
      <c r="B833" s="110"/>
      <c r="C833" s="110"/>
      <c r="D833" s="110"/>
      <c r="E833" s="110"/>
      <c r="F833" s="110"/>
    </row>
    <row r="834" spans="1:6" ht="16.5" customHeight="1" x14ac:dyDescent="0.3">
      <c r="A834" s="110"/>
      <c r="B834" s="110"/>
      <c r="C834" s="110"/>
      <c r="D834" s="110"/>
      <c r="E834" s="110"/>
      <c r="F834" s="110"/>
    </row>
    <row r="835" spans="1:6" ht="16.5" customHeight="1" x14ac:dyDescent="0.3">
      <c r="A835" s="110"/>
      <c r="B835" s="110"/>
      <c r="C835" s="110"/>
      <c r="D835" s="110"/>
      <c r="E835" s="110"/>
      <c r="F835" s="110"/>
    </row>
    <row r="836" spans="1:6" ht="16.5" customHeight="1" x14ac:dyDescent="0.3">
      <c r="A836" s="110"/>
      <c r="B836" s="110"/>
      <c r="C836" s="110"/>
      <c r="D836" s="110"/>
      <c r="E836" s="110"/>
      <c r="F836" s="110"/>
    </row>
    <row r="837" spans="1:6" ht="16.5" customHeight="1" x14ac:dyDescent="0.3">
      <c r="A837" s="110"/>
      <c r="B837" s="110"/>
      <c r="C837" s="110"/>
      <c r="D837" s="110"/>
      <c r="E837" s="110"/>
      <c r="F837" s="110"/>
    </row>
    <row r="838" spans="1:6" ht="16.5" customHeight="1" x14ac:dyDescent="0.3">
      <c r="A838" s="110"/>
      <c r="B838" s="110"/>
      <c r="C838" s="110"/>
      <c r="D838" s="110"/>
      <c r="E838" s="110"/>
      <c r="F838" s="110"/>
    </row>
    <row r="839" spans="1:6" ht="16.5" customHeight="1" x14ac:dyDescent="0.3">
      <c r="A839" s="110"/>
      <c r="B839" s="110"/>
      <c r="C839" s="110"/>
      <c r="D839" s="110"/>
      <c r="E839" s="110"/>
      <c r="F839" s="110"/>
    </row>
    <row r="840" spans="1:6" ht="16.5" customHeight="1" x14ac:dyDescent="0.3">
      <c r="A840" s="110"/>
      <c r="B840" s="110"/>
      <c r="C840" s="110"/>
      <c r="D840" s="110"/>
      <c r="E840" s="110"/>
      <c r="F840" s="110"/>
    </row>
    <row r="841" spans="1:6" ht="16.5" customHeight="1" x14ac:dyDescent="0.3">
      <c r="A841" s="110"/>
      <c r="B841" s="110"/>
      <c r="C841" s="110"/>
      <c r="D841" s="110"/>
      <c r="E841" s="110"/>
      <c r="F841" s="110"/>
    </row>
    <row r="842" spans="1:6" ht="16.5" customHeight="1" x14ac:dyDescent="0.3">
      <c r="A842" s="110"/>
      <c r="B842" s="110"/>
      <c r="C842" s="110"/>
      <c r="D842" s="110"/>
      <c r="E842" s="110"/>
      <c r="F842" s="110"/>
    </row>
    <row r="843" spans="1:6" ht="16.5" customHeight="1" x14ac:dyDescent="0.3">
      <c r="A843" s="110"/>
      <c r="B843" s="110"/>
      <c r="C843" s="110"/>
      <c r="D843" s="110"/>
      <c r="E843" s="110"/>
      <c r="F843" s="110"/>
    </row>
    <row r="844" spans="1:6" ht="16.5" customHeight="1" x14ac:dyDescent="0.3">
      <c r="A844" s="110"/>
      <c r="B844" s="110"/>
      <c r="C844" s="110"/>
      <c r="D844" s="110"/>
      <c r="E844" s="110"/>
      <c r="F844" s="110"/>
    </row>
    <row r="845" spans="1:6" ht="16.5" customHeight="1" x14ac:dyDescent="0.3">
      <c r="A845" s="110"/>
      <c r="B845" s="110"/>
      <c r="C845" s="110"/>
      <c r="D845" s="110"/>
      <c r="E845" s="110"/>
      <c r="F845" s="110"/>
    </row>
    <row r="846" spans="1:6" ht="16.5" customHeight="1" x14ac:dyDescent="0.3">
      <c r="A846" s="110"/>
      <c r="B846" s="110"/>
      <c r="C846" s="110"/>
      <c r="D846" s="110"/>
      <c r="E846" s="110"/>
      <c r="F846" s="110"/>
    </row>
    <row r="847" spans="1:6" ht="16.5" customHeight="1" x14ac:dyDescent="0.3">
      <c r="A847" s="110"/>
      <c r="B847" s="110"/>
      <c r="C847" s="110"/>
      <c r="D847" s="110"/>
      <c r="E847" s="110"/>
      <c r="F847" s="110"/>
    </row>
    <row r="848" spans="1:6" ht="16.5" customHeight="1" x14ac:dyDescent="0.3">
      <c r="A848" s="110"/>
      <c r="B848" s="110"/>
      <c r="C848" s="110"/>
      <c r="D848" s="110"/>
      <c r="E848" s="110"/>
      <c r="F848" s="110"/>
    </row>
    <row r="849" spans="1:6" ht="16.5" customHeight="1" x14ac:dyDescent="0.3">
      <c r="A849" s="110"/>
      <c r="B849" s="110"/>
      <c r="C849" s="110"/>
      <c r="D849" s="110"/>
      <c r="E849" s="110"/>
      <c r="F849" s="110"/>
    </row>
    <row r="850" spans="1:6" ht="16.5" customHeight="1" x14ac:dyDescent="0.3">
      <c r="A850" s="110"/>
      <c r="B850" s="110"/>
      <c r="C850" s="110"/>
      <c r="D850" s="110"/>
      <c r="E850" s="110"/>
      <c r="F850" s="110"/>
    </row>
    <row r="851" spans="1:6" ht="16.5" customHeight="1" x14ac:dyDescent="0.3">
      <c r="A851" s="110"/>
      <c r="B851" s="110"/>
      <c r="C851" s="110"/>
      <c r="D851" s="110"/>
      <c r="E851" s="110"/>
      <c r="F851" s="110"/>
    </row>
    <row r="852" spans="1:6" ht="16.5" customHeight="1" x14ac:dyDescent="0.3">
      <c r="A852" s="110"/>
      <c r="B852" s="110"/>
      <c r="C852" s="110"/>
      <c r="D852" s="110"/>
      <c r="E852" s="110"/>
      <c r="F852" s="110"/>
    </row>
    <row r="853" spans="1:6" ht="16.5" customHeight="1" x14ac:dyDescent="0.3">
      <c r="A853" s="110"/>
      <c r="B853" s="110"/>
      <c r="C853" s="110"/>
      <c r="D853" s="110"/>
      <c r="E853" s="110"/>
      <c r="F853" s="110"/>
    </row>
    <row r="854" spans="1:6" ht="16.5" customHeight="1" x14ac:dyDescent="0.3">
      <c r="A854" s="110"/>
      <c r="B854" s="110"/>
      <c r="C854" s="110"/>
      <c r="D854" s="110"/>
      <c r="E854" s="110"/>
      <c r="F854" s="110"/>
    </row>
    <row r="855" spans="1:6" ht="16.5" customHeight="1" x14ac:dyDescent="0.3">
      <c r="A855" s="110"/>
      <c r="B855" s="110"/>
      <c r="C855" s="110"/>
      <c r="D855" s="110"/>
      <c r="E855" s="110"/>
      <c r="F855" s="110"/>
    </row>
    <row r="856" spans="1:6" ht="16.5" customHeight="1" x14ac:dyDescent="0.3">
      <c r="A856" s="110"/>
      <c r="B856" s="110"/>
      <c r="C856" s="110"/>
      <c r="D856" s="110"/>
      <c r="E856" s="110"/>
      <c r="F856" s="110"/>
    </row>
    <row r="857" spans="1:6" ht="16.5" customHeight="1" x14ac:dyDescent="0.3">
      <c r="A857" s="110"/>
      <c r="B857" s="110"/>
      <c r="C857" s="110"/>
      <c r="D857" s="110"/>
      <c r="E857" s="110"/>
      <c r="F857" s="110"/>
    </row>
    <row r="858" spans="1:6" ht="16.5" customHeight="1" x14ac:dyDescent="0.3">
      <c r="A858" s="110"/>
      <c r="B858" s="110"/>
      <c r="C858" s="110"/>
      <c r="D858" s="110"/>
      <c r="E858" s="110"/>
      <c r="F858" s="110"/>
    </row>
    <row r="859" spans="1:6" ht="16.5" customHeight="1" x14ac:dyDescent="0.3">
      <c r="A859" s="110"/>
      <c r="B859" s="110"/>
      <c r="C859" s="110"/>
      <c r="D859" s="110"/>
      <c r="E859" s="110"/>
      <c r="F859" s="110"/>
    </row>
    <row r="860" spans="1:6" ht="16.5" customHeight="1" x14ac:dyDescent="0.3">
      <c r="A860" s="110"/>
      <c r="B860" s="110"/>
      <c r="C860" s="110"/>
      <c r="D860" s="110"/>
      <c r="E860" s="110"/>
      <c r="F860" s="110"/>
    </row>
    <row r="861" spans="1:6" ht="16.5" customHeight="1" x14ac:dyDescent="0.3">
      <c r="A861" s="110"/>
      <c r="B861" s="110"/>
      <c r="C861" s="110"/>
      <c r="D861" s="110"/>
      <c r="E861" s="110"/>
      <c r="F861" s="110"/>
    </row>
    <row r="862" spans="1:6" ht="16.5" customHeight="1" x14ac:dyDescent="0.3">
      <c r="A862" s="110"/>
      <c r="B862" s="110"/>
      <c r="C862" s="110"/>
      <c r="D862" s="110"/>
      <c r="E862" s="110"/>
      <c r="F862" s="110"/>
    </row>
    <row r="863" spans="1:6" ht="16.5" customHeight="1" x14ac:dyDescent="0.3">
      <c r="A863" s="110"/>
      <c r="B863" s="110"/>
      <c r="C863" s="110"/>
      <c r="D863" s="110"/>
      <c r="E863" s="110"/>
      <c r="F863" s="110"/>
    </row>
    <row r="864" spans="1:6" ht="16.5" customHeight="1" x14ac:dyDescent="0.3">
      <c r="A864" s="110"/>
      <c r="B864" s="110"/>
      <c r="C864" s="110"/>
      <c r="D864" s="110"/>
      <c r="E864" s="110"/>
      <c r="F864" s="110"/>
    </row>
    <row r="865" spans="1:6" ht="16.5" customHeight="1" x14ac:dyDescent="0.3">
      <c r="A865" s="110"/>
      <c r="B865" s="110"/>
      <c r="C865" s="110"/>
      <c r="D865" s="110"/>
      <c r="E865" s="110"/>
      <c r="F865" s="110"/>
    </row>
    <row r="866" spans="1:6" ht="16.5" customHeight="1" x14ac:dyDescent="0.3">
      <c r="A866" s="110"/>
      <c r="B866" s="110"/>
      <c r="C866" s="110"/>
      <c r="D866" s="110"/>
      <c r="E866" s="110"/>
      <c r="F866" s="110"/>
    </row>
    <row r="867" spans="1:6" ht="16.5" customHeight="1" x14ac:dyDescent="0.3">
      <c r="A867" s="110"/>
      <c r="B867" s="110"/>
      <c r="C867" s="110"/>
      <c r="D867" s="110"/>
      <c r="E867" s="110"/>
      <c r="F867" s="110"/>
    </row>
    <row r="868" spans="1:6" ht="16.5" customHeight="1" x14ac:dyDescent="0.3">
      <c r="A868" s="110"/>
      <c r="B868" s="110"/>
      <c r="C868" s="110"/>
      <c r="D868" s="110"/>
      <c r="E868" s="110"/>
      <c r="F868" s="110"/>
    </row>
    <row r="869" spans="1:6" ht="16.5" customHeight="1" x14ac:dyDescent="0.3">
      <c r="A869" s="110"/>
      <c r="B869" s="110"/>
      <c r="C869" s="110"/>
      <c r="D869" s="110"/>
      <c r="E869" s="110"/>
      <c r="F869" s="110"/>
    </row>
    <row r="870" spans="1:6" ht="16.5" customHeight="1" x14ac:dyDescent="0.3">
      <c r="A870" s="110"/>
      <c r="B870" s="110"/>
      <c r="C870" s="110"/>
      <c r="D870" s="110"/>
      <c r="E870" s="110"/>
      <c r="F870" s="110"/>
    </row>
    <row r="871" spans="1:6" ht="16.5" customHeight="1" x14ac:dyDescent="0.3">
      <c r="A871" s="110"/>
      <c r="B871" s="110"/>
      <c r="C871" s="110"/>
      <c r="D871" s="110"/>
      <c r="E871" s="110"/>
      <c r="F871" s="110"/>
    </row>
    <row r="872" spans="1:6" ht="16.5" customHeight="1" x14ac:dyDescent="0.3">
      <c r="A872" s="110"/>
      <c r="B872" s="110"/>
      <c r="C872" s="110"/>
      <c r="D872" s="110"/>
      <c r="E872" s="110"/>
      <c r="F872" s="110"/>
    </row>
    <row r="873" spans="1:6" ht="16.5" customHeight="1" x14ac:dyDescent="0.3">
      <c r="A873" s="110"/>
      <c r="B873" s="110"/>
      <c r="C873" s="110"/>
      <c r="D873" s="110"/>
      <c r="E873" s="110"/>
      <c r="F873" s="110"/>
    </row>
    <row r="874" spans="1:6" ht="16.5" customHeight="1" x14ac:dyDescent="0.3">
      <c r="A874" s="110"/>
      <c r="B874" s="110"/>
      <c r="C874" s="110"/>
      <c r="D874" s="110"/>
      <c r="E874" s="110"/>
      <c r="F874" s="110"/>
    </row>
    <row r="875" spans="1:6" ht="16.5" customHeight="1" x14ac:dyDescent="0.3">
      <c r="A875" s="110"/>
      <c r="B875" s="110"/>
      <c r="C875" s="110"/>
      <c r="D875" s="110"/>
      <c r="E875" s="110"/>
      <c r="F875" s="110"/>
    </row>
    <row r="876" spans="1:6" ht="16.5" customHeight="1" x14ac:dyDescent="0.3">
      <c r="A876" s="110"/>
      <c r="B876" s="110"/>
      <c r="C876" s="110"/>
      <c r="D876" s="110"/>
      <c r="E876" s="110"/>
      <c r="F876" s="110"/>
    </row>
    <row r="877" spans="1:6" ht="16.5" customHeight="1" x14ac:dyDescent="0.3">
      <c r="A877" s="110"/>
      <c r="B877" s="110"/>
      <c r="C877" s="110"/>
      <c r="D877" s="110"/>
      <c r="E877" s="110"/>
      <c r="F877" s="110"/>
    </row>
    <row r="878" spans="1:6" ht="16.5" customHeight="1" x14ac:dyDescent="0.3">
      <c r="A878" s="110"/>
      <c r="B878" s="110"/>
      <c r="C878" s="110"/>
      <c r="D878" s="110"/>
      <c r="E878" s="110"/>
      <c r="F878" s="110"/>
    </row>
    <row r="879" spans="1:6" ht="16.5" customHeight="1" x14ac:dyDescent="0.3">
      <c r="A879" s="110"/>
      <c r="B879" s="110"/>
      <c r="C879" s="110"/>
      <c r="D879" s="110"/>
      <c r="E879" s="110"/>
      <c r="F879" s="110"/>
    </row>
    <row r="880" spans="1:6" ht="16.5" customHeight="1" x14ac:dyDescent="0.3">
      <c r="A880" s="110"/>
      <c r="B880" s="110"/>
      <c r="C880" s="110"/>
      <c r="D880" s="110"/>
      <c r="E880" s="110"/>
      <c r="F880" s="110"/>
    </row>
    <row r="881" spans="1:6" ht="16.5" customHeight="1" x14ac:dyDescent="0.3">
      <c r="A881" s="110"/>
      <c r="B881" s="110"/>
      <c r="C881" s="110"/>
      <c r="D881" s="110"/>
      <c r="E881" s="110"/>
      <c r="F881" s="110"/>
    </row>
    <row r="882" spans="1:6" ht="16.5" customHeight="1" x14ac:dyDescent="0.3">
      <c r="A882" s="110"/>
      <c r="B882" s="110"/>
      <c r="C882" s="110"/>
      <c r="D882" s="110"/>
      <c r="E882" s="110"/>
      <c r="F882" s="110"/>
    </row>
    <row r="883" spans="1:6" ht="16.5" customHeight="1" x14ac:dyDescent="0.3">
      <c r="A883" s="110"/>
      <c r="B883" s="110"/>
      <c r="C883" s="110"/>
      <c r="D883" s="110"/>
      <c r="E883" s="110"/>
      <c r="F883" s="110"/>
    </row>
    <row r="884" spans="1:6" ht="16.5" customHeight="1" x14ac:dyDescent="0.3">
      <c r="A884" s="110"/>
      <c r="B884" s="110"/>
      <c r="C884" s="110"/>
      <c r="D884" s="110"/>
      <c r="E884" s="110"/>
      <c r="F884" s="110"/>
    </row>
    <row r="885" spans="1:6" ht="16.5" customHeight="1" x14ac:dyDescent="0.3">
      <c r="A885" s="110"/>
      <c r="B885" s="110"/>
      <c r="C885" s="110"/>
      <c r="D885" s="110"/>
      <c r="E885" s="110"/>
      <c r="F885" s="110"/>
    </row>
    <row r="886" spans="1:6" ht="16.5" customHeight="1" x14ac:dyDescent="0.3">
      <c r="A886" s="110"/>
      <c r="B886" s="110"/>
      <c r="C886" s="110"/>
      <c r="D886" s="110"/>
      <c r="E886" s="110"/>
      <c r="F886" s="110"/>
    </row>
    <row r="887" spans="1:6" ht="16.5" customHeight="1" x14ac:dyDescent="0.3">
      <c r="A887" s="110"/>
      <c r="B887" s="110"/>
      <c r="C887" s="110"/>
      <c r="D887" s="110"/>
      <c r="E887" s="110"/>
      <c r="F887" s="110"/>
    </row>
    <row r="888" spans="1:6" ht="16.5" customHeight="1" x14ac:dyDescent="0.3">
      <c r="A888" s="110"/>
      <c r="B888" s="110"/>
      <c r="C888" s="110"/>
      <c r="D888" s="110"/>
      <c r="E888" s="110"/>
      <c r="F888" s="110"/>
    </row>
    <row r="889" spans="1:6" ht="16.5" customHeight="1" x14ac:dyDescent="0.3">
      <c r="A889" s="110"/>
      <c r="B889" s="110"/>
      <c r="C889" s="110"/>
      <c r="D889" s="110"/>
      <c r="E889" s="110"/>
      <c r="F889" s="110"/>
    </row>
    <row r="890" spans="1:6" ht="16.5" customHeight="1" x14ac:dyDescent="0.3">
      <c r="A890" s="110"/>
      <c r="B890" s="110"/>
      <c r="C890" s="110"/>
      <c r="D890" s="110"/>
      <c r="E890" s="110"/>
      <c r="F890" s="110"/>
    </row>
    <row r="891" spans="1:6" ht="16.5" customHeight="1" x14ac:dyDescent="0.3">
      <c r="A891" s="110"/>
      <c r="B891" s="110"/>
      <c r="C891" s="110"/>
      <c r="D891" s="110"/>
      <c r="E891" s="110"/>
      <c r="F891" s="110"/>
    </row>
    <row r="892" spans="1:6" ht="16.5" customHeight="1" x14ac:dyDescent="0.3">
      <c r="A892" s="110"/>
      <c r="B892" s="110"/>
      <c r="C892" s="110"/>
      <c r="D892" s="110"/>
      <c r="E892" s="110"/>
      <c r="F892" s="110"/>
    </row>
    <row r="893" spans="1:6" ht="16.5" customHeight="1" x14ac:dyDescent="0.3">
      <c r="A893" s="110"/>
      <c r="B893" s="110"/>
      <c r="C893" s="110"/>
      <c r="D893" s="110"/>
      <c r="E893" s="110"/>
      <c r="F893" s="110"/>
    </row>
    <row r="894" spans="1:6" ht="16.5" customHeight="1" x14ac:dyDescent="0.3">
      <c r="A894" s="110"/>
      <c r="B894" s="110"/>
      <c r="C894" s="110"/>
      <c r="D894" s="110"/>
      <c r="E894" s="110"/>
      <c r="F894" s="110"/>
    </row>
    <row r="895" spans="1:6" ht="16.5" customHeight="1" x14ac:dyDescent="0.3">
      <c r="A895" s="110"/>
      <c r="B895" s="110"/>
      <c r="C895" s="110"/>
      <c r="D895" s="110"/>
      <c r="E895" s="110"/>
      <c r="F895" s="110"/>
    </row>
    <row r="896" spans="1:6" ht="16.5" customHeight="1" x14ac:dyDescent="0.3">
      <c r="A896" s="110"/>
      <c r="B896" s="110"/>
      <c r="C896" s="110"/>
      <c r="D896" s="110"/>
      <c r="E896" s="110"/>
      <c r="F896" s="110"/>
    </row>
    <row r="897" spans="1:6" ht="16.5" customHeight="1" x14ac:dyDescent="0.3">
      <c r="A897" s="110"/>
      <c r="B897" s="110"/>
      <c r="C897" s="110"/>
      <c r="D897" s="110"/>
      <c r="E897" s="110"/>
      <c r="F897" s="110"/>
    </row>
    <row r="898" spans="1:6" ht="16.5" customHeight="1" x14ac:dyDescent="0.3">
      <c r="A898" s="110"/>
      <c r="B898" s="110"/>
      <c r="C898" s="110"/>
      <c r="D898" s="110"/>
      <c r="E898" s="110"/>
      <c r="F898" s="110"/>
    </row>
    <row r="899" spans="1:6" ht="16.5" customHeight="1" x14ac:dyDescent="0.3">
      <c r="A899" s="110"/>
      <c r="B899" s="110"/>
      <c r="C899" s="110"/>
      <c r="D899" s="110"/>
      <c r="E899" s="110"/>
      <c r="F899" s="110"/>
    </row>
    <row r="900" spans="1:6" ht="16.5" customHeight="1" x14ac:dyDescent="0.3">
      <c r="A900" s="110"/>
      <c r="B900" s="110"/>
      <c r="C900" s="110"/>
      <c r="D900" s="110"/>
      <c r="E900" s="110"/>
      <c r="F900" s="110"/>
    </row>
    <row r="901" spans="1:6" ht="16.5" customHeight="1" x14ac:dyDescent="0.3">
      <c r="A901" s="110"/>
      <c r="B901" s="110"/>
      <c r="C901" s="110"/>
      <c r="D901" s="110"/>
      <c r="E901" s="110"/>
      <c r="F901" s="110"/>
    </row>
    <row r="902" spans="1:6" ht="16.5" customHeight="1" x14ac:dyDescent="0.3">
      <c r="A902" s="110"/>
      <c r="B902" s="110"/>
      <c r="C902" s="110"/>
      <c r="D902" s="110"/>
      <c r="E902" s="110"/>
      <c r="F902" s="110"/>
    </row>
    <row r="903" spans="1:6" ht="16.5" customHeight="1" x14ac:dyDescent="0.3">
      <c r="A903" s="110"/>
      <c r="B903" s="110"/>
      <c r="C903" s="110"/>
      <c r="D903" s="110"/>
      <c r="E903" s="110"/>
      <c r="F903" s="110"/>
    </row>
    <row r="904" spans="1:6" ht="16.5" customHeight="1" x14ac:dyDescent="0.3">
      <c r="A904" s="110"/>
      <c r="B904" s="110"/>
      <c r="C904" s="110"/>
      <c r="D904" s="110"/>
      <c r="E904" s="110"/>
      <c r="F904" s="110"/>
    </row>
    <row r="905" spans="1:6" ht="16.5" customHeight="1" x14ac:dyDescent="0.3">
      <c r="A905" s="110"/>
      <c r="B905" s="110"/>
      <c r="C905" s="110"/>
      <c r="D905" s="110"/>
      <c r="E905" s="110"/>
      <c r="F905" s="110"/>
    </row>
    <row r="906" spans="1:6" ht="16.5" customHeight="1" x14ac:dyDescent="0.3">
      <c r="A906" s="110"/>
      <c r="B906" s="110"/>
      <c r="C906" s="110"/>
      <c r="D906" s="110"/>
      <c r="E906" s="110"/>
      <c r="F906" s="110"/>
    </row>
    <row r="907" spans="1:6" ht="16.5" customHeight="1" x14ac:dyDescent="0.3">
      <c r="A907" s="110"/>
      <c r="B907" s="110"/>
      <c r="C907" s="110"/>
      <c r="D907" s="110"/>
      <c r="E907" s="110"/>
      <c r="F907" s="110"/>
    </row>
    <row r="908" spans="1:6" ht="16.5" customHeight="1" x14ac:dyDescent="0.3">
      <c r="A908" s="110"/>
      <c r="B908" s="110"/>
      <c r="C908" s="110"/>
      <c r="D908" s="110"/>
      <c r="E908" s="110"/>
      <c r="F908" s="110"/>
    </row>
    <row r="909" spans="1:6" ht="16.5" customHeight="1" x14ac:dyDescent="0.3">
      <c r="A909" s="110"/>
      <c r="B909" s="110"/>
      <c r="C909" s="110"/>
      <c r="D909" s="110"/>
      <c r="E909" s="110"/>
      <c r="F909" s="110"/>
    </row>
    <row r="910" spans="1:6" ht="16.5" customHeight="1" x14ac:dyDescent="0.3">
      <c r="A910" s="110"/>
      <c r="B910" s="110"/>
      <c r="C910" s="110"/>
      <c r="D910" s="110"/>
      <c r="E910" s="110"/>
      <c r="F910" s="110"/>
    </row>
    <row r="911" spans="1:6" ht="16.5" customHeight="1" x14ac:dyDescent="0.3">
      <c r="A911" s="110"/>
      <c r="B911" s="110"/>
      <c r="C911" s="110"/>
      <c r="D911" s="110"/>
      <c r="E911" s="110"/>
      <c r="F911" s="110"/>
    </row>
    <row r="912" spans="1:6" ht="16.5" customHeight="1" x14ac:dyDescent="0.3">
      <c r="A912" s="110"/>
      <c r="B912" s="110"/>
      <c r="C912" s="110"/>
      <c r="D912" s="110"/>
      <c r="E912" s="110"/>
      <c r="F912" s="110"/>
    </row>
    <row r="913" spans="1:6" ht="16.5" customHeight="1" x14ac:dyDescent="0.3">
      <c r="A913" s="110"/>
      <c r="B913" s="110"/>
      <c r="C913" s="110"/>
      <c r="D913" s="110"/>
      <c r="E913" s="110"/>
      <c r="F913" s="110"/>
    </row>
    <row r="914" spans="1:6" ht="16.5" customHeight="1" x14ac:dyDescent="0.3">
      <c r="A914" s="110"/>
      <c r="B914" s="110"/>
      <c r="C914" s="110"/>
      <c r="D914" s="110"/>
      <c r="E914" s="110"/>
      <c r="F914" s="110"/>
    </row>
    <row r="915" spans="1:6" ht="16.5" customHeight="1" x14ac:dyDescent="0.3">
      <c r="A915" s="110"/>
      <c r="B915" s="110"/>
      <c r="C915" s="110"/>
      <c r="D915" s="110"/>
      <c r="E915" s="110"/>
      <c r="F915" s="110"/>
    </row>
    <row r="916" spans="1:6" ht="16.5" customHeight="1" x14ac:dyDescent="0.3">
      <c r="A916" s="110"/>
      <c r="B916" s="110"/>
      <c r="C916" s="110"/>
      <c r="D916" s="110"/>
      <c r="E916" s="110"/>
      <c r="F916" s="110"/>
    </row>
    <row r="917" spans="1:6" ht="16.5" customHeight="1" x14ac:dyDescent="0.3">
      <c r="A917" s="110"/>
      <c r="B917" s="110"/>
      <c r="C917" s="110"/>
      <c r="D917" s="110"/>
      <c r="E917" s="110"/>
      <c r="F917" s="110"/>
    </row>
    <row r="918" spans="1:6" ht="16.5" customHeight="1" x14ac:dyDescent="0.3">
      <c r="A918" s="110"/>
      <c r="B918" s="110"/>
      <c r="C918" s="110"/>
      <c r="D918" s="110"/>
      <c r="E918" s="110"/>
      <c r="F918" s="110"/>
    </row>
    <row r="919" spans="1:6" ht="16.5" customHeight="1" x14ac:dyDescent="0.3">
      <c r="A919" s="110"/>
      <c r="B919" s="110"/>
      <c r="C919" s="110"/>
      <c r="D919" s="110"/>
      <c r="E919" s="110"/>
      <c r="F919" s="110"/>
    </row>
    <row r="920" spans="1:6" ht="16.5" customHeight="1" x14ac:dyDescent="0.3">
      <c r="A920" s="110"/>
      <c r="B920" s="110"/>
      <c r="C920" s="110"/>
      <c r="D920" s="110"/>
      <c r="E920" s="110"/>
      <c r="F920" s="110"/>
    </row>
    <row r="921" spans="1:6" ht="16.5" customHeight="1" x14ac:dyDescent="0.3">
      <c r="A921" s="110"/>
      <c r="B921" s="110"/>
      <c r="C921" s="110"/>
      <c r="D921" s="110"/>
      <c r="E921" s="110"/>
      <c r="F921" s="110"/>
    </row>
    <row r="922" spans="1:6" ht="16.5" customHeight="1" x14ac:dyDescent="0.3">
      <c r="A922" s="110"/>
      <c r="B922" s="110"/>
      <c r="C922" s="110"/>
      <c r="D922" s="110"/>
      <c r="E922" s="110"/>
      <c r="F922" s="110"/>
    </row>
    <row r="923" spans="1:6" ht="16.5" customHeight="1" x14ac:dyDescent="0.3">
      <c r="A923" s="110"/>
      <c r="B923" s="110"/>
      <c r="C923" s="110"/>
      <c r="D923" s="110"/>
      <c r="E923" s="110"/>
      <c r="F923" s="110"/>
    </row>
    <row r="924" spans="1:6" ht="16.5" customHeight="1" x14ac:dyDescent="0.3">
      <c r="A924" s="110"/>
      <c r="B924" s="110"/>
      <c r="C924" s="110"/>
      <c r="D924" s="110"/>
      <c r="E924" s="110"/>
      <c r="F924" s="110"/>
    </row>
    <row r="925" spans="1:6" ht="16.5" customHeight="1" x14ac:dyDescent="0.3">
      <c r="A925" s="110"/>
      <c r="B925" s="110"/>
      <c r="C925" s="110"/>
      <c r="D925" s="110"/>
      <c r="E925" s="110"/>
      <c r="F925" s="110"/>
    </row>
    <row r="926" spans="1:6" ht="16.5" customHeight="1" x14ac:dyDescent="0.3">
      <c r="A926" s="110"/>
      <c r="B926" s="110"/>
      <c r="C926" s="110"/>
      <c r="D926" s="110"/>
      <c r="E926" s="110"/>
      <c r="F926" s="110"/>
    </row>
    <row r="927" spans="1:6" ht="16.5" customHeight="1" x14ac:dyDescent="0.3">
      <c r="A927" s="110"/>
      <c r="B927" s="110"/>
      <c r="C927" s="110"/>
      <c r="D927" s="110"/>
      <c r="E927" s="110"/>
      <c r="F927" s="110"/>
    </row>
    <row r="928" spans="1:6" ht="16.5" customHeight="1" x14ac:dyDescent="0.3">
      <c r="A928" s="110"/>
      <c r="B928" s="110"/>
      <c r="C928" s="110"/>
      <c r="D928" s="110"/>
      <c r="E928" s="110"/>
      <c r="F928" s="110"/>
    </row>
    <row r="929" spans="1:6" ht="16.5" customHeight="1" x14ac:dyDescent="0.3">
      <c r="A929" s="110"/>
      <c r="B929" s="110"/>
      <c r="C929" s="110"/>
      <c r="D929" s="110"/>
      <c r="E929" s="110"/>
      <c r="F929" s="110"/>
    </row>
    <row r="930" spans="1:6" ht="16.5" customHeight="1" x14ac:dyDescent="0.3">
      <c r="A930" s="110"/>
      <c r="B930" s="110"/>
      <c r="C930" s="110"/>
      <c r="D930" s="110"/>
      <c r="E930" s="110"/>
      <c r="F930" s="110"/>
    </row>
    <row r="931" spans="1:6" ht="16.5" customHeight="1" x14ac:dyDescent="0.3">
      <c r="A931" s="110"/>
      <c r="B931" s="110"/>
      <c r="C931" s="110"/>
      <c r="D931" s="110"/>
      <c r="E931" s="110"/>
      <c r="F931" s="110"/>
    </row>
    <row r="932" spans="1:6" ht="16.5" customHeight="1" x14ac:dyDescent="0.3">
      <c r="A932" s="110"/>
      <c r="B932" s="110"/>
      <c r="C932" s="110"/>
      <c r="D932" s="110"/>
      <c r="E932" s="110"/>
      <c r="F932" s="110"/>
    </row>
    <row r="933" spans="1:6" ht="16.5" customHeight="1" x14ac:dyDescent="0.3">
      <c r="A933" s="110"/>
      <c r="B933" s="110"/>
      <c r="C933" s="110"/>
      <c r="D933" s="110"/>
      <c r="E933" s="110"/>
      <c r="F933" s="110"/>
    </row>
    <row r="934" spans="1:6" ht="16.5" customHeight="1" x14ac:dyDescent="0.3">
      <c r="A934" s="110"/>
      <c r="B934" s="110"/>
      <c r="C934" s="110"/>
      <c r="D934" s="110"/>
      <c r="E934" s="110"/>
      <c r="F934" s="110"/>
    </row>
    <row r="935" spans="1:6" ht="16.5" customHeight="1" x14ac:dyDescent="0.3">
      <c r="A935" s="110"/>
      <c r="B935" s="110"/>
      <c r="C935" s="110"/>
      <c r="D935" s="110"/>
      <c r="E935" s="110"/>
      <c r="F935" s="110"/>
    </row>
    <row r="936" spans="1:6" ht="16.5" customHeight="1" x14ac:dyDescent="0.3">
      <c r="A936" s="110"/>
      <c r="B936" s="110"/>
      <c r="C936" s="110"/>
      <c r="D936" s="110"/>
      <c r="E936" s="110"/>
      <c r="F936" s="110"/>
    </row>
    <row r="937" spans="1:6" ht="16.5" customHeight="1" x14ac:dyDescent="0.3">
      <c r="A937" s="110"/>
      <c r="B937" s="110"/>
      <c r="C937" s="110"/>
      <c r="D937" s="110"/>
      <c r="E937" s="110"/>
      <c r="F937" s="110"/>
    </row>
    <row r="938" spans="1:6" ht="16.5" customHeight="1" x14ac:dyDescent="0.3">
      <c r="A938" s="110"/>
      <c r="B938" s="110"/>
      <c r="C938" s="110"/>
      <c r="D938" s="110"/>
      <c r="E938" s="110"/>
      <c r="F938" s="110"/>
    </row>
    <row r="939" spans="1:6" ht="16.5" customHeight="1" x14ac:dyDescent="0.3">
      <c r="A939" s="110"/>
      <c r="B939" s="110"/>
      <c r="C939" s="110"/>
      <c r="D939" s="110"/>
      <c r="E939" s="110"/>
      <c r="F939" s="110"/>
    </row>
    <row r="940" spans="1:6" ht="16.5" customHeight="1" x14ac:dyDescent="0.3">
      <c r="A940" s="110"/>
      <c r="B940" s="110"/>
      <c r="C940" s="110"/>
      <c r="D940" s="110"/>
      <c r="E940" s="110"/>
      <c r="F940" s="110"/>
    </row>
    <row r="941" spans="1:6" ht="16.5" customHeight="1" x14ac:dyDescent="0.3">
      <c r="A941" s="110"/>
      <c r="B941" s="110"/>
      <c r="C941" s="110"/>
      <c r="D941" s="110"/>
      <c r="E941" s="110"/>
      <c r="F941" s="110"/>
    </row>
    <row r="942" spans="1:6" ht="16.5" customHeight="1" x14ac:dyDescent="0.3">
      <c r="A942" s="110"/>
      <c r="B942" s="110"/>
      <c r="C942" s="110"/>
      <c r="D942" s="110"/>
      <c r="E942" s="110"/>
      <c r="F942" s="110"/>
    </row>
    <row r="943" spans="1:6" ht="16.5" customHeight="1" x14ac:dyDescent="0.3">
      <c r="A943" s="110"/>
      <c r="B943" s="110"/>
      <c r="C943" s="110"/>
      <c r="D943" s="110"/>
      <c r="E943" s="110"/>
      <c r="F943" s="110"/>
    </row>
    <row r="944" spans="1:6" ht="16.5" customHeight="1" x14ac:dyDescent="0.3">
      <c r="A944" s="110"/>
      <c r="B944" s="110"/>
      <c r="C944" s="110"/>
      <c r="D944" s="110"/>
      <c r="E944" s="110"/>
      <c r="F944" s="110"/>
    </row>
    <row r="945" spans="1:6" ht="16.5" customHeight="1" x14ac:dyDescent="0.3">
      <c r="A945" s="110"/>
      <c r="B945" s="110"/>
      <c r="C945" s="110"/>
      <c r="D945" s="110"/>
      <c r="E945" s="110"/>
      <c r="F945" s="110"/>
    </row>
    <row r="946" spans="1:6" ht="16.5" customHeight="1" x14ac:dyDescent="0.3">
      <c r="A946" s="110"/>
      <c r="B946" s="110"/>
      <c r="C946" s="110"/>
      <c r="D946" s="110"/>
      <c r="E946" s="110"/>
      <c r="F946" s="110"/>
    </row>
    <row r="947" spans="1:6" ht="16.5" customHeight="1" x14ac:dyDescent="0.3">
      <c r="A947" s="110"/>
      <c r="B947" s="110"/>
      <c r="C947" s="110"/>
      <c r="D947" s="110"/>
      <c r="E947" s="110"/>
      <c r="F947" s="110"/>
    </row>
    <row r="948" spans="1:6" ht="16.5" customHeight="1" x14ac:dyDescent="0.3">
      <c r="A948" s="110"/>
      <c r="B948" s="110"/>
      <c r="C948" s="110"/>
      <c r="D948" s="110"/>
      <c r="E948" s="110"/>
      <c r="F948" s="110"/>
    </row>
    <row r="949" spans="1:6" ht="16.5" customHeight="1" x14ac:dyDescent="0.3">
      <c r="A949" s="110"/>
      <c r="B949" s="110"/>
      <c r="C949" s="110"/>
      <c r="D949" s="110"/>
      <c r="E949" s="110"/>
      <c r="F949" s="110"/>
    </row>
    <row r="950" spans="1:6" ht="16.5" customHeight="1" x14ac:dyDescent="0.3">
      <c r="A950" s="110"/>
      <c r="B950" s="110"/>
      <c r="C950" s="110"/>
      <c r="D950" s="110"/>
      <c r="E950" s="110"/>
      <c r="F950" s="110"/>
    </row>
    <row r="951" spans="1:6" ht="16.5" customHeight="1" x14ac:dyDescent="0.3">
      <c r="A951" s="110"/>
      <c r="B951" s="110"/>
      <c r="C951" s="110"/>
      <c r="D951" s="110"/>
      <c r="E951" s="110"/>
      <c r="F951" s="110"/>
    </row>
    <row r="952" spans="1:6" ht="16.5" customHeight="1" x14ac:dyDescent="0.3">
      <c r="A952" s="110"/>
      <c r="B952" s="110"/>
      <c r="C952" s="110"/>
      <c r="D952" s="110"/>
      <c r="E952" s="110"/>
      <c r="F952" s="110"/>
    </row>
    <row r="953" spans="1:6" ht="16.5" customHeight="1" x14ac:dyDescent="0.3">
      <c r="A953" s="110"/>
      <c r="B953" s="110"/>
      <c r="C953" s="110"/>
      <c r="D953" s="110"/>
      <c r="E953" s="110"/>
      <c r="F953" s="110"/>
    </row>
    <row r="954" spans="1:6" ht="16.5" customHeight="1" x14ac:dyDescent="0.3">
      <c r="A954" s="110"/>
      <c r="B954" s="110"/>
      <c r="C954" s="110"/>
      <c r="D954" s="110"/>
      <c r="E954" s="110"/>
      <c r="F954" s="110"/>
    </row>
    <row r="955" spans="1:6" ht="16.5" customHeight="1" x14ac:dyDescent="0.3">
      <c r="A955" s="110"/>
      <c r="B955" s="110"/>
      <c r="C955" s="110"/>
      <c r="D955" s="110"/>
      <c r="E955" s="110"/>
      <c r="F955" s="110"/>
    </row>
    <row r="956" spans="1:6" ht="16.5" customHeight="1" x14ac:dyDescent="0.3">
      <c r="A956" s="110"/>
      <c r="B956" s="110"/>
      <c r="C956" s="110"/>
      <c r="D956" s="110"/>
      <c r="E956" s="110"/>
      <c r="F956" s="110"/>
    </row>
    <row r="957" spans="1:6" ht="16.5" customHeight="1" x14ac:dyDescent="0.3">
      <c r="A957" s="110"/>
      <c r="B957" s="110"/>
      <c r="C957" s="110"/>
      <c r="D957" s="110"/>
      <c r="E957" s="110"/>
      <c r="F957" s="110"/>
    </row>
    <row r="958" spans="1:6" ht="16.5" customHeight="1" x14ac:dyDescent="0.3">
      <c r="A958" s="110"/>
      <c r="B958" s="110"/>
      <c r="C958" s="110"/>
      <c r="D958" s="110"/>
      <c r="E958" s="110"/>
      <c r="F958" s="110"/>
    </row>
    <row r="959" spans="1:6" ht="16.5" customHeight="1" x14ac:dyDescent="0.3">
      <c r="A959" s="110"/>
      <c r="B959" s="110"/>
      <c r="C959" s="110"/>
      <c r="D959" s="110"/>
      <c r="E959" s="110"/>
      <c r="F959" s="110"/>
    </row>
    <row r="960" spans="1:6" ht="16.5" customHeight="1" x14ac:dyDescent="0.3">
      <c r="A960" s="110"/>
      <c r="B960" s="110"/>
      <c r="C960" s="110"/>
      <c r="D960" s="110"/>
      <c r="E960" s="110"/>
      <c r="F960" s="110"/>
    </row>
    <row r="961" spans="1:6" ht="16.5" customHeight="1" x14ac:dyDescent="0.3">
      <c r="A961" s="110"/>
      <c r="B961" s="110"/>
      <c r="C961" s="110"/>
      <c r="D961" s="110"/>
      <c r="E961" s="110"/>
      <c r="F961" s="110"/>
    </row>
    <row r="962" spans="1:6" ht="16.5" customHeight="1" x14ac:dyDescent="0.3">
      <c r="A962" s="110"/>
      <c r="B962" s="110"/>
      <c r="C962" s="110"/>
      <c r="D962" s="110"/>
      <c r="E962" s="110"/>
      <c r="F962" s="110"/>
    </row>
    <row r="963" spans="1:6" ht="16.5" customHeight="1" x14ac:dyDescent="0.3">
      <c r="A963" s="110"/>
      <c r="B963" s="110"/>
      <c r="C963" s="110"/>
      <c r="D963" s="110"/>
      <c r="E963" s="110"/>
      <c r="F963" s="110"/>
    </row>
    <row r="964" spans="1:6" ht="16.5" customHeight="1" x14ac:dyDescent="0.3">
      <c r="A964" s="110"/>
      <c r="B964" s="110"/>
      <c r="C964" s="110"/>
      <c r="D964" s="110"/>
      <c r="E964" s="110"/>
      <c r="F964" s="110"/>
    </row>
    <row r="965" spans="1:6" ht="16.5" customHeight="1" x14ac:dyDescent="0.3">
      <c r="A965" s="110"/>
      <c r="B965" s="110"/>
      <c r="C965" s="110"/>
      <c r="D965" s="110"/>
      <c r="E965" s="110"/>
      <c r="F965" s="110"/>
    </row>
    <row r="966" spans="1:6" ht="16.5" customHeight="1" x14ac:dyDescent="0.3">
      <c r="A966" s="110"/>
      <c r="B966" s="110"/>
      <c r="C966" s="110"/>
      <c r="D966" s="110"/>
      <c r="E966" s="110"/>
      <c r="F966" s="110"/>
    </row>
    <row r="967" spans="1:6" ht="16.5" customHeight="1" x14ac:dyDescent="0.3">
      <c r="A967" s="110"/>
      <c r="B967" s="110"/>
      <c r="C967" s="110"/>
      <c r="D967" s="110"/>
      <c r="E967" s="110"/>
      <c r="F967" s="110"/>
    </row>
    <row r="968" spans="1:6" ht="16.5" customHeight="1" x14ac:dyDescent="0.3">
      <c r="A968" s="110"/>
      <c r="B968" s="110"/>
      <c r="C968" s="110"/>
      <c r="D968" s="110"/>
      <c r="E968" s="110"/>
      <c r="F968" s="110"/>
    </row>
    <row r="969" spans="1:6" ht="16.5" customHeight="1" x14ac:dyDescent="0.3">
      <c r="A969" s="110"/>
      <c r="B969" s="110"/>
      <c r="C969" s="110"/>
      <c r="D969" s="110"/>
      <c r="E969" s="110"/>
      <c r="F969" s="110"/>
    </row>
    <row r="970" spans="1:6" ht="16.5" customHeight="1" x14ac:dyDescent="0.3">
      <c r="A970" s="110"/>
      <c r="B970" s="110"/>
      <c r="C970" s="110"/>
      <c r="D970" s="110"/>
      <c r="E970" s="110"/>
      <c r="F970" s="110"/>
    </row>
    <row r="971" spans="1:6" ht="16.5" customHeight="1" x14ac:dyDescent="0.3">
      <c r="A971" s="110"/>
      <c r="B971" s="110"/>
      <c r="C971" s="110"/>
      <c r="D971" s="110"/>
      <c r="E971" s="110"/>
      <c r="F971" s="110"/>
    </row>
    <row r="972" spans="1:6" ht="16.5" customHeight="1" x14ac:dyDescent="0.3">
      <c r="A972" s="110"/>
      <c r="B972" s="110"/>
      <c r="C972" s="110"/>
      <c r="D972" s="110"/>
      <c r="E972" s="110"/>
      <c r="F972" s="110"/>
    </row>
    <row r="973" spans="1:6" ht="16.5" customHeight="1" x14ac:dyDescent="0.3">
      <c r="A973" s="110"/>
      <c r="B973" s="110"/>
      <c r="C973" s="110"/>
      <c r="D973" s="110"/>
      <c r="E973" s="110"/>
      <c r="F973" s="110"/>
    </row>
    <row r="974" spans="1:6" ht="16.5" customHeight="1" x14ac:dyDescent="0.3">
      <c r="A974" s="110"/>
      <c r="B974" s="110"/>
      <c r="C974" s="110"/>
      <c r="D974" s="110"/>
      <c r="E974" s="110"/>
      <c r="F974" s="110"/>
    </row>
    <row r="975" spans="1:6" ht="16.5" customHeight="1" x14ac:dyDescent="0.3">
      <c r="A975" s="110"/>
      <c r="B975" s="110"/>
      <c r="C975" s="110"/>
      <c r="D975" s="110"/>
      <c r="E975" s="110"/>
      <c r="F975" s="110"/>
    </row>
    <row r="976" spans="1:6" ht="16.5" customHeight="1" x14ac:dyDescent="0.3">
      <c r="A976" s="110"/>
      <c r="B976" s="110"/>
      <c r="C976" s="110"/>
      <c r="D976" s="110"/>
      <c r="E976" s="110"/>
      <c r="F976" s="110"/>
    </row>
    <row r="977" spans="1:6" ht="16.5" customHeight="1" x14ac:dyDescent="0.3">
      <c r="A977" s="110"/>
      <c r="B977" s="110"/>
      <c r="C977" s="110"/>
      <c r="D977" s="110"/>
      <c r="E977" s="110"/>
      <c r="F977" s="110"/>
    </row>
    <row r="978" spans="1:6" ht="16.5" customHeight="1" x14ac:dyDescent="0.3">
      <c r="A978" s="110"/>
      <c r="B978" s="110"/>
      <c r="C978" s="110"/>
      <c r="D978" s="110"/>
      <c r="E978" s="110"/>
      <c r="F978" s="110"/>
    </row>
    <row r="979" spans="1:6" ht="16.5" customHeight="1" x14ac:dyDescent="0.3">
      <c r="A979" s="110"/>
      <c r="B979" s="110"/>
      <c r="C979" s="110"/>
      <c r="D979" s="110"/>
      <c r="E979" s="110"/>
      <c r="F979" s="110"/>
    </row>
    <row r="980" spans="1:6" ht="16.5" customHeight="1" x14ac:dyDescent="0.3">
      <c r="A980" s="110"/>
      <c r="B980" s="110"/>
      <c r="C980" s="110"/>
      <c r="D980" s="110"/>
      <c r="E980" s="110"/>
      <c r="F980" s="110"/>
    </row>
    <row r="981" spans="1:6" ht="16.5" customHeight="1" x14ac:dyDescent="0.3">
      <c r="A981" s="110"/>
      <c r="B981" s="110"/>
      <c r="C981" s="110"/>
      <c r="D981" s="110"/>
      <c r="E981" s="110"/>
      <c r="F981" s="110"/>
    </row>
    <row r="982" spans="1:6" ht="16.5" customHeight="1" x14ac:dyDescent="0.3">
      <c r="A982" s="110"/>
      <c r="B982" s="110"/>
      <c r="C982" s="110"/>
      <c r="D982" s="110"/>
      <c r="E982" s="110"/>
      <c r="F982" s="110"/>
    </row>
    <row r="983" spans="1:6" ht="16.5" customHeight="1" x14ac:dyDescent="0.3">
      <c r="A983" s="110"/>
      <c r="B983" s="110"/>
      <c r="C983" s="110"/>
      <c r="D983" s="110"/>
      <c r="E983" s="110"/>
      <c r="F983" s="110"/>
    </row>
    <row r="984" spans="1:6" ht="16.5" customHeight="1" x14ac:dyDescent="0.3">
      <c r="A984" s="110"/>
      <c r="B984" s="110"/>
      <c r="C984" s="110"/>
      <c r="D984" s="110"/>
      <c r="E984" s="110"/>
      <c r="F984" s="110"/>
    </row>
    <row r="985" spans="1:6" ht="16.5" customHeight="1" x14ac:dyDescent="0.3">
      <c r="A985" s="110"/>
      <c r="B985" s="110"/>
      <c r="C985" s="110"/>
      <c r="D985" s="110"/>
      <c r="E985" s="110"/>
      <c r="F985" s="110"/>
    </row>
    <row r="986" spans="1:6" ht="16.5" customHeight="1" x14ac:dyDescent="0.3">
      <c r="A986" s="110"/>
      <c r="B986" s="110"/>
      <c r="C986" s="110"/>
      <c r="D986" s="110"/>
      <c r="E986" s="110"/>
      <c r="F986" s="110"/>
    </row>
    <row r="987" spans="1:6" ht="16.5" customHeight="1" x14ac:dyDescent="0.3">
      <c r="A987" s="110"/>
      <c r="B987" s="110"/>
      <c r="C987" s="110"/>
      <c r="D987" s="110"/>
      <c r="E987" s="110"/>
      <c r="F987" s="110"/>
    </row>
    <row r="988" spans="1:6" ht="16.5" customHeight="1" x14ac:dyDescent="0.3">
      <c r="A988" s="110"/>
      <c r="B988" s="110"/>
      <c r="C988" s="110"/>
      <c r="D988" s="110"/>
      <c r="E988" s="110"/>
      <c r="F988" s="110"/>
    </row>
    <row r="989" spans="1:6" ht="16.5" customHeight="1" x14ac:dyDescent="0.3">
      <c r="A989" s="110"/>
      <c r="B989" s="110"/>
      <c r="C989" s="110"/>
      <c r="D989" s="110"/>
      <c r="E989" s="110"/>
      <c r="F989" s="110"/>
    </row>
    <row r="990" spans="1:6" ht="16.5" customHeight="1" x14ac:dyDescent="0.3">
      <c r="A990" s="110"/>
      <c r="B990" s="110"/>
      <c r="C990" s="110"/>
      <c r="D990" s="110"/>
      <c r="E990" s="110"/>
      <c r="F990" s="110"/>
    </row>
    <row r="991" spans="1:6" ht="16.5" customHeight="1" x14ac:dyDescent="0.3">
      <c r="A991" s="110"/>
      <c r="B991" s="110"/>
      <c r="C991" s="110"/>
      <c r="D991" s="110"/>
      <c r="E991" s="110"/>
      <c r="F991" s="110"/>
    </row>
    <row r="992" spans="1:6" ht="16.5" customHeight="1" x14ac:dyDescent="0.3">
      <c r="A992" s="110"/>
      <c r="B992" s="110"/>
      <c r="C992" s="110"/>
      <c r="D992" s="110"/>
      <c r="E992" s="110"/>
      <c r="F992" s="110"/>
    </row>
    <row r="993" spans="1:6" ht="16.5" customHeight="1" x14ac:dyDescent="0.3">
      <c r="A993" s="110"/>
      <c r="B993" s="110"/>
      <c r="C993" s="110"/>
      <c r="D993" s="110"/>
      <c r="E993" s="110"/>
      <c r="F993" s="110"/>
    </row>
    <row r="994" spans="1:6" ht="16.5" customHeight="1" x14ac:dyDescent="0.3">
      <c r="A994" s="110"/>
      <c r="B994" s="110"/>
      <c r="C994" s="110"/>
      <c r="D994" s="110"/>
      <c r="E994" s="110"/>
      <c r="F994" s="110"/>
    </row>
    <row r="995" spans="1:6" ht="16.5" customHeight="1" x14ac:dyDescent="0.3">
      <c r="A995" s="110"/>
      <c r="B995" s="110"/>
      <c r="C995" s="110"/>
      <c r="D995" s="110"/>
      <c r="E995" s="110"/>
      <c r="F995" s="110"/>
    </row>
    <row r="996" spans="1:6" ht="16.5" customHeight="1" x14ac:dyDescent="0.3">
      <c r="A996" s="110"/>
      <c r="B996" s="110"/>
      <c r="C996" s="110"/>
      <c r="D996" s="110"/>
      <c r="E996" s="110"/>
      <c r="F996" s="110"/>
    </row>
    <row r="997" spans="1:6" ht="16.5" customHeight="1" x14ac:dyDescent="0.3">
      <c r="A997" s="110"/>
      <c r="B997" s="110"/>
      <c r="C997" s="110"/>
      <c r="D997" s="110"/>
      <c r="E997" s="110"/>
      <c r="F997" s="110"/>
    </row>
    <row r="998" spans="1:6" ht="16.5" customHeight="1" x14ac:dyDescent="0.3">
      <c r="A998" s="110"/>
      <c r="B998" s="110"/>
      <c r="C998" s="110"/>
      <c r="D998" s="110"/>
      <c r="E998" s="110"/>
      <c r="F998" s="110"/>
    </row>
    <row r="999" spans="1:6" ht="16.5" customHeight="1" x14ac:dyDescent="0.3">
      <c r="A999" s="110"/>
      <c r="B999" s="110"/>
      <c r="C999" s="110"/>
      <c r="D999" s="110"/>
      <c r="E999" s="110"/>
      <c r="F999" s="110"/>
    </row>
    <row r="1000" spans="1:6" ht="16.5" customHeight="1" x14ac:dyDescent="0.3">
      <c r="A1000" s="110"/>
      <c r="B1000" s="110"/>
      <c r="C1000" s="110"/>
      <c r="D1000" s="110"/>
      <c r="E1000" s="110"/>
      <c r="F1000" s="110"/>
    </row>
  </sheetData>
  <mergeCells count="9">
    <mergeCell ref="C42:E42"/>
    <mergeCell ref="B40:E40"/>
    <mergeCell ref="B42:B43"/>
    <mergeCell ref="C4:E4"/>
    <mergeCell ref="B2:E2"/>
    <mergeCell ref="B4:B5"/>
    <mergeCell ref="C22:E22"/>
    <mergeCell ref="B20:E20"/>
    <mergeCell ref="B22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0"/>
  <sheetViews>
    <sheetView showGridLines="0" workbookViewId="0">
      <selection activeCell="G14" sqref="G14"/>
    </sheetView>
  </sheetViews>
  <sheetFormatPr baseColWidth="10" defaultColWidth="17.26953125" defaultRowHeight="15" customHeight="1" x14ac:dyDescent="0.25"/>
  <cols>
    <col min="1" max="1" width="18" customWidth="1"/>
    <col min="2" max="2" width="14.7265625" customWidth="1"/>
    <col min="3" max="4" width="10.26953125" customWidth="1"/>
    <col min="5" max="5" width="5.81640625" customWidth="1"/>
    <col min="6" max="6" width="2.81640625" customWidth="1"/>
    <col min="7" max="7" width="25.7265625" customWidth="1"/>
    <col min="8" max="8" width="11.26953125" customWidth="1"/>
    <col min="9" max="9" width="10.26953125" customWidth="1"/>
    <col min="10" max="10" width="9.26953125" customWidth="1"/>
    <col min="11" max="15" width="10" customWidth="1"/>
    <col min="16" max="16" width="4.26953125" customWidth="1"/>
    <col min="17" max="22" width="10" customWidth="1"/>
  </cols>
  <sheetData>
    <row r="1" spans="1:22" ht="16.5" customHeight="1" x14ac:dyDescent="0.25">
      <c r="A1" s="2"/>
      <c r="B1" s="4"/>
      <c r="C1" s="5"/>
      <c r="D1" s="5"/>
      <c r="E1" s="8"/>
      <c r="F1" s="8"/>
      <c r="G1" s="8"/>
      <c r="H1" s="8"/>
      <c r="I1" s="8"/>
      <c r="J1" s="8"/>
      <c r="P1" s="5"/>
    </row>
    <row r="2" spans="1:22" ht="16.5" customHeight="1" x14ac:dyDescent="0.3">
      <c r="A2" s="5"/>
      <c r="B2" s="9" t="s">
        <v>190</v>
      </c>
      <c r="C2" s="10"/>
      <c r="D2" s="12"/>
      <c r="E2" s="8"/>
      <c r="F2" s="8"/>
      <c r="G2" s="14" t="s">
        <v>2</v>
      </c>
      <c r="H2" s="14" t="s">
        <v>3</v>
      </c>
      <c r="I2" s="14" t="s">
        <v>4</v>
      </c>
      <c r="J2" s="14" t="s">
        <v>5</v>
      </c>
      <c r="P2" s="10"/>
    </row>
    <row r="3" spans="1:22" ht="16.5" customHeight="1" x14ac:dyDescent="0.25">
      <c r="A3" s="299" t="s">
        <v>189</v>
      </c>
      <c r="B3" s="289"/>
      <c r="C3" s="289"/>
      <c r="D3" s="289"/>
      <c r="E3" s="8"/>
      <c r="F3" s="8"/>
      <c r="G3" s="19" t="s">
        <v>201</v>
      </c>
      <c r="H3" s="19">
        <v>24</v>
      </c>
      <c r="I3" s="23">
        <v>24</v>
      </c>
      <c r="J3" s="23">
        <v>24</v>
      </c>
      <c r="P3" s="10"/>
    </row>
    <row r="4" spans="1:22" ht="25.5" customHeight="1" x14ac:dyDescent="0.25">
      <c r="A4" s="21"/>
      <c r="B4" s="21"/>
      <c r="C4" s="21"/>
      <c r="D4" s="21"/>
      <c r="E4" s="8"/>
      <c r="F4" s="8"/>
      <c r="G4" s="19" t="s">
        <v>6</v>
      </c>
      <c r="H4" s="19">
        <v>1</v>
      </c>
      <c r="I4" s="23">
        <v>1</v>
      </c>
      <c r="J4" s="23">
        <v>1</v>
      </c>
      <c r="P4" s="10"/>
    </row>
    <row r="5" spans="1:22" ht="16.5" customHeight="1" x14ac:dyDescent="0.25">
      <c r="A5" s="300" t="s">
        <v>7</v>
      </c>
      <c r="B5" s="302" t="s">
        <v>8</v>
      </c>
      <c r="C5" s="292"/>
      <c r="D5" s="292"/>
      <c r="E5" s="8"/>
      <c r="F5" s="8"/>
      <c r="G5" s="23" t="s">
        <v>10</v>
      </c>
      <c r="H5" s="19">
        <v>30</v>
      </c>
      <c r="I5" s="23">
        <v>30</v>
      </c>
      <c r="J5" s="23">
        <v>30</v>
      </c>
      <c r="O5" s="286"/>
      <c r="P5" s="286"/>
      <c r="Q5" s="286"/>
    </row>
    <row r="6" spans="1:22" ht="16.5" customHeight="1" x14ac:dyDescent="0.25">
      <c r="A6" s="301"/>
      <c r="B6" s="27" t="s">
        <v>15</v>
      </c>
      <c r="C6" s="27" t="s">
        <v>16</v>
      </c>
      <c r="D6" s="27" t="s">
        <v>17</v>
      </c>
      <c r="E6" s="8"/>
      <c r="F6" s="8"/>
      <c r="G6" s="23" t="s">
        <v>18</v>
      </c>
      <c r="H6" s="23">
        <v>12</v>
      </c>
      <c r="I6" s="23">
        <v>12</v>
      </c>
      <c r="J6" s="23">
        <v>12</v>
      </c>
      <c r="O6" s="286"/>
      <c r="P6" s="286"/>
      <c r="Q6" s="286"/>
    </row>
    <row r="7" spans="1:22" ht="18.75" customHeight="1" x14ac:dyDescent="0.25">
      <c r="A7" s="29" t="s">
        <v>19</v>
      </c>
      <c r="B7" s="31"/>
      <c r="C7" s="31"/>
      <c r="D7" s="31"/>
      <c r="E7" s="8"/>
      <c r="F7" s="8"/>
      <c r="G7" s="19" t="s">
        <v>20</v>
      </c>
      <c r="H7" s="19">
        <v>24</v>
      </c>
      <c r="I7" s="23">
        <v>24</v>
      </c>
      <c r="J7" s="23">
        <v>24</v>
      </c>
      <c r="O7" s="286"/>
      <c r="P7" s="286"/>
      <c r="Q7" s="286"/>
    </row>
    <row r="8" spans="1:22" ht="26.25" customHeight="1" x14ac:dyDescent="0.25">
      <c r="A8" s="33" t="s">
        <v>21</v>
      </c>
      <c r="B8" s="37">
        <f>H8</f>
        <v>8640</v>
      </c>
      <c r="C8" s="37">
        <f>I8</f>
        <v>8640</v>
      </c>
      <c r="D8" s="37">
        <f>J8</f>
        <v>8640</v>
      </c>
      <c r="E8" s="40" t="s">
        <v>202</v>
      </c>
      <c r="F8" s="8"/>
      <c r="G8" s="42" t="s">
        <v>25</v>
      </c>
      <c r="H8" s="43">
        <f>H3*H4*H5*H6</f>
        <v>8640</v>
      </c>
      <c r="I8" s="43">
        <f t="shared" ref="I8:J8" si="0">I3*I4*I5*I6</f>
        <v>8640</v>
      </c>
      <c r="J8" s="43">
        <f t="shared" si="0"/>
        <v>8640</v>
      </c>
      <c r="K8" s="54"/>
      <c r="L8" s="55"/>
      <c r="M8" s="55"/>
      <c r="N8" s="55">
        <f>M8/26</f>
        <v>0</v>
      </c>
      <c r="O8" s="286"/>
      <c r="P8" s="286"/>
      <c r="Q8" s="286"/>
      <c r="R8" s="54"/>
      <c r="S8" s="54"/>
      <c r="T8" s="54"/>
      <c r="U8" s="54"/>
      <c r="V8" s="54"/>
    </row>
    <row r="9" spans="1:22" ht="16.5" customHeight="1" x14ac:dyDescent="0.25">
      <c r="A9" s="29" t="s">
        <v>30</v>
      </c>
      <c r="B9" s="58"/>
      <c r="C9" s="58"/>
      <c r="D9" s="58"/>
      <c r="E9" s="8"/>
      <c r="F9" s="54"/>
      <c r="G9" s="60" t="s">
        <v>31</v>
      </c>
      <c r="H9" s="62">
        <f t="shared" ref="H9:J9" si="1">H8/12</f>
        <v>720</v>
      </c>
      <c r="I9" s="62">
        <f t="shared" si="1"/>
        <v>720</v>
      </c>
      <c r="J9" s="62">
        <f t="shared" si="1"/>
        <v>720</v>
      </c>
      <c r="O9" s="286"/>
      <c r="P9" s="286"/>
      <c r="Q9" s="286"/>
    </row>
    <row r="10" spans="1:22" ht="16.5" customHeight="1" x14ac:dyDescent="0.25">
      <c r="A10" s="64"/>
      <c r="B10" s="66"/>
      <c r="C10" s="66"/>
      <c r="D10" s="66"/>
      <c r="E10" s="8"/>
      <c r="F10" s="54"/>
      <c r="G10" s="10" t="s">
        <v>34</v>
      </c>
      <c r="H10" s="62">
        <f t="shared" ref="H10:J10" si="2">H9/4</f>
        <v>180</v>
      </c>
      <c r="I10" s="62">
        <f t="shared" si="2"/>
        <v>180</v>
      </c>
      <c r="J10" s="62">
        <f t="shared" si="2"/>
        <v>180</v>
      </c>
      <c r="P10" s="10"/>
    </row>
    <row r="11" spans="1:22" ht="12.75" customHeight="1" x14ac:dyDescent="0.25">
      <c r="A11" s="60" t="s">
        <v>31</v>
      </c>
      <c r="B11" s="68">
        <f t="shared" ref="B11:D11" si="3">B8/12</f>
        <v>720</v>
      </c>
      <c r="C11" s="68">
        <f t="shared" si="3"/>
        <v>720</v>
      </c>
      <c r="D11" s="68">
        <f t="shared" si="3"/>
        <v>720</v>
      </c>
      <c r="E11" s="8"/>
      <c r="F11" s="8"/>
      <c r="G11" s="10" t="s">
        <v>35</v>
      </c>
      <c r="H11" s="62">
        <f t="shared" ref="H11:J11" si="4">H9/26</f>
        <v>27.692307692307693</v>
      </c>
      <c r="I11" s="62">
        <f t="shared" si="4"/>
        <v>27.692307692307693</v>
      </c>
      <c r="J11" s="62">
        <f t="shared" si="4"/>
        <v>27.692307692307693</v>
      </c>
      <c r="P11" s="10"/>
    </row>
    <row r="12" spans="1:22" ht="12.75" customHeight="1" x14ac:dyDescent="0.25">
      <c r="A12" s="10" t="s">
        <v>35</v>
      </c>
      <c r="B12" s="71">
        <f t="shared" ref="B12:D12" si="5">B11/26</f>
        <v>27.692307692307693</v>
      </c>
      <c r="C12" s="71">
        <f t="shared" si="5"/>
        <v>27.692307692307693</v>
      </c>
      <c r="D12" s="71">
        <f t="shared" si="5"/>
        <v>27.692307692307693</v>
      </c>
      <c r="E12" s="8"/>
      <c r="F12" s="8"/>
      <c r="G12" s="8"/>
      <c r="H12" s="8"/>
      <c r="I12" s="8"/>
      <c r="J12" s="8"/>
      <c r="P12" s="10"/>
    </row>
    <row r="13" spans="1:22" ht="12.75" customHeight="1" x14ac:dyDescent="0.25">
      <c r="A13" s="10"/>
      <c r="B13" s="74"/>
      <c r="C13" s="10"/>
      <c r="D13" s="10"/>
      <c r="E13" s="8"/>
      <c r="F13" s="8"/>
      <c r="G13" s="286"/>
      <c r="H13" s="286"/>
      <c r="I13" s="8"/>
      <c r="J13" s="8"/>
      <c r="P13" s="10"/>
    </row>
    <row r="14" spans="1:22" ht="12.75" customHeight="1" x14ac:dyDescent="0.25">
      <c r="A14" s="10"/>
      <c r="B14" s="74"/>
      <c r="C14" s="10"/>
      <c r="D14" s="10"/>
      <c r="E14" s="8"/>
      <c r="F14" s="8"/>
      <c r="G14" s="8"/>
      <c r="H14" s="82"/>
      <c r="I14" s="82"/>
      <c r="J14" s="82"/>
      <c r="P14" s="10"/>
    </row>
    <row r="15" spans="1:22" ht="12.75" customHeight="1" x14ac:dyDescent="0.25">
      <c r="A15" s="10"/>
      <c r="B15" s="74"/>
      <c r="C15" s="10"/>
      <c r="D15" s="10"/>
      <c r="E15" s="8"/>
      <c r="F15" s="8"/>
      <c r="G15" s="8"/>
      <c r="H15" s="8"/>
      <c r="I15" s="8"/>
      <c r="J15" s="8"/>
      <c r="P15" s="10"/>
    </row>
    <row r="16" spans="1:22" ht="12.75" customHeight="1" x14ac:dyDescent="0.25">
      <c r="A16" s="10"/>
      <c r="B16" s="74"/>
      <c r="C16" s="10"/>
      <c r="D16" s="10"/>
      <c r="E16" s="8"/>
      <c r="F16" s="8"/>
      <c r="G16" s="84"/>
      <c r="H16" s="8"/>
      <c r="I16" s="8"/>
      <c r="J16" s="8"/>
      <c r="P16" s="10"/>
    </row>
    <row r="17" spans="1:16" ht="12.75" customHeight="1" x14ac:dyDescent="0.25">
      <c r="A17" s="10"/>
      <c r="B17" s="74"/>
      <c r="C17" s="10"/>
      <c r="D17" s="10"/>
      <c r="E17" s="8"/>
      <c r="F17" s="8"/>
      <c r="G17" s="8"/>
      <c r="H17" s="8"/>
      <c r="I17" s="8"/>
      <c r="J17" s="8"/>
      <c r="P17" s="10"/>
    </row>
    <row r="18" spans="1:16" ht="12.75" customHeight="1" x14ac:dyDescent="0.25">
      <c r="A18" s="10"/>
      <c r="B18" s="74"/>
      <c r="C18" s="10"/>
      <c r="D18" s="10"/>
      <c r="E18" s="8"/>
      <c r="F18" s="8"/>
      <c r="G18" s="8"/>
      <c r="H18" s="8"/>
      <c r="I18" s="8"/>
      <c r="J18" s="8"/>
      <c r="P18" s="10"/>
    </row>
    <row r="19" spans="1:16" ht="12.75" customHeight="1" x14ac:dyDescent="0.25">
      <c r="A19" s="10"/>
      <c r="B19" s="74"/>
      <c r="C19" s="10"/>
      <c r="D19" s="10"/>
      <c r="E19" s="8"/>
      <c r="F19" s="8"/>
      <c r="G19" s="8"/>
      <c r="H19" s="8"/>
      <c r="I19" s="8"/>
      <c r="J19" s="8"/>
      <c r="P19" s="10"/>
    </row>
    <row r="20" spans="1:16" ht="12.75" customHeight="1" x14ac:dyDescent="0.25">
      <c r="A20" s="10"/>
      <c r="B20" s="74"/>
      <c r="C20" s="10"/>
      <c r="D20" s="10"/>
      <c r="E20" s="8"/>
      <c r="F20" s="8"/>
      <c r="G20" s="8"/>
      <c r="H20" s="8"/>
      <c r="I20" s="8"/>
      <c r="J20" s="8"/>
      <c r="P20" s="10"/>
    </row>
    <row r="21" spans="1:16" ht="12.75" customHeight="1" x14ac:dyDescent="0.25">
      <c r="A21" s="10"/>
      <c r="B21" s="74"/>
      <c r="C21" s="10"/>
      <c r="D21" s="10"/>
      <c r="E21" s="8"/>
      <c r="F21" s="8"/>
      <c r="G21" s="8"/>
      <c r="H21" s="8"/>
      <c r="I21" s="8"/>
      <c r="J21" s="8"/>
      <c r="P21" s="10"/>
    </row>
    <row r="22" spans="1:16" ht="12.75" customHeight="1" x14ac:dyDescent="0.25">
      <c r="A22" s="10"/>
      <c r="B22" s="74"/>
      <c r="C22" s="10"/>
      <c r="D22" s="10"/>
      <c r="E22" s="8"/>
      <c r="F22" s="8"/>
      <c r="G22" s="8"/>
      <c r="H22" s="8"/>
      <c r="I22" s="8"/>
      <c r="J22" s="8"/>
      <c r="P22" s="10"/>
    </row>
    <row r="23" spans="1:16" ht="12.75" customHeight="1" x14ac:dyDescent="0.25">
      <c r="A23" s="10"/>
      <c r="B23" s="74"/>
      <c r="C23" s="10"/>
      <c r="D23" s="10"/>
      <c r="E23" s="8"/>
      <c r="F23" s="8"/>
      <c r="G23" s="8"/>
      <c r="H23" s="8"/>
      <c r="I23" s="8"/>
      <c r="J23" s="8"/>
      <c r="P23" s="10"/>
    </row>
    <row r="24" spans="1:16" ht="12.75" customHeight="1" x14ac:dyDescent="0.25">
      <c r="A24" s="10"/>
      <c r="B24" s="74"/>
      <c r="C24" s="10"/>
      <c r="D24" s="10"/>
      <c r="E24" s="8"/>
      <c r="F24" s="8"/>
      <c r="G24" s="8"/>
      <c r="H24" s="8"/>
      <c r="I24" s="8"/>
      <c r="J24" s="8"/>
      <c r="P24" s="10"/>
    </row>
    <row r="25" spans="1:16" ht="12.75" customHeight="1" x14ac:dyDescent="0.25">
      <c r="A25" s="10"/>
      <c r="B25" s="74"/>
      <c r="C25" s="10"/>
      <c r="D25" s="10"/>
      <c r="E25" s="8"/>
      <c r="F25" s="8"/>
      <c r="G25" s="8"/>
      <c r="H25" s="8"/>
      <c r="I25" s="8"/>
      <c r="J25" s="8"/>
      <c r="P25" s="10"/>
    </row>
    <row r="26" spans="1:16" ht="12.75" customHeight="1" x14ac:dyDescent="0.25">
      <c r="A26" s="10"/>
      <c r="B26" s="74"/>
      <c r="C26" s="10"/>
      <c r="D26" s="10"/>
      <c r="E26" s="8"/>
      <c r="F26" s="8"/>
      <c r="G26" s="8"/>
      <c r="H26" s="8"/>
      <c r="I26" s="8"/>
      <c r="J26" s="8"/>
      <c r="P26" s="10"/>
    </row>
    <row r="27" spans="1:16" ht="12.75" customHeight="1" x14ac:dyDescent="0.25">
      <c r="A27" s="10"/>
      <c r="B27" s="74"/>
      <c r="C27" s="10"/>
      <c r="D27" s="10"/>
      <c r="E27" s="8"/>
      <c r="F27" s="8"/>
      <c r="G27" s="8"/>
      <c r="H27" s="8"/>
      <c r="I27" s="8"/>
      <c r="J27" s="8"/>
      <c r="P27" s="10"/>
    </row>
    <row r="28" spans="1:16" ht="12.75" customHeight="1" x14ac:dyDescent="0.25">
      <c r="A28" s="10"/>
      <c r="B28" s="74"/>
      <c r="C28" s="10"/>
      <c r="D28" s="10"/>
      <c r="E28" s="8"/>
      <c r="F28" s="8"/>
      <c r="G28" s="8"/>
      <c r="H28" s="8"/>
      <c r="I28" s="8"/>
      <c r="J28" s="8"/>
      <c r="P28" s="10"/>
    </row>
    <row r="29" spans="1:16" ht="16.5" customHeight="1" x14ac:dyDescent="0.25">
      <c r="A29" s="10"/>
      <c r="B29" s="74"/>
      <c r="C29" s="10"/>
      <c r="D29" s="87"/>
      <c r="E29" s="8"/>
      <c r="F29" s="8"/>
      <c r="G29" s="8"/>
      <c r="H29" s="8"/>
      <c r="I29" s="8"/>
      <c r="J29" s="8"/>
      <c r="P29" s="10"/>
    </row>
    <row r="30" spans="1:16" ht="16.5" customHeight="1" x14ac:dyDescent="0.25">
      <c r="A30" s="89"/>
      <c r="B30" s="4"/>
      <c r="C30" s="5"/>
      <c r="D30" s="5"/>
      <c r="E30" s="8"/>
      <c r="F30" s="8"/>
      <c r="G30" s="8"/>
      <c r="H30" s="8"/>
      <c r="I30" s="8"/>
      <c r="J30" s="8"/>
      <c r="P30" s="5"/>
    </row>
    <row r="31" spans="1:16" ht="16.5" customHeight="1" x14ac:dyDescent="0.25">
      <c r="A31" s="89"/>
      <c r="B31" s="4"/>
      <c r="C31" s="5"/>
      <c r="D31" s="5"/>
      <c r="E31" s="8"/>
      <c r="F31" s="8"/>
      <c r="G31" s="8"/>
      <c r="H31" s="8"/>
      <c r="I31" s="8"/>
      <c r="J31" s="8"/>
      <c r="P31" s="5"/>
    </row>
    <row r="32" spans="1:16" ht="16.5" customHeight="1" x14ac:dyDescent="0.25">
      <c r="A32" s="89"/>
      <c r="B32" s="4"/>
      <c r="C32" s="5"/>
      <c r="D32" s="5"/>
      <c r="E32" s="8"/>
      <c r="F32" s="8"/>
      <c r="G32" s="8"/>
      <c r="H32" s="8"/>
      <c r="I32" s="8"/>
      <c r="J32" s="8"/>
      <c r="P32" s="5"/>
    </row>
    <row r="33" spans="1:16" ht="16.5" customHeight="1" x14ac:dyDescent="0.25">
      <c r="A33" s="89"/>
      <c r="B33" s="4"/>
      <c r="C33" s="5"/>
      <c r="D33" s="5"/>
      <c r="E33" s="8"/>
      <c r="F33" s="8"/>
      <c r="G33" s="8"/>
      <c r="H33" s="8"/>
      <c r="I33" s="8"/>
      <c r="J33" s="8"/>
      <c r="P33" s="5"/>
    </row>
    <row r="34" spans="1:16" ht="16.5" customHeight="1" x14ac:dyDescent="0.25">
      <c r="A34" s="89"/>
      <c r="B34" s="4"/>
      <c r="C34" s="5"/>
      <c r="D34" s="5"/>
      <c r="E34" s="8"/>
      <c r="F34" s="8"/>
      <c r="G34" s="8"/>
      <c r="H34" s="8"/>
      <c r="I34" s="8"/>
      <c r="J34" s="8"/>
      <c r="P34" s="5"/>
    </row>
    <row r="35" spans="1:16" ht="16.5" customHeight="1" x14ac:dyDescent="0.25">
      <c r="A35" s="89"/>
      <c r="B35" s="4"/>
      <c r="C35" s="5"/>
      <c r="D35" s="5"/>
      <c r="E35" s="8"/>
      <c r="F35" s="8"/>
      <c r="G35" s="8"/>
      <c r="H35" s="8"/>
      <c r="I35" s="8"/>
      <c r="J35" s="8"/>
      <c r="P35" s="5"/>
    </row>
    <row r="36" spans="1:16" ht="16.5" customHeight="1" x14ac:dyDescent="0.25">
      <c r="A36" s="89"/>
      <c r="B36" s="4"/>
      <c r="C36" s="5"/>
      <c r="D36" s="5"/>
      <c r="E36" s="8"/>
      <c r="F36" s="8"/>
      <c r="G36" s="8"/>
      <c r="H36" s="8"/>
      <c r="I36" s="8"/>
      <c r="J36" s="8"/>
      <c r="P36" s="5"/>
    </row>
    <row r="37" spans="1:16" ht="16.5" customHeight="1" x14ac:dyDescent="0.25">
      <c r="A37" s="89"/>
      <c r="B37" s="4"/>
      <c r="C37" s="5"/>
      <c r="D37" s="5"/>
      <c r="E37" s="8"/>
      <c r="F37" s="8"/>
      <c r="G37" s="8"/>
      <c r="H37" s="8"/>
      <c r="I37" s="8"/>
      <c r="J37" s="8"/>
      <c r="P37" s="5"/>
    </row>
    <row r="38" spans="1:16" ht="16.5" customHeight="1" x14ac:dyDescent="0.25">
      <c r="A38" s="89"/>
      <c r="B38" s="4"/>
      <c r="C38" s="5"/>
      <c r="D38" s="5"/>
      <c r="E38" s="8"/>
      <c r="F38" s="8"/>
      <c r="G38" s="8"/>
      <c r="H38" s="8"/>
      <c r="I38" s="8"/>
      <c r="J38" s="8"/>
      <c r="P38" s="5"/>
    </row>
    <row r="39" spans="1:16" ht="16.5" customHeight="1" x14ac:dyDescent="0.25">
      <c r="A39" s="89"/>
      <c r="B39" s="4"/>
      <c r="C39" s="5"/>
      <c r="D39" s="5"/>
      <c r="E39" s="8"/>
      <c r="F39" s="8"/>
      <c r="G39" s="8"/>
      <c r="H39" s="8"/>
      <c r="I39" s="8"/>
      <c r="J39" s="8"/>
      <c r="P39" s="5"/>
    </row>
    <row r="40" spans="1:16" ht="16.5" customHeight="1" x14ac:dyDescent="0.25">
      <c r="A40" s="89"/>
      <c r="B40" s="4"/>
      <c r="C40" s="5"/>
      <c r="D40" s="5"/>
      <c r="E40" s="8"/>
      <c r="F40" s="8"/>
      <c r="G40" s="8"/>
      <c r="H40" s="8"/>
      <c r="I40" s="8"/>
      <c r="J40" s="8"/>
      <c r="P40" s="5"/>
    </row>
    <row r="41" spans="1:16" ht="16.5" customHeight="1" x14ac:dyDescent="0.25">
      <c r="A41" s="89"/>
      <c r="B41" s="4"/>
      <c r="C41" s="5"/>
      <c r="D41" s="5"/>
      <c r="E41" s="8"/>
      <c r="F41" s="8"/>
      <c r="G41" s="8"/>
      <c r="H41" s="8"/>
      <c r="I41" s="8"/>
      <c r="J41" s="8"/>
      <c r="P41" s="5"/>
    </row>
    <row r="42" spans="1:16" ht="16.5" customHeight="1" x14ac:dyDescent="0.25">
      <c r="A42" s="89"/>
      <c r="B42" s="4"/>
      <c r="C42" s="5"/>
      <c r="D42" s="5"/>
      <c r="E42" s="8"/>
      <c r="F42" s="8"/>
      <c r="G42" s="8"/>
      <c r="H42" s="8"/>
      <c r="I42" s="8"/>
      <c r="J42" s="8"/>
      <c r="P42" s="5"/>
    </row>
    <row r="43" spans="1:16" ht="16.5" customHeight="1" x14ac:dyDescent="0.25">
      <c r="A43" s="89"/>
      <c r="B43" s="4"/>
      <c r="C43" s="5"/>
      <c r="D43" s="5"/>
      <c r="E43" s="8"/>
      <c r="F43" s="8"/>
      <c r="G43" s="8"/>
      <c r="H43" s="8"/>
      <c r="I43" s="8"/>
      <c r="J43" s="8"/>
      <c r="P43" s="5"/>
    </row>
    <row r="44" spans="1:16" ht="16.5" customHeight="1" x14ac:dyDescent="0.25">
      <c r="A44" s="89"/>
      <c r="B44" s="4"/>
      <c r="C44" s="5"/>
      <c r="D44" s="5"/>
      <c r="E44" s="8"/>
      <c r="F44" s="8"/>
      <c r="G44" s="8"/>
      <c r="H44" s="8"/>
      <c r="I44" s="8"/>
      <c r="J44" s="8"/>
      <c r="P44" s="5"/>
    </row>
    <row r="45" spans="1:16" ht="16.5" customHeight="1" x14ac:dyDescent="0.25">
      <c r="A45" s="89"/>
      <c r="B45" s="4"/>
      <c r="C45" s="5"/>
      <c r="D45" s="5"/>
      <c r="E45" s="8"/>
      <c r="F45" s="8"/>
      <c r="G45" s="8"/>
      <c r="H45" s="8"/>
      <c r="I45" s="8"/>
      <c r="J45" s="8"/>
      <c r="P45" s="5"/>
    </row>
    <row r="46" spans="1:16" ht="16.5" customHeight="1" x14ac:dyDescent="0.25">
      <c r="A46" s="89"/>
      <c r="B46" s="4"/>
      <c r="C46" s="5"/>
      <c r="D46" s="5"/>
      <c r="E46" s="8"/>
      <c r="F46" s="8"/>
      <c r="G46" s="8"/>
      <c r="H46" s="8"/>
      <c r="I46" s="8"/>
      <c r="J46" s="8"/>
      <c r="P46" s="5"/>
    </row>
    <row r="47" spans="1:16" ht="16.5" customHeight="1" x14ac:dyDescent="0.25">
      <c r="A47" s="89"/>
      <c r="B47" s="4"/>
      <c r="C47" s="5"/>
      <c r="D47" s="5"/>
      <c r="E47" s="8"/>
      <c r="F47" s="8"/>
      <c r="G47" s="8"/>
      <c r="H47" s="8"/>
      <c r="I47" s="8"/>
      <c r="J47" s="8"/>
      <c r="P47" s="5"/>
    </row>
    <row r="48" spans="1:16" ht="16.5" customHeight="1" x14ac:dyDescent="0.25">
      <c r="A48" s="89"/>
      <c r="B48" s="4"/>
      <c r="C48" s="5"/>
      <c r="D48" s="5"/>
      <c r="E48" s="8"/>
      <c r="F48" s="8"/>
      <c r="G48" s="8"/>
      <c r="H48" s="8"/>
      <c r="I48" s="8"/>
      <c r="J48" s="8"/>
      <c r="P48" s="5"/>
    </row>
    <row r="49" spans="1:16" ht="16.5" customHeight="1" x14ac:dyDescent="0.25">
      <c r="A49" s="89"/>
      <c r="B49" s="4"/>
      <c r="C49" s="5"/>
      <c r="D49" s="5"/>
      <c r="E49" s="8"/>
      <c r="F49" s="8"/>
      <c r="G49" s="8"/>
      <c r="H49" s="8"/>
      <c r="I49" s="8"/>
      <c r="J49" s="8"/>
      <c r="P49" s="5"/>
    </row>
    <row r="50" spans="1:16" ht="16.5" customHeight="1" x14ac:dyDescent="0.25">
      <c r="A50" s="89"/>
      <c r="B50" s="4"/>
      <c r="C50" s="5"/>
      <c r="D50" s="5"/>
      <c r="E50" s="8"/>
      <c r="F50" s="8"/>
      <c r="G50" s="8"/>
      <c r="H50" s="8"/>
      <c r="I50" s="8"/>
      <c r="J50" s="8"/>
      <c r="P50" s="5"/>
    </row>
    <row r="51" spans="1:16" ht="16.5" customHeight="1" x14ac:dyDescent="0.25">
      <c r="A51" s="89"/>
      <c r="B51" s="4"/>
      <c r="C51" s="5"/>
      <c r="D51" s="5"/>
      <c r="E51" s="8"/>
      <c r="F51" s="8"/>
      <c r="G51" s="8"/>
      <c r="H51" s="8"/>
      <c r="I51" s="8"/>
      <c r="J51" s="8"/>
      <c r="P51" s="5"/>
    </row>
    <row r="52" spans="1:16" ht="16.5" customHeight="1" x14ac:dyDescent="0.25">
      <c r="A52" s="89"/>
      <c r="B52" s="4"/>
      <c r="C52" s="5"/>
      <c r="D52" s="5"/>
      <c r="E52" s="8"/>
      <c r="F52" s="8"/>
      <c r="G52" s="8"/>
      <c r="H52" s="8"/>
      <c r="I52" s="8"/>
      <c r="J52" s="8"/>
      <c r="P52" s="5"/>
    </row>
    <row r="53" spans="1:16" ht="16.5" customHeight="1" x14ac:dyDescent="0.25">
      <c r="A53" s="89"/>
      <c r="B53" s="4"/>
      <c r="C53" s="5"/>
      <c r="D53" s="5"/>
      <c r="E53" s="8"/>
      <c r="F53" s="8"/>
      <c r="G53" s="8"/>
      <c r="H53" s="8"/>
      <c r="I53" s="8"/>
      <c r="J53" s="8"/>
      <c r="P53" s="5"/>
    </row>
    <row r="54" spans="1:16" ht="16.5" customHeight="1" x14ac:dyDescent="0.25">
      <c r="A54" s="89"/>
      <c r="B54" s="4"/>
      <c r="C54" s="5"/>
      <c r="D54" s="5"/>
      <c r="E54" s="8"/>
      <c r="F54" s="8"/>
      <c r="G54" s="8"/>
      <c r="H54" s="8"/>
      <c r="I54" s="8"/>
      <c r="J54" s="8"/>
      <c r="P54" s="5"/>
    </row>
    <row r="55" spans="1:16" ht="16.5" customHeight="1" x14ac:dyDescent="0.25">
      <c r="A55" s="89"/>
      <c r="B55" s="4"/>
      <c r="C55" s="5"/>
      <c r="D55" s="5"/>
      <c r="E55" s="8"/>
      <c r="F55" s="8"/>
      <c r="G55" s="8"/>
      <c r="H55" s="8"/>
      <c r="I55" s="8"/>
      <c r="J55" s="8"/>
      <c r="P55" s="5"/>
    </row>
    <row r="56" spans="1:16" ht="16.5" customHeight="1" x14ac:dyDescent="0.25">
      <c r="A56" s="89"/>
      <c r="B56" s="4"/>
      <c r="C56" s="5"/>
      <c r="D56" s="5"/>
      <c r="E56" s="8"/>
      <c r="F56" s="8"/>
      <c r="G56" s="8"/>
      <c r="H56" s="8"/>
      <c r="I56" s="8"/>
      <c r="J56" s="8"/>
      <c r="P56" s="5"/>
    </row>
    <row r="57" spans="1:16" ht="16.5" customHeight="1" x14ac:dyDescent="0.25">
      <c r="A57" s="89"/>
      <c r="B57" s="4"/>
      <c r="C57" s="5"/>
      <c r="D57" s="5"/>
      <c r="E57" s="8"/>
      <c r="F57" s="8"/>
      <c r="G57" s="8"/>
      <c r="H57" s="8"/>
      <c r="I57" s="8"/>
      <c r="J57" s="8"/>
      <c r="P57" s="5"/>
    </row>
    <row r="58" spans="1:16" ht="16.5" customHeight="1" x14ac:dyDescent="0.25">
      <c r="A58" s="89"/>
      <c r="B58" s="4"/>
      <c r="C58" s="5"/>
      <c r="D58" s="5"/>
      <c r="E58" s="8"/>
      <c r="F58" s="8"/>
      <c r="G58" s="8"/>
      <c r="H58" s="8"/>
      <c r="I58" s="8"/>
      <c r="J58" s="8"/>
      <c r="P58" s="5"/>
    </row>
    <row r="59" spans="1:16" ht="16.5" customHeight="1" x14ac:dyDescent="0.25">
      <c r="A59" s="89"/>
      <c r="B59" s="4"/>
      <c r="C59" s="5"/>
      <c r="D59" s="5"/>
      <c r="E59" s="8"/>
      <c r="F59" s="8"/>
      <c r="G59" s="8"/>
      <c r="H59" s="8"/>
      <c r="I59" s="8"/>
      <c r="J59" s="8"/>
      <c r="P59" s="5"/>
    </row>
    <row r="60" spans="1:16" ht="16.5" customHeight="1" x14ac:dyDescent="0.25">
      <c r="A60" s="89"/>
      <c r="B60" s="4"/>
      <c r="C60" s="5"/>
      <c r="D60" s="5"/>
      <c r="E60" s="8"/>
      <c r="F60" s="8"/>
      <c r="G60" s="8"/>
      <c r="H60" s="8"/>
      <c r="I60" s="8"/>
      <c r="J60" s="8"/>
      <c r="P60" s="5"/>
    </row>
    <row r="61" spans="1:16" ht="16.5" customHeight="1" x14ac:dyDescent="0.25">
      <c r="A61" s="89"/>
      <c r="B61" s="4"/>
      <c r="C61" s="5"/>
      <c r="D61" s="5"/>
      <c r="E61" s="8"/>
      <c r="F61" s="8"/>
      <c r="G61" s="8"/>
      <c r="H61" s="8"/>
      <c r="I61" s="8"/>
      <c r="J61" s="8"/>
      <c r="P61" s="5"/>
    </row>
    <row r="62" spans="1:16" ht="16.5" customHeight="1" x14ac:dyDescent="0.25">
      <c r="A62" s="89"/>
      <c r="B62" s="4"/>
      <c r="C62" s="5"/>
      <c r="D62" s="5"/>
      <c r="E62" s="8"/>
      <c r="F62" s="8"/>
      <c r="G62" s="8"/>
      <c r="H62" s="8"/>
      <c r="I62" s="8"/>
      <c r="J62" s="8"/>
      <c r="P62" s="5"/>
    </row>
    <row r="63" spans="1:16" ht="16.5" customHeight="1" x14ac:dyDescent="0.25">
      <c r="A63" s="89"/>
      <c r="B63" s="4"/>
      <c r="C63" s="5"/>
      <c r="D63" s="5"/>
      <c r="E63" s="8"/>
      <c r="F63" s="8"/>
      <c r="G63" s="8"/>
      <c r="H63" s="8"/>
      <c r="I63" s="8"/>
      <c r="J63" s="8"/>
      <c r="P63" s="5"/>
    </row>
    <row r="64" spans="1:16" ht="16.5" customHeight="1" x14ac:dyDescent="0.25">
      <c r="A64" s="89"/>
      <c r="B64" s="4"/>
      <c r="C64" s="5"/>
      <c r="D64" s="5"/>
      <c r="E64" s="8"/>
      <c r="F64" s="8"/>
      <c r="G64" s="8"/>
      <c r="H64" s="8"/>
      <c r="I64" s="8"/>
      <c r="J64" s="8"/>
      <c r="P64" s="5"/>
    </row>
    <row r="65" spans="1:16" ht="16.5" customHeight="1" x14ac:dyDescent="0.25">
      <c r="A65" s="89"/>
      <c r="B65" s="4"/>
      <c r="C65" s="5"/>
      <c r="D65" s="5"/>
      <c r="E65" s="8"/>
      <c r="F65" s="8"/>
      <c r="G65" s="8"/>
      <c r="H65" s="8"/>
      <c r="I65" s="8"/>
      <c r="J65" s="8"/>
      <c r="P65" s="5"/>
    </row>
    <row r="66" spans="1:16" ht="16.5" customHeight="1" x14ac:dyDescent="0.25">
      <c r="A66" s="89"/>
      <c r="B66" s="4"/>
      <c r="C66" s="5"/>
      <c r="D66" s="5"/>
      <c r="E66" s="8"/>
      <c r="F66" s="8"/>
      <c r="G66" s="8"/>
      <c r="H66" s="8"/>
      <c r="I66" s="8"/>
      <c r="J66" s="8"/>
      <c r="P66" s="5"/>
    </row>
    <row r="67" spans="1:16" ht="16.5" customHeight="1" x14ac:dyDescent="0.25">
      <c r="A67" s="89"/>
      <c r="B67" s="4"/>
      <c r="C67" s="5"/>
      <c r="D67" s="5"/>
      <c r="E67" s="8"/>
      <c r="F67" s="8"/>
      <c r="G67" s="8"/>
      <c r="H67" s="8"/>
      <c r="I67" s="8"/>
      <c r="J67" s="8"/>
      <c r="P67" s="5"/>
    </row>
    <row r="68" spans="1:16" ht="16.5" customHeight="1" x14ac:dyDescent="0.25">
      <c r="A68" s="89"/>
      <c r="B68" s="4"/>
      <c r="C68" s="5"/>
      <c r="D68" s="5"/>
      <c r="E68" s="8"/>
      <c r="F68" s="8"/>
      <c r="G68" s="8"/>
      <c r="H68" s="8"/>
      <c r="I68" s="8"/>
      <c r="J68" s="8"/>
      <c r="P68" s="5"/>
    </row>
    <row r="69" spans="1:16" ht="16.5" customHeight="1" x14ac:dyDescent="0.25">
      <c r="A69" s="89"/>
      <c r="B69" s="4"/>
      <c r="C69" s="5"/>
      <c r="D69" s="5"/>
      <c r="E69" s="8"/>
      <c r="F69" s="8"/>
      <c r="G69" s="8"/>
      <c r="H69" s="8"/>
      <c r="I69" s="8"/>
      <c r="J69" s="8"/>
      <c r="P69" s="5"/>
    </row>
    <row r="70" spans="1:16" ht="16.5" customHeight="1" x14ac:dyDescent="0.25">
      <c r="A70" s="89"/>
      <c r="B70" s="4"/>
      <c r="C70" s="5"/>
      <c r="D70" s="5"/>
      <c r="E70" s="8"/>
      <c r="F70" s="8"/>
      <c r="G70" s="8"/>
      <c r="H70" s="8"/>
      <c r="I70" s="8"/>
      <c r="J70" s="8"/>
      <c r="P70" s="5"/>
    </row>
    <row r="71" spans="1:16" ht="16.5" customHeight="1" x14ac:dyDescent="0.25">
      <c r="A71" s="89"/>
      <c r="B71" s="4"/>
      <c r="C71" s="5"/>
      <c r="D71" s="5"/>
      <c r="E71" s="8"/>
      <c r="F71" s="8"/>
      <c r="G71" s="8"/>
      <c r="H71" s="8"/>
      <c r="I71" s="8"/>
      <c r="J71" s="8"/>
      <c r="P71" s="5"/>
    </row>
    <row r="72" spans="1:16" ht="16.5" customHeight="1" x14ac:dyDescent="0.25">
      <c r="A72" s="89"/>
      <c r="B72" s="4"/>
      <c r="C72" s="5"/>
      <c r="D72" s="5"/>
      <c r="E72" s="8"/>
      <c r="F72" s="8"/>
      <c r="G72" s="8"/>
      <c r="H72" s="8"/>
      <c r="I72" s="8"/>
      <c r="J72" s="8"/>
      <c r="P72" s="5"/>
    </row>
    <row r="73" spans="1:16" ht="16.5" customHeight="1" x14ac:dyDescent="0.25">
      <c r="A73" s="89"/>
      <c r="B73" s="4"/>
      <c r="C73" s="5"/>
      <c r="D73" s="5"/>
      <c r="E73" s="8"/>
      <c r="F73" s="8"/>
      <c r="G73" s="8"/>
      <c r="H73" s="8"/>
      <c r="I73" s="8"/>
      <c r="J73" s="8"/>
      <c r="P73" s="5"/>
    </row>
    <row r="74" spans="1:16" ht="16.5" customHeight="1" x14ac:dyDescent="0.25">
      <c r="A74" s="89"/>
      <c r="B74" s="4"/>
      <c r="C74" s="5"/>
      <c r="D74" s="5"/>
      <c r="E74" s="8"/>
      <c r="F74" s="8"/>
      <c r="G74" s="8"/>
      <c r="H74" s="8"/>
      <c r="I74" s="8"/>
      <c r="J74" s="8"/>
      <c r="P74" s="5"/>
    </row>
    <row r="75" spans="1:16" ht="16.5" customHeight="1" x14ac:dyDescent="0.25">
      <c r="A75" s="89"/>
      <c r="B75" s="4"/>
      <c r="C75" s="5"/>
      <c r="D75" s="5"/>
      <c r="E75" s="8"/>
      <c r="F75" s="8"/>
      <c r="G75" s="8"/>
      <c r="H75" s="8"/>
      <c r="I75" s="8"/>
      <c r="J75" s="8"/>
      <c r="P75" s="5"/>
    </row>
    <row r="76" spans="1:16" ht="16.5" customHeight="1" x14ac:dyDescent="0.25">
      <c r="A76" s="89"/>
      <c r="B76" s="4"/>
      <c r="C76" s="5"/>
      <c r="D76" s="5"/>
      <c r="E76" s="8"/>
      <c r="F76" s="8"/>
      <c r="G76" s="8"/>
      <c r="H76" s="8"/>
      <c r="I76" s="8"/>
      <c r="J76" s="8"/>
      <c r="P76" s="5"/>
    </row>
    <row r="77" spans="1:16" ht="16.5" customHeight="1" x14ac:dyDescent="0.25">
      <c r="A77" s="89"/>
      <c r="B77" s="4"/>
      <c r="C77" s="5"/>
      <c r="D77" s="5"/>
      <c r="E77" s="8"/>
      <c r="F77" s="8"/>
      <c r="G77" s="8"/>
      <c r="H77" s="8"/>
      <c r="I77" s="8"/>
      <c r="J77" s="8"/>
      <c r="P77" s="5"/>
    </row>
    <row r="78" spans="1:16" ht="16.5" customHeight="1" x14ac:dyDescent="0.25">
      <c r="A78" s="89"/>
      <c r="B78" s="4"/>
      <c r="C78" s="5"/>
      <c r="D78" s="5"/>
      <c r="E78" s="8"/>
      <c r="F78" s="8"/>
      <c r="G78" s="8"/>
      <c r="H78" s="8"/>
      <c r="I78" s="8"/>
      <c r="J78" s="8"/>
      <c r="P78" s="5"/>
    </row>
    <row r="79" spans="1:16" ht="16.5" customHeight="1" x14ac:dyDescent="0.25">
      <c r="A79" s="89"/>
      <c r="B79" s="4"/>
      <c r="C79" s="5"/>
      <c r="D79" s="5"/>
      <c r="E79" s="8"/>
      <c r="F79" s="8"/>
      <c r="G79" s="8"/>
      <c r="H79" s="8"/>
      <c r="I79" s="8"/>
      <c r="J79" s="8"/>
      <c r="P79" s="5"/>
    </row>
    <row r="80" spans="1:16" ht="16.5" customHeight="1" x14ac:dyDescent="0.25">
      <c r="A80" s="89"/>
      <c r="B80" s="4"/>
      <c r="C80" s="5"/>
      <c r="D80" s="5"/>
      <c r="E80" s="8"/>
      <c r="F80" s="8"/>
      <c r="G80" s="8"/>
      <c r="H80" s="8"/>
      <c r="I80" s="8"/>
      <c r="J80" s="8"/>
      <c r="P80" s="5"/>
    </row>
    <row r="81" spans="1:16" ht="16.5" customHeight="1" x14ac:dyDescent="0.25">
      <c r="A81" s="89"/>
      <c r="B81" s="4"/>
      <c r="C81" s="5"/>
      <c r="D81" s="5"/>
      <c r="E81" s="8"/>
      <c r="F81" s="8"/>
      <c r="G81" s="8"/>
      <c r="H81" s="8"/>
      <c r="I81" s="8"/>
      <c r="J81" s="8"/>
      <c r="P81" s="5"/>
    </row>
    <row r="82" spans="1:16" ht="16.5" customHeight="1" x14ac:dyDescent="0.25">
      <c r="A82" s="89"/>
      <c r="B82" s="4"/>
      <c r="C82" s="5"/>
      <c r="D82" s="5"/>
      <c r="E82" s="8"/>
      <c r="F82" s="8"/>
      <c r="G82" s="8"/>
      <c r="H82" s="8"/>
      <c r="I82" s="8"/>
      <c r="J82" s="8"/>
      <c r="P82" s="5"/>
    </row>
    <row r="83" spans="1:16" ht="16.5" customHeight="1" x14ac:dyDescent="0.25">
      <c r="A83" s="89"/>
      <c r="B83" s="4"/>
      <c r="C83" s="5"/>
      <c r="D83" s="5"/>
      <c r="E83" s="8"/>
      <c r="F83" s="8"/>
      <c r="G83" s="8"/>
      <c r="H83" s="8"/>
      <c r="I83" s="8"/>
      <c r="J83" s="8"/>
      <c r="P83" s="5"/>
    </row>
    <row r="84" spans="1:16" ht="16.5" customHeight="1" x14ac:dyDescent="0.25">
      <c r="A84" s="89"/>
      <c r="B84" s="4"/>
      <c r="C84" s="5"/>
      <c r="D84" s="5"/>
      <c r="E84" s="8"/>
      <c r="F84" s="8"/>
      <c r="G84" s="8"/>
      <c r="H84" s="8"/>
      <c r="I84" s="8"/>
      <c r="J84" s="8"/>
      <c r="P84" s="5"/>
    </row>
    <row r="85" spans="1:16" ht="16.5" customHeight="1" x14ac:dyDescent="0.25">
      <c r="A85" s="89"/>
      <c r="B85" s="4"/>
      <c r="C85" s="5"/>
      <c r="D85" s="5"/>
      <c r="E85" s="8"/>
      <c r="F85" s="8"/>
      <c r="G85" s="8"/>
      <c r="H85" s="8"/>
      <c r="I85" s="8"/>
      <c r="J85" s="8"/>
      <c r="P85" s="5"/>
    </row>
    <row r="86" spans="1:16" ht="16.5" customHeight="1" x14ac:dyDescent="0.25">
      <c r="A86" s="89"/>
      <c r="B86" s="4"/>
      <c r="C86" s="5"/>
      <c r="D86" s="5"/>
      <c r="E86" s="8"/>
      <c r="F86" s="8"/>
      <c r="G86" s="8"/>
      <c r="H86" s="8"/>
      <c r="I86" s="8"/>
      <c r="J86" s="8"/>
      <c r="P86" s="5"/>
    </row>
    <row r="87" spans="1:16" ht="16.5" customHeight="1" x14ac:dyDescent="0.25">
      <c r="A87" s="89"/>
      <c r="B87" s="4"/>
      <c r="C87" s="5"/>
      <c r="D87" s="5"/>
      <c r="E87" s="8"/>
      <c r="F87" s="8"/>
      <c r="G87" s="8"/>
      <c r="H87" s="8"/>
      <c r="I87" s="8"/>
      <c r="J87" s="8"/>
      <c r="P87" s="5"/>
    </row>
    <row r="88" spans="1:16" ht="16.5" customHeight="1" x14ac:dyDescent="0.25">
      <c r="A88" s="89"/>
      <c r="B88" s="4"/>
      <c r="C88" s="5"/>
      <c r="D88" s="5"/>
      <c r="E88" s="8"/>
      <c r="F88" s="8"/>
      <c r="G88" s="8"/>
      <c r="H88" s="8"/>
      <c r="I88" s="8"/>
      <c r="J88" s="8"/>
      <c r="P88" s="5"/>
    </row>
    <row r="89" spans="1:16" ht="16.5" customHeight="1" x14ac:dyDescent="0.25">
      <c r="A89" s="89"/>
      <c r="B89" s="4"/>
      <c r="C89" s="5"/>
      <c r="D89" s="5"/>
      <c r="E89" s="8"/>
      <c r="F89" s="8"/>
      <c r="G89" s="8"/>
      <c r="H89" s="8"/>
      <c r="I89" s="8"/>
      <c r="J89" s="8"/>
      <c r="P89" s="5"/>
    </row>
    <row r="90" spans="1:16" ht="16.5" customHeight="1" x14ac:dyDescent="0.25">
      <c r="A90" s="89"/>
      <c r="B90" s="4"/>
      <c r="C90" s="5"/>
      <c r="D90" s="5"/>
      <c r="E90" s="8"/>
      <c r="F90" s="8"/>
      <c r="G90" s="8"/>
      <c r="H90" s="8"/>
      <c r="I90" s="8"/>
      <c r="J90" s="8"/>
      <c r="P90" s="5"/>
    </row>
    <row r="91" spans="1:16" ht="16.5" customHeight="1" x14ac:dyDescent="0.25">
      <c r="A91" s="89"/>
      <c r="B91" s="4"/>
      <c r="C91" s="5"/>
      <c r="D91" s="5"/>
      <c r="E91" s="8"/>
      <c r="F91" s="8"/>
      <c r="G91" s="8"/>
      <c r="H91" s="8"/>
      <c r="I91" s="8"/>
      <c r="J91" s="8"/>
      <c r="P91" s="5"/>
    </row>
    <row r="92" spans="1:16" ht="16.5" customHeight="1" x14ac:dyDescent="0.25">
      <c r="A92" s="89"/>
      <c r="B92" s="4"/>
      <c r="C92" s="5"/>
      <c r="D92" s="5"/>
      <c r="E92" s="8"/>
      <c r="F92" s="8"/>
      <c r="G92" s="8"/>
      <c r="H92" s="8"/>
      <c r="I92" s="8"/>
      <c r="J92" s="8"/>
      <c r="P92" s="5"/>
    </row>
    <row r="93" spans="1:16" ht="16.5" customHeight="1" x14ac:dyDescent="0.25">
      <c r="A93" s="89"/>
      <c r="B93" s="4"/>
      <c r="C93" s="5"/>
      <c r="D93" s="5"/>
      <c r="E93" s="8"/>
      <c r="F93" s="8"/>
      <c r="G93" s="8"/>
      <c r="H93" s="8"/>
      <c r="I93" s="8"/>
      <c r="J93" s="8"/>
      <c r="P93" s="5"/>
    </row>
    <row r="94" spans="1:16" ht="16.5" customHeight="1" x14ac:dyDescent="0.25">
      <c r="A94" s="89"/>
      <c r="B94" s="4"/>
      <c r="C94" s="5"/>
      <c r="D94" s="5"/>
      <c r="E94" s="8"/>
      <c r="F94" s="8"/>
      <c r="G94" s="8"/>
      <c r="H94" s="8"/>
      <c r="I94" s="8"/>
      <c r="J94" s="8"/>
      <c r="P94" s="5"/>
    </row>
    <row r="95" spans="1:16" ht="16.5" customHeight="1" x14ac:dyDescent="0.25">
      <c r="A95" s="89"/>
      <c r="B95" s="4"/>
      <c r="C95" s="5"/>
      <c r="D95" s="5"/>
      <c r="E95" s="8"/>
      <c r="F95" s="8"/>
      <c r="G95" s="8"/>
      <c r="H95" s="8"/>
      <c r="I95" s="8"/>
      <c r="J95" s="8"/>
      <c r="P95" s="5"/>
    </row>
    <row r="96" spans="1:16" ht="16.5" customHeight="1" x14ac:dyDescent="0.25">
      <c r="A96" s="89"/>
      <c r="B96" s="4"/>
      <c r="C96" s="5"/>
      <c r="D96" s="5"/>
      <c r="E96" s="8"/>
      <c r="F96" s="8"/>
      <c r="G96" s="8"/>
      <c r="H96" s="8"/>
      <c r="I96" s="8"/>
      <c r="J96" s="8"/>
      <c r="P96" s="5"/>
    </row>
    <row r="97" spans="1:16" ht="16.5" customHeight="1" x14ac:dyDescent="0.25">
      <c r="A97" s="89"/>
      <c r="B97" s="4"/>
      <c r="C97" s="5"/>
      <c r="D97" s="5"/>
      <c r="E97" s="8"/>
      <c r="F97" s="8"/>
      <c r="G97" s="8"/>
      <c r="H97" s="8"/>
      <c r="I97" s="8"/>
      <c r="J97" s="8"/>
      <c r="P97" s="5"/>
    </row>
    <row r="98" spans="1:16" ht="16.5" customHeight="1" x14ac:dyDescent="0.25">
      <c r="A98" s="89"/>
      <c r="B98" s="4"/>
      <c r="C98" s="5"/>
      <c r="D98" s="5"/>
      <c r="E98" s="8"/>
      <c r="F98" s="8"/>
      <c r="G98" s="8"/>
      <c r="H98" s="8"/>
      <c r="I98" s="8"/>
      <c r="J98" s="8"/>
      <c r="P98" s="5"/>
    </row>
    <row r="99" spans="1:16" ht="16.5" customHeight="1" x14ac:dyDescent="0.25">
      <c r="A99" s="89"/>
      <c r="B99" s="4"/>
      <c r="C99" s="5"/>
      <c r="D99" s="5"/>
      <c r="E99" s="8"/>
      <c r="F99" s="8"/>
      <c r="G99" s="8"/>
      <c r="H99" s="8"/>
      <c r="I99" s="8"/>
      <c r="J99" s="8"/>
      <c r="P99" s="5"/>
    </row>
    <row r="100" spans="1:16" ht="16.5" customHeight="1" x14ac:dyDescent="0.25">
      <c r="A100" s="89"/>
      <c r="B100" s="4"/>
      <c r="C100" s="5"/>
      <c r="D100" s="5"/>
      <c r="E100" s="8"/>
      <c r="F100" s="8"/>
      <c r="G100" s="8"/>
      <c r="H100" s="8"/>
      <c r="I100" s="8"/>
      <c r="J100" s="8"/>
      <c r="P100" s="5"/>
    </row>
    <row r="101" spans="1:16" ht="16.5" customHeight="1" x14ac:dyDescent="0.25">
      <c r="A101" s="89"/>
      <c r="B101" s="4"/>
      <c r="C101" s="5"/>
      <c r="D101" s="5"/>
      <c r="E101" s="8"/>
      <c r="F101" s="8"/>
      <c r="G101" s="8"/>
      <c r="H101" s="8"/>
      <c r="I101" s="8"/>
      <c r="J101" s="8"/>
      <c r="P101" s="5"/>
    </row>
    <row r="102" spans="1:16" ht="16.5" customHeight="1" x14ac:dyDescent="0.25">
      <c r="A102" s="89"/>
      <c r="B102" s="4"/>
      <c r="C102" s="5"/>
      <c r="D102" s="5"/>
      <c r="E102" s="8"/>
      <c r="F102" s="8"/>
      <c r="G102" s="8"/>
      <c r="H102" s="8"/>
      <c r="I102" s="8"/>
      <c r="J102" s="8"/>
      <c r="P102" s="5"/>
    </row>
    <row r="103" spans="1:16" ht="16.5" customHeight="1" x14ac:dyDescent="0.25">
      <c r="A103" s="89"/>
      <c r="B103" s="4"/>
      <c r="C103" s="5"/>
      <c r="D103" s="5"/>
      <c r="E103" s="8"/>
      <c r="F103" s="8"/>
      <c r="G103" s="8"/>
      <c r="H103" s="8"/>
      <c r="I103" s="8"/>
      <c r="J103" s="8"/>
      <c r="P103" s="5"/>
    </row>
    <row r="104" spans="1:16" ht="16.5" customHeight="1" x14ac:dyDescent="0.25">
      <c r="A104" s="89"/>
      <c r="B104" s="4"/>
      <c r="C104" s="5"/>
      <c r="D104" s="5"/>
      <c r="E104" s="8"/>
      <c r="F104" s="8"/>
      <c r="G104" s="8"/>
      <c r="H104" s="8"/>
      <c r="I104" s="8"/>
      <c r="J104" s="8"/>
      <c r="P104" s="5"/>
    </row>
    <row r="105" spans="1:16" ht="16.5" customHeight="1" x14ac:dyDescent="0.25">
      <c r="A105" s="89"/>
      <c r="B105" s="4"/>
      <c r="C105" s="5"/>
      <c r="D105" s="5"/>
      <c r="E105" s="8"/>
      <c r="F105" s="8"/>
      <c r="G105" s="8"/>
      <c r="H105" s="8"/>
      <c r="I105" s="8"/>
      <c r="J105" s="8"/>
      <c r="P105" s="5"/>
    </row>
    <row r="106" spans="1:16" ht="16.5" customHeight="1" x14ac:dyDescent="0.25">
      <c r="A106" s="89"/>
      <c r="B106" s="4"/>
      <c r="C106" s="5"/>
      <c r="D106" s="5"/>
      <c r="E106" s="8"/>
      <c r="F106" s="8"/>
      <c r="G106" s="8"/>
      <c r="H106" s="8"/>
      <c r="I106" s="8"/>
      <c r="J106" s="8"/>
      <c r="P106" s="5"/>
    </row>
    <row r="107" spans="1:16" ht="16.5" customHeight="1" x14ac:dyDescent="0.25">
      <c r="A107" s="89"/>
      <c r="B107" s="4"/>
      <c r="C107" s="5"/>
      <c r="D107" s="5"/>
      <c r="E107" s="8"/>
      <c r="F107" s="8"/>
      <c r="G107" s="8"/>
      <c r="H107" s="8"/>
      <c r="I107" s="8"/>
      <c r="J107" s="8"/>
      <c r="P107" s="5"/>
    </row>
    <row r="108" spans="1:16" ht="16.5" customHeight="1" x14ac:dyDescent="0.25">
      <c r="A108" s="89"/>
      <c r="B108" s="4"/>
      <c r="C108" s="5"/>
      <c r="D108" s="5"/>
      <c r="E108" s="8"/>
      <c r="F108" s="8"/>
      <c r="G108" s="8"/>
      <c r="H108" s="8"/>
      <c r="I108" s="8"/>
      <c r="J108" s="8"/>
      <c r="P108" s="5"/>
    </row>
    <row r="109" spans="1:16" ht="16.5" customHeight="1" x14ac:dyDescent="0.25">
      <c r="A109" s="89"/>
      <c r="B109" s="4"/>
      <c r="C109" s="5"/>
      <c r="D109" s="5"/>
      <c r="E109" s="8"/>
      <c r="F109" s="8"/>
      <c r="G109" s="8"/>
      <c r="H109" s="8"/>
      <c r="I109" s="8"/>
      <c r="J109" s="8"/>
      <c r="P109" s="5"/>
    </row>
    <row r="110" spans="1:16" ht="16.5" customHeight="1" x14ac:dyDescent="0.25">
      <c r="A110" s="89"/>
      <c r="B110" s="4"/>
      <c r="C110" s="5"/>
      <c r="D110" s="5"/>
      <c r="E110" s="8"/>
      <c r="F110" s="8"/>
      <c r="G110" s="8"/>
      <c r="H110" s="8"/>
      <c r="I110" s="8"/>
      <c r="J110" s="8"/>
      <c r="P110" s="5"/>
    </row>
    <row r="111" spans="1:16" ht="16.5" customHeight="1" x14ac:dyDescent="0.25">
      <c r="A111" s="89"/>
      <c r="B111" s="4"/>
      <c r="C111" s="5"/>
      <c r="D111" s="5"/>
      <c r="E111" s="8"/>
      <c r="F111" s="8"/>
      <c r="G111" s="8"/>
      <c r="H111" s="8"/>
      <c r="I111" s="8"/>
      <c r="J111" s="8"/>
      <c r="P111" s="5"/>
    </row>
    <row r="112" spans="1:16" ht="16.5" customHeight="1" x14ac:dyDescent="0.25">
      <c r="A112" s="89"/>
      <c r="B112" s="4"/>
      <c r="C112" s="5"/>
      <c r="D112" s="5"/>
      <c r="E112" s="8"/>
      <c r="F112" s="8"/>
      <c r="G112" s="8"/>
      <c r="H112" s="8"/>
      <c r="I112" s="8"/>
      <c r="J112" s="8"/>
      <c r="P112" s="5"/>
    </row>
    <row r="113" spans="1:16" ht="16.5" customHeight="1" x14ac:dyDescent="0.25">
      <c r="A113" s="89"/>
      <c r="B113" s="4"/>
      <c r="C113" s="5"/>
      <c r="D113" s="5"/>
      <c r="E113" s="8"/>
      <c r="F113" s="8"/>
      <c r="G113" s="8"/>
      <c r="H113" s="8"/>
      <c r="I113" s="8"/>
      <c r="J113" s="8"/>
      <c r="P113" s="5"/>
    </row>
    <row r="114" spans="1:16" ht="16.5" customHeight="1" x14ac:dyDescent="0.25">
      <c r="A114" s="89"/>
      <c r="B114" s="4"/>
      <c r="C114" s="5"/>
      <c r="D114" s="5"/>
      <c r="E114" s="8"/>
      <c r="F114" s="8"/>
      <c r="G114" s="8"/>
      <c r="H114" s="8"/>
      <c r="I114" s="8"/>
      <c r="J114" s="8"/>
      <c r="P114" s="5"/>
    </row>
    <row r="115" spans="1:16" ht="16.5" customHeight="1" x14ac:dyDescent="0.25">
      <c r="A115" s="89"/>
      <c r="B115" s="4"/>
      <c r="C115" s="5"/>
      <c r="D115" s="5"/>
      <c r="E115" s="8"/>
      <c r="F115" s="8"/>
      <c r="G115" s="8"/>
      <c r="H115" s="8"/>
      <c r="I115" s="8"/>
      <c r="J115" s="8"/>
      <c r="P115" s="5"/>
    </row>
    <row r="116" spans="1:16" ht="16.5" customHeight="1" x14ac:dyDescent="0.25">
      <c r="A116" s="89"/>
      <c r="B116" s="4"/>
      <c r="C116" s="5"/>
      <c r="D116" s="5"/>
      <c r="E116" s="8"/>
      <c r="F116" s="8"/>
      <c r="G116" s="8"/>
      <c r="H116" s="8"/>
      <c r="I116" s="8"/>
      <c r="J116" s="8"/>
      <c r="P116" s="5"/>
    </row>
    <row r="117" spans="1:16" ht="16.5" customHeight="1" x14ac:dyDescent="0.25">
      <c r="A117" s="89"/>
      <c r="B117" s="4"/>
      <c r="C117" s="5"/>
      <c r="D117" s="5"/>
      <c r="E117" s="8"/>
      <c r="F117" s="8"/>
      <c r="G117" s="8"/>
      <c r="H117" s="8"/>
      <c r="I117" s="8"/>
      <c r="J117" s="8"/>
      <c r="P117" s="5"/>
    </row>
    <row r="118" spans="1:16" ht="16.5" customHeight="1" x14ac:dyDescent="0.25">
      <c r="A118" s="89"/>
      <c r="B118" s="4"/>
      <c r="C118" s="5"/>
      <c r="D118" s="5"/>
      <c r="E118" s="8"/>
      <c r="F118" s="8"/>
      <c r="G118" s="8"/>
      <c r="H118" s="8"/>
      <c r="I118" s="8"/>
      <c r="J118" s="8"/>
      <c r="P118" s="5"/>
    </row>
    <row r="119" spans="1:16" ht="16.5" customHeight="1" x14ac:dyDescent="0.25">
      <c r="A119" s="89"/>
      <c r="B119" s="4"/>
      <c r="C119" s="5"/>
      <c r="D119" s="5"/>
      <c r="E119" s="8"/>
      <c r="F119" s="8"/>
      <c r="G119" s="8"/>
      <c r="H119" s="8"/>
      <c r="I119" s="8"/>
      <c r="J119" s="8"/>
      <c r="P119" s="5"/>
    </row>
    <row r="120" spans="1:16" ht="16.5" customHeight="1" x14ac:dyDescent="0.25">
      <c r="A120" s="89"/>
      <c r="B120" s="4"/>
      <c r="C120" s="5"/>
      <c r="D120" s="5"/>
      <c r="E120" s="8"/>
      <c r="F120" s="8"/>
      <c r="G120" s="8"/>
      <c r="H120" s="8"/>
      <c r="I120" s="8"/>
      <c r="J120" s="8"/>
      <c r="P120" s="5"/>
    </row>
    <row r="121" spans="1:16" ht="16.5" customHeight="1" x14ac:dyDescent="0.25">
      <c r="A121" s="89"/>
      <c r="B121" s="4"/>
      <c r="C121" s="5"/>
      <c r="D121" s="5"/>
      <c r="E121" s="8"/>
      <c r="F121" s="8"/>
      <c r="G121" s="8"/>
      <c r="H121" s="8"/>
      <c r="I121" s="8"/>
      <c r="J121" s="8"/>
      <c r="P121" s="5"/>
    </row>
    <row r="122" spans="1:16" ht="16.5" customHeight="1" x14ac:dyDescent="0.25">
      <c r="A122" s="89"/>
      <c r="B122" s="4"/>
      <c r="C122" s="5"/>
      <c r="D122" s="5"/>
      <c r="E122" s="8"/>
      <c r="F122" s="8"/>
      <c r="G122" s="8"/>
      <c r="H122" s="8"/>
      <c r="I122" s="8"/>
      <c r="J122" s="8"/>
      <c r="P122" s="5"/>
    </row>
    <row r="123" spans="1:16" ht="16.5" customHeight="1" x14ac:dyDescent="0.25">
      <c r="A123" s="89"/>
      <c r="B123" s="4"/>
      <c r="C123" s="5"/>
      <c r="D123" s="5"/>
      <c r="E123" s="8"/>
      <c r="F123" s="8"/>
      <c r="G123" s="8"/>
      <c r="H123" s="8"/>
      <c r="I123" s="8"/>
      <c r="J123" s="8"/>
      <c r="P123" s="5"/>
    </row>
    <row r="124" spans="1:16" ht="16.5" customHeight="1" x14ac:dyDescent="0.25">
      <c r="A124" s="89"/>
      <c r="B124" s="4"/>
      <c r="C124" s="5"/>
      <c r="D124" s="5"/>
      <c r="E124" s="8"/>
      <c r="F124" s="8"/>
      <c r="G124" s="8"/>
      <c r="H124" s="8"/>
      <c r="I124" s="8"/>
      <c r="J124" s="8"/>
      <c r="P124" s="5"/>
    </row>
    <row r="125" spans="1:16" ht="16.5" customHeight="1" x14ac:dyDescent="0.25">
      <c r="A125" s="89"/>
      <c r="B125" s="4"/>
      <c r="C125" s="5"/>
      <c r="D125" s="5"/>
      <c r="E125" s="8"/>
      <c r="F125" s="8"/>
      <c r="G125" s="8"/>
      <c r="H125" s="8"/>
      <c r="I125" s="8"/>
      <c r="J125" s="8"/>
      <c r="P125" s="5"/>
    </row>
    <row r="126" spans="1:16" ht="16.5" customHeight="1" x14ac:dyDescent="0.25">
      <c r="A126" s="89"/>
      <c r="B126" s="4"/>
      <c r="C126" s="5"/>
      <c r="D126" s="5"/>
      <c r="E126" s="8"/>
      <c r="F126" s="8"/>
      <c r="G126" s="8"/>
      <c r="H126" s="8"/>
      <c r="I126" s="8"/>
      <c r="J126" s="8"/>
      <c r="P126" s="5"/>
    </row>
    <row r="127" spans="1:16" ht="16.5" customHeight="1" x14ac:dyDescent="0.25">
      <c r="A127" s="89"/>
      <c r="B127" s="4"/>
      <c r="C127" s="5"/>
      <c r="D127" s="5"/>
      <c r="E127" s="8"/>
      <c r="F127" s="8"/>
      <c r="G127" s="8"/>
      <c r="H127" s="8"/>
      <c r="I127" s="8"/>
      <c r="J127" s="8"/>
      <c r="P127" s="5"/>
    </row>
    <row r="128" spans="1:16" ht="16.5" customHeight="1" x14ac:dyDescent="0.25">
      <c r="A128" s="89"/>
      <c r="B128" s="4"/>
      <c r="C128" s="5"/>
      <c r="D128" s="5"/>
      <c r="E128" s="8"/>
      <c r="F128" s="8"/>
      <c r="G128" s="8"/>
      <c r="H128" s="8"/>
      <c r="I128" s="8"/>
      <c r="J128" s="8"/>
      <c r="P128" s="5"/>
    </row>
    <row r="129" spans="1:16" ht="16.5" customHeight="1" x14ac:dyDescent="0.25">
      <c r="A129" s="89"/>
      <c r="B129" s="4"/>
      <c r="C129" s="5"/>
      <c r="D129" s="5"/>
      <c r="E129" s="8"/>
      <c r="F129" s="8"/>
      <c r="G129" s="8"/>
      <c r="H129" s="8"/>
      <c r="I129" s="8"/>
      <c r="J129" s="8"/>
      <c r="P129" s="5"/>
    </row>
    <row r="130" spans="1:16" ht="16.5" customHeight="1" x14ac:dyDescent="0.25">
      <c r="A130" s="89"/>
      <c r="B130" s="4"/>
      <c r="C130" s="5"/>
      <c r="D130" s="5"/>
      <c r="E130" s="8"/>
      <c r="F130" s="8"/>
      <c r="G130" s="8"/>
      <c r="H130" s="8"/>
      <c r="I130" s="8"/>
      <c r="J130" s="8"/>
      <c r="P130" s="5"/>
    </row>
    <row r="131" spans="1:16" ht="16.5" customHeight="1" x14ac:dyDescent="0.25">
      <c r="A131" s="89"/>
      <c r="B131" s="4"/>
      <c r="C131" s="5"/>
      <c r="D131" s="5"/>
      <c r="E131" s="8"/>
      <c r="F131" s="8"/>
      <c r="G131" s="8"/>
      <c r="H131" s="8"/>
      <c r="I131" s="8"/>
      <c r="J131" s="8"/>
      <c r="P131" s="5"/>
    </row>
    <row r="132" spans="1:16" ht="16.5" customHeight="1" x14ac:dyDescent="0.25">
      <c r="A132" s="89"/>
      <c r="B132" s="4"/>
      <c r="C132" s="5"/>
      <c r="D132" s="5"/>
      <c r="E132" s="8"/>
      <c r="F132" s="8"/>
      <c r="G132" s="8"/>
      <c r="H132" s="8"/>
      <c r="I132" s="8"/>
      <c r="J132" s="8"/>
      <c r="P132" s="5"/>
    </row>
    <row r="133" spans="1:16" ht="16.5" customHeight="1" x14ac:dyDescent="0.25">
      <c r="A133" s="89"/>
      <c r="B133" s="4"/>
      <c r="C133" s="5"/>
      <c r="D133" s="5"/>
      <c r="E133" s="8"/>
      <c r="F133" s="8"/>
      <c r="G133" s="8"/>
      <c r="H133" s="8"/>
      <c r="I133" s="8"/>
      <c r="J133" s="8"/>
      <c r="P133" s="5"/>
    </row>
    <row r="134" spans="1:16" ht="16.5" customHeight="1" x14ac:dyDescent="0.25">
      <c r="A134" s="89"/>
      <c r="B134" s="4"/>
      <c r="C134" s="5"/>
      <c r="D134" s="5"/>
      <c r="E134" s="8"/>
      <c r="F134" s="8"/>
      <c r="G134" s="8"/>
      <c r="H134" s="8"/>
      <c r="I134" s="8"/>
      <c r="J134" s="8"/>
      <c r="P134" s="5"/>
    </row>
    <row r="135" spans="1:16" ht="16.5" customHeight="1" x14ac:dyDescent="0.25">
      <c r="A135" s="89"/>
      <c r="B135" s="4"/>
      <c r="C135" s="5"/>
      <c r="D135" s="5"/>
      <c r="E135" s="8"/>
      <c r="F135" s="8"/>
      <c r="G135" s="8"/>
      <c r="H135" s="8"/>
      <c r="I135" s="8"/>
      <c r="J135" s="8"/>
      <c r="P135" s="5"/>
    </row>
    <row r="136" spans="1:16" ht="16.5" customHeight="1" x14ac:dyDescent="0.25">
      <c r="A136" s="89"/>
      <c r="B136" s="4"/>
      <c r="C136" s="5"/>
      <c r="D136" s="5"/>
      <c r="E136" s="8"/>
      <c r="F136" s="8"/>
      <c r="G136" s="8"/>
      <c r="H136" s="8"/>
      <c r="I136" s="8"/>
      <c r="J136" s="8"/>
      <c r="P136" s="5"/>
    </row>
    <row r="137" spans="1:16" ht="16.5" customHeight="1" x14ac:dyDescent="0.25">
      <c r="A137" s="89"/>
      <c r="B137" s="4"/>
      <c r="C137" s="5"/>
      <c r="D137" s="5"/>
      <c r="E137" s="8"/>
      <c r="F137" s="8"/>
      <c r="G137" s="8"/>
      <c r="H137" s="8"/>
      <c r="I137" s="8"/>
      <c r="J137" s="8"/>
      <c r="P137" s="5"/>
    </row>
    <row r="138" spans="1:16" ht="16.5" customHeight="1" x14ac:dyDescent="0.25">
      <c r="A138" s="89"/>
      <c r="B138" s="4"/>
      <c r="C138" s="5"/>
      <c r="D138" s="5"/>
      <c r="E138" s="8"/>
      <c r="F138" s="8"/>
      <c r="G138" s="8"/>
      <c r="H138" s="8"/>
      <c r="I138" s="8"/>
      <c r="J138" s="8"/>
      <c r="P138" s="5"/>
    </row>
    <row r="139" spans="1:16" ht="16.5" customHeight="1" x14ac:dyDescent="0.25">
      <c r="A139" s="89"/>
      <c r="B139" s="4"/>
      <c r="C139" s="5"/>
      <c r="D139" s="5"/>
      <c r="E139" s="8"/>
      <c r="F139" s="8"/>
      <c r="G139" s="8"/>
      <c r="H139" s="8"/>
      <c r="I139" s="8"/>
      <c r="J139" s="8"/>
      <c r="P139" s="5"/>
    </row>
    <row r="140" spans="1:16" ht="16.5" customHeight="1" x14ac:dyDescent="0.25">
      <c r="A140" s="89"/>
      <c r="B140" s="4"/>
      <c r="C140" s="5"/>
      <c r="D140" s="5"/>
      <c r="E140" s="8"/>
      <c r="F140" s="8"/>
      <c r="G140" s="8"/>
      <c r="H140" s="8"/>
      <c r="I140" s="8"/>
      <c r="J140" s="8"/>
      <c r="P140" s="5"/>
    </row>
    <row r="141" spans="1:16" ht="16.5" customHeight="1" x14ac:dyDescent="0.25">
      <c r="A141" s="89"/>
      <c r="B141" s="4"/>
      <c r="C141" s="5"/>
      <c r="D141" s="5"/>
      <c r="E141" s="8"/>
      <c r="F141" s="8"/>
      <c r="G141" s="8"/>
      <c r="H141" s="8"/>
      <c r="I141" s="8"/>
      <c r="J141" s="8"/>
      <c r="P141" s="5"/>
    </row>
    <row r="142" spans="1:16" ht="16.5" customHeight="1" x14ac:dyDescent="0.25">
      <c r="A142" s="89"/>
      <c r="B142" s="4"/>
      <c r="C142" s="5"/>
      <c r="D142" s="5"/>
      <c r="E142" s="8"/>
      <c r="F142" s="8"/>
      <c r="G142" s="8"/>
      <c r="H142" s="8"/>
      <c r="I142" s="8"/>
      <c r="J142" s="8"/>
      <c r="P142" s="5"/>
    </row>
    <row r="143" spans="1:16" ht="16.5" customHeight="1" x14ac:dyDescent="0.25">
      <c r="A143" s="89"/>
      <c r="B143" s="4"/>
      <c r="C143" s="5"/>
      <c r="D143" s="5"/>
      <c r="E143" s="8"/>
      <c r="F143" s="8"/>
      <c r="G143" s="8"/>
      <c r="H143" s="8"/>
      <c r="I143" s="8"/>
      <c r="J143" s="8"/>
      <c r="P143" s="5"/>
    </row>
    <row r="144" spans="1:16" ht="16.5" customHeight="1" x14ac:dyDescent="0.25">
      <c r="A144" s="89"/>
      <c r="B144" s="4"/>
      <c r="C144" s="5"/>
      <c r="D144" s="5"/>
      <c r="E144" s="8"/>
      <c r="F144" s="8"/>
      <c r="G144" s="8"/>
      <c r="H144" s="8"/>
      <c r="I144" s="8"/>
      <c r="J144" s="8"/>
      <c r="P144" s="5"/>
    </row>
    <row r="145" spans="1:16" ht="16.5" customHeight="1" x14ac:dyDescent="0.25">
      <c r="A145" s="89"/>
      <c r="B145" s="4"/>
      <c r="C145" s="5"/>
      <c r="D145" s="5"/>
      <c r="E145" s="8"/>
      <c r="F145" s="8"/>
      <c r="G145" s="8"/>
      <c r="H145" s="8"/>
      <c r="I145" s="8"/>
      <c r="J145" s="8"/>
      <c r="P145" s="5"/>
    </row>
    <row r="146" spans="1:16" ht="16.5" customHeight="1" x14ac:dyDescent="0.25">
      <c r="A146" s="89"/>
      <c r="B146" s="4"/>
      <c r="C146" s="5"/>
      <c r="D146" s="5"/>
      <c r="E146" s="8"/>
      <c r="F146" s="8"/>
      <c r="G146" s="8"/>
      <c r="H146" s="8"/>
      <c r="I146" s="8"/>
      <c r="J146" s="8"/>
      <c r="P146" s="5"/>
    </row>
    <row r="147" spans="1:16" ht="16.5" customHeight="1" x14ac:dyDescent="0.25">
      <c r="A147" s="89"/>
      <c r="B147" s="4"/>
      <c r="C147" s="5"/>
      <c r="D147" s="5"/>
      <c r="E147" s="8"/>
      <c r="F147" s="8"/>
      <c r="G147" s="8"/>
      <c r="H147" s="8"/>
      <c r="I147" s="8"/>
      <c r="J147" s="8"/>
      <c r="P147" s="5"/>
    </row>
    <row r="148" spans="1:16" ht="16.5" customHeight="1" x14ac:dyDescent="0.25">
      <c r="A148" s="89"/>
      <c r="B148" s="4"/>
      <c r="C148" s="5"/>
      <c r="D148" s="5"/>
      <c r="E148" s="8"/>
      <c r="F148" s="8"/>
      <c r="G148" s="8"/>
      <c r="H148" s="8"/>
      <c r="I148" s="8"/>
      <c r="J148" s="8"/>
      <c r="P148" s="5"/>
    </row>
    <row r="149" spans="1:16" ht="16.5" customHeight="1" x14ac:dyDescent="0.25">
      <c r="A149" s="89"/>
      <c r="B149" s="4"/>
      <c r="C149" s="5"/>
      <c r="D149" s="5"/>
      <c r="E149" s="8"/>
      <c r="F149" s="8"/>
      <c r="G149" s="8"/>
      <c r="H149" s="8"/>
      <c r="I149" s="8"/>
      <c r="J149" s="8"/>
      <c r="P149" s="5"/>
    </row>
    <row r="150" spans="1:16" ht="16.5" customHeight="1" x14ac:dyDescent="0.25">
      <c r="A150" s="89"/>
      <c r="B150" s="4"/>
      <c r="C150" s="5"/>
      <c r="D150" s="5"/>
      <c r="E150" s="8"/>
      <c r="F150" s="8"/>
      <c r="G150" s="8"/>
      <c r="H150" s="8"/>
      <c r="I150" s="8"/>
      <c r="J150" s="8"/>
      <c r="P150" s="5"/>
    </row>
    <row r="151" spans="1:16" ht="16.5" customHeight="1" x14ac:dyDescent="0.25">
      <c r="A151" s="89"/>
      <c r="B151" s="4"/>
      <c r="C151" s="5"/>
      <c r="D151" s="5"/>
      <c r="E151" s="8"/>
      <c r="F151" s="8"/>
      <c r="G151" s="8"/>
      <c r="H151" s="8"/>
      <c r="I151" s="8"/>
      <c r="J151" s="8"/>
      <c r="P151" s="5"/>
    </row>
    <row r="152" spans="1:16" ht="16.5" customHeight="1" x14ac:dyDescent="0.25">
      <c r="A152" s="89"/>
      <c r="B152" s="4"/>
      <c r="C152" s="5"/>
      <c r="D152" s="5"/>
      <c r="E152" s="8"/>
      <c r="F152" s="8"/>
      <c r="G152" s="8"/>
      <c r="H152" s="8"/>
      <c r="I152" s="8"/>
      <c r="J152" s="8"/>
      <c r="P152" s="5"/>
    </row>
    <row r="153" spans="1:16" ht="16.5" customHeight="1" x14ac:dyDescent="0.25">
      <c r="A153" s="89"/>
      <c r="B153" s="4"/>
      <c r="C153" s="5"/>
      <c r="D153" s="5"/>
      <c r="E153" s="8"/>
      <c r="F153" s="8"/>
      <c r="G153" s="8"/>
      <c r="H153" s="8"/>
      <c r="I153" s="8"/>
      <c r="J153" s="8"/>
      <c r="P153" s="5"/>
    </row>
    <row r="154" spans="1:16" ht="16.5" customHeight="1" x14ac:dyDescent="0.25">
      <c r="A154" s="89"/>
      <c r="B154" s="4"/>
      <c r="C154" s="5"/>
      <c r="D154" s="5"/>
      <c r="E154" s="8"/>
      <c r="F154" s="8"/>
      <c r="G154" s="8"/>
      <c r="H154" s="8"/>
      <c r="I154" s="8"/>
      <c r="J154" s="8"/>
      <c r="P154" s="5"/>
    </row>
    <row r="155" spans="1:16" ht="16.5" customHeight="1" x14ac:dyDescent="0.25">
      <c r="A155" s="89"/>
      <c r="B155" s="4"/>
      <c r="C155" s="5"/>
      <c r="D155" s="5"/>
      <c r="E155" s="8"/>
      <c r="F155" s="8"/>
      <c r="G155" s="8"/>
      <c r="H155" s="8"/>
      <c r="I155" s="8"/>
      <c r="J155" s="8"/>
      <c r="P155" s="5"/>
    </row>
    <row r="156" spans="1:16" ht="16.5" customHeight="1" x14ac:dyDescent="0.25">
      <c r="A156" s="89"/>
      <c r="B156" s="4"/>
      <c r="C156" s="5"/>
      <c r="D156" s="5"/>
      <c r="E156" s="8"/>
      <c r="F156" s="8"/>
      <c r="G156" s="8"/>
      <c r="H156" s="8"/>
      <c r="I156" s="8"/>
      <c r="J156" s="8"/>
      <c r="P156" s="5"/>
    </row>
    <row r="157" spans="1:16" ht="16.5" customHeight="1" x14ac:dyDescent="0.25">
      <c r="A157" s="89"/>
      <c r="B157" s="4"/>
      <c r="C157" s="5"/>
      <c r="D157" s="5"/>
      <c r="E157" s="8"/>
      <c r="F157" s="8"/>
      <c r="G157" s="8"/>
      <c r="H157" s="8"/>
      <c r="I157" s="8"/>
      <c r="J157" s="8"/>
      <c r="P157" s="5"/>
    </row>
    <row r="158" spans="1:16" ht="16.5" customHeight="1" x14ac:dyDescent="0.25">
      <c r="A158" s="89"/>
      <c r="B158" s="4"/>
      <c r="C158" s="5"/>
      <c r="D158" s="5"/>
      <c r="E158" s="8"/>
      <c r="F158" s="8"/>
      <c r="G158" s="8"/>
      <c r="H158" s="8"/>
      <c r="I158" s="8"/>
      <c r="J158" s="8"/>
      <c r="P158" s="5"/>
    </row>
    <row r="159" spans="1:16" ht="16.5" customHeight="1" x14ac:dyDescent="0.25">
      <c r="A159" s="89"/>
      <c r="B159" s="4"/>
      <c r="C159" s="5"/>
      <c r="D159" s="5"/>
      <c r="E159" s="8"/>
      <c r="F159" s="8"/>
      <c r="G159" s="8"/>
      <c r="H159" s="8"/>
      <c r="I159" s="8"/>
      <c r="J159" s="8"/>
      <c r="P159" s="5"/>
    </row>
    <row r="160" spans="1:16" ht="16.5" customHeight="1" x14ac:dyDescent="0.25">
      <c r="A160" s="89"/>
      <c r="B160" s="4"/>
      <c r="C160" s="5"/>
      <c r="D160" s="5"/>
      <c r="E160" s="8"/>
      <c r="F160" s="8"/>
      <c r="G160" s="8"/>
      <c r="H160" s="8"/>
      <c r="I160" s="8"/>
      <c r="J160" s="8"/>
      <c r="P160" s="5"/>
    </row>
    <row r="161" spans="1:16" ht="16.5" customHeight="1" x14ac:dyDescent="0.25">
      <c r="A161" s="89"/>
      <c r="B161" s="4"/>
      <c r="C161" s="5"/>
      <c r="D161" s="5"/>
      <c r="E161" s="8"/>
      <c r="F161" s="8"/>
      <c r="G161" s="8"/>
      <c r="H161" s="8"/>
      <c r="I161" s="8"/>
      <c r="J161" s="8"/>
      <c r="P161" s="5"/>
    </row>
    <row r="162" spans="1:16" ht="16.5" customHeight="1" x14ac:dyDescent="0.25">
      <c r="A162" s="89"/>
      <c r="B162" s="4"/>
      <c r="C162" s="5"/>
      <c r="D162" s="5"/>
      <c r="E162" s="8"/>
      <c r="F162" s="8"/>
      <c r="G162" s="8"/>
      <c r="H162" s="8"/>
      <c r="I162" s="8"/>
      <c r="J162" s="8"/>
      <c r="P162" s="5"/>
    </row>
    <row r="163" spans="1:16" ht="16.5" customHeight="1" x14ac:dyDescent="0.25">
      <c r="A163" s="89"/>
      <c r="B163" s="4"/>
      <c r="C163" s="5"/>
      <c r="D163" s="5"/>
      <c r="E163" s="8"/>
      <c r="F163" s="8"/>
      <c r="G163" s="8"/>
      <c r="H163" s="8"/>
      <c r="I163" s="8"/>
      <c r="J163" s="8"/>
      <c r="P163" s="5"/>
    </row>
    <row r="164" spans="1:16" ht="16.5" customHeight="1" x14ac:dyDescent="0.25">
      <c r="A164" s="89"/>
      <c r="B164" s="4"/>
      <c r="C164" s="5"/>
      <c r="D164" s="5"/>
      <c r="E164" s="8"/>
      <c r="F164" s="8"/>
      <c r="G164" s="8"/>
      <c r="H164" s="8"/>
      <c r="I164" s="8"/>
      <c r="J164" s="8"/>
      <c r="P164" s="5"/>
    </row>
    <row r="165" spans="1:16" ht="16.5" customHeight="1" x14ac:dyDescent="0.25">
      <c r="A165" s="89"/>
      <c r="B165" s="4"/>
      <c r="C165" s="5"/>
      <c r="D165" s="5"/>
      <c r="E165" s="8"/>
      <c r="F165" s="8"/>
      <c r="G165" s="8"/>
      <c r="H165" s="8"/>
      <c r="I165" s="8"/>
      <c r="J165" s="8"/>
      <c r="P165" s="5"/>
    </row>
    <row r="166" spans="1:16" ht="16.5" customHeight="1" x14ac:dyDescent="0.25">
      <c r="A166" s="89"/>
      <c r="B166" s="4"/>
      <c r="C166" s="5"/>
      <c r="D166" s="5"/>
      <c r="E166" s="8"/>
      <c r="F166" s="8"/>
      <c r="G166" s="8"/>
      <c r="H166" s="8"/>
      <c r="I166" s="8"/>
      <c r="J166" s="8"/>
      <c r="P166" s="5"/>
    </row>
    <row r="167" spans="1:16" ht="16.5" customHeight="1" x14ac:dyDescent="0.25">
      <c r="A167" s="89"/>
      <c r="B167" s="4"/>
      <c r="C167" s="5"/>
      <c r="D167" s="5"/>
      <c r="E167" s="8"/>
      <c r="F167" s="8"/>
      <c r="G167" s="8"/>
      <c r="H167" s="8"/>
      <c r="I167" s="8"/>
      <c r="J167" s="8"/>
      <c r="P167" s="5"/>
    </row>
    <row r="168" spans="1:16" ht="16.5" customHeight="1" x14ac:dyDescent="0.25">
      <c r="A168" s="89"/>
      <c r="B168" s="4"/>
      <c r="C168" s="5"/>
      <c r="D168" s="5"/>
      <c r="E168" s="8"/>
      <c r="F168" s="8"/>
      <c r="G168" s="8"/>
      <c r="H168" s="8"/>
      <c r="I168" s="8"/>
      <c r="J168" s="8"/>
      <c r="P168" s="5"/>
    </row>
    <row r="169" spans="1:16" ht="16.5" customHeight="1" x14ac:dyDescent="0.25">
      <c r="A169" s="89"/>
      <c r="B169" s="4"/>
      <c r="C169" s="5"/>
      <c r="D169" s="5"/>
      <c r="E169" s="8"/>
      <c r="F169" s="8"/>
      <c r="G169" s="8"/>
      <c r="H169" s="8"/>
      <c r="I169" s="8"/>
      <c r="J169" s="8"/>
      <c r="P169" s="5"/>
    </row>
    <row r="170" spans="1:16" ht="16.5" customHeight="1" x14ac:dyDescent="0.25">
      <c r="A170" s="89"/>
      <c r="B170" s="4"/>
      <c r="C170" s="5"/>
      <c r="D170" s="5"/>
      <c r="E170" s="8"/>
      <c r="F170" s="8"/>
      <c r="G170" s="8"/>
      <c r="H170" s="8"/>
      <c r="I170" s="8"/>
      <c r="J170" s="8"/>
      <c r="P170" s="5"/>
    </row>
    <row r="171" spans="1:16" ht="16.5" customHeight="1" x14ac:dyDescent="0.25">
      <c r="A171" s="89"/>
      <c r="B171" s="4"/>
      <c r="C171" s="5"/>
      <c r="D171" s="5"/>
      <c r="E171" s="8"/>
      <c r="F171" s="8"/>
      <c r="G171" s="8"/>
      <c r="H171" s="8"/>
      <c r="I171" s="8"/>
      <c r="J171" s="8"/>
      <c r="P171" s="5"/>
    </row>
    <row r="172" spans="1:16" ht="16.5" customHeight="1" x14ac:dyDescent="0.25">
      <c r="A172" s="89"/>
      <c r="B172" s="4"/>
      <c r="C172" s="5"/>
      <c r="D172" s="5"/>
      <c r="E172" s="8"/>
      <c r="F172" s="8"/>
      <c r="G172" s="8"/>
      <c r="H172" s="8"/>
      <c r="I172" s="8"/>
      <c r="J172" s="8"/>
      <c r="P172" s="5"/>
    </row>
    <row r="173" spans="1:16" ht="16.5" customHeight="1" x14ac:dyDescent="0.25">
      <c r="A173" s="89"/>
      <c r="B173" s="4"/>
      <c r="C173" s="5"/>
      <c r="D173" s="5"/>
      <c r="E173" s="8"/>
      <c r="F173" s="8"/>
      <c r="G173" s="8"/>
      <c r="H173" s="8"/>
      <c r="I173" s="8"/>
      <c r="J173" s="8"/>
      <c r="P173" s="5"/>
    </row>
    <row r="174" spans="1:16" ht="16.5" customHeight="1" x14ac:dyDescent="0.25">
      <c r="A174" s="89"/>
      <c r="B174" s="4"/>
      <c r="C174" s="5"/>
      <c r="D174" s="5"/>
      <c r="E174" s="8"/>
      <c r="F174" s="8"/>
      <c r="G174" s="8"/>
      <c r="H174" s="8"/>
      <c r="I174" s="8"/>
      <c r="J174" s="8"/>
      <c r="P174" s="5"/>
    </row>
    <row r="175" spans="1:16" ht="16.5" customHeight="1" x14ac:dyDescent="0.25">
      <c r="A175" s="89"/>
      <c r="B175" s="4"/>
      <c r="C175" s="5"/>
      <c r="D175" s="5"/>
      <c r="E175" s="8"/>
      <c r="F175" s="8"/>
      <c r="G175" s="8"/>
      <c r="H175" s="8"/>
      <c r="I175" s="8"/>
      <c r="J175" s="8"/>
      <c r="P175" s="5"/>
    </row>
    <row r="176" spans="1:16" ht="16.5" customHeight="1" x14ac:dyDescent="0.25">
      <c r="A176" s="89"/>
      <c r="B176" s="4"/>
      <c r="C176" s="5"/>
      <c r="D176" s="5"/>
      <c r="E176" s="8"/>
      <c r="F176" s="8"/>
      <c r="G176" s="8"/>
      <c r="H176" s="8"/>
      <c r="I176" s="8"/>
      <c r="J176" s="8"/>
      <c r="P176" s="5"/>
    </row>
    <row r="177" spans="1:16" ht="16.5" customHeight="1" x14ac:dyDescent="0.25">
      <c r="A177" s="89"/>
      <c r="B177" s="4"/>
      <c r="C177" s="5"/>
      <c r="D177" s="5"/>
      <c r="E177" s="8"/>
      <c r="F177" s="8"/>
      <c r="G177" s="8"/>
      <c r="H177" s="8"/>
      <c r="I177" s="8"/>
      <c r="J177" s="8"/>
      <c r="P177" s="5"/>
    </row>
    <row r="178" spans="1:16" ht="16.5" customHeight="1" x14ac:dyDescent="0.25">
      <c r="A178" s="89"/>
      <c r="B178" s="4"/>
      <c r="C178" s="5"/>
      <c r="D178" s="5"/>
      <c r="E178" s="8"/>
      <c r="F178" s="8"/>
      <c r="G178" s="8"/>
      <c r="H178" s="8"/>
      <c r="I178" s="8"/>
      <c r="J178" s="8"/>
      <c r="P178" s="5"/>
    </row>
    <row r="179" spans="1:16" ht="16.5" customHeight="1" x14ac:dyDescent="0.25">
      <c r="A179" s="89"/>
      <c r="B179" s="4"/>
      <c r="C179" s="5"/>
      <c r="D179" s="5"/>
      <c r="E179" s="8"/>
      <c r="F179" s="8"/>
      <c r="G179" s="8"/>
      <c r="H179" s="8"/>
      <c r="I179" s="8"/>
      <c r="J179" s="8"/>
      <c r="P179" s="5"/>
    </row>
    <row r="180" spans="1:16" ht="16.5" customHeight="1" x14ac:dyDescent="0.25">
      <c r="A180" s="89"/>
      <c r="B180" s="4"/>
      <c r="C180" s="5"/>
      <c r="D180" s="5"/>
      <c r="E180" s="8"/>
      <c r="F180" s="8"/>
      <c r="G180" s="8"/>
      <c r="H180" s="8"/>
      <c r="I180" s="8"/>
      <c r="J180" s="8"/>
      <c r="P180" s="5"/>
    </row>
    <row r="181" spans="1:16" ht="16.5" customHeight="1" x14ac:dyDescent="0.25">
      <c r="A181" s="89"/>
      <c r="B181" s="4"/>
      <c r="C181" s="5"/>
      <c r="D181" s="5"/>
      <c r="E181" s="8"/>
      <c r="F181" s="8"/>
      <c r="G181" s="8"/>
      <c r="H181" s="8"/>
      <c r="I181" s="8"/>
      <c r="J181" s="8"/>
      <c r="P181" s="5"/>
    </row>
    <row r="182" spans="1:16" ht="16.5" customHeight="1" x14ac:dyDescent="0.25">
      <c r="A182" s="89"/>
      <c r="B182" s="4"/>
      <c r="C182" s="5"/>
      <c r="D182" s="5"/>
      <c r="E182" s="8"/>
      <c r="F182" s="8"/>
      <c r="G182" s="8"/>
      <c r="H182" s="8"/>
      <c r="I182" s="8"/>
      <c r="J182" s="8"/>
      <c r="P182" s="5"/>
    </row>
    <row r="183" spans="1:16" ht="16.5" customHeight="1" x14ac:dyDescent="0.25">
      <c r="A183" s="89"/>
      <c r="B183" s="4"/>
      <c r="C183" s="5"/>
      <c r="D183" s="5"/>
      <c r="E183" s="8"/>
      <c r="F183" s="8"/>
      <c r="G183" s="8"/>
      <c r="H183" s="8"/>
      <c r="I183" s="8"/>
      <c r="J183" s="8"/>
      <c r="P183" s="5"/>
    </row>
    <row r="184" spans="1:16" ht="16.5" customHeight="1" x14ac:dyDescent="0.25">
      <c r="A184" s="89"/>
      <c r="B184" s="4"/>
      <c r="C184" s="5"/>
      <c r="D184" s="5"/>
      <c r="E184" s="8"/>
      <c r="F184" s="8"/>
      <c r="G184" s="8"/>
      <c r="H184" s="8"/>
      <c r="I184" s="8"/>
      <c r="J184" s="8"/>
      <c r="P184" s="5"/>
    </row>
    <row r="185" spans="1:16" ht="16.5" customHeight="1" x14ac:dyDescent="0.25">
      <c r="A185" s="89"/>
      <c r="B185" s="4"/>
      <c r="C185" s="5"/>
      <c r="D185" s="5"/>
      <c r="E185" s="8"/>
      <c r="F185" s="8"/>
      <c r="G185" s="8"/>
      <c r="H185" s="8"/>
      <c r="I185" s="8"/>
      <c r="J185" s="8"/>
      <c r="P185" s="5"/>
    </row>
    <row r="186" spans="1:16" ht="16.5" customHeight="1" x14ac:dyDescent="0.25">
      <c r="A186" s="89"/>
      <c r="B186" s="4"/>
      <c r="C186" s="5"/>
      <c r="D186" s="5"/>
      <c r="E186" s="8"/>
      <c r="F186" s="8"/>
      <c r="G186" s="8"/>
      <c r="H186" s="8"/>
      <c r="I186" s="8"/>
      <c r="J186" s="8"/>
      <c r="P186" s="5"/>
    </row>
    <row r="187" spans="1:16" ht="16.5" customHeight="1" x14ac:dyDescent="0.25">
      <c r="A187" s="89"/>
      <c r="B187" s="4"/>
      <c r="C187" s="5"/>
      <c r="D187" s="5"/>
      <c r="E187" s="8"/>
      <c r="F187" s="8"/>
      <c r="G187" s="8"/>
      <c r="H187" s="8"/>
      <c r="I187" s="8"/>
      <c r="J187" s="8"/>
      <c r="P187" s="5"/>
    </row>
    <row r="188" spans="1:16" ht="16.5" customHeight="1" x14ac:dyDescent="0.25">
      <c r="A188" s="89"/>
      <c r="B188" s="4"/>
      <c r="C188" s="5"/>
      <c r="D188" s="5"/>
      <c r="E188" s="8"/>
      <c r="F188" s="8"/>
      <c r="G188" s="8"/>
      <c r="H188" s="8"/>
      <c r="I188" s="8"/>
      <c r="J188" s="8"/>
      <c r="P188" s="5"/>
    </row>
    <row r="189" spans="1:16" ht="16.5" customHeight="1" x14ac:dyDescent="0.25">
      <c r="A189" s="89"/>
      <c r="B189" s="4"/>
      <c r="C189" s="5"/>
      <c r="D189" s="5"/>
      <c r="E189" s="8"/>
      <c r="F189" s="8"/>
      <c r="G189" s="8"/>
      <c r="H189" s="8"/>
      <c r="I189" s="8"/>
      <c r="J189" s="8"/>
      <c r="P189" s="5"/>
    </row>
    <row r="190" spans="1:16" ht="16.5" customHeight="1" x14ac:dyDescent="0.25">
      <c r="A190" s="89"/>
      <c r="B190" s="4"/>
      <c r="C190" s="5"/>
      <c r="D190" s="5"/>
      <c r="E190" s="8"/>
      <c r="F190" s="8"/>
      <c r="G190" s="8"/>
      <c r="H190" s="8"/>
      <c r="I190" s="8"/>
      <c r="J190" s="8"/>
      <c r="P190" s="5"/>
    </row>
    <row r="191" spans="1:16" ht="16.5" customHeight="1" x14ac:dyDescent="0.25">
      <c r="A191" s="89"/>
      <c r="B191" s="4"/>
      <c r="C191" s="5"/>
      <c r="D191" s="5"/>
      <c r="E191" s="8"/>
      <c r="F191" s="8"/>
      <c r="G191" s="8"/>
      <c r="H191" s="8"/>
      <c r="I191" s="8"/>
      <c r="J191" s="8"/>
      <c r="P191" s="5"/>
    </row>
    <row r="192" spans="1:16" ht="16.5" customHeight="1" x14ac:dyDescent="0.25">
      <c r="A192" s="89"/>
      <c r="B192" s="4"/>
      <c r="C192" s="5"/>
      <c r="D192" s="5"/>
      <c r="E192" s="8"/>
      <c r="F192" s="8"/>
      <c r="G192" s="8"/>
      <c r="H192" s="8"/>
      <c r="I192" s="8"/>
      <c r="J192" s="8"/>
      <c r="P192" s="5"/>
    </row>
    <row r="193" spans="1:16" ht="16.5" customHeight="1" x14ac:dyDescent="0.25">
      <c r="A193" s="89"/>
      <c r="B193" s="4"/>
      <c r="C193" s="5"/>
      <c r="D193" s="5"/>
      <c r="E193" s="8"/>
      <c r="F193" s="8"/>
      <c r="G193" s="8"/>
      <c r="H193" s="8"/>
      <c r="I193" s="8"/>
      <c r="J193" s="8"/>
      <c r="P193" s="5"/>
    </row>
    <row r="194" spans="1:16" ht="16.5" customHeight="1" x14ac:dyDescent="0.25">
      <c r="A194" s="89"/>
      <c r="B194" s="4"/>
      <c r="C194" s="5"/>
      <c r="D194" s="5"/>
      <c r="E194" s="8"/>
      <c r="F194" s="8"/>
      <c r="G194" s="8"/>
      <c r="H194" s="8"/>
      <c r="I194" s="8"/>
      <c r="J194" s="8"/>
      <c r="P194" s="5"/>
    </row>
    <row r="195" spans="1:16" ht="16.5" customHeight="1" x14ac:dyDescent="0.25">
      <c r="A195" s="89"/>
      <c r="B195" s="4"/>
      <c r="C195" s="5"/>
      <c r="D195" s="5"/>
      <c r="E195" s="8"/>
      <c r="F195" s="8"/>
      <c r="G195" s="8"/>
      <c r="H195" s="8"/>
      <c r="I195" s="8"/>
      <c r="J195" s="8"/>
      <c r="P195" s="5"/>
    </row>
    <row r="196" spans="1:16" ht="16.5" customHeight="1" x14ac:dyDescent="0.25">
      <c r="A196" s="89"/>
      <c r="B196" s="4"/>
      <c r="C196" s="5"/>
      <c r="D196" s="5"/>
      <c r="E196" s="8"/>
      <c r="F196" s="8"/>
      <c r="G196" s="8"/>
      <c r="H196" s="8"/>
      <c r="I196" s="8"/>
      <c r="J196" s="8"/>
      <c r="P196" s="5"/>
    </row>
    <row r="197" spans="1:16" ht="16.5" customHeight="1" x14ac:dyDescent="0.25">
      <c r="A197" s="89"/>
      <c r="B197" s="4"/>
      <c r="C197" s="5"/>
      <c r="D197" s="5"/>
      <c r="E197" s="8"/>
      <c r="F197" s="8"/>
      <c r="G197" s="8"/>
      <c r="H197" s="8"/>
      <c r="I197" s="8"/>
      <c r="J197" s="8"/>
      <c r="P197" s="5"/>
    </row>
    <row r="198" spans="1:16" ht="16.5" customHeight="1" x14ac:dyDescent="0.25">
      <c r="A198" s="89"/>
      <c r="B198" s="4"/>
      <c r="C198" s="5"/>
      <c r="D198" s="5"/>
      <c r="E198" s="8"/>
      <c r="F198" s="8"/>
      <c r="G198" s="8"/>
      <c r="H198" s="8"/>
      <c r="I198" s="8"/>
      <c r="J198" s="8"/>
      <c r="P198" s="5"/>
    </row>
    <row r="199" spans="1:16" ht="16.5" customHeight="1" x14ac:dyDescent="0.25">
      <c r="A199" s="89"/>
      <c r="B199" s="4"/>
      <c r="C199" s="5"/>
      <c r="D199" s="5"/>
      <c r="E199" s="8"/>
      <c r="F199" s="8"/>
      <c r="G199" s="8"/>
      <c r="H199" s="8"/>
      <c r="I199" s="8"/>
      <c r="J199" s="8"/>
      <c r="P199" s="5"/>
    </row>
    <row r="200" spans="1:16" ht="16.5" customHeight="1" x14ac:dyDescent="0.25">
      <c r="A200" s="89"/>
      <c r="B200" s="4"/>
      <c r="C200" s="5"/>
      <c r="D200" s="5"/>
      <c r="E200" s="8"/>
      <c r="F200" s="8"/>
      <c r="G200" s="8"/>
      <c r="H200" s="8"/>
      <c r="I200" s="8"/>
      <c r="J200" s="8"/>
      <c r="P200" s="5"/>
    </row>
    <row r="201" spans="1:16" ht="16.5" customHeight="1" x14ac:dyDescent="0.25">
      <c r="A201" s="89"/>
      <c r="B201" s="4"/>
      <c r="C201" s="5"/>
      <c r="D201" s="5"/>
      <c r="E201" s="8"/>
      <c r="F201" s="8"/>
      <c r="G201" s="8"/>
      <c r="H201" s="8"/>
      <c r="I201" s="8"/>
      <c r="J201" s="8"/>
      <c r="P201" s="5"/>
    </row>
    <row r="202" spans="1:16" ht="16.5" customHeight="1" x14ac:dyDescent="0.25">
      <c r="A202" s="89"/>
      <c r="B202" s="4"/>
      <c r="C202" s="5"/>
      <c r="D202" s="5"/>
      <c r="E202" s="8"/>
      <c r="F202" s="8"/>
      <c r="G202" s="8"/>
      <c r="H202" s="8"/>
      <c r="I202" s="8"/>
      <c r="J202" s="8"/>
      <c r="P202" s="5"/>
    </row>
    <row r="203" spans="1:16" ht="16.5" customHeight="1" x14ac:dyDescent="0.25">
      <c r="A203" s="89"/>
      <c r="B203" s="4"/>
      <c r="C203" s="5"/>
      <c r="D203" s="5"/>
      <c r="E203" s="8"/>
      <c r="F203" s="8"/>
      <c r="G203" s="8"/>
      <c r="H203" s="8"/>
      <c r="I203" s="8"/>
      <c r="J203" s="8"/>
      <c r="P203" s="5"/>
    </row>
    <row r="204" spans="1:16" ht="16.5" customHeight="1" x14ac:dyDescent="0.25">
      <c r="A204" s="89"/>
      <c r="B204" s="4"/>
      <c r="C204" s="5"/>
      <c r="D204" s="5"/>
      <c r="E204" s="8"/>
      <c r="F204" s="8"/>
      <c r="G204" s="8"/>
      <c r="H204" s="8"/>
      <c r="I204" s="8"/>
      <c r="J204" s="8"/>
      <c r="P204" s="5"/>
    </row>
    <row r="205" spans="1:16" ht="16.5" customHeight="1" x14ac:dyDescent="0.25">
      <c r="A205" s="89"/>
      <c r="B205" s="4"/>
      <c r="C205" s="5"/>
      <c r="D205" s="5"/>
      <c r="E205" s="8"/>
      <c r="F205" s="8"/>
      <c r="G205" s="8"/>
      <c r="H205" s="8"/>
      <c r="I205" s="8"/>
      <c r="J205" s="8"/>
      <c r="P205" s="5"/>
    </row>
    <row r="206" spans="1:16" ht="16.5" customHeight="1" x14ac:dyDescent="0.25">
      <c r="A206" s="89"/>
      <c r="B206" s="4"/>
      <c r="C206" s="5"/>
      <c r="D206" s="5"/>
      <c r="E206" s="8"/>
      <c r="F206" s="8"/>
      <c r="G206" s="8"/>
      <c r="H206" s="8"/>
      <c r="I206" s="8"/>
      <c r="J206" s="8"/>
      <c r="P206" s="5"/>
    </row>
    <row r="207" spans="1:16" ht="16.5" customHeight="1" x14ac:dyDescent="0.25">
      <c r="A207" s="89"/>
      <c r="B207" s="4"/>
      <c r="C207" s="5"/>
      <c r="D207" s="5"/>
      <c r="E207" s="8"/>
      <c r="F207" s="8"/>
      <c r="G207" s="8"/>
      <c r="H207" s="8"/>
      <c r="I207" s="8"/>
      <c r="J207" s="8"/>
      <c r="P207" s="5"/>
    </row>
    <row r="208" spans="1:16" ht="16.5" customHeight="1" x14ac:dyDescent="0.25">
      <c r="A208" s="89"/>
      <c r="B208" s="4"/>
      <c r="C208" s="5"/>
      <c r="D208" s="5"/>
      <c r="E208" s="8"/>
      <c r="F208" s="8"/>
      <c r="G208" s="8"/>
      <c r="H208" s="8"/>
      <c r="I208" s="8"/>
      <c r="J208" s="8"/>
      <c r="P208" s="5"/>
    </row>
    <row r="209" spans="1:16" ht="16.5" customHeight="1" x14ac:dyDescent="0.25">
      <c r="A209" s="89"/>
      <c r="B209" s="4"/>
      <c r="C209" s="5"/>
      <c r="D209" s="5"/>
      <c r="E209" s="8"/>
      <c r="F209" s="8"/>
      <c r="G209" s="8"/>
      <c r="H209" s="8"/>
      <c r="I209" s="8"/>
      <c r="J209" s="8"/>
      <c r="P209" s="5"/>
    </row>
    <row r="210" spans="1:16" ht="16.5" customHeight="1" x14ac:dyDescent="0.25">
      <c r="A210" s="89"/>
      <c r="B210" s="4"/>
      <c r="C210" s="5"/>
      <c r="D210" s="5"/>
      <c r="E210" s="8"/>
      <c r="F210" s="8"/>
      <c r="G210" s="8"/>
      <c r="H210" s="8"/>
      <c r="I210" s="8"/>
      <c r="J210" s="8"/>
      <c r="P210" s="5"/>
    </row>
    <row r="211" spans="1:16" ht="16.5" customHeight="1" x14ac:dyDescent="0.25">
      <c r="A211" s="89"/>
      <c r="B211" s="4"/>
      <c r="C211" s="5"/>
      <c r="D211" s="5"/>
      <c r="E211" s="8"/>
      <c r="F211" s="8"/>
      <c r="G211" s="8"/>
      <c r="H211" s="8"/>
      <c r="I211" s="8"/>
      <c r="J211" s="8"/>
      <c r="P211" s="5"/>
    </row>
    <row r="212" spans="1:16" ht="16.5" customHeight="1" x14ac:dyDescent="0.25">
      <c r="A212" s="89"/>
      <c r="B212" s="4"/>
      <c r="C212" s="5"/>
      <c r="D212" s="5"/>
      <c r="E212" s="8"/>
      <c r="F212" s="8"/>
      <c r="G212" s="8"/>
      <c r="H212" s="8"/>
      <c r="I212" s="8"/>
      <c r="J212" s="8"/>
      <c r="P212" s="5"/>
    </row>
    <row r="213" spans="1:16" ht="16.5" customHeight="1" x14ac:dyDescent="0.25">
      <c r="A213" s="89"/>
      <c r="B213" s="4"/>
      <c r="C213" s="5"/>
      <c r="D213" s="5"/>
      <c r="E213" s="8"/>
      <c r="F213" s="8"/>
      <c r="G213" s="8"/>
      <c r="H213" s="8"/>
      <c r="I213" s="8"/>
      <c r="J213" s="8"/>
      <c r="P213" s="5"/>
    </row>
    <row r="214" spans="1:16" ht="16.5" customHeight="1" x14ac:dyDescent="0.25">
      <c r="A214" s="89"/>
      <c r="B214" s="4"/>
      <c r="C214" s="5"/>
      <c r="D214" s="5"/>
      <c r="E214" s="8"/>
      <c r="F214" s="8"/>
      <c r="G214" s="8"/>
      <c r="H214" s="8"/>
      <c r="I214" s="8"/>
      <c r="J214" s="8"/>
      <c r="P214" s="5"/>
    </row>
    <row r="215" spans="1:16" ht="16.5" customHeight="1" x14ac:dyDescent="0.25">
      <c r="A215" s="89"/>
      <c r="B215" s="4"/>
      <c r="C215" s="5"/>
      <c r="D215" s="5"/>
      <c r="E215" s="8"/>
      <c r="F215" s="8"/>
      <c r="G215" s="8"/>
      <c r="H215" s="8"/>
      <c r="I215" s="8"/>
      <c r="J215" s="8"/>
      <c r="P215" s="5"/>
    </row>
    <row r="216" spans="1:16" ht="16.5" customHeight="1" x14ac:dyDescent="0.25">
      <c r="A216" s="89"/>
      <c r="B216" s="4"/>
      <c r="C216" s="5"/>
      <c r="D216" s="5"/>
      <c r="E216" s="8"/>
      <c r="F216" s="8"/>
      <c r="G216" s="8"/>
      <c r="H216" s="8"/>
      <c r="I216" s="8"/>
      <c r="J216" s="8"/>
      <c r="P216" s="5"/>
    </row>
    <row r="217" spans="1:16" ht="16.5" customHeight="1" x14ac:dyDescent="0.25">
      <c r="A217" s="89"/>
      <c r="B217" s="4"/>
      <c r="C217" s="5"/>
      <c r="D217" s="5"/>
      <c r="E217" s="8"/>
      <c r="F217" s="8"/>
      <c r="G217" s="8"/>
      <c r="H217" s="8"/>
      <c r="I217" s="8"/>
      <c r="J217" s="8"/>
      <c r="P217" s="5"/>
    </row>
    <row r="218" spans="1:16" ht="16.5" customHeight="1" x14ac:dyDescent="0.25">
      <c r="A218" s="89"/>
      <c r="B218" s="4"/>
      <c r="C218" s="5"/>
      <c r="D218" s="5"/>
      <c r="E218" s="8"/>
      <c r="F218" s="8"/>
      <c r="G218" s="8"/>
      <c r="H218" s="8"/>
      <c r="I218" s="8"/>
      <c r="J218" s="8"/>
      <c r="P218" s="5"/>
    </row>
    <row r="219" spans="1:16" ht="16.5" customHeight="1" x14ac:dyDescent="0.25">
      <c r="A219" s="89"/>
      <c r="B219" s="4"/>
      <c r="C219" s="5"/>
      <c r="D219" s="5"/>
      <c r="E219" s="8"/>
      <c r="F219" s="8"/>
      <c r="G219" s="8"/>
      <c r="H219" s="8"/>
      <c r="I219" s="8"/>
      <c r="J219" s="8"/>
      <c r="P219" s="5"/>
    </row>
    <row r="220" spans="1:16" ht="16.5" customHeight="1" x14ac:dyDescent="0.25">
      <c r="A220" s="89"/>
      <c r="B220" s="4"/>
      <c r="C220" s="5"/>
      <c r="D220" s="5"/>
      <c r="E220" s="8"/>
      <c r="F220" s="8"/>
      <c r="G220" s="8"/>
      <c r="H220" s="8"/>
      <c r="I220" s="8"/>
      <c r="J220" s="8"/>
      <c r="P220" s="5"/>
    </row>
    <row r="221" spans="1:16" ht="16.5" customHeight="1" x14ac:dyDescent="0.25">
      <c r="A221" s="89"/>
      <c r="B221" s="4"/>
      <c r="C221" s="5"/>
      <c r="D221" s="5"/>
      <c r="E221" s="8"/>
      <c r="F221" s="8"/>
      <c r="G221" s="8"/>
      <c r="H221" s="8"/>
      <c r="I221" s="8"/>
      <c r="J221" s="8"/>
      <c r="P221" s="5"/>
    </row>
    <row r="222" spans="1:16" ht="16.5" customHeight="1" x14ac:dyDescent="0.25">
      <c r="A222" s="89"/>
      <c r="B222" s="4"/>
      <c r="C222" s="5"/>
      <c r="D222" s="5"/>
      <c r="E222" s="8"/>
      <c r="F222" s="8"/>
      <c r="G222" s="8"/>
      <c r="H222" s="8"/>
      <c r="I222" s="8"/>
      <c r="J222" s="8"/>
      <c r="P222" s="5"/>
    </row>
    <row r="223" spans="1:16" ht="16.5" customHeight="1" x14ac:dyDescent="0.25">
      <c r="A223" s="89"/>
      <c r="B223" s="4"/>
      <c r="C223" s="5"/>
      <c r="D223" s="5"/>
      <c r="E223" s="8"/>
      <c r="F223" s="8"/>
      <c r="G223" s="8"/>
      <c r="H223" s="8"/>
      <c r="I223" s="8"/>
      <c r="J223" s="8"/>
      <c r="P223" s="5"/>
    </row>
    <row r="224" spans="1:16" ht="16.5" customHeight="1" x14ac:dyDescent="0.25">
      <c r="A224" s="89"/>
      <c r="B224" s="4"/>
      <c r="C224" s="5"/>
      <c r="D224" s="5"/>
      <c r="E224" s="8"/>
      <c r="F224" s="8"/>
      <c r="G224" s="8"/>
      <c r="H224" s="8"/>
      <c r="I224" s="8"/>
      <c r="J224" s="8"/>
      <c r="P224" s="5"/>
    </row>
    <row r="225" spans="1:16" ht="16.5" customHeight="1" x14ac:dyDescent="0.25">
      <c r="A225" s="89"/>
      <c r="B225" s="4"/>
      <c r="C225" s="5"/>
      <c r="D225" s="5"/>
      <c r="E225" s="8"/>
      <c r="F225" s="8"/>
      <c r="G225" s="8"/>
      <c r="H225" s="8"/>
      <c r="I225" s="8"/>
      <c r="J225" s="8"/>
      <c r="P225" s="5"/>
    </row>
    <row r="226" spans="1:16" ht="16.5" customHeight="1" x14ac:dyDescent="0.25">
      <c r="A226" s="89"/>
      <c r="B226" s="4"/>
      <c r="C226" s="5"/>
      <c r="D226" s="5"/>
      <c r="E226" s="8"/>
      <c r="F226" s="8"/>
      <c r="G226" s="8"/>
      <c r="H226" s="8"/>
      <c r="I226" s="8"/>
      <c r="J226" s="8"/>
      <c r="P226" s="5"/>
    </row>
    <row r="227" spans="1:16" ht="16.5" customHeight="1" x14ac:dyDescent="0.25">
      <c r="A227" s="89"/>
      <c r="B227" s="4"/>
      <c r="C227" s="5"/>
      <c r="D227" s="5"/>
      <c r="E227" s="8"/>
      <c r="F227" s="8"/>
      <c r="G227" s="8"/>
      <c r="H227" s="8"/>
      <c r="I227" s="8"/>
      <c r="J227" s="8"/>
      <c r="P227" s="5"/>
    </row>
    <row r="228" spans="1:16" ht="16.5" customHeight="1" x14ac:dyDescent="0.25">
      <c r="A228" s="89"/>
      <c r="B228" s="4"/>
      <c r="C228" s="5"/>
      <c r="D228" s="5"/>
      <c r="E228" s="8"/>
      <c r="F228" s="8"/>
      <c r="G228" s="8"/>
      <c r="H228" s="8"/>
      <c r="I228" s="8"/>
      <c r="J228" s="8"/>
      <c r="P228" s="5"/>
    </row>
    <row r="229" spans="1:16" ht="16.5" customHeight="1" x14ac:dyDescent="0.25">
      <c r="A229" s="89"/>
      <c r="B229" s="4"/>
      <c r="C229" s="5"/>
      <c r="D229" s="5"/>
      <c r="E229" s="8"/>
      <c r="F229" s="8"/>
      <c r="G229" s="8"/>
      <c r="H229" s="8"/>
      <c r="I229" s="8"/>
      <c r="J229" s="8"/>
      <c r="P229" s="5"/>
    </row>
    <row r="230" spans="1:16" ht="16.5" customHeight="1" x14ac:dyDescent="0.25">
      <c r="A230" s="89"/>
      <c r="B230" s="4"/>
      <c r="C230" s="5"/>
      <c r="D230" s="5"/>
      <c r="E230" s="8"/>
      <c r="F230" s="8"/>
      <c r="G230" s="8"/>
      <c r="H230" s="8"/>
      <c r="I230" s="8"/>
      <c r="J230" s="8"/>
      <c r="P230" s="5"/>
    </row>
    <row r="231" spans="1:16" ht="16.5" customHeight="1" x14ac:dyDescent="0.25">
      <c r="A231" s="89"/>
      <c r="B231" s="4"/>
      <c r="C231" s="5"/>
      <c r="D231" s="5"/>
      <c r="E231" s="8"/>
      <c r="F231" s="8"/>
      <c r="G231" s="8"/>
      <c r="H231" s="8"/>
      <c r="I231" s="8"/>
      <c r="J231" s="8"/>
      <c r="P231" s="5"/>
    </row>
    <row r="232" spans="1:16" ht="16.5" customHeight="1" x14ac:dyDescent="0.25">
      <c r="A232" s="89"/>
      <c r="B232" s="4"/>
      <c r="C232" s="5"/>
      <c r="D232" s="5"/>
      <c r="E232" s="8"/>
      <c r="F232" s="8"/>
      <c r="G232" s="8"/>
      <c r="H232" s="8"/>
      <c r="I232" s="8"/>
      <c r="J232" s="8"/>
      <c r="P232" s="5"/>
    </row>
    <row r="233" spans="1:16" ht="16.5" customHeight="1" x14ac:dyDescent="0.25">
      <c r="A233" s="89"/>
      <c r="B233" s="4"/>
      <c r="C233" s="5"/>
      <c r="D233" s="5"/>
      <c r="E233" s="8"/>
      <c r="F233" s="8"/>
      <c r="G233" s="8"/>
      <c r="H233" s="8"/>
      <c r="I233" s="8"/>
      <c r="J233" s="8"/>
      <c r="P233" s="5"/>
    </row>
    <row r="234" spans="1:16" ht="16.5" customHeight="1" x14ac:dyDescent="0.25">
      <c r="A234" s="89"/>
      <c r="B234" s="4"/>
      <c r="C234" s="5"/>
      <c r="D234" s="5"/>
      <c r="E234" s="8"/>
      <c r="F234" s="8"/>
      <c r="G234" s="8"/>
      <c r="H234" s="8"/>
      <c r="I234" s="8"/>
      <c r="J234" s="8"/>
      <c r="P234" s="5"/>
    </row>
    <row r="235" spans="1:16" ht="16.5" customHeight="1" x14ac:dyDescent="0.25">
      <c r="A235" s="89"/>
      <c r="B235" s="4"/>
      <c r="C235" s="5"/>
      <c r="D235" s="5"/>
      <c r="E235" s="8"/>
      <c r="F235" s="8"/>
      <c r="G235" s="8"/>
      <c r="H235" s="8"/>
      <c r="I235" s="8"/>
      <c r="J235" s="8"/>
      <c r="P235" s="5"/>
    </row>
    <row r="236" spans="1:16" ht="16.5" customHeight="1" x14ac:dyDescent="0.25">
      <c r="A236" s="89"/>
      <c r="B236" s="4"/>
      <c r="C236" s="5"/>
      <c r="D236" s="5"/>
      <c r="E236" s="8"/>
      <c r="F236" s="8"/>
      <c r="G236" s="8"/>
      <c r="H236" s="8"/>
      <c r="I236" s="8"/>
      <c r="J236" s="8"/>
      <c r="P236" s="5"/>
    </row>
    <row r="237" spans="1:16" ht="16.5" customHeight="1" x14ac:dyDescent="0.25">
      <c r="A237" s="89"/>
      <c r="B237" s="4"/>
      <c r="C237" s="5"/>
      <c r="D237" s="5"/>
      <c r="E237" s="8"/>
      <c r="F237" s="8"/>
      <c r="G237" s="8"/>
      <c r="H237" s="8"/>
      <c r="I237" s="8"/>
      <c r="J237" s="8"/>
      <c r="P237" s="5"/>
    </row>
    <row r="238" spans="1:16" ht="16.5" customHeight="1" x14ac:dyDescent="0.25">
      <c r="A238" s="89"/>
      <c r="B238" s="4"/>
      <c r="C238" s="5"/>
      <c r="D238" s="5"/>
      <c r="E238" s="8"/>
      <c r="F238" s="8"/>
      <c r="G238" s="8"/>
      <c r="H238" s="8"/>
      <c r="I238" s="8"/>
      <c r="J238" s="8"/>
      <c r="P238" s="5"/>
    </row>
    <row r="239" spans="1:16" ht="16.5" customHeight="1" x14ac:dyDescent="0.25">
      <c r="A239" s="89"/>
      <c r="B239" s="4"/>
      <c r="C239" s="5"/>
      <c r="D239" s="5"/>
      <c r="E239" s="8"/>
      <c r="F239" s="8"/>
      <c r="G239" s="8"/>
      <c r="H239" s="8"/>
      <c r="I239" s="8"/>
      <c r="J239" s="8"/>
      <c r="P239" s="5"/>
    </row>
    <row r="240" spans="1:16" ht="16.5" customHeight="1" x14ac:dyDescent="0.25">
      <c r="A240" s="89"/>
      <c r="B240" s="4"/>
      <c r="C240" s="5"/>
      <c r="D240" s="5"/>
      <c r="E240" s="8"/>
      <c r="F240" s="8"/>
      <c r="G240" s="8"/>
      <c r="H240" s="8"/>
      <c r="I240" s="8"/>
      <c r="J240" s="8"/>
      <c r="P240" s="5"/>
    </row>
    <row r="241" spans="1:16" ht="16.5" customHeight="1" x14ac:dyDescent="0.25">
      <c r="A241" s="89"/>
      <c r="B241" s="4"/>
      <c r="C241" s="5"/>
      <c r="D241" s="5"/>
      <c r="E241" s="8"/>
      <c r="F241" s="8"/>
      <c r="G241" s="8"/>
      <c r="H241" s="8"/>
      <c r="I241" s="8"/>
      <c r="J241" s="8"/>
      <c r="P241" s="5"/>
    </row>
    <row r="242" spans="1:16" ht="16.5" customHeight="1" x14ac:dyDescent="0.25">
      <c r="A242" s="89"/>
      <c r="B242" s="4"/>
      <c r="C242" s="5"/>
      <c r="D242" s="5"/>
      <c r="E242" s="8"/>
      <c r="F242" s="8"/>
      <c r="G242" s="8"/>
      <c r="H242" s="8"/>
      <c r="I242" s="8"/>
      <c r="J242" s="8"/>
      <c r="P242" s="5"/>
    </row>
    <row r="243" spans="1:16" ht="16.5" customHeight="1" x14ac:dyDescent="0.25">
      <c r="A243" s="89"/>
      <c r="B243" s="4"/>
      <c r="C243" s="5"/>
      <c r="D243" s="5"/>
      <c r="E243" s="8"/>
      <c r="F243" s="8"/>
      <c r="G243" s="8"/>
      <c r="H243" s="8"/>
      <c r="I243" s="8"/>
      <c r="J243" s="8"/>
      <c r="P243" s="5"/>
    </row>
    <row r="244" spans="1:16" ht="16.5" customHeight="1" x14ac:dyDescent="0.25">
      <c r="A244" s="89"/>
      <c r="B244" s="4"/>
      <c r="C244" s="5"/>
      <c r="D244" s="5"/>
      <c r="E244" s="8"/>
      <c r="F244" s="8"/>
      <c r="G244" s="8"/>
      <c r="H244" s="8"/>
      <c r="I244" s="8"/>
      <c r="J244" s="8"/>
      <c r="P244" s="5"/>
    </row>
    <row r="245" spans="1:16" ht="16.5" customHeight="1" x14ac:dyDescent="0.25">
      <c r="A245" s="89"/>
      <c r="B245" s="4"/>
      <c r="C245" s="5"/>
      <c r="D245" s="5"/>
      <c r="E245" s="8"/>
      <c r="F245" s="8"/>
      <c r="G245" s="8"/>
      <c r="H245" s="8"/>
      <c r="I245" s="8"/>
      <c r="J245" s="8"/>
      <c r="P245" s="5"/>
    </row>
    <row r="246" spans="1:16" ht="16.5" customHeight="1" x14ac:dyDescent="0.25">
      <c r="A246" s="89"/>
      <c r="B246" s="4"/>
      <c r="C246" s="5"/>
      <c r="D246" s="5"/>
      <c r="E246" s="8"/>
      <c r="F246" s="8"/>
      <c r="G246" s="8"/>
      <c r="H246" s="8"/>
      <c r="I246" s="8"/>
      <c r="J246" s="8"/>
      <c r="P246" s="5"/>
    </row>
    <row r="247" spans="1:16" ht="16.5" customHeight="1" x14ac:dyDescent="0.25">
      <c r="A247" s="89"/>
      <c r="B247" s="4"/>
      <c r="C247" s="5"/>
      <c r="D247" s="5"/>
      <c r="E247" s="8"/>
      <c r="F247" s="8"/>
      <c r="G247" s="8"/>
      <c r="H247" s="8"/>
      <c r="I247" s="8"/>
      <c r="J247" s="8"/>
      <c r="P247" s="5"/>
    </row>
    <row r="248" spans="1:16" ht="16.5" customHeight="1" x14ac:dyDescent="0.25">
      <c r="A248" s="89"/>
      <c r="B248" s="4"/>
      <c r="C248" s="5"/>
      <c r="D248" s="5"/>
      <c r="E248" s="8"/>
      <c r="F248" s="8"/>
      <c r="G248" s="8"/>
      <c r="H248" s="8"/>
      <c r="I248" s="8"/>
      <c r="J248" s="8"/>
      <c r="P248" s="5"/>
    </row>
    <row r="249" spans="1:16" ht="16.5" customHeight="1" x14ac:dyDescent="0.25">
      <c r="A249" s="89"/>
      <c r="B249" s="4"/>
      <c r="C249" s="5"/>
      <c r="D249" s="5"/>
      <c r="E249" s="8"/>
      <c r="F249" s="8"/>
      <c r="G249" s="8"/>
      <c r="H249" s="8"/>
      <c r="I249" s="8"/>
      <c r="J249" s="8"/>
      <c r="P249" s="5"/>
    </row>
    <row r="250" spans="1:16" ht="16.5" customHeight="1" x14ac:dyDescent="0.25">
      <c r="A250" s="89"/>
      <c r="B250" s="4"/>
      <c r="C250" s="5"/>
      <c r="D250" s="5"/>
      <c r="E250" s="8"/>
      <c r="F250" s="8"/>
      <c r="G250" s="8"/>
      <c r="H250" s="8"/>
      <c r="I250" s="8"/>
      <c r="J250" s="8"/>
      <c r="P250" s="5"/>
    </row>
    <row r="251" spans="1:16" ht="16.5" customHeight="1" x14ac:dyDescent="0.25">
      <c r="A251" s="89"/>
      <c r="B251" s="4"/>
      <c r="C251" s="5"/>
      <c r="D251" s="5"/>
      <c r="E251" s="8"/>
      <c r="F251" s="8"/>
      <c r="G251" s="8"/>
      <c r="H251" s="8"/>
      <c r="I251" s="8"/>
      <c r="J251" s="8"/>
      <c r="P251" s="5"/>
    </row>
    <row r="252" spans="1:16" ht="16.5" customHeight="1" x14ac:dyDescent="0.25">
      <c r="A252" s="89"/>
      <c r="B252" s="4"/>
      <c r="C252" s="5"/>
      <c r="D252" s="5"/>
      <c r="E252" s="8"/>
      <c r="F252" s="8"/>
      <c r="G252" s="8"/>
      <c r="H252" s="8"/>
      <c r="I252" s="8"/>
      <c r="J252" s="8"/>
      <c r="P252" s="5"/>
    </row>
    <row r="253" spans="1:16" ht="16.5" customHeight="1" x14ac:dyDescent="0.25">
      <c r="A253" s="89"/>
      <c r="B253" s="4"/>
      <c r="C253" s="5"/>
      <c r="D253" s="5"/>
      <c r="E253" s="8"/>
      <c r="F253" s="8"/>
      <c r="G253" s="8"/>
      <c r="H253" s="8"/>
      <c r="I253" s="8"/>
      <c r="J253" s="8"/>
      <c r="P253" s="5"/>
    </row>
    <row r="254" spans="1:16" ht="16.5" customHeight="1" x14ac:dyDescent="0.25">
      <c r="A254" s="89"/>
      <c r="B254" s="4"/>
      <c r="C254" s="5"/>
      <c r="D254" s="5"/>
      <c r="E254" s="8"/>
      <c r="F254" s="8"/>
      <c r="G254" s="8"/>
      <c r="H254" s="8"/>
      <c r="I254" s="8"/>
      <c r="J254" s="8"/>
      <c r="P254" s="5"/>
    </row>
    <row r="255" spans="1:16" ht="16.5" customHeight="1" x14ac:dyDescent="0.25">
      <c r="A255" s="89"/>
      <c r="B255" s="4"/>
      <c r="C255" s="5"/>
      <c r="D255" s="5"/>
      <c r="E255" s="8"/>
      <c r="F255" s="8"/>
      <c r="G255" s="8"/>
      <c r="H255" s="8"/>
      <c r="I255" s="8"/>
      <c r="J255" s="8"/>
      <c r="P255" s="5"/>
    </row>
    <row r="256" spans="1:16" ht="16.5" customHeight="1" x14ac:dyDescent="0.25">
      <c r="A256" s="89"/>
      <c r="B256" s="4"/>
      <c r="C256" s="5"/>
      <c r="D256" s="5"/>
      <c r="E256" s="8"/>
      <c r="F256" s="8"/>
      <c r="G256" s="8"/>
      <c r="H256" s="8"/>
      <c r="I256" s="8"/>
      <c r="J256" s="8"/>
      <c r="P256" s="5"/>
    </row>
    <row r="257" spans="1:16" ht="16.5" customHeight="1" x14ac:dyDescent="0.25">
      <c r="A257" s="89"/>
      <c r="B257" s="4"/>
      <c r="C257" s="5"/>
      <c r="D257" s="5"/>
      <c r="E257" s="8"/>
      <c r="F257" s="8"/>
      <c r="G257" s="8"/>
      <c r="H257" s="8"/>
      <c r="I257" s="8"/>
      <c r="J257" s="8"/>
      <c r="P257" s="5"/>
    </row>
    <row r="258" spans="1:16" ht="16.5" customHeight="1" x14ac:dyDescent="0.25">
      <c r="A258" s="89"/>
      <c r="B258" s="4"/>
      <c r="C258" s="5"/>
      <c r="D258" s="5"/>
      <c r="E258" s="8"/>
      <c r="F258" s="8"/>
      <c r="G258" s="8"/>
      <c r="H258" s="8"/>
      <c r="I258" s="8"/>
      <c r="J258" s="8"/>
      <c r="P258" s="5"/>
    </row>
    <row r="259" spans="1:16" ht="16.5" customHeight="1" x14ac:dyDescent="0.25">
      <c r="A259" s="89"/>
      <c r="B259" s="4"/>
      <c r="C259" s="5"/>
      <c r="D259" s="5"/>
      <c r="E259" s="8"/>
      <c r="F259" s="8"/>
      <c r="G259" s="8"/>
      <c r="H259" s="8"/>
      <c r="I259" s="8"/>
      <c r="J259" s="8"/>
      <c r="P259" s="5"/>
    </row>
    <row r="260" spans="1:16" ht="16.5" customHeight="1" x14ac:dyDescent="0.25">
      <c r="A260" s="89"/>
      <c r="B260" s="4"/>
      <c r="C260" s="5"/>
      <c r="D260" s="5"/>
      <c r="E260" s="8"/>
      <c r="F260" s="8"/>
      <c r="G260" s="8"/>
      <c r="H260" s="8"/>
      <c r="I260" s="8"/>
      <c r="J260" s="8"/>
      <c r="P260" s="5"/>
    </row>
    <row r="261" spans="1:16" ht="16.5" customHeight="1" x14ac:dyDescent="0.25">
      <c r="A261" s="89"/>
      <c r="B261" s="4"/>
      <c r="C261" s="5"/>
      <c r="D261" s="5"/>
      <c r="E261" s="8"/>
      <c r="F261" s="8"/>
      <c r="G261" s="8"/>
      <c r="H261" s="8"/>
      <c r="I261" s="8"/>
      <c r="J261" s="8"/>
      <c r="P261" s="5"/>
    </row>
    <row r="262" spans="1:16" ht="16.5" customHeight="1" x14ac:dyDescent="0.25">
      <c r="A262" s="89"/>
      <c r="B262" s="4"/>
      <c r="C262" s="5"/>
      <c r="D262" s="5"/>
      <c r="E262" s="8"/>
      <c r="F262" s="8"/>
      <c r="G262" s="8"/>
      <c r="H262" s="8"/>
      <c r="I262" s="8"/>
      <c r="J262" s="8"/>
      <c r="P262" s="5"/>
    </row>
    <row r="263" spans="1:16" ht="16.5" customHeight="1" x14ac:dyDescent="0.25">
      <c r="A263" s="89"/>
      <c r="B263" s="4"/>
      <c r="C263" s="5"/>
      <c r="D263" s="5"/>
      <c r="E263" s="8"/>
      <c r="F263" s="8"/>
      <c r="G263" s="8"/>
      <c r="H263" s="8"/>
      <c r="I263" s="8"/>
      <c r="J263" s="8"/>
      <c r="P263" s="5"/>
    </row>
    <row r="264" spans="1:16" ht="16.5" customHeight="1" x14ac:dyDescent="0.25">
      <c r="A264" s="89"/>
      <c r="B264" s="4"/>
      <c r="C264" s="5"/>
      <c r="D264" s="5"/>
      <c r="E264" s="8"/>
      <c r="F264" s="8"/>
      <c r="G264" s="8"/>
      <c r="H264" s="8"/>
      <c r="I264" s="8"/>
      <c r="J264" s="8"/>
      <c r="P264" s="5"/>
    </row>
    <row r="265" spans="1:16" ht="16.5" customHeight="1" x14ac:dyDescent="0.25">
      <c r="A265" s="89"/>
      <c r="B265" s="4"/>
      <c r="C265" s="5"/>
      <c r="D265" s="5"/>
      <c r="E265" s="8"/>
      <c r="F265" s="8"/>
      <c r="G265" s="8"/>
      <c r="H265" s="8"/>
      <c r="I265" s="8"/>
      <c r="J265" s="8"/>
      <c r="P265" s="5"/>
    </row>
    <row r="266" spans="1:16" ht="16.5" customHeight="1" x14ac:dyDescent="0.25">
      <c r="A266" s="89"/>
      <c r="B266" s="4"/>
      <c r="C266" s="5"/>
      <c r="D266" s="5"/>
      <c r="E266" s="8"/>
      <c r="F266" s="8"/>
      <c r="G266" s="8"/>
      <c r="H266" s="8"/>
      <c r="I266" s="8"/>
      <c r="J266" s="8"/>
      <c r="P266" s="5"/>
    </row>
    <row r="267" spans="1:16" ht="16.5" customHeight="1" x14ac:dyDescent="0.25">
      <c r="A267" s="89"/>
      <c r="B267" s="4"/>
      <c r="C267" s="5"/>
      <c r="D267" s="5"/>
      <c r="E267" s="8"/>
      <c r="F267" s="8"/>
      <c r="G267" s="8"/>
      <c r="H267" s="8"/>
      <c r="I267" s="8"/>
      <c r="J267" s="8"/>
      <c r="P267" s="5"/>
    </row>
    <row r="268" spans="1:16" ht="16.5" customHeight="1" x14ac:dyDescent="0.25">
      <c r="A268" s="89"/>
      <c r="B268" s="4"/>
      <c r="C268" s="5"/>
      <c r="D268" s="5"/>
      <c r="E268" s="8"/>
      <c r="F268" s="8"/>
      <c r="G268" s="8"/>
      <c r="H268" s="8"/>
      <c r="I268" s="8"/>
      <c r="J268" s="8"/>
      <c r="P268" s="5"/>
    </row>
    <row r="269" spans="1:16" ht="16.5" customHeight="1" x14ac:dyDescent="0.25">
      <c r="A269" s="89"/>
      <c r="B269" s="4"/>
      <c r="C269" s="5"/>
      <c r="D269" s="5"/>
      <c r="E269" s="8"/>
      <c r="F269" s="8"/>
      <c r="G269" s="8"/>
      <c r="H269" s="8"/>
      <c r="I269" s="8"/>
      <c r="J269" s="8"/>
      <c r="P269" s="5"/>
    </row>
    <row r="270" spans="1:16" ht="16.5" customHeight="1" x14ac:dyDescent="0.25">
      <c r="A270" s="89"/>
      <c r="B270" s="4"/>
      <c r="C270" s="5"/>
      <c r="D270" s="5"/>
      <c r="E270" s="8"/>
      <c r="F270" s="8"/>
      <c r="G270" s="8"/>
      <c r="H270" s="8"/>
      <c r="I270" s="8"/>
      <c r="J270" s="8"/>
      <c r="P270" s="5"/>
    </row>
    <row r="271" spans="1:16" ht="16.5" customHeight="1" x14ac:dyDescent="0.25">
      <c r="A271" s="89"/>
      <c r="B271" s="4"/>
      <c r="C271" s="5"/>
      <c r="D271" s="5"/>
      <c r="E271" s="8"/>
      <c r="F271" s="8"/>
      <c r="G271" s="8"/>
      <c r="H271" s="8"/>
      <c r="I271" s="8"/>
      <c r="J271" s="8"/>
      <c r="P271" s="5"/>
    </row>
    <row r="272" spans="1:16" ht="16.5" customHeight="1" x14ac:dyDescent="0.25">
      <c r="A272" s="89"/>
      <c r="B272" s="4"/>
      <c r="C272" s="5"/>
      <c r="D272" s="5"/>
      <c r="E272" s="8"/>
      <c r="F272" s="8"/>
      <c r="G272" s="8"/>
      <c r="H272" s="8"/>
      <c r="I272" s="8"/>
      <c r="J272" s="8"/>
      <c r="P272" s="5"/>
    </row>
    <row r="273" spans="1:16" ht="16.5" customHeight="1" x14ac:dyDescent="0.25">
      <c r="A273" s="89"/>
      <c r="B273" s="4"/>
      <c r="C273" s="5"/>
      <c r="D273" s="5"/>
      <c r="E273" s="8"/>
      <c r="F273" s="8"/>
      <c r="G273" s="8"/>
      <c r="H273" s="8"/>
      <c r="I273" s="8"/>
      <c r="J273" s="8"/>
      <c r="P273" s="5"/>
    </row>
    <row r="274" spans="1:16" ht="16.5" customHeight="1" x14ac:dyDescent="0.25">
      <c r="A274" s="89"/>
      <c r="B274" s="4"/>
      <c r="C274" s="5"/>
      <c r="D274" s="5"/>
      <c r="E274" s="8"/>
      <c r="F274" s="8"/>
      <c r="G274" s="8"/>
      <c r="H274" s="8"/>
      <c r="I274" s="8"/>
      <c r="J274" s="8"/>
      <c r="P274" s="5"/>
    </row>
    <row r="275" spans="1:16" ht="16.5" customHeight="1" x14ac:dyDescent="0.25">
      <c r="A275" s="89"/>
      <c r="B275" s="4"/>
      <c r="C275" s="5"/>
      <c r="D275" s="5"/>
      <c r="E275" s="8"/>
      <c r="F275" s="8"/>
      <c r="G275" s="8"/>
      <c r="H275" s="8"/>
      <c r="I275" s="8"/>
      <c r="J275" s="8"/>
      <c r="P275" s="5"/>
    </row>
    <row r="276" spans="1:16" ht="16.5" customHeight="1" x14ac:dyDescent="0.25">
      <c r="A276" s="89"/>
      <c r="B276" s="4"/>
      <c r="C276" s="5"/>
      <c r="D276" s="5"/>
      <c r="E276" s="8"/>
      <c r="F276" s="8"/>
      <c r="G276" s="8"/>
      <c r="H276" s="8"/>
      <c r="I276" s="8"/>
      <c r="J276" s="8"/>
      <c r="P276" s="5"/>
    </row>
    <row r="277" spans="1:16" ht="16.5" customHeight="1" x14ac:dyDescent="0.25">
      <c r="A277" s="89"/>
      <c r="B277" s="4"/>
      <c r="C277" s="5"/>
      <c r="D277" s="5"/>
      <c r="E277" s="8"/>
      <c r="F277" s="8"/>
      <c r="G277" s="8"/>
      <c r="H277" s="8"/>
      <c r="I277" s="8"/>
      <c r="J277" s="8"/>
      <c r="P277" s="5"/>
    </row>
    <row r="278" spans="1:16" ht="16.5" customHeight="1" x14ac:dyDescent="0.25">
      <c r="A278" s="89"/>
      <c r="B278" s="4"/>
      <c r="C278" s="5"/>
      <c r="D278" s="5"/>
      <c r="E278" s="8"/>
      <c r="F278" s="8"/>
      <c r="G278" s="8"/>
      <c r="H278" s="8"/>
      <c r="I278" s="8"/>
      <c r="J278" s="8"/>
      <c r="P278" s="5"/>
    </row>
    <row r="279" spans="1:16" ht="16.5" customHeight="1" x14ac:dyDescent="0.25">
      <c r="A279" s="89"/>
      <c r="B279" s="4"/>
      <c r="C279" s="5"/>
      <c r="D279" s="5"/>
      <c r="E279" s="8"/>
      <c r="F279" s="8"/>
      <c r="G279" s="8"/>
      <c r="H279" s="8"/>
      <c r="I279" s="8"/>
      <c r="J279" s="8"/>
      <c r="P279" s="5"/>
    </row>
    <row r="280" spans="1:16" ht="16.5" customHeight="1" x14ac:dyDescent="0.25">
      <c r="A280" s="89"/>
      <c r="B280" s="4"/>
      <c r="C280" s="5"/>
      <c r="D280" s="5"/>
      <c r="E280" s="8"/>
      <c r="F280" s="8"/>
      <c r="G280" s="8"/>
      <c r="H280" s="8"/>
      <c r="I280" s="8"/>
      <c r="J280" s="8"/>
      <c r="P280" s="5"/>
    </row>
    <row r="281" spans="1:16" ht="16.5" customHeight="1" x14ac:dyDescent="0.25">
      <c r="A281" s="89"/>
      <c r="B281" s="4"/>
      <c r="C281" s="5"/>
      <c r="D281" s="5"/>
      <c r="E281" s="8"/>
      <c r="F281" s="8"/>
      <c r="G281" s="8"/>
      <c r="H281" s="8"/>
      <c r="I281" s="8"/>
      <c r="J281" s="8"/>
      <c r="P281" s="5"/>
    </row>
    <row r="282" spans="1:16" ht="16.5" customHeight="1" x14ac:dyDescent="0.25">
      <c r="A282" s="89"/>
      <c r="B282" s="4"/>
      <c r="C282" s="5"/>
      <c r="D282" s="5"/>
      <c r="E282" s="8"/>
      <c r="F282" s="8"/>
      <c r="G282" s="8"/>
      <c r="H282" s="8"/>
      <c r="I282" s="8"/>
      <c r="J282" s="8"/>
      <c r="P282" s="5"/>
    </row>
    <row r="283" spans="1:16" ht="16.5" customHeight="1" x14ac:dyDescent="0.25">
      <c r="A283" s="89"/>
      <c r="B283" s="4"/>
      <c r="C283" s="5"/>
      <c r="D283" s="5"/>
      <c r="E283" s="8"/>
      <c r="F283" s="8"/>
      <c r="G283" s="8"/>
      <c r="H283" s="8"/>
      <c r="I283" s="8"/>
      <c r="J283" s="8"/>
      <c r="P283" s="5"/>
    </row>
    <row r="284" spans="1:16" ht="16.5" customHeight="1" x14ac:dyDescent="0.25">
      <c r="A284" s="89"/>
      <c r="B284" s="4"/>
      <c r="C284" s="5"/>
      <c r="D284" s="5"/>
      <c r="E284" s="8"/>
      <c r="F284" s="8"/>
      <c r="G284" s="8"/>
      <c r="H284" s="8"/>
      <c r="I284" s="8"/>
      <c r="J284" s="8"/>
      <c r="P284" s="5"/>
    </row>
    <row r="285" spans="1:16" ht="16.5" customHeight="1" x14ac:dyDescent="0.25">
      <c r="A285" s="89"/>
      <c r="B285" s="4"/>
      <c r="C285" s="5"/>
      <c r="D285" s="5"/>
      <c r="E285" s="8"/>
      <c r="F285" s="8"/>
      <c r="G285" s="8"/>
      <c r="H285" s="8"/>
      <c r="I285" s="8"/>
      <c r="J285" s="8"/>
      <c r="P285" s="5"/>
    </row>
    <row r="286" spans="1:16" ht="16.5" customHeight="1" x14ac:dyDescent="0.25">
      <c r="A286" s="89"/>
      <c r="B286" s="4"/>
      <c r="C286" s="5"/>
      <c r="D286" s="5"/>
      <c r="E286" s="8"/>
      <c r="F286" s="8"/>
      <c r="G286" s="8"/>
      <c r="H286" s="8"/>
      <c r="I286" s="8"/>
      <c r="J286" s="8"/>
      <c r="P286" s="5"/>
    </row>
    <row r="287" spans="1:16" ht="16.5" customHeight="1" x14ac:dyDescent="0.25">
      <c r="A287" s="89"/>
      <c r="B287" s="4"/>
      <c r="C287" s="5"/>
      <c r="D287" s="5"/>
      <c r="E287" s="8"/>
      <c r="F287" s="8"/>
      <c r="G287" s="8"/>
      <c r="H287" s="8"/>
      <c r="I287" s="8"/>
      <c r="J287" s="8"/>
      <c r="P287" s="5"/>
    </row>
    <row r="288" spans="1:16" ht="16.5" customHeight="1" x14ac:dyDescent="0.25">
      <c r="A288" s="89"/>
      <c r="B288" s="4"/>
      <c r="C288" s="5"/>
      <c r="D288" s="5"/>
      <c r="E288" s="8"/>
      <c r="F288" s="8"/>
      <c r="G288" s="8"/>
      <c r="H288" s="8"/>
      <c r="I288" s="8"/>
      <c r="J288" s="8"/>
      <c r="P288" s="5"/>
    </row>
    <row r="289" spans="1:16" ht="16.5" customHeight="1" x14ac:dyDescent="0.25">
      <c r="A289" s="89"/>
      <c r="B289" s="4"/>
      <c r="C289" s="5"/>
      <c r="D289" s="5"/>
      <c r="E289" s="8"/>
      <c r="F289" s="8"/>
      <c r="G289" s="8"/>
      <c r="H289" s="8"/>
      <c r="I289" s="8"/>
      <c r="J289" s="8"/>
      <c r="P289" s="5"/>
    </row>
    <row r="290" spans="1:16" ht="16.5" customHeight="1" x14ac:dyDescent="0.25">
      <c r="A290" s="89"/>
      <c r="B290" s="4"/>
      <c r="C290" s="5"/>
      <c r="D290" s="5"/>
      <c r="E290" s="8"/>
      <c r="F290" s="8"/>
      <c r="G290" s="8"/>
      <c r="H290" s="8"/>
      <c r="I290" s="8"/>
      <c r="J290" s="8"/>
      <c r="P290" s="5"/>
    </row>
    <row r="291" spans="1:16" ht="16.5" customHeight="1" x14ac:dyDescent="0.25">
      <c r="A291" s="89"/>
      <c r="B291" s="4"/>
      <c r="C291" s="5"/>
      <c r="D291" s="5"/>
      <c r="E291" s="8"/>
      <c r="F291" s="8"/>
      <c r="G291" s="8"/>
      <c r="H291" s="8"/>
      <c r="I291" s="8"/>
      <c r="J291" s="8"/>
      <c r="P291" s="5"/>
    </row>
    <row r="292" spans="1:16" ht="16.5" customHeight="1" x14ac:dyDescent="0.25">
      <c r="A292" s="89"/>
      <c r="B292" s="4"/>
      <c r="C292" s="5"/>
      <c r="D292" s="5"/>
      <c r="E292" s="8"/>
      <c r="F292" s="8"/>
      <c r="G292" s="8"/>
      <c r="H292" s="8"/>
      <c r="I292" s="8"/>
      <c r="J292" s="8"/>
      <c r="P292" s="5"/>
    </row>
    <row r="293" spans="1:16" ht="16.5" customHeight="1" x14ac:dyDescent="0.25">
      <c r="A293" s="89"/>
      <c r="B293" s="4"/>
      <c r="C293" s="5"/>
      <c r="D293" s="5"/>
      <c r="E293" s="8"/>
      <c r="F293" s="8"/>
      <c r="G293" s="8"/>
      <c r="H293" s="8"/>
      <c r="I293" s="8"/>
      <c r="J293" s="8"/>
      <c r="P293" s="5"/>
    </row>
    <row r="294" spans="1:16" ht="16.5" customHeight="1" x14ac:dyDescent="0.25">
      <c r="A294" s="89"/>
      <c r="B294" s="4"/>
      <c r="C294" s="5"/>
      <c r="D294" s="5"/>
      <c r="E294" s="8"/>
      <c r="F294" s="8"/>
      <c r="G294" s="8"/>
      <c r="H294" s="8"/>
      <c r="I294" s="8"/>
      <c r="J294" s="8"/>
      <c r="P294" s="5"/>
    </row>
    <row r="295" spans="1:16" ht="16.5" customHeight="1" x14ac:dyDescent="0.25">
      <c r="A295" s="89"/>
      <c r="B295" s="4"/>
      <c r="C295" s="5"/>
      <c r="D295" s="5"/>
      <c r="E295" s="8"/>
      <c r="F295" s="8"/>
      <c r="G295" s="8"/>
      <c r="H295" s="8"/>
      <c r="I295" s="8"/>
      <c r="J295" s="8"/>
      <c r="P295" s="5"/>
    </row>
    <row r="296" spans="1:16" ht="16.5" customHeight="1" x14ac:dyDescent="0.25">
      <c r="A296" s="89"/>
      <c r="B296" s="4"/>
      <c r="C296" s="5"/>
      <c r="D296" s="5"/>
      <c r="E296" s="8"/>
      <c r="F296" s="8"/>
      <c r="G296" s="8"/>
      <c r="H296" s="8"/>
      <c r="I296" s="8"/>
      <c r="J296" s="8"/>
      <c r="P296" s="5"/>
    </row>
    <row r="297" spans="1:16" ht="16.5" customHeight="1" x14ac:dyDescent="0.25">
      <c r="A297" s="89"/>
      <c r="B297" s="4"/>
      <c r="C297" s="5"/>
      <c r="D297" s="5"/>
      <c r="E297" s="8"/>
      <c r="F297" s="8"/>
      <c r="G297" s="8"/>
      <c r="H297" s="8"/>
      <c r="I297" s="8"/>
      <c r="J297" s="8"/>
      <c r="P297" s="5"/>
    </row>
    <row r="298" spans="1:16" ht="16.5" customHeight="1" x14ac:dyDescent="0.25">
      <c r="A298" s="89"/>
      <c r="B298" s="4"/>
      <c r="C298" s="5"/>
      <c r="D298" s="5"/>
      <c r="E298" s="8"/>
      <c r="F298" s="8"/>
      <c r="G298" s="8"/>
      <c r="H298" s="8"/>
      <c r="I298" s="8"/>
      <c r="J298" s="8"/>
      <c r="P298" s="5"/>
    </row>
    <row r="299" spans="1:16" ht="16.5" customHeight="1" x14ac:dyDescent="0.25">
      <c r="A299" s="89"/>
      <c r="B299" s="4"/>
      <c r="C299" s="5"/>
      <c r="D299" s="5"/>
      <c r="E299" s="8"/>
      <c r="F299" s="8"/>
      <c r="G299" s="8"/>
      <c r="H299" s="8"/>
      <c r="I299" s="8"/>
      <c r="J299" s="8"/>
      <c r="P299" s="5"/>
    </row>
    <row r="300" spans="1:16" ht="16.5" customHeight="1" x14ac:dyDescent="0.25">
      <c r="A300" s="89"/>
      <c r="B300" s="4"/>
      <c r="C300" s="5"/>
      <c r="D300" s="5"/>
      <c r="E300" s="8"/>
      <c r="F300" s="8"/>
      <c r="G300" s="8"/>
      <c r="H300" s="8"/>
      <c r="I300" s="8"/>
      <c r="J300" s="8"/>
      <c r="P300" s="5"/>
    </row>
    <row r="301" spans="1:16" ht="16.5" customHeight="1" x14ac:dyDescent="0.25">
      <c r="A301" s="89"/>
      <c r="B301" s="4"/>
      <c r="C301" s="5"/>
      <c r="D301" s="5"/>
      <c r="E301" s="8"/>
      <c r="F301" s="8"/>
      <c r="G301" s="8"/>
      <c r="H301" s="8"/>
      <c r="I301" s="8"/>
      <c r="J301" s="8"/>
      <c r="P301" s="5"/>
    </row>
    <row r="302" spans="1:16" ht="16.5" customHeight="1" x14ac:dyDescent="0.25">
      <c r="A302" s="89"/>
      <c r="B302" s="4"/>
      <c r="C302" s="5"/>
      <c r="D302" s="5"/>
      <c r="E302" s="8"/>
      <c r="F302" s="8"/>
      <c r="G302" s="8"/>
      <c r="H302" s="8"/>
      <c r="I302" s="8"/>
      <c r="J302" s="8"/>
      <c r="P302" s="5"/>
    </row>
    <row r="303" spans="1:16" ht="16.5" customHeight="1" x14ac:dyDescent="0.25">
      <c r="A303" s="89"/>
      <c r="B303" s="4"/>
      <c r="C303" s="5"/>
      <c r="D303" s="5"/>
      <c r="E303" s="8"/>
      <c r="F303" s="8"/>
      <c r="G303" s="8"/>
      <c r="H303" s="8"/>
      <c r="I303" s="8"/>
      <c r="J303" s="8"/>
      <c r="P303" s="5"/>
    </row>
    <row r="304" spans="1:16" ht="16.5" customHeight="1" x14ac:dyDescent="0.25">
      <c r="A304" s="89"/>
      <c r="B304" s="4"/>
      <c r="C304" s="5"/>
      <c r="D304" s="5"/>
      <c r="E304" s="8"/>
      <c r="F304" s="8"/>
      <c r="G304" s="8"/>
      <c r="H304" s="8"/>
      <c r="I304" s="8"/>
      <c r="J304" s="8"/>
      <c r="P304" s="5"/>
    </row>
    <row r="305" spans="1:16" ht="16.5" customHeight="1" x14ac:dyDescent="0.25">
      <c r="A305" s="89"/>
      <c r="B305" s="4"/>
      <c r="C305" s="5"/>
      <c r="D305" s="5"/>
      <c r="E305" s="8"/>
      <c r="F305" s="8"/>
      <c r="G305" s="8"/>
      <c r="H305" s="8"/>
      <c r="I305" s="8"/>
      <c r="J305" s="8"/>
      <c r="P305" s="5"/>
    </row>
    <row r="306" spans="1:16" ht="16.5" customHeight="1" x14ac:dyDescent="0.25">
      <c r="A306" s="89"/>
      <c r="B306" s="4"/>
      <c r="C306" s="5"/>
      <c r="D306" s="5"/>
      <c r="E306" s="8"/>
      <c r="F306" s="8"/>
      <c r="G306" s="8"/>
      <c r="H306" s="8"/>
      <c r="I306" s="8"/>
      <c r="J306" s="8"/>
      <c r="P306" s="5"/>
    </row>
    <row r="307" spans="1:16" ht="16.5" customHeight="1" x14ac:dyDescent="0.25">
      <c r="A307" s="89"/>
      <c r="B307" s="4"/>
      <c r="C307" s="5"/>
      <c r="D307" s="5"/>
      <c r="E307" s="8"/>
      <c r="F307" s="8"/>
      <c r="G307" s="8"/>
      <c r="H307" s="8"/>
      <c r="I307" s="8"/>
      <c r="J307" s="8"/>
      <c r="P307" s="5"/>
    </row>
    <row r="308" spans="1:16" ht="16.5" customHeight="1" x14ac:dyDescent="0.25">
      <c r="A308" s="89"/>
      <c r="B308" s="4"/>
      <c r="C308" s="5"/>
      <c r="D308" s="5"/>
      <c r="E308" s="8"/>
      <c r="F308" s="8"/>
      <c r="G308" s="8"/>
      <c r="H308" s="8"/>
      <c r="I308" s="8"/>
      <c r="J308" s="8"/>
      <c r="P308" s="5"/>
    </row>
    <row r="309" spans="1:16" ht="16.5" customHeight="1" x14ac:dyDescent="0.25">
      <c r="A309" s="89"/>
      <c r="B309" s="4"/>
      <c r="C309" s="5"/>
      <c r="D309" s="5"/>
      <c r="E309" s="8"/>
      <c r="F309" s="8"/>
      <c r="G309" s="8"/>
      <c r="H309" s="8"/>
      <c r="I309" s="8"/>
      <c r="J309" s="8"/>
      <c r="P309" s="5"/>
    </row>
    <row r="310" spans="1:16" ht="16.5" customHeight="1" x14ac:dyDescent="0.25">
      <c r="A310" s="89"/>
      <c r="B310" s="4"/>
      <c r="C310" s="5"/>
      <c r="D310" s="5"/>
      <c r="E310" s="8"/>
      <c r="F310" s="8"/>
      <c r="G310" s="8"/>
      <c r="H310" s="8"/>
      <c r="I310" s="8"/>
      <c r="J310" s="8"/>
      <c r="P310" s="5"/>
    </row>
    <row r="311" spans="1:16" ht="16.5" customHeight="1" x14ac:dyDescent="0.25">
      <c r="A311" s="89"/>
      <c r="B311" s="4"/>
      <c r="C311" s="5"/>
      <c r="D311" s="5"/>
      <c r="E311" s="8"/>
      <c r="F311" s="8"/>
      <c r="G311" s="8"/>
      <c r="H311" s="8"/>
      <c r="I311" s="8"/>
      <c r="J311" s="8"/>
      <c r="P311" s="5"/>
    </row>
    <row r="312" spans="1:16" ht="16.5" customHeight="1" x14ac:dyDescent="0.25">
      <c r="A312" s="89"/>
      <c r="B312" s="4"/>
      <c r="C312" s="5"/>
      <c r="D312" s="5"/>
      <c r="E312" s="8"/>
      <c r="F312" s="8"/>
      <c r="G312" s="8"/>
      <c r="H312" s="8"/>
      <c r="I312" s="8"/>
      <c r="J312" s="8"/>
      <c r="P312" s="5"/>
    </row>
    <row r="313" spans="1:16" ht="16.5" customHeight="1" x14ac:dyDescent="0.25">
      <c r="A313" s="89"/>
      <c r="B313" s="4"/>
      <c r="C313" s="5"/>
      <c r="D313" s="5"/>
      <c r="E313" s="8"/>
      <c r="F313" s="8"/>
      <c r="G313" s="8"/>
      <c r="H313" s="8"/>
      <c r="I313" s="8"/>
      <c r="J313" s="8"/>
      <c r="P313" s="5"/>
    </row>
    <row r="314" spans="1:16" ht="16.5" customHeight="1" x14ac:dyDescent="0.25">
      <c r="A314" s="89"/>
      <c r="B314" s="4"/>
      <c r="C314" s="5"/>
      <c r="D314" s="5"/>
      <c r="E314" s="8"/>
      <c r="F314" s="8"/>
      <c r="G314" s="8"/>
      <c r="H314" s="8"/>
      <c r="I314" s="8"/>
      <c r="J314" s="8"/>
      <c r="P314" s="5"/>
    </row>
    <row r="315" spans="1:16" ht="16.5" customHeight="1" x14ac:dyDescent="0.25">
      <c r="A315" s="89"/>
      <c r="B315" s="4"/>
      <c r="C315" s="5"/>
      <c r="D315" s="5"/>
      <c r="E315" s="8"/>
      <c r="F315" s="8"/>
      <c r="G315" s="8"/>
      <c r="H315" s="8"/>
      <c r="I315" s="8"/>
      <c r="J315" s="8"/>
      <c r="P315" s="5"/>
    </row>
    <row r="316" spans="1:16" ht="16.5" customHeight="1" x14ac:dyDescent="0.25">
      <c r="A316" s="89"/>
      <c r="B316" s="4"/>
      <c r="C316" s="5"/>
      <c r="D316" s="5"/>
      <c r="E316" s="8"/>
      <c r="F316" s="8"/>
      <c r="G316" s="8"/>
      <c r="H316" s="8"/>
      <c r="I316" s="8"/>
      <c r="J316" s="8"/>
      <c r="P316" s="5"/>
    </row>
    <row r="317" spans="1:16" ht="16.5" customHeight="1" x14ac:dyDescent="0.25">
      <c r="A317" s="89"/>
      <c r="B317" s="4"/>
      <c r="C317" s="5"/>
      <c r="D317" s="5"/>
      <c r="E317" s="8"/>
      <c r="F317" s="8"/>
      <c r="G317" s="8"/>
      <c r="H317" s="8"/>
      <c r="I317" s="8"/>
      <c r="J317" s="8"/>
      <c r="P317" s="5"/>
    </row>
    <row r="318" spans="1:16" ht="16.5" customHeight="1" x14ac:dyDescent="0.25">
      <c r="A318" s="89"/>
      <c r="B318" s="4"/>
      <c r="C318" s="5"/>
      <c r="D318" s="5"/>
      <c r="E318" s="8"/>
      <c r="F318" s="8"/>
      <c r="G318" s="8"/>
      <c r="H318" s="8"/>
      <c r="I318" s="8"/>
      <c r="J318" s="8"/>
      <c r="P318" s="5"/>
    </row>
    <row r="319" spans="1:16" ht="16.5" customHeight="1" x14ac:dyDescent="0.25">
      <c r="A319" s="89"/>
      <c r="B319" s="4"/>
      <c r="C319" s="5"/>
      <c r="D319" s="5"/>
      <c r="E319" s="8"/>
      <c r="F319" s="8"/>
      <c r="G319" s="8"/>
      <c r="H319" s="8"/>
      <c r="I319" s="8"/>
      <c r="J319" s="8"/>
      <c r="P319" s="5"/>
    </row>
    <row r="320" spans="1:16" ht="16.5" customHeight="1" x14ac:dyDescent="0.25">
      <c r="A320" s="89"/>
      <c r="B320" s="4"/>
      <c r="C320" s="5"/>
      <c r="D320" s="5"/>
      <c r="E320" s="8"/>
      <c r="F320" s="8"/>
      <c r="G320" s="8"/>
      <c r="H320" s="8"/>
      <c r="I320" s="8"/>
      <c r="J320" s="8"/>
      <c r="P320" s="5"/>
    </row>
    <row r="321" spans="1:16" ht="16.5" customHeight="1" x14ac:dyDescent="0.25">
      <c r="A321" s="89"/>
      <c r="B321" s="4"/>
      <c r="C321" s="5"/>
      <c r="D321" s="5"/>
      <c r="E321" s="8"/>
      <c r="F321" s="8"/>
      <c r="G321" s="8"/>
      <c r="H321" s="8"/>
      <c r="I321" s="8"/>
      <c r="J321" s="8"/>
      <c r="P321" s="5"/>
    </row>
    <row r="322" spans="1:16" ht="16.5" customHeight="1" x14ac:dyDescent="0.25">
      <c r="A322" s="89"/>
      <c r="B322" s="4"/>
      <c r="C322" s="5"/>
      <c r="D322" s="5"/>
      <c r="E322" s="8"/>
      <c r="F322" s="8"/>
      <c r="G322" s="8"/>
      <c r="H322" s="8"/>
      <c r="I322" s="8"/>
      <c r="J322" s="8"/>
      <c r="P322" s="5"/>
    </row>
    <row r="323" spans="1:16" ht="16.5" customHeight="1" x14ac:dyDescent="0.25">
      <c r="A323" s="89"/>
      <c r="B323" s="4"/>
      <c r="C323" s="5"/>
      <c r="D323" s="5"/>
      <c r="E323" s="8"/>
      <c r="F323" s="8"/>
      <c r="G323" s="8"/>
      <c r="H323" s="8"/>
      <c r="I323" s="8"/>
      <c r="J323" s="8"/>
      <c r="P323" s="5"/>
    </row>
    <row r="324" spans="1:16" ht="16.5" customHeight="1" x14ac:dyDescent="0.25">
      <c r="A324" s="89"/>
      <c r="B324" s="4"/>
      <c r="C324" s="5"/>
      <c r="D324" s="5"/>
      <c r="E324" s="8"/>
      <c r="F324" s="8"/>
      <c r="G324" s="8"/>
      <c r="H324" s="8"/>
      <c r="I324" s="8"/>
      <c r="J324" s="8"/>
      <c r="P324" s="5"/>
    </row>
    <row r="325" spans="1:16" ht="16.5" customHeight="1" x14ac:dyDescent="0.25">
      <c r="A325" s="89"/>
      <c r="B325" s="4"/>
      <c r="C325" s="5"/>
      <c r="D325" s="5"/>
      <c r="E325" s="8"/>
      <c r="F325" s="8"/>
      <c r="G325" s="8"/>
      <c r="H325" s="8"/>
      <c r="I325" s="8"/>
      <c r="J325" s="8"/>
      <c r="P325" s="5"/>
    </row>
    <row r="326" spans="1:16" ht="16.5" customHeight="1" x14ac:dyDescent="0.25">
      <c r="A326" s="89"/>
      <c r="B326" s="4"/>
      <c r="C326" s="5"/>
      <c r="D326" s="5"/>
      <c r="E326" s="8"/>
      <c r="F326" s="8"/>
      <c r="G326" s="8"/>
      <c r="H326" s="8"/>
      <c r="I326" s="8"/>
      <c r="J326" s="8"/>
      <c r="P326" s="5"/>
    </row>
    <row r="327" spans="1:16" ht="16.5" customHeight="1" x14ac:dyDescent="0.25">
      <c r="A327" s="89"/>
      <c r="B327" s="4"/>
      <c r="C327" s="5"/>
      <c r="D327" s="5"/>
      <c r="E327" s="8"/>
      <c r="F327" s="8"/>
      <c r="G327" s="8"/>
      <c r="H327" s="8"/>
      <c r="I327" s="8"/>
      <c r="J327" s="8"/>
      <c r="P327" s="5"/>
    </row>
    <row r="328" spans="1:16" ht="16.5" customHeight="1" x14ac:dyDescent="0.25">
      <c r="A328" s="89"/>
      <c r="B328" s="4"/>
      <c r="C328" s="5"/>
      <c r="D328" s="5"/>
      <c r="E328" s="8"/>
      <c r="F328" s="8"/>
      <c r="G328" s="8"/>
      <c r="H328" s="8"/>
      <c r="I328" s="8"/>
      <c r="J328" s="8"/>
      <c r="P328" s="5"/>
    </row>
    <row r="329" spans="1:16" ht="16.5" customHeight="1" x14ac:dyDescent="0.25">
      <c r="A329" s="89"/>
      <c r="B329" s="4"/>
      <c r="C329" s="5"/>
      <c r="D329" s="5"/>
      <c r="E329" s="8"/>
      <c r="F329" s="8"/>
      <c r="G329" s="8"/>
      <c r="H329" s="8"/>
      <c r="I329" s="8"/>
      <c r="J329" s="8"/>
      <c r="P329" s="5"/>
    </row>
    <row r="330" spans="1:16" ht="16.5" customHeight="1" x14ac:dyDescent="0.25">
      <c r="A330" s="89"/>
      <c r="B330" s="4"/>
      <c r="C330" s="5"/>
      <c r="D330" s="5"/>
      <c r="E330" s="8"/>
      <c r="F330" s="8"/>
      <c r="G330" s="8"/>
      <c r="H330" s="8"/>
      <c r="I330" s="8"/>
      <c r="J330" s="8"/>
      <c r="P330" s="5"/>
    </row>
    <row r="331" spans="1:16" ht="16.5" customHeight="1" x14ac:dyDescent="0.25">
      <c r="A331" s="89"/>
      <c r="B331" s="4"/>
      <c r="C331" s="5"/>
      <c r="D331" s="5"/>
      <c r="E331" s="8"/>
      <c r="F331" s="8"/>
      <c r="G331" s="8"/>
      <c r="H331" s="8"/>
      <c r="I331" s="8"/>
      <c r="J331" s="8"/>
      <c r="P331" s="5"/>
    </row>
    <row r="332" spans="1:16" ht="16.5" customHeight="1" x14ac:dyDescent="0.25">
      <c r="A332" s="89"/>
      <c r="B332" s="4"/>
      <c r="C332" s="5"/>
      <c r="D332" s="5"/>
      <c r="E332" s="8"/>
      <c r="F332" s="8"/>
      <c r="G332" s="8"/>
      <c r="H332" s="8"/>
      <c r="I332" s="8"/>
      <c r="J332" s="8"/>
      <c r="P332" s="5"/>
    </row>
    <row r="333" spans="1:16" ht="16.5" customHeight="1" x14ac:dyDescent="0.25">
      <c r="A333" s="89"/>
      <c r="B333" s="4"/>
      <c r="C333" s="5"/>
      <c r="D333" s="5"/>
      <c r="E333" s="8"/>
      <c r="F333" s="8"/>
      <c r="G333" s="8"/>
      <c r="H333" s="8"/>
      <c r="I333" s="8"/>
      <c r="J333" s="8"/>
      <c r="P333" s="5"/>
    </row>
    <row r="334" spans="1:16" ht="16.5" customHeight="1" x14ac:dyDescent="0.25">
      <c r="A334" s="89"/>
      <c r="B334" s="4"/>
      <c r="C334" s="5"/>
      <c r="D334" s="5"/>
      <c r="E334" s="8"/>
      <c r="F334" s="8"/>
      <c r="G334" s="8"/>
      <c r="H334" s="8"/>
      <c r="I334" s="8"/>
      <c r="J334" s="8"/>
      <c r="P334" s="5"/>
    </row>
    <row r="335" spans="1:16" ht="16.5" customHeight="1" x14ac:dyDescent="0.25">
      <c r="A335" s="89"/>
      <c r="B335" s="4"/>
      <c r="C335" s="5"/>
      <c r="D335" s="5"/>
      <c r="E335" s="8"/>
      <c r="F335" s="8"/>
      <c r="G335" s="8"/>
      <c r="H335" s="8"/>
      <c r="I335" s="8"/>
      <c r="J335" s="8"/>
      <c r="P335" s="5"/>
    </row>
    <row r="336" spans="1:16" ht="16.5" customHeight="1" x14ac:dyDescent="0.25">
      <c r="A336" s="89"/>
      <c r="B336" s="4"/>
      <c r="C336" s="5"/>
      <c r="D336" s="5"/>
      <c r="E336" s="8"/>
      <c r="F336" s="8"/>
      <c r="G336" s="8"/>
      <c r="H336" s="8"/>
      <c r="I336" s="8"/>
      <c r="J336" s="8"/>
      <c r="P336" s="5"/>
    </row>
    <row r="337" spans="1:16" ht="16.5" customHeight="1" x14ac:dyDescent="0.25">
      <c r="A337" s="89"/>
      <c r="B337" s="4"/>
      <c r="C337" s="5"/>
      <c r="D337" s="5"/>
      <c r="E337" s="8"/>
      <c r="F337" s="8"/>
      <c r="G337" s="8"/>
      <c r="H337" s="8"/>
      <c r="I337" s="8"/>
      <c r="J337" s="8"/>
      <c r="P337" s="5"/>
    </row>
    <row r="338" spans="1:16" ht="16.5" customHeight="1" x14ac:dyDescent="0.25">
      <c r="A338" s="89"/>
      <c r="B338" s="4"/>
      <c r="C338" s="5"/>
      <c r="D338" s="5"/>
      <c r="E338" s="8"/>
      <c r="F338" s="8"/>
      <c r="G338" s="8"/>
      <c r="H338" s="8"/>
      <c r="I338" s="8"/>
      <c r="J338" s="8"/>
      <c r="P338" s="5"/>
    </row>
    <row r="339" spans="1:16" ht="16.5" customHeight="1" x14ac:dyDescent="0.25">
      <c r="A339" s="89"/>
      <c r="B339" s="4"/>
      <c r="C339" s="5"/>
      <c r="D339" s="5"/>
      <c r="E339" s="8"/>
      <c r="F339" s="8"/>
      <c r="G339" s="8"/>
      <c r="H339" s="8"/>
      <c r="I339" s="8"/>
      <c r="J339" s="8"/>
      <c r="P339" s="5"/>
    </row>
    <row r="340" spans="1:16" ht="16.5" customHeight="1" x14ac:dyDescent="0.25">
      <c r="A340" s="89"/>
      <c r="B340" s="4"/>
      <c r="C340" s="5"/>
      <c r="D340" s="5"/>
      <c r="E340" s="8"/>
      <c r="F340" s="8"/>
      <c r="G340" s="8"/>
      <c r="H340" s="8"/>
      <c r="I340" s="8"/>
      <c r="J340" s="8"/>
      <c r="P340" s="5"/>
    </row>
    <row r="341" spans="1:16" ht="16.5" customHeight="1" x14ac:dyDescent="0.25">
      <c r="A341" s="89"/>
      <c r="B341" s="4"/>
      <c r="C341" s="5"/>
      <c r="D341" s="5"/>
      <c r="E341" s="8"/>
      <c r="F341" s="8"/>
      <c r="G341" s="8"/>
      <c r="H341" s="8"/>
      <c r="I341" s="8"/>
      <c r="J341" s="8"/>
      <c r="P341" s="5"/>
    </row>
    <row r="342" spans="1:16" ht="16.5" customHeight="1" x14ac:dyDescent="0.25">
      <c r="A342" s="89"/>
      <c r="B342" s="4"/>
      <c r="C342" s="5"/>
      <c r="D342" s="5"/>
      <c r="E342" s="8"/>
      <c r="F342" s="8"/>
      <c r="G342" s="8"/>
      <c r="H342" s="8"/>
      <c r="I342" s="8"/>
      <c r="J342" s="8"/>
      <c r="P342" s="5"/>
    </row>
    <row r="343" spans="1:16" ht="16.5" customHeight="1" x14ac:dyDescent="0.25">
      <c r="A343" s="89"/>
      <c r="B343" s="4"/>
      <c r="C343" s="5"/>
      <c r="D343" s="5"/>
      <c r="E343" s="8"/>
      <c r="F343" s="8"/>
      <c r="G343" s="8"/>
      <c r="H343" s="8"/>
      <c r="I343" s="8"/>
      <c r="J343" s="8"/>
      <c r="P343" s="5"/>
    </row>
    <row r="344" spans="1:16" ht="16.5" customHeight="1" x14ac:dyDescent="0.25">
      <c r="A344" s="89"/>
      <c r="B344" s="4"/>
      <c r="C344" s="5"/>
      <c r="D344" s="5"/>
      <c r="E344" s="8"/>
      <c r="F344" s="8"/>
      <c r="G344" s="8"/>
      <c r="H344" s="8"/>
      <c r="I344" s="8"/>
      <c r="J344" s="8"/>
      <c r="P344" s="5"/>
    </row>
    <row r="345" spans="1:16" ht="16.5" customHeight="1" x14ac:dyDescent="0.25">
      <c r="A345" s="89"/>
      <c r="B345" s="4"/>
      <c r="C345" s="5"/>
      <c r="D345" s="5"/>
      <c r="E345" s="8"/>
      <c r="F345" s="8"/>
      <c r="G345" s="8"/>
      <c r="H345" s="8"/>
      <c r="I345" s="8"/>
      <c r="J345" s="8"/>
      <c r="P345" s="5"/>
    </row>
    <row r="346" spans="1:16" ht="16.5" customHeight="1" x14ac:dyDescent="0.25">
      <c r="A346" s="89"/>
      <c r="B346" s="4"/>
      <c r="C346" s="5"/>
      <c r="D346" s="5"/>
      <c r="E346" s="8"/>
      <c r="F346" s="8"/>
      <c r="G346" s="8"/>
      <c r="H346" s="8"/>
      <c r="I346" s="8"/>
      <c r="J346" s="8"/>
      <c r="P346" s="5"/>
    </row>
    <row r="347" spans="1:16" ht="16.5" customHeight="1" x14ac:dyDescent="0.25">
      <c r="A347" s="89"/>
      <c r="B347" s="4"/>
      <c r="C347" s="5"/>
      <c r="D347" s="5"/>
      <c r="E347" s="8"/>
      <c r="F347" s="8"/>
      <c r="G347" s="8"/>
      <c r="H347" s="8"/>
      <c r="I347" s="8"/>
      <c r="J347" s="8"/>
      <c r="P347" s="5"/>
    </row>
    <row r="348" spans="1:16" ht="16.5" customHeight="1" x14ac:dyDescent="0.25">
      <c r="A348" s="89"/>
      <c r="B348" s="4"/>
      <c r="C348" s="5"/>
      <c r="D348" s="5"/>
      <c r="E348" s="8"/>
      <c r="F348" s="8"/>
      <c r="G348" s="8"/>
      <c r="H348" s="8"/>
      <c r="I348" s="8"/>
      <c r="J348" s="8"/>
      <c r="P348" s="5"/>
    </row>
    <row r="349" spans="1:16" ht="16.5" customHeight="1" x14ac:dyDescent="0.25">
      <c r="A349" s="89"/>
      <c r="B349" s="4"/>
      <c r="C349" s="5"/>
      <c r="D349" s="5"/>
      <c r="E349" s="8"/>
      <c r="F349" s="8"/>
      <c r="G349" s="8"/>
      <c r="H349" s="8"/>
      <c r="I349" s="8"/>
      <c r="J349" s="8"/>
      <c r="P349" s="5"/>
    </row>
    <row r="350" spans="1:16" ht="16.5" customHeight="1" x14ac:dyDescent="0.25">
      <c r="A350" s="89"/>
      <c r="B350" s="4"/>
      <c r="C350" s="5"/>
      <c r="D350" s="5"/>
      <c r="E350" s="8"/>
      <c r="F350" s="8"/>
      <c r="G350" s="8"/>
      <c r="H350" s="8"/>
      <c r="I350" s="8"/>
      <c r="J350" s="8"/>
      <c r="P350" s="5"/>
    </row>
    <row r="351" spans="1:16" ht="16.5" customHeight="1" x14ac:dyDescent="0.25">
      <c r="A351" s="89"/>
      <c r="B351" s="4"/>
      <c r="C351" s="5"/>
      <c r="D351" s="5"/>
      <c r="E351" s="8"/>
      <c r="F351" s="8"/>
      <c r="G351" s="8"/>
      <c r="H351" s="8"/>
      <c r="I351" s="8"/>
      <c r="J351" s="8"/>
      <c r="P351" s="5"/>
    </row>
    <row r="352" spans="1:16" ht="16.5" customHeight="1" x14ac:dyDescent="0.25">
      <c r="A352" s="89"/>
      <c r="B352" s="4"/>
      <c r="C352" s="5"/>
      <c r="D352" s="5"/>
      <c r="E352" s="8"/>
      <c r="F352" s="8"/>
      <c r="G352" s="8"/>
      <c r="H352" s="8"/>
      <c r="I352" s="8"/>
      <c r="J352" s="8"/>
      <c r="P352" s="5"/>
    </row>
    <row r="353" spans="1:16" ht="16.5" customHeight="1" x14ac:dyDescent="0.25">
      <c r="A353" s="89"/>
      <c r="B353" s="4"/>
      <c r="C353" s="5"/>
      <c r="D353" s="5"/>
      <c r="E353" s="8"/>
      <c r="F353" s="8"/>
      <c r="G353" s="8"/>
      <c r="H353" s="8"/>
      <c r="I353" s="8"/>
      <c r="J353" s="8"/>
      <c r="P353" s="5"/>
    </row>
    <row r="354" spans="1:16" ht="16.5" customHeight="1" x14ac:dyDescent="0.25">
      <c r="A354" s="89"/>
      <c r="B354" s="4"/>
      <c r="C354" s="5"/>
      <c r="D354" s="5"/>
      <c r="E354" s="8"/>
      <c r="F354" s="8"/>
      <c r="G354" s="8"/>
      <c r="H354" s="8"/>
      <c r="I354" s="8"/>
      <c r="J354" s="8"/>
      <c r="P354" s="5"/>
    </row>
    <row r="355" spans="1:16" ht="16.5" customHeight="1" x14ac:dyDescent="0.25">
      <c r="A355" s="89"/>
      <c r="B355" s="4"/>
      <c r="C355" s="5"/>
      <c r="D355" s="5"/>
      <c r="E355" s="8"/>
      <c r="F355" s="8"/>
      <c r="G355" s="8"/>
      <c r="H355" s="8"/>
      <c r="I355" s="8"/>
      <c r="J355" s="8"/>
      <c r="P355" s="5"/>
    </row>
    <row r="356" spans="1:16" ht="16.5" customHeight="1" x14ac:dyDescent="0.25">
      <c r="A356" s="89"/>
      <c r="B356" s="4"/>
      <c r="C356" s="5"/>
      <c r="D356" s="5"/>
      <c r="E356" s="8"/>
      <c r="F356" s="8"/>
      <c r="G356" s="8"/>
      <c r="H356" s="8"/>
      <c r="I356" s="8"/>
      <c r="J356" s="8"/>
      <c r="P356" s="5"/>
    </row>
    <row r="357" spans="1:16" ht="16.5" customHeight="1" x14ac:dyDescent="0.25">
      <c r="A357" s="89"/>
      <c r="B357" s="4"/>
      <c r="C357" s="5"/>
      <c r="D357" s="5"/>
      <c r="E357" s="8"/>
      <c r="F357" s="8"/>
      <c r="G357" s="8"/>
      <c r="H357" s="8"/>
      <c r="I357" s="8"/>
      <c r="J357" s="8"/>
      <c r="P357" s="5"/>
    </row>
    <row r="358" spans="1:16" ht="16.5" customHeight="1" x14ac:dyDescent="0.25">
      <c r="A358" s="89"/>
      <c r="B358" s="4"/>
      <c r="C358" s="5"/>
      <c r="D358" s="5"/>
      <c r="E358" s="8"/>
      <c r="F358" s="8"/>
      <c r="G358" s="8"/>
      <c r="H358" s="8"/>
      <c r="I358" s="8"/>
      <c r="J358" s="8"/>
      <c r="P358" s="5"/>
    </row>
    <row r="359" spans="1:16" ht="16.5" customHeight="1" x14ac:dyDescent="0.25">
      <c r="A359" s="89"/>
      <c r="B359" s="4"/>
      <c r="C359" s="5"/>
      <c r="D359" s="5"/>
      <c r="E359" s="8"/>
      <c r="F359" s="8"/>
      <c r="G359" s="8"/>
      <c r="H359" s="8"/>
      <c r="I359" s="8"/>
      <c r="J359" s="8"/>
      <c r="P359" s="5"/>
    </row>
    <row r="360" spans="1:16" ht="16.5" customHeight="1" x14ac:dyDescent="0.25">
      <c r="A360" s="89"/>
      <c r="B360" s="4"/>
      <c r="C360" s="5"/>
      <c r="D360" s="5"/>
      <c r="E360" s="8"/>
      <c r="F360" s="8"/>
      <c r="G360" s="8"/>
      <c r="H360" s="8"/>
      <c r="I360" s="8"/>
      <c r="J360" s="8"/>
      <c r="P360" s="5"/>
    </row>
    <row r="361" spans="1:16" ht="16.5" customHeight="1" x14ac:dyDescent="0.25">
      <c r="A361" s="89"/>
      <c r="B361" s="4"/>
      <c r="C361" s="5"/>
      <c r="D361" s="5"/>
      <c r="E361" s="8"/>
      <c r="F361" s="8"/>
      <c r="G361" s="8"/>
      <c r="H361" s="8"/>
      <c r="I361" s="8"/>
      <c r="J361" s="8"/>
      <c r="P361" s="5"/>
    </row>
    <row r="362" spans="1:16" ht="16.5" customHeight="1" x14ac:dyDescent="0.25">
      <c r="A362" s="89"/>
      <c r="B362" s="4"/>
      <c r="C362" s="5"/>
      <c r="D362" s="5"/>
      <c r="E362" s="8"/>
      <c r="F362" s="8"/>
      <c r="G362" s="8"/>
      <c r="H362" s="8"/>
      <c r="I362" s="8"/>
      <c r="J362" s="8"/>
      <c r="P362" s="5"/>
    </row>
    <row r="363" spans="1:16" ht="16.5" customHeight="1" x14ac:dyDescent="0.25">
      <c r="A363" s="89"/>
      <c r="B363" s="4"/>
      <c r="C363" s="5"/>
      <c r="D363" s="5"/>
      <c r="E363" s="8"/>
      <c r="F363" s="8"/>
      <c r="G363" s="8"/>
      <c r="H363" s="8"/>
      <c r="I363" s="8"/>
      <c r="J363" s="8"/>
      <c r="P363" s="5"/>
    </row>
    <row r="364" spans="1:16" ht="16.5" customHeight="1" x14ac:dyDescent="0.25">
      <c r="A364" s="89"/>
      <c r="B364" s="4"/>
      <c r="C364" s="5"/>
      <c r="D364" s="5"/>
      <c r="E364" s="8"/>
      <c r="F364" s="8"/>
      <c r="G364" s="8"/>
      <c r="H364" s="8"/>
      <c r="I364" s="8"/>
      <c r="J364" s="8"/>
      <c r="P364" s="5"/>
    </row>
    <row r="365" spans="1:16" ht="16.5" customHeight="1" x14ac:dyDescent="0.25">
      <c r="A365" s="89"/>
      <c r="B365" s="4"/>
      <c r="C365" s="5"/>
      <c r="D365" s="5"/>
      <c r="E365" s="8"/>
      <c r="F365" s="8"/>
      <c r="G365" s="8"/>
      <c r="H365" s="8"/>
      <c r="I365" s="8"/>
      <c r="J365" s="8"/>
      <c r="P365" s="5"/>
    </row>
    <row r="366" spans="1:16" ht="16.5" customHeight="1" x14ac:dyDescent="0.25">
      <c r="A366" s="89"/>
      <c r="B366" s="4"/>
      <c r="C366" s="5"/>
      <c r="D366" s="5"/>
      <c r="E366" s="8"/>
      <c r="F366" s="8"/>
      <c r="G366" s="8"/>
      <c r="H366" s="8"/>
      <c r="I366" s="8"/>
      <c r="J366" s="8"/>
      <c r="P366" s="5"/>
    </row>
    <row r="367" spans="1:16" ht="16.5" customHeight="1" x14ac:dyDescent="0.25">
      <c r="A367" s="89"/>
      <c r="B367" s="4"/>
      <c r="C367" s="5"/>
      <c r="D367" s="5"/>
      <c r="E367" s="8"/>
      <c r="F367" s="8"/>
      <c r="G367" s="8"/>
      <c r="H367" s="8"/>
      <c r="I367" s="8"/>
      <c r="J367" s="8"/>
      <c r="P367" s="5"/>
    </row>
    <row r="368" spans="1:16" ht="16.5" customHeight="1" x14ac:dyDescent="0.25">
      <c r="A368" s="89"/>
      <c r="B368" s="4"/>
      <c r="C368" s="5"/>
      <c r="D368" s="5"/>
      <c r="E368" s="8"/>
      <c r="F368" s="8"/>
      <c r="G368" s="8"/>
      <c r="H368" s="8"/>
      <c r="I368" s="8"/>
      <c r="J368" s="8"/>
      <c r="P368" s="5"/>
    </row>
    <row r="369" spans="1:16" ht="16.5" customHeight="1" x14ac:dyDescent="0.25">
      <c r="A369" s="89"/>
      <c r="B369" s="4"/>
      <c r="C369" s="5"/>
      <c r="D369" s="5"/>
      <c r="E369" s="8"/>
      <c r="F369" s="8"/>
      <c r="G369" s="8"/>
      <c r="H369" s="8"/>
      <c r="I369" s="8"/>
      <c r="J369" s="8"/>
      <c r="P369" s="5"/>
    </row>
    <row r="370" spans="1:16" ht="16.5" customHeight="1" x14ac:dyDescent="0.25">
      <c r="A370" s="89"/>
      <c r="B370" s="4"/>
      <c r="C370" s="5"/>
      <c r="D370" s="5"/>
      <c r="E370" s="8"/>
      <c r="F370" s="8"/>
      <c r="G370" s="8"/>
      <c r="H370" s="8"/>
      <c r="I370" s="8"/>
      <c r="J370" s="8"/>
      <c r="P370" s="5"/>
    </row>
    <row r="371" spans="1:16" ht="16.5" customHeight="1" x14ac:dyDescent="0.25">
      <c r="A371" s="89"/>
      <c r="B371" s="4"/>
      <c r="C371" s="5"/>
      <c r="D371" s="5"/>
      <c r="E371" s="8"/>
      <c r="F371" s="8"/>
      <c r="G371" s="8"/>
      <c r="H371" s="8"/>
      <c r="I371" s="8"/>
      <c r="J371" s="8"/>
      <c r="P371" s="5"/>
    </row>
    <row r="372" spans="1:16" ht="16.5" customHeight="1" x14ac:dyDescent="0.25">
      <c r="A372" s="89"/>
      <c r="B372" s="4"/>
      <c r="C372" s="5"/>
      <c r="D372" s="5"/>
      <c r="E372" s="8"/>
      <c r="F372" s="8"/>
      <c r="G372" s="8"/>
      <c r="H372" s="8"/>
      <c r="I372" s="8"/>
      <c r="J372" s="8"/>
      <c r="P372" s="5"/>
    </row>
    <row r="373" spans="1:16" ht="16.5" customHeight="1" x14ac:dyDescent="0.25">
      <c r="A373" s="89"/>
      <c r="B373" s="4"/>
      <c r="C373" s="5"/>
      <c r="D373" s="5"/>
      <c r="E373" s="8"/>
      <c r="F373" s="8"/>
      <c r="G373" s="8"/>
      <c r="H373" s="8"/>
      <c r="I373" s="8"/>
      <c r="J373" s="8"/>
      <c r="P373" s="5"/>
    </row>
    <row r="374" spans="1:16" ht="16.5" customHeight="1" x14ac:dyDescent="0.25">
      <c r="A374" s="89"/>
      <c r="B374" s="4"/>
      <c r="C374" s="5"/>
      <c r="D374" s="5"/>
      <c r="E374" s="8"/>
      <c r="F374" s="8"/>
      <c r="G374" s="8"/>
      <c r="H374" s="8"/>
      <c r="I374" s="8"/>
      <c r="J374" s="8"/>
      <c r="P374" s="5"/>
    </row>
    <row r="375" spans="1:16" ht="16.5" customHeight="1" x14ac:dyDescent="0.25">
      <c r="A375" s="89"/>
      <c r="B375" s="4"/>
      <c r="C375" s="5"/>
      <c r="D375" s="5"/>
      <c r="E375" s="8"/>
      <c r="F375" s="8"/>
      <c r="G375" s="8"/>
      <c r="H375" s="8"/>
      <c r="I375" s="8"/>
      <c r="J375" s="8"/>
      <c r="P375" s="5"/>
    </row>
    <row r="376" spans="1:16" ht="16.5" customHeight="1" x14ac:dyDescent="0.25">
      <c r="A376" s="89"/>
      <c r="B376" s="4"/>
      <c r="C376" s="5"/>
      <c r="D376" s="5"/>
      <c r="E376" s="8"/>
      <c r="F376" s="8"/>
      <c r="G376" s="8"/>
      <c r="H376" s="8"/>
      <c r="I376" s="8"/>
      <c r="J376" s="8"/>
      <c r="P376" s="5"/>
    </row>
    <row r="377" spans="1:16" ht="16.5" customHeight="1" x14ac:dyDescent="0.25">
      <c r="A377" s="89"/>
      <c r="B377" s="4"/>
      <c r="C377" s="5"/>
      <c r="D377" s="5"/>
      <c r="E377" s="8"/>
      <c r="F377" s="8"/>
      <c r="G377" s="8"/>
      <c r="H377" s="8"/>
      <c r="I377" s="8"/>
      <c r="J377" s="8"/>
      <c r="P377" s="5"/>
    </row>
    <row r="378" spans="1:16" ht="16.5" customHeight="1" x14ac:dyDescent="0.25">
      <c r="A378" s="89"/>
      <c r="B378" s="4"/>
      <c r="C378" s="5"/>
      <c r="D378" s="5"/>
      <c r="E378" s="8"/>
      <c r="F378" s="8"/>
      <c r="G378" s="8"/>
      <c r="H378" s="8"/>
      <c r="I378" s="8"/>
      <c r="J378" s="8"/>
      <c r="P378" s="5"/>
    </row>
    <row r="379" spans="1:16" ht="16.5" customHeight="1" x14ac:dyDescent="0.25">
      <c r="A379" s="89"/>
      <c r="B379" s="4"/>
      <c r="C379" s="5"/>
      <c r="D379" s="5"/>
      <c r="E379" s="8"/>
      <c r="F379" s="8"/>
      <c r="G379" s="8"/>
      <c r="H379" s="8"/>
      <c r="I379" s="8"/>
      <c r="J379" s="8"/>
      <c r="P379" s="5"/>
    </row>
    <row r="380" spans="1:16" ht="16.5" customHeight="1" x14ac:dyDescent="0.25">
      <c r="A380" s="89"/>
      <c r="B380" s="4"/>
      <c r="C380" s="5"/>
      <c r="D380" s="5"/>
      <c r="E380" s="8"/>
      <c r="F380" s="8"/>
      <c r="G380" s="8"/>
      <c r="H380" s="8"/>
      <c r="I380" s="8"/>
      <c r="J380" s="8"/>
      <c r="P380" s="5"/>
    </row>
    <row r="381" spans="1:16" ht="16.5" customHeight="1" x14ac:dyDescent="0.25">
      <c r="A381" s="89"/>
      <c r="B381" s="4"/>
      <c r="C381" s="5"/>
      <c r="D381" s="5"/>
      <c r="E381" s="8"/>
      <c r="F381" s="8"/>
      <c r="G381" s="8"/>
      <c r="H381" s="8"/>
      <c r="I381" s="8"/>
      <c r="J381" s="8"/>
      <c r="P381" s="5"/>
    </row>
    <row r="382" spans="1:16" ht="16.5" customHeight="1" x14ac:dyDescent="0.25">
      <c r="A382" s="89"/>
      <c r="B382" s="4"/>
      <c r="C382" s="5"/>
      <c r="D382" s="5"/>
      <c r="E382" s="8"/>
      <c r="F382" s="8"/>
      <c r="G382" s="8"/>
      <c r="H382" s="8"/>
      <c r="I382" s="8"/>
      <c r="J382" s="8"/>
      <c r="P382" s="5"/>
    </row>
    <row r="383" spans="1:16" ht="16.5" customHeight="1" x14ac:dyDescent="0.25">
      <c r="A383" s="89"/>
      <c r="B383" s="4"/>
      <c r="C383" s="5"/>
      <c r="D383" s="5"/>
      <c r="E383" s="8"/>
      <c r="F383" s="8"/>
      <c r="G383" s="8"/>
      <c r="H383" s="8"/>
      <c r="I383" s="8"/>
      <c r="J383" s="8"/>
      <c r="P383" s="5"/>
    </row>
    <row r="384" spans="1:16" ht="16.5" customHeight="1" x14ac:dyDescent="0.25">
      <c r="A384" s="89"/>
      <c r="B384" s="4"/>
      <c r="C384" s="5"/>
      <c r="D384" s="5"/>
      <c r="E384" s="8"/>
      <c r="F384" s="8"/>
      <c r="G384" s="8"/>
      <c r="H384" s="8"/>
      <c r="I384" s="8"/>
      <c r="J384" s="8"/>
      <c r="P384" s="5"/>
    </row>
    <row r="385" spans="1:16" ht="16.5" customHeight="1" x14ac:dyDescent="0.25">
      <c r="A385" s="89"/>
      <c r="B385" s="4"/>
      <c r="C385" s="5"/>
      <c r="D385" s="5"/>
      <c r="E385" s="8"/>
      <c r="F385" s="8"/>
      <c r="G385" s="8"/>
      <c r="H385" s="8"/>
      <c r="I385" s="8"/>
      <c r="J385" s="8"/>
      <c r="P385" s="5"/>
    </row>
    <row r="386" spans="1:16" ht="16.5" customHeight="1" x14ac:dyDescent="0.25">
      <c r="A386" s="89"/>
      <c r="B386" s="4"/>
      <c r="C386" s="5"/>
      <c r="D386" s="5"/>
      <c r="E386" s="8"/>
      <c r="F386" s="8"/>
      <c r="G386" s="8"/>
      <c r="H386" s="8"/>
      <c r="I386" s="8"/>
      <c r="J386" s="8"/>
      <c r="P386" s="5"/>
    </row>
    <row r="387" spans="1:16" ht="16.5" customHeight="1" x14ac:dyDescent="0.25">
      <c r="A387" s="89"/>
      <c r="B387" s="4"/>
      <c r="C387" s="5"/>
      <c r="D387" s="5"/>
      <c r="E387" s="8"/>
      <c r="F387" s="8"/>
      <c r="G387" s="8"/>
      <c r="H387" s="8"/>
      <c r="I387" s="8"/>
      <c r="J387" s="8"/>
      <c r="P387" s="5"/>
    </row>
    <row r="388" spans="1:16" ht="16.5" customHeight="1" x14ac:dyDescent="0.25">
      <c r="A388" s="89"/>
      <c r="B388" s="4"/>
      <c r="C388" s="5"/>
      <c r="D388" s="5"/>
      <c r="E388" s="8"/>
      <c r="F388" s="8"/>
      <c r="G388" s="8"/>
      <c r="H388" s="8"/>
      <c r="I388" s="8"/>
      <c r="J388" s="8"/>
      <c r="P388" s="5"/>
    </row>
    <row r="389" spans="1:16" ht="16.5" customHeight="1" x14ac:dyDescent="0.25">
      <c r="A389" s="89"/>
      <c r="B389" s="4"/>
      <c r="C389" s="5"/>
      <c r="D389" s="5"/>
      <c r="E389" s="8"/>
      <c r="F389" s="8"/>
      <c r="G389" s="8"/>
      <c r="H389" s="8"/>
      <c r="I389" s="8"/>
      <c r="J389" s="8"/>
      <c r="P389" s="5"/>
    </row>
    <row r="390" spans="1:16" ht="16.5" customHeight="1" x14ac:dyDescent="0.25">
      <c r="A390" s="89"/>
      <c r="B390" s="4"/>
      <c r="C390" s="5"/>
      <c r="D390" s="5"/>
      <c r="E390" s="8"/>
      <c r="F390" s="8"/>
      <c r="G390" s="8"/>
      <c r="H390" s="8"/>
      <c r="I390" s="8"/>
      <c r="J390" s="8"/>
      <c r="P390" s="5"/>
    </row>
    <row r="391" spans="1:16" ht="16.5" customHeight="1" x14ac:dyDescent="0.25">
      <c r="A391" s="89"/>
      <c r="B391" s="4"/>
      <c r="C391" s="5"/>
      <c r="D391" s="5"/>
      <c r="E391" s="8"/>
      <c r="F391" s="8"/>
      <c r="G391" s="8"/>
      <c r="H391" s="8"/>
      <c r="I391" s="8"/>
      <c r="J391" s="8"/>
      <c r="P391" s="5"/>
    </row>
    <row r="392" spans="1:16" ht="16.5" customHeight="1" x14ac:dyDescent="0.25">
      <c r="A392" s="89"/>
      <c r="B392" s="4"/>
      <c r="C392" s="5"/>
      <c r="D392" s="5"/>
      <c r="E392" s="8"/>
      <c r="F392" s="8"/>
      <c r="G392" s="8"/>
      <c r="H392" s="8"/>
      <c r="I392" s="8"/>
      <c r="J392" s="8"/>
      <c r="P392" s="5"/>
    </row>
    <row r="393" spans="1:16" ht="16.5" customHeight="1" x14ac:dyDescent="0.25">
      <c r="A393" s="89"/>
      <c r="B393" s="4"/>
      <c r="C393" s="5"/>
      <c r="D393" s="5"/>
      <c r="E393" s="8"/>
      <c r="F393" s="8"/>
      <c r="G393" s="8"/>
      <c r="H393" s="8"/>
      <c r="I393" s="8"/>
      <c r="J393" s="8"/>
      <c r="P393" s="5"/>
    </row>
    <row r="394" spans="1:16" ht="16.5" customHeight="1" x14ac:dyDescent="0.25">
      <c r="A394" s="89"/>
      <c r="B394" s="4"/>
      <c r="C394" s="5"/>
      <c r="D394" s="5"/>
      <c r="E394" s="8"/>
      <c r="F394" s="8"/>
      <c r="G394" s="8"/>
      <c r="H394" s="8"/>
      <c r="I394" s="8"/>
      <c r="J394" s="8"/>
      <c r="P394" s="5"/>
    </row>
    <row r="395" spans="1:16" ht="16.5" customHeight="1" x14ac:dyDescent="0.25">
      <c r="A395" s="89"/>
      <c r="B395" s="4"/>
      <c r="C395" s="5"/>
      <c r="D395" s="5"/>
      <c r="E395" s="8"/>
      <c r="F395" s="8"/>
      <c r="G395" s="8"/>
      <c r="H395" s="8"/>
      <c r="I395" s="8"/>
      <c r="J395" s="8"/>
      <c r="P395" s="5"/>
    </row>
    <row r="396" spans="1:16" ht="16.5" customHeight="1" x14ac:dyDescent="0.25">
      <c r="A396" s="89"/>
      <c r="B396" s="4"/>
      <c r="C396" s="5"/>
      <c r="D396" s="5"/>
      <c r="E396" s="8"/>
      <c r="F396" s="8"/>
      <c r="G396" s="8"/>
      <c r="H396" s="8"/>
      <c r="I396" s="8"/>
      <c r="J396" s="8"/>
      <c r="P396" s="5"/>
    </row>
    <row r="397" spans="1:16" ht="16.5" customHeight="1" x14ac:dyDescent="0.25">
      <c r="A397" s="89"/>
      <c r="B397" s="4"/>
      <c r="C397" s="5"/>
      <c r="D397" s="5"/>
      <c r="E397" s="8"/>
      <c r="F397" s="8"/>
      <c r="G397" s="8"/>
      <c r="H397" s="8"/>
      <c r="I397" s="8"/>
      <c r="J397" s="8"/>
      <c r="P397" s="5"/>
    </row>
    <row r="398" spans="1:16" ht="16.5" customHeight="1" x14ac:dyDescent="0.25">
      <c r="A398" s="89"/>
      <c r="B398" s="4"/>
      <c r="C398" s="5"/>
      <c r="D398" s="5"/>
      <c r="E398" s="8"/>
      <c r="F398" s="8"/>
      <c r="G398" s="8"/>
      <c r="H398" s="8"/>
      <c r="I398" s="8"/>
      <c r="J398" s="8"/>
      <c r="P398" s="5"/>
    </row>
    <row r="399" spans="1:16" ht="16.5" customHeight="1" x14ac:dyDescent="0.25">
      <c r="A399" s="89"/>
      <c r="B399" s="4"/>
      <c r="C399" s="5"/>
      <c r="D399" s="5"/>
      <c r="E399" s="8"/>
      <c r="F399" s="8"/>
      <c r="G399" s="8"/>
      <c r="H399" s="8"/>
      <c r="I399" s="8"/>
      <c r="J399" s="8"/>
      <c r="P399" s="5"/>
    </row>
    <row r="400" spans="1:16" ht="16.5" customHeight="1" x14ac:dyDescent="0.25">
      <c r="A400" s="89"/>
      <c r="B400" s="4"/>
      <c r="C400" s="5"/>
      <c r="D400" s="5"/>
      <c r="E400" s="8"/>
      <c r="F400" s="8"/>
      <c r="G400" s="8"/>
      <c r="H400" s="8"/>
      <c r="I400" s="8"/>
      <c r="J400" s="8"/>
      <c r="P400" s="5"/>
    </row>
    <row r="401" spans="1:16" ht="16.5" customHeight="1" x14ac:dyDescent="0.25">
      <c r="A401" s="89"/>
      <c r="B401" s="4"/>
      <c r="C401" s="5"/>
      <c r="D401" s="5"/>
      <c r="E401" s="8"/>
      <c r="F401" s="8"/>
      <c r="G401" s="8"/>
      <c r="H401" s="8"/>
      <c r="I401" s="8"/>
      <c r="J401" s="8"/>
      <c r="P401" s="5"/>
    </row>
    <row r="402" spans="1:16" ht="16.5" customHeight="1" x14ac:dyDescent="0.25">
      <c r="A402" s="89"/>
      <c r="B402" s="4"/>
      <c r="C402" s="5"/>
      <c r="D402" s="5"/>
      <c r="E402" s="8"/>
      <c r="F402" s="8"/>
      <c r="G402" s="8"/>
      <c r="H402" s="8"/>
      <c r="I402" s="8"/>
      <c r="J402" s="8"/>
      <c r="P402" s="5"/>
    </row>
    <row r="403" spans="1:16" ht="16.5" customHeight="1" x14ac:dyDescent="0.25">
      <c r="A403" s="89"/>
      <c r="B403" s="4"/>
      <c r="C403" s="5"/>
      <c r="D403" s="5"/>
      <c r="E403" s="8"/>
      <c r="F403" s="8"/>
      <c r="G403" s="8"/>
      <c r="H403" s="8"/>
      <c r="I403" s="8"/>
      <c r="J403" s="8"/>
      <c r="P403" s="5"/>
    </row>
    <row r="404" spans="1:16" ht="16.5" customHeight="1" x14ac:dyDescent="0.25">
      <c r="A404" s="89"/>
      <c r="B404" s="4"/>
      <c r="C404" s="5"/>
      <c r="D404" s="5"/>
      <c r="E404" s="8"/>
      <c r="F404" s="8"/>
      <c r="G404" s="8"/>
      <c r="H404" s="8"/>
      <c r="I404" s="8"/>
      <c r="J404" s="8"/>
      <c r="P404" s="5"/>
    </row>
    <row r="405" spans="1:16" ht="16.5" customHeight="1" x14ac:dyDescent="0.25">
      <c r="A405" s="89"/>
      <c r="B405" s="4"/>
      <c r="C405" s="5"/>
      <c r="D405" s="5"/>
      <c r="E405" s="8"/>
      <c r="F405" s="8"/>
      <c r="G405" s="8"/>
      <c r="H405" s="8"/>
      <c r="I405" s="8"/>
      <c r="J405" s="8"/>
      <c r="P405" s="5"/>
    </row>
    <row r="406" spans="1:16" ht="16.5" customHeight="1" x14ac:dyDescent="0.25">
      <c r="A406" s="89"/>
      <c r="B406" s="4"/>
      <c r="C406" s="5"/>
      <c r="D406" s="5"/>
      <c r="E406" s="8"/>
      <c r="F406" s="8"/>
      <c r="G406" s="8"/>
      <c r="H406" s="8"/>
      <c r="I406" s="8"/>
      <c r="J406" s="8"/>
      <c r="P406" s="5"/>
    </row>
    <row r="407" spans="1:16" ht="16.5" customHeight="1" x14ac:dyDescent="0.25">
      <c r="A407" s="89"/>
      <c r="B407" s="4"/>
      <c r="C407" s="5"/>
      <c r="D407" s="5"/>
      <c r="E407" s="8"/>
      <c r="F407" s="8"/>
      <c r="G407" s="8"/>
      <c r="H407" s="8"/>
      <c r="I407" s="8"/>
      <c r="J407" s="8"/>
      <c r="P407" s="5"/>
    </row>
    <row r="408" spans="1:16" ht="16.5" customHeight="1" x14ac:dyDescent="0.25">
      <c r="A408" s="89"/>
      <c r="B408" s="4"/>
      <c r="C408" s="5"/>
      <c r="D408" s="5"/>
      <c r="E408" s="8"/>
      <c r="F408" s="8"/>
      <c r="G408" s="8"/>
      <c r="H408" s="8"/>
      <c r="I408" s="8"/>
      <c r="J408" s="8"/>
      <c r="P408" s="5"/>
    </row>
    <row r="409" spans="1:16" ht="16.5" customHeight="1" x14ac:dyDescent="0.25">
      <c r="A409" s="89"/>
      <c r="B409" s="4"/>
      <c r="C409" s="5"/>
      <c r="D409" s="5"/>
      <c r="E409" s="8"/>
      <c r="F409" s="8"/>
      <c r="G409" s="8"/>
      <c r="H409" s="8"/>
      <c r="I409" s="8"/>
      <c r="J409" s="8"/>
      <c r="P409" s="5"/>
    </row>
    <row r="410" spans="1:16" ht="16.5" customHeight="1" x14ac:dyDescent="0.25">
      <c r="A410" s="89"/>
      <c r="B410" s="4"/>
      <c r="C410" s="5"/>
      <c r="D410" s="5"/>
      <c r="E410" s="8"/>
      <c r="F410" s="8"/>
      <c r="G410" s="8"/>
      <c r="H410" s="8"/>
      <c r="I410" s="8"/>
      <c r="J410" s="8"/>
      <c r="P410" s="5"/>
    </row>
    <row r="411" spans="1:16" ht="16.5" customHeight="1" x14ac:dyDescent="0.25">
      <c r="A411" s="89"/>
      <c r="B411" s="4"/>
      <c r="C411" s="5"/>
      <c r="D411" s="5"/>
      <c r="E411" s="8"/>
      <c r="F411" s="8"/>
      <c r="G411" s="8"/>
      <c r="H411" s="8"/>
      <c r="I411" s="8"/>
      <c r="J411" s="8"/>
      <c r="P411" s="5"/>
    </row>
    <row r="412" spans="1:16" ht="16.5" customHeight="1" x14ac:dyDescent="0.25">
      <c r="A412" s="89"/>
      <c r="B412" s="4"/>
      <c r="C412" s="5"/>
      <c r="D412" s="5"/>
      <c r="E412" s="8"/>
      <c r="F412" s="8"/>
      <c r="G412" s="8"/>
      <c r="H412" s="8"/>
      <c r="I412" s="8"/>
      <c r="J412" s="8"/>
      <c r="P412" s="5"/>
    </row>
    <row r="413" spans="1:16" ht="16.5" customHeight="1" x14ac:dyDescent="0.25">
      <c r="A413" s="89"/>
      <c r="B413" s="4"/>
      <c r="C413" s="5"/>
      <c r="D413" s="5"/>
      <c r="E413" s="8"/>
      <c r="F413" s="8"/>
      <c r="G413" s="8"/>
      <c r="H413" s="8"/>
      <c r="I413" s="8"/>
      <c r="J413" s="8"/>
      <c r="P413" s="5"/>
    </row>
    <row r="414" spans="1:16" ht="16.5" customHeight="1" x14ac:dyDescent="0.25">
      <c r="A414" s="89"/>
      <c r="B414" s="4"/>
      <c r="C414" s="5"/>
      <c r="D414" s="5"/>
      <c r="E414" s="8"/>
      <c r="F414" s="8"/>
      <c r="G414" s="8"/>
      <c r="H414" s="8"/>
      <c r="I414" s="8"/>
      <c r="J414" s="8"/>
      <c r="P414" s="5"/>
    </row>
    <row r="415" spans="1:16" ht="16.5" customHeight="1" x14ac:dyDescent="0.25">
      <c r="A415" s="89"/>
      <c r="B415" s="4"/>
      <c r="C415" s="5"/>
      <c r="D415" s="5"/>
      <c r="E415" s="8"/>
      <c r="F415" s="8"/>
      <c r="G415" s="8"/>
      <c r="H415" s="8"/>
      <c r="I415" s="8"/>
      <c r="J415" s="8"/>
      <c r="P415" s="5"/>
    </row>
    <row r="416" spans="1:16" ht="16.5" customHeight="1" x14ac:dyDescent="0.25">
      <c r="A416" s="89"/>
      <c r="B416" s="4"/>
      <c r="C416" s="5"/>
      <c r="D416" s="5"/>
      <c r="E416" s="8"/>
      <c r="F416" s="8"/>
      <c r="G416" s="8"/>
      <c r="H416" s="8"/>
      <c r="I416" s="8"/>
      <c r="J416" s="8"/>
      <c r="P416" s="5"/>
    </row>
    <row r="417" spans="1:16" ht="16.5" customHeight="1" x14ac:dyDescent="0.25">
      <c r="A417" s="89"/>
      <c r="B417" s="4"/>
      <c r="C417" s="5"/>
      <c r="D417" s="5"/>
      <c r="E417" s="8"/>
      <c r="F417" s="8"/>
      <c r="G417" s="8"/>
      <c r="H417" s="8"/>
      <c r="I417" s="8"/>
      <c r="J417" s="8"/>
      <c r="P417" s="5"/>
    </row>
    <row r="418" spans="1:16" ht="16.5" customHeight="1" x14ac:dyDescent="0.25">
      <c r="A418" s="89"/>
      <c r="B418" s="4"/>
      <c r="C418" s="5"/>
      <c r="D418" s="5"/>
      <c r="E418" s="8"/>
      <c r="F418" s="8"/>
      <c r="G418" s="8"/>
      <c r="H418" s="8"/>
      <c r="I418" s="8"/>
      <c r="J418" s="8"/>
      <c r="P418" s="5"/>
    </row>
    <row r="419" spans="1:16" ht="16.5" customHeight="1" x14ac:dyDescent="0.25">
      <c r="A419" s="89"/>
      <c r="B419" s="4"/>
      <c r="C419" s="5"/>
      <c r="D419" s="5"/>
      <c r="E419" s="8"/>
      <c r="F419" s="8"/>
      <c r="G419" s="8"/>
      <c r="H419" s="8"/>
      <c r="I419" s="8"/>
      <c r="J419" s="8"/>
      <c r="P419" s="5"/>
    </row>
    <row r="420" spans="1:16" ht="16.5" customHeight="1" x14ac:dyDescent="0.25">
      <c r="A420" s="89"/>
      <c r="B420" s="4"/>
      <c r="C420" s="5"/>
      <c r="D420" s="5"/>
      <c r="E420" s="8"/>
      <c r="F420" s="8"/>
      <c r="G420" s="8"/>
      <c r="H420" s="8"/>
      <c r="I420" s="8"/>
      <c r="J420" s="8"/>
      <c r="P420" s="5"/>
    </row>
    <row r="421" spans="1:16" ht="16.5" customHeight="1" x14ac:dyDescent="0.25">
      <c r="A421" s="89"/>
      <c r="B421" s="4"/>
      <c r="C421" s="5"/>
      <c r="D421" s="5"/>
      <c r="E421" s="8"/>
      <c r="F421" s="8"/>
      <c r="G421" s="8"/>
      <c r="H421" s="8"/>
      <c r="I421" s="8"/>
      <c r="J421" s="8"/>
      <c r="P421" s="5"/>
    </row>
    <row r="422" spans="1:16" ht="16.5" customHeight="1" x14ac:dyDescent="0.25">
      <c r="A422" s="89"/>
      <c r="B422" s="4"/>
      <c r="C422" s="5"/>
      <c r="D422" s="5"/>
      <c r="E422" s="8"/>
      <c r="F422" s="8"/>
      <c r="G422" s="8"/>
      <c r="H422" s="8"/>
      <c r="I422" s="8"/>
      <c r="J422" s="8"/>
      <c r="P422" s="5"/>
    </row>
    <row r="423" spans="1:16" ht="16.5" customHeight="1" x14ac:dyDescent="0.25">
      <c r="A423" s="89"/>
      <c r="B423" s="4"/>
      <c r="C423" s="5"/>
      <c r="D423" s="5"/>
      <c r="E423" s="8"/>
      <c r="F423" s="8"/>
      <c r="G423" s="8"/>
      <c r="H423" s="8"/>
      <c r="I423" s="8"/>
      <c r="J423" s="8"/>
      <c r="P423" s="5"/>
    </row>
    <row r="424" spans="1:16" ht="16.5" customHeight="1" x14ac:dyDescent="0.25">
      <c r="A424" s="89"/>
      <c r="B424" s="4"/>
      <c r="C424" s="5"/>
      <c r="D424" s="5"/>
      <c r="E424" s="8"/>
      <c r="F424" s="8"/>
      <c r="G424" s="8"/>
      <c r="H424" s="8"/>
      <c r="I424" s="8"/>
      <c r="J424" s="8"/>
      <c r="P424" s="5"/>
    </row>
    <row r="425" spans="1:16" ht="16.5" customHeight="1" x14ac:dyDescent="0.25">
      <c r="A425" s="89"/>
      <c r="B425" s="4"/>
      <c r="C425" s="5"/>
      <c r="D425" s="5"/>
      <c r="E425" s="8"/>
      <c r="F425" s="8"/>
      <c r="G425" s="8"/>
      <c r="H425" s="8"/>
      <c r="I425" s="8"/>
      <c r="J425" s="8"/>
      <c r="P425" s="5"/>
    </row>
    <row r="426" spans="1:16" ht="16.5" customHeight="1" x14ac:dyDescent="0.25">
      <c r="A426" s="89"/>
      <c r="B426" s="4"/>
      <c r="C426" s="5"/>
      <c r="D426" s="5"/>
      <c r="E426" s="8"/>
      <c r="F426" s="8"/>
      <c r="G426" s="8"/>
      <c r="H426" s="8"/>
      <c r="I426" s="8"/>
      <c r="J426" s="8"/>
      <c r="P426" s="5"/>
    </row>
    <row r="427" spans="1:16" ht="16.5" customHeight="1" x14ac:dyDescent="0.25">
      <c r="A427" s="89"/>
      <c r="B427" s="4"/>
      <c r="C427" s="5"/>
      <c r="D427" s="5"/>
      <c r="E427" s="8"/>
      <c r="F427" s="8"/>
      <c r="G427" s="8"/>
      <c r="H427" s="8"/>
      <c r="I427" s="8"/>
      <c r="J427" s="8"/>
      <c r="P427" s="5"/>
    </row>
    <row r="428" spans="1:16" ht="16.5" customHeight="1" x14ac:dyDescent="0.25">
      <c r="A428" s="89"/>
      <c r="B428" s="4"/>
      <c r="C428" s="5"/>
      <c r="D428" s="5"/>
      <c r="E428" s="8"/>
      <c r="F428" s="8"/>
      <c r="G428" s="8"/>
      <c r="H428" s="8"/>
      <c r="I428" s="8"/>
      <c r="J428" s="8"/>
      <c r="P428" s="5"/>
    </row>
    <row r="429" spans="1:16" ht="16.5" customHeight="1" x14ac:dyDescent="0.25">
      <c r="A429" s="89"/>
      <c r="B429" s="4"/>
      <c r="C429" s="5"/>
      <c r="D429" s="5"/>
      <c r="E429" s="8"/>
      <c r="F429" s="8"/>
      <c r="G429" s="8"/>
      <c r="H429" s="8"/>
      <c r="I429" s="8"/>
      <c r="J429" s="8"/>
      <c r="P429" s="5"/>
    </row>
    <row r="430" spans="1:16" ht="16.5" customHeight="1" x14ac:dyDescent="0.25">
      <c r="A430" s="89"/>
      <c r="B430" s="4"/>
      <c r="C430" s="5"/>
      <c r="D430" s="5"/>
      <c r="E430" s="8"/>
      <c r="F430" s="8"/>
      <c r="G430" s="8"/>
      <c r="H430" s="8"/>
      <c r="I430" s="8"/>
      <c r="J430" s="8"/>
      <c r="P430" s="5"/>
    </row>
    <row r="431" spans="1:16" ht="16.5" customHeight="1" x14ac:dyDescent="0.25">
      <c r="A431" s="89"/>
      <c r="B431" s="4"/>
      <c r="C431" s="5"/>
      <c r="D431" s="5"/>
      <c r="E431" s="8"/>
      <c r="F431" s="8"/>
      <c r="G431" s="8"/>
      <c r="H431" s="8"/>
      <c r="I431" s="8"/>
      <c r="J431" s="8"/>
      <c r="P431" s="5"/>
    </row>
    <row r="432" spans="1:16" ht="16.5" customHeight="1" x14ac:dyDescent="0.25">
      <c r="A432" s="89"/>
      <c r="B432" s="4"/>
      <c r="C432" s="5"/>
      <c r="D432" s="5"/>
      <c r="E432" s="8"/>
      <c r="F432" s="8"/>
      <c r="G432" s="8"/>
      <c r="H432" s="8"/>
      <c r="I432" s="8"/>
      <c r="J432" s="8"/>
      <c r="P432" s="5"/>
    </row>
    <row r="433" spans="1:16" ht="16.5" customHeight="1" x14ac:dyDescent="0.25">
      <c r="A433" s="89"/>
      <c r="B433" s="4"/>
      <c r="C433" s="5"/>
      <c r="D433" s="5"/>
      <c r="E433" s="8"/>
      <c r="F433" s="8"/>
      <c r="G433" s="8"/>
      <c r="H433" s="8"/>
      <c r="I433" s="8"/>
      <c r="J433" s="8"/>
      <c r="P433" s="5"/>
    </row>
    <row r="434" spans="1:16" ht="16.5" customHeight="1" x14ac:dyDescent="0.25">
      <c r="A434" s="89"/>
      <c r="B434" s="4"/>
      <c r="C434" s="5"/>
      <c r="D434" s="5"/>
      <c r="E434" s="8"/>
      <c r="F434" s="8"/>
      <c r="G434" s="8"/>
      <c r="H434" s="8"/>
      <c r="I434" s="8"/>
      <c r="J434" s="8"/>
      <c r="P434" s="5"/>
    </row>
    <row r="435" spans="1:16" ht="16.5" customHeight="1" x14ac:dyDescent="0.25">
      <c r="A435" s="89"/>
      <c r="B435" s="4"/>
      <c r="C435" s="5"/>
      <c r="D435" s="5"/>
      <c r="E435" s="8"/>
      <c r="F435" s="8"/>
      <c r="G435" s="8"/>
      <c r="H435" s="8"/>
      <c r="I435" s="8"/>
      <c r="J435" s="8"/>
      <c r="P435" s="5"/>
    </row>
    <row r="436" spans="1:16" ht="16.5" customHeight="1" x14ac:dyDescent="0.25">
      <c r="A436" s="89"/>
      <c r="B436" s="4"/>
      <c r="C436" s="5"/>
      <c r="D436" s="5"/>
      <c r="E436" s="8"/>
      <c r="F436" s="8"/>
      <c r="G436" s="8"/>
      <c r="H436" s="8"/>
      <c r="I436" s="8"/>
      <c r="J436" s="8"/>
      <c r="P436" s="5"/>
    </row>
    <row r="437" spans="1:16" ht="16.5" customHeight="1" x14ac:dyDescent="0.25">
      <c r="A437" s="89"/>
      <c r="B437" s="4"/>
      <c r="C437" s="5"/>
      <c r="D437" s="5"/>
      <c r="E437" s="8"/>
      <c r="F437" s="8"/>
      <c r="G437" s="8"/>
      <c r="H437" s="8"/>
      <c r="I437" s="8"/>
      <c r="J437" s="8"/>
      <c r="P437" s="5"/>
    </row>
    <row r="438" spans="1:16" ht="16.5" customHeight="1" x14ac:dyDescent="0.25">
      <c r="A438" s="89"/>
      <c r="B438" s="4"/>
      <c r="C438" s="5"/>
      <c r="D438" s="5"/>
      <c r="E438" s="8"/>
      <c r="F438" s="8"/>
      <c r="G438" s="8"/>
      <c r="H438" s="8"/>
      <c r="I438" s="8"/>
      <c r="J438" s="8"/>
      <c r="P438" s="5"/>
    </row>
    <row r="439" spans="1:16" ht="16.5" customHeight="1" x14ac:dyDescent="0.25">
      <c r="A439" s="89"/>
      <c r="B439" s="4"/>
      <c r="C439" s="5"/>
      <c r="D439" s="5"/>
      <c r="E439" s="8"/>
      <c r="F439" s="8"/>
      <c r="G439" s="8"/>
      <c r="H439" s="8"/>
      <c r="I439" s="8"/>
      <c r="J439" s="8"/>
      <c r="P439" s="5"/>
    </row>
    <row r="440" spans="1:16" ht="16.5" customHeight="1" x14ac:dyDescent="0.25">
      <c r="A440" s="89"/>
      <c r="B440" s="4"/>
      <c r="C440" s="5"/>
      <c r="D440" s="5"/>
      <c r="E440" s="8"/>
      <c r="F440" s="8"/>
      <c r="G440" s="8"/>
      <c r="H440" s="8"/>
      <c r="I440" s="8"/>
      <c r="J440" s="8"/>
      <c r="P440" s="5"/>
    </row>
    <row r="441" spans="1:16" ht="16.5" customHeight="1" x14ac:dyDescent="0.25">
      <c r="A441" s="89"/>
      <c r="B441" s="4"/>
      <c r="C441" s="5"/>
      <c r="D441" s="5"/>
      <c r="E441" s="8"/>
      <c r="F441" s="8"/>
      <c r="G441" s="8"/>
      <c r="H441" s="8"/>
      <c r="I441" s="8"/>
      <c r="J441" s="8"/>
      <c r="P441" s="5"/>
    </row>
    <row r="442" spans="1:16" ht="16.5" customHeight="1" x14ac:dyDescent="0.25">
      <c r="A442" s="89"/>
      <c r="B442" s="4"/>
      <c r="C442" s="5"/>
      <c r="D442" s="5"/>
      <c r="E442" s="8"/>
      <c r="F442" s="8"/>
      <c r="G442" s="8"/>
      <c r="H442" s="8"/>
      <c r="I442" s="8"/>
      <c r="J442" s="8"/>
      <c r="P442" s="5"/>
    </row>
    <row r="443" spans="1:16" ht="16.5" customHeight="1" x14ac:dyDescent="0.25">
      <c r="A443" s="89"/>
      <c r="B443" s="4"/>
      <c r="C443" s="5"/>
      <c r="D443" s="5"/>
      <c r="E443" s="8"/>
      <c r="F443" s="8"/>
      <c r="G443" s="8"/>
      <c r="H443" s="8"/>
      <c r="I443" s="8"/>
      <c r="J443" s="8"/>
      <c r="P443" s="5"/>
    </row>
    <row r="444" spans="1:16" ht="16.5" customHeight="1" x14ac:dyDescent="0.25">
      <c r="A444" s="89"/>
      <c r="B444" s="4"/>
      <c r="C444" s="5"/>
      <c r="D444" s="5"/>
      <c r="E444" s="8"/>
      <c r="F444" s="8"/>
      <c r="G444" s="8"/>
      <c r="H444" s="8"/>
      <c r="I444" s="8"/>
      <c r="J444" s="8"/>
      <c r="P444" s="5"/>
    </row>
    <row r="445" spans="1:16" ht="16.5" customHeight="1" x14ac:dyDescent="0.25">
      <c r="A445" s="89"/>
      <c r="B445" s="4"/>
      <c r="C445" s="5"/>
      <c r="D445" s="5"/>
      <c r="E445" s="8"/>
      <c r="F445" s="8"/>
      <c r="G445" s="8"/>
      <c r="H445" s="8"/>
      <c r="I445" s="8"/>
      <c r="J445" s="8"/>
      <c r="P445" s="5"/>
    </row>
    <row r="446" spans="1:16" ht="16.5" customHeight="1" x14ac:dyDescent="0.25">
      <c r="A446" s="89"/>
      <c r="B446" s="4"/>
      <c r="C446" s="5"/>
      <c r="D446" s="5"/>
      <c r="E446" s="8"/>
      <c r="F446" s="8"/>
      <c r="G446" s="8"/>
      <c r="H446" s="8"/>
      <c r="I446" s="8"/>
      <c r="J446" s="8"/>
      <c r="P446" s="5"/>
    </row>
    <row r="447" spans="1:16" ht="16.5" customHeight="1" x14ac:dyDescent="0.25">
      <c r="A447" s="89"/>
      <c r="B447" s="4"/>
      <c r="C447" s="5"/>
      <c r="D447" s="5"/>
      <c r="E447" s="8"/>
      <c r="F447" s="8"/>
      <c r="G447" s="8"/>
      <c r="H447" s="8"/>
      <c r="I447" s="8"/>
      <c r="J447" s="8"/>
      <c r="P447" s="5"/>
    </row>
    <row r="448" spans="1:16" ht="16.5" customHeight="1" x14ac:dyDescent="0.25">
      <c r="A448" s="89"/>
      <c r="B448" s="4"/>
      <c r="C448" s="5"/>
      <c r="D448" s="5"/>
      <c r="E448" s="8"/>
      <c r="F448" s="8"/>
      <c r="G448" s="8"/>
      <c r="H448" s="8"/>
      <c r="I448" s="8"/>
      <c r="J448" s="8"/>
      <c r="P448" s="5"/>
    </row>
    <row r="449" spans="1:16" ht="16.5" customHeight="1" x14ac:dyDescent="0.25">
      <c r="A449" s="89"/>
      <c r="B449" s="4"/>
      <c r="C449" s="5"/>
      <c r="D449" s="5"/>
      <c r="E449" s="8"/>
      <c r="F449" s="8"/>
      <c r="G449" s="8"/>
      <c r="H449" s="8"/>
      <c r="I449" s="8"/>
      <c r="J449" s="8"/>
      <c r="P449" s="5"/>
    </row>
    <row r="450" spans="1:16" ht="16.5" customHeight="1" x14ac:dyDescent="0.25">
      <c r="A450" s="89"/>
      <c r="B450" s="4"/>
      <c r="C450" s="5"/>
      <c r="D450" s="5"/>
      <c r="E450" s="8"/>
      <c r="F450" s="8"/>
      <c r="G450" s="8"/>
      <c r="H450" s="8"/>
      <c r="I450" s="8"/>
      <c r="J450" s="8"/>
      <c r="P450" s="5"/>
    </row>
    <row r="451" spans="1:16" ht="16.5" customHeight="1" x14ac:dyDescent="0.25">
      <c r="A451" s="89"/>
      <c r="B451" s="4"/>
      <c r="C451" s="5"/>
      <c r="D451" s="5"/>
      <c r="E451" s="8"/>
      <c r="F451" s="8"/>
      <c r="G451" s="8"/>
      <c r="H451" s="8"/>
      <c r="I451" s="8"/>
      <c r="J451" s="8"/>
      <c r="P451" s="5"/>
    </row>
    <row r="452" spans="1:16" ht="16.5" customHeight="1" x14ac:dyDescent="0.25">
      <c r="A452" s="89"/>
      <c r="B452" s="4"/>
      <c r="C452" s="5"/>
      <c r="D452" s="5"/>
      <c r="E452" s="8"/>
      <c r="F452" s="8"/>
      <c r="G452" s="8"/>
      <c r="H452" s="8"/>
      <c r="I452" s="8"/>
      <c r="J452" s="8"/>
      <c r="P452" s="5"/>
    </row>
    <row r="453" spans="1:16" ht="16.5" customHeight="1" x14ac:dyDescent="0.25">
      <c r="A453" s="89"/>
      <c r="B453" s="4"/>
      <c r="C453" s="5"/>
      <c r="D453" s="5"/>
      <c r="E453" s="8"/>
      <c r="F453" s="8"/>
      <c r="G453" s="8"/>
      <c r="H453" s="8"/>
      <c r="I453" s="8"/>
      <c r="J453" s="8"/>
      <c r="P453" s="5"/>
    </row>
    <row r="454" spans="1:16" ht="16.5" customHeight="1" x14ac:dyDescent="0.25">
      <c r="A454" s="89"/>
      <c r="B454" s="4"/>
      <c r="C454" s="5"/>
      <c r="D454" s="5"/>
      <c r="E454" s="8"/>
      <c r="F454" s="8"/>
      <c r="G454" s="8"/>
      <c r="H454" s="8"/>
      <c r="I454" s="8"/>
      <c r="J454" s="8"/>
      <c r="P454" s="5"/>
    </row>
    <row r="455" spans="1:16" ht="16.5" customHeight="1" x14ac:dyDescent="0.25">
      <c r="A455" s="89"/>
      <c r="B455" s="4"/>
      <c r="C455" s="5"/>
      <c r="D455" s="5"/>
      <c r="E455" s="8"/>
      <c r="F455" s="8"/>
      <c r="G455" s="8"/>
      <c r="H455" s="8"/>
      <c r="I455" s="8"/>
      <c r="J455" s="8"/>
      <c r="P455" s="5"/>
    </row>
    <row r="456" spans="1:16" ht="16.5" customHeight="1" x14ac:dyDescent="0.25">
      <c r="A456" s="89"/>
      <c r="B456" s="4"/>
      <c r="C456" s="5"/>
      <c r="D456" s="5"/>
      <c r="E456" s="8"/>
      <c r="F456" s="8"/>
      <c r="G456" s="8"/>
      <c r="H456" s="8"/>
      <c r="I456" s="8"/>
      <c r="J456" s="8"/>
      <c r="P456" s="5"/>
    </row>
    <row r="457" spans="1:16" ht="16.5" customHeight="1" x14ac:dyDescent="0.25">
      <c r="A457" s="89"/>
      <c r="B457" s="4"/>
      <c r="C457" s="5"/>
      <c r="D457" s="5"/>
      <c r="E457" s="8"/>
      <c r="F457" s="8"/>
      <c r="G457" s="8"/>
      <c r="H457" s="8"/>
      <c r="I457" s="8"/>
      <c r="J457" s="8"/>
      <c r="P457" s="5"/>
    </row>
    <row r="458" spans="1:16" ht="16.5" customHeight="1" x14ac:dyDescent="0.25">
      <c r="A458" s="89"/>
      <c r="B458" s="4"/>
      <c r="C458" s="5"/>
      <c r="D458" s="5"/>
      <c r="E458" s="8"/>
      <c r="F458" s="8"/>
      <c r="G458" s="8"/>
      <c r="H458" s="8"/>
      <c r="I458" s="8"/>
      <c r="J458" s="8"/>
      <c r="P458" s="5"/>
    </row>
    <row r="459" spans="1:16" ht="16.5" customHeight="1" x14ac:dyDescent="0.25">
      <c r="A459" s="89"/>
      <c r="B459" s="4"/>
      <c r="C459" s="5"/>
      <c r="D459" s="5"/>
      <c r="E459" s="8"/>
      <c r="F459" s="8"/>
      <c r="G459" s="8"/>
      <c r="H459" s="8"/>
      <c r="I459" s="8"/>
      <c r="J459" s="8"/>
      <c r="P459" s="5"/>
    </row>
    <row r="460" spans="1:16" ht="16.5" customHeight="1" x14ac:dyDescent="0.25">
      <c r="A460" s="89"/>
      <c r="B460" s="4"/>
      <c r="C460" s="5"/>
      <c r="D460" s="5"/>
      <c r="E460" s="8"/>
      <c r="F460" s="8"/>
      <c r="G460" s="8"/>
      <c r="H460" s="8"/>
      <c r="I460" s="8"/>
      <c r="J460" s="8"/>
      <c r="P460" s="5"/>
    </row>
    <row r="461" spans="1:16" ht="16.5" customHeight="1" x14ac:dyDescent="0.25">
      <c r="A461" s="89"/>
      <c r="B461" s="4"/>
      <c r="C461" s="5"/>
      <c r="D461" s="5"/>
      <c r="E461" s="8"/>
      <c r="F461" s="8"/>
      <c r="G461" s="8"/>
      <c r="H461" s="8"/>
      <c r="I461" s="8"/>
      <c r="J461" s="8"/>
      <c r="P461" s="5"/>
    </row>
    <row r="462" spans="1:16" ht="16.5" customHeight="1" x14ac:dyDescent="0.25">
      <c r="A462" s="89"/>
      <c r="B462" s="4"/>
      <c r="C462" s="5"/>
      <c r="D462" s="5"/>
      <c r="E462" s="8"/>
      <c r="F462" s="8"/>
      <c r="G462" s="8"/>
      <c r="H462" s="8"/>
      <c r="I462" s="8"/>
      <c r="J462" s="8"/>
      <c r="P462" s="5"/>
    </row>
    <row r="463" spans="1:16" ht="16.5" customHeight="1" x14ac:dyDescent="0.25">
      <c r="A463" s="89"/>
      <c r="B463" s="4"/>
      <c r="C463" s="5"/>
      <c r="D463" s="5"/>
      <c r="E463" s="8"/>
      <c r="F463" s="8"/>
      <c r="G463" s="8"/>
      <c r="H463" s="8"/>
      <c r="I463" s="8"/>
      <c r="J463" s="8"/>
      <c r="P463" s="5"/>
    </row>
    <row r="464" spans="1:16" ht="16.5" customHeight="1" x14ac:dyDescent="0.25">
      <c r="A464" s="89"/>
      <c r="B464" s="4"/>
      <c r="C464" s="5"/>
      <c r="D464" s="5"/>
      <c r="E464" s="8"/>
      <c r="F464" s="8"/>
      <c r="G464" s="8"/>
      <c r="H464" s="8"/>
      <c r="I464" s="8"/>
      <c r="J464" s="8"/>
      <c r="P464" s="5"/>
    </row>
    <row r="465" spans="1:16" ht="16.5" customHeight="1" x14ac:dyDescent="0.25">
      <c r="A465" s="89"/>
      <c r="B465" s="4"/>
      <c r="C465" s="5"/>
      <c r="D465" s="5"/>
      <c r="E465" s="8"/>
      <c r="F465" s="8"/>
      <c r="G465" s="8"/>
      <c r="H465" s="8"/>
      <c r="I465" s="8"/>
      <c r="J465" s="8"/>
      <c r="P465" s="5"/>
    </row>
    <row r="466" spans="1:16" ht="16.5" customHeight="1" x14ac:dyDescent="0.25">
      <c r="A466" s="89"/>
      <c r="B466" s="4"/>
      <c r="C466" s="5"/>
      <c r="D466" s="5"/>
      <c r="E466" s="8"/>
      <c r="F466" s="8"/>
      <c r="G466" s="8"/>
      <c r="H466" s="8"/>
      <c r="I466" s="8"/>
      <c r="J466" s="8"/>
      <c r="P466" s="5"/>
    </row>
    <row r="467" spans="1:16" ht="16.5" customHeight="1" x14ac:dyDescent="0.25">
      <c r="A467" s="89"/>
      <c r="B467" s="4"/>
      <c r="C467" s="5"/>
      <c r="D467" s="5"/>
      <c r="E467" s="8"/>
      <c r="F467" s="8"/>
      <c r="G467" s="8"/>
      <c r="H467" s="8"/>
      <c r="I467" s="8"/>
      <c r="J467" s="8"/>
      <c r="P467" s="5"/>
    </row>
    <row r="468" spans="1:16" ht="16.5" customHeight="1" x14ac:dyDescent="0.25">
      <c r="A468" s="89"/>
      <c r="B468" s="4"/>
      <c r="C468" s="5"/>
      <c r="D468" s="5"/>
      <c r="E468" s="8"/>
      <c r="F468" s="8"/>
      <c r="G468" s="8"/>
      <c r="H468" s="8"/>
      <c r="I468" s="8"/>
      <c r="J468" s="8"/>
      <c r="P468" s="5"/>
    </row>
    <row r="469" spans="1:16" ht="16.5" customHeight="1" x14ac:dyDescent="0.25">
      <c r="A469" s="89"/>
      <c r="B469" s="4"/>
      <c r="C469" s="5"/>
      <c r="D469" s="5"/>
      <c r="E469" s="8"/>
      <c r="F469" s="8"/>
      <c r="G469" s="8"/>
      <c r="H469" s="8"/>
      <c r="I469" s="8"/>
      <c r="J469" s="8"/>
      <c r="P469" s="5"/>
    </row>
    <row r="470" spans="1:16" ht="16.5" customHeight="1" x14ac:dyDescent="0.25">
      <c r="A470" s="89"/>
      <c r="B470" s="4"/>
      <c r="C470" s="5"/>
      <c r="D470" s="5"/>
      <c r="E470" s="8"/>
      <c r="F470" s="8"/>
      <c r="G470" s="8"/>
      <c r="H470" s="8"/>
      <c r="I470" s="8"/>
      <c r="J470" s="8"/>
      <c r="P470" s="5"/>
    </row>
    <row r="471" spans="1:16" ht="16.5" customHeight="1" x14ac:dyDescent="0.25">
      <c r="A471" s="89"/>
      <c r="B471" s="4"/>
      <c r="C471" s="5"/>
      <c r="D471" s="5"/>
      <c r="E471" s="8"/>
      <c r="F471" s="8"/>
      <c r="G471" s="8"/>
      <c r="H471" s="8"/>
      <c r="I471" s="8"/>
      <c r="J471" s="8"/>
      <c r="P471" s="5"/>
    </row>
    <row r="472" spans="1:16" ht="16.5" customHeight="1" x14ac:dyDescent="0.25">
      <c r="A472" s="89"/>
      <c r="B472" s="4"/>
      <c r="C472" s="5"/>
      <c r="D472" s="5"/>
      <c r="E472" s="8"/>
      <c r="F472" s="8"/>
      <c r="G472" s="8"/>
      <c r="H472" s="8"/>
      <c r="I472" s="8"/>
      <c r="J472" s="8"/>
      <c r="P472" s="5"/>
    </row>
    <row r="473" spans="1:16" ht="16.5" customHeight="1" x14ac:dyDescent="0.25">
      <c r="A473" s="89"/>
      <c r="B473" s="4"/>
      <c r="C473" s="5"/>
      <c r="D473" s="5"/>
      <c r="E473" s="8"/>
      <c r="F473" s="8"/>
      <c r="G473" s="8"/>
      <c r="H473" s="8"/>
      <c r="I473" s="8"/>
      <c r="J473" s="8"/>
      <c r="P473" s="5"/>
    </row>
    <row r="474" spans="1:16" ht="16.5" customHeight="1" x14ac:dyDescent="0.25">
      <c r="A474" s="89"/>
      <c r="B474" s="4"/>
      <c r="C474" s="5"/>
      <c r="D474" s="5"/>
      <c r="E474" s="8"/>
      <c r="F474" s="8"/>
      <c r="G474" s="8"/>
      <c r="H474" s="8"/>
      <c r="I474" s="8"/>
      <c r="J474" s="8"/>
      <c r="P474" s="5"/>
    </row>
    <row r="475" spans="1:16" ht="16.5" customHeight="1" x14ac:dyDescent="0.25">
      <c r="A475" s="89"/>
      <c r="B475" s="4"/>
      <c r="C475" s="5"/>
      <c r="D475" s="5"/>
      <c r="E475" s="8"/>
      <c r="F475" s="8"/>
      <c r="G475" s="8"/>
      <c r="H475" s="8"/>
      <c r="I475" s="8"/>
      <c r="J475" s="8"/>
      <c r="P475" s="5"/>
    </row>
    <row r="476" spans="1:16" ht="16.5" customHeight="1" x14ac:dyDescent="0.25">
      <c r="A476" s="89"/>
      <c r="B476" s="4"/>
      <c r="C476" s="5"/>
      <c r="D476" s="5"/>
      <c r="E476" s="8"/>
      <c r="F476" s="8"/>
      <c r="G476" s="8"/>
      <c r="H476" s="8"/>
      <c r="I476" s="8"/>
      <c r="J476" s="8"/>
      <c r="P476" s="5"/>
    </row>
    <row r="477" spans="1:16" ht="16.5" customHeight="1" x14ac:dyDescent="0.25">
      <c r="A477" s="89"/>
      <c r="B477" s="4"/>
      <c r="C477" s="5"/>
      <c r="D477" s="5"/>
      <c r="E477" s="8"/>
      <c r="F477" s="8"/>
      <c r="G477" s="8"/>
      <c r="H477" s="8"/>
      <c r="I477" s="8"/>
      <c r="J477" s="8"/>
      <c r="P477" s="5"/>
    </row>
    <row r="478" spans="1:16" ht="16.5" customHeight="1" x14ac:dyDescent="0.25">
      <c r="A478" s="89"/>
      <c r="B478" s="4"/>
      <c r="C478" s="5"/>
      <c r="D478" s="5"/>
      <c r="E478" s="8"/>
      <c r="F478" s="8"/>
      <c r="G478" s="8"/>
      <c r="H478" s="8"/>
      <c r="I478" s="8"/>
      <c r="J478" s="8"/>
      <c r="P478" s="5"/>
    </row>
    <row r="479" spans="1:16" ht="16.5" customHeight="1" x14ac:dyDescent="0.25">
      <c r="A479" s="89"/>
      <c r="B479" s="4"/>
      <c r="C479" s="5"/>
      <c r="D479" s="5"/>
      <c r="E479" s="8"/>
      <c r="F479" s="8"/>
      <c r="G479" s="8"/>
      <c r="H479" s="8"/>
      <c r="I479" s="8"/>
      <c r="J479" s="8"/>
      <c r="P479" s="5"/>
    </row>
    <row r="480" spans="1:16" ht="16.5" customHeight="1" x14ac:dyDescent="0.25">
      <c r="A480" s="89"/>
      <c r="B480" s="4"/>
      <c r="C480" s="5"/>
      <c r="D480" s="5"/>
      <c r="E480" s="8"/>
      <c r="F480" s="8"/>
      <c r="G480" s="8"/>
      <c r="H480" s="8"/>
      <c r="I480" s="8"/>
      <c r="J480" s="8"/>
      <c r="P480" s="5"/>
    </row>
    <row r="481" spans="1:16" ht="16.5" customHeight="1" x14ac:dyDescent="0.25">
      <c r="A481" s="89"/>
      <c r="B481" s="4"/>
      <c r="C481" s="5"/>
      <c r="D481" s="5"/>
      <c r="E481" s="8"/>
      <c r="F481" s="8"/>
      <c r="G481" s="8"/>
      <c r="H481" s="8"/>
      <c r="I481" s="8"/>
      <c r="J481" s="8"/>
      <c r="P481" s="5"/>
    </row>
    <row r="482" spans="1:16" ht="16.5" customHeight="1" x14ac:dyDescent="0.25">
      <c r="A482" s="89"/>
      <c r="B482" s="4"/>
      <c r="C482" s="5"/>
      <c r="D482" s="5"/>
      <c r="E482" s="8"/>
      <c r="F482" s="8"/>
      <c r="G482" s="8"/>
      <c r="H482" s="8"/>
      <c r="I482" s="8"/>
      <c r="J482" s="8"/>
      <c r="P482" s="5"/>
    </row>
    <row r="483" spans="1:16" ht="16.5" customHeight="1" x14ac:dyDescent="0.25">
      <c r="A483" s="89"/>
      <c r="B483" s="4"/>
      <c r="C483" s="5"/>
      <c r="D483" s="5"/>
      <c r="E483" s="8"/>
      <c r="F483" s="8"/>
      <c r="G483" s="8"/>
      <c r="H483" s="8"/>
      <c r="I483" s="8"/>
      <c r="J483" s="8"/>
      <c r="P483" s="5"/>
    </row>
    <row r="484" spans="1:16" ht="16.5" customHeight="1" x14ac:dyDescent="0.25">
      <c r="A484" s="89"/>
      <c r="B484" s="4"/>
      <c r="C484" s="5"/>
      <c r="D484" s="5"/>
      <c r="E484" s="8"/>
      <c r="F484" s="8"/>
      <c r="G484" s="8"/>
      <c r="H484" s="8"/>
      <c r="I484" s="8"/>
      <c r="J484" s="8"/>
      <c r="P484" s="5"/>
    </row>
    <row r="485" spans="1:16" ht="16.5" customHeight="1" x14ac:dyDescent="0.25">
      <c r="A485" s="89"/>
      <c r="B485" s="4"/>
      <c r="C485" s="5"/>
      <c r="D485" s="5"/>
      <c r="E485" s="8"/>
      <c r="F485" s="8"/>
      <c r="G485" s="8"/>
      <c r="H485" s="8"/>
      <c r="I485" s="8"/>
      <c r="J485" s="8"/>
      <c r="P485" s="5"/>
    </row>
    <row r="486" spans="1:16" ht="16.5" customHeight="1" x14ac:dyDescent="0.25">
      <c r="A486" s="89"/>
      <c r="B486" s="4"/>
      <c r="C486" s="5"/>
      <c r="D486" s="5"/>
      <c r="E486" s="8"/>
      <c r="F486" s="8"/>
      <c r="G486" s="8"/>
      <c r="H486" s="8"/>
      <c r="I486" s="8"/>
      <c r="J486" s="8"/>
      <c r="P486" s="5"/>
    </row>
    <row r="487" spans="1:16" ht="16.5" customHeight="1" x14ac:dyDescent="0.25">
      <c r="A487" s="89"/>
      <c r="B487" s="4"/>
      <c r="C487" s="5"/>
      <c r="D487" s="5"/>
      <c r="E487" s="8"/>
      <c r="F487" s="8"/>
      <c r="G487" s="8"/>
      <c r="H487" s="8"/>
      <c r="I487" s="8"/>
      <c r="J487" s="8"/>
      <c r="P487" s="5"/>
    </row>
    <row r="488" spans="1:16" ht="16.5" customHeight="1" x14ac:dyDescent="0.25">
      <c r="A488" s="89"/>
      <c r="B488" s="4"/>
      <c r="C488" s="5"/>
      <c r="D488" s="5"/>
      <c r="E488" s="8"/>
      <c r="F488" s="8"/>
      <c r="G488" s="8"/>
      <c r="H488" s="8"/>
      <c r="I488" s="8"/>
      <c r="J488" s="8"/>
      <c r="P488" s="5"/>
    </row>
    <row r="489" spans="1:16" ht="16.5" customHeight="1" x14ac:dyDescent="0.25">
      <c r="A489" s="89"/>
      <c r="B489" s="4"/>
      <c r="C489" s="5"/>
      <c r="D489" s="5"/>
      <c r="E489" s="8"/>
      <c r="F489" s="8"/>
      <c r="G489" s="8"/>
      <c r="H489" s="8"/>
      <c r="I489" s="8"/>
      <c r="J489" s="8"/>
      <c r="P489" s="5"/>
    </row>
    <row r="490" spans="1:16" ht="16.5" customHeight="1" x14ac:dyDescent="0.25">
      <c r="A490" s="89"/>
      <c r="B490" s="4"/>
      <c r="C490" s="5"/>
      <c r="D490" s="5"/>
      <c r="E490" s="8"/>
      <c r="F490" s="8"/>
      <c r="G490" s="8"/>
      <c r="H490" s="8"/>
      <c r="I490" s="8"/>
      <c r="J490" s="8"/>
      <c r="P490" s="5"/>
    </row>
    <row r="491" spans="1:16" ht="16.5" customHeight="1" x14ac:dyDescent="0.25">
      <c r="A491" s="89"/>
      <c r="B491" s="4"/>
      <c r="C491" s="5"/>
      <c r="D491" s="5"/>
      <c r="E491" s="8"/>
      <c r="F491" s="8"/>
      <c r="G491" s="8"/>
      <c r="H491" s="8"/>
      <c r="I491" s="8"/>
      <c r="J491" s="8"/>
      <c r="P491" s="5"/>
    </row>
    <row r="492" spans="1:16" ht="16.5" customHeight="1" x14ac:dyDescent="0.25">
      <c r="A492" s="89"/>
      <c r="B492" s="4"/>
      <c r="C492" s="5"/>
      <c r="D492" s="5"/>
      <c r="E492" s="8"/>
      <c r="F492" s="8"/>
      <c r="G492" s="8"/>
      <c r="H492" s="8"/>
      <c r="I492" s="8"/>
      <c r="J492" s="8"/>
      <c r="P492" s="5"/>
    </row>
    <row r="493" spans="1:16" ht="16.5" customHeight="1" x14ac:dyDescent="0.25">
      <c r="A493" s="89"/>
      <c r="B493" s="4"/>
      <c r="C493" s="5"/>
      <c r="D493" s="5"/>
      <c r="E493" s="8"/>
      <c r="F493" s="8"/>
      <c r="G493" s="8"/>
      <c r="H493" s="8"/>
      <c r="I493" s="8"/>
      <c r="J493" s="8"/>
      <c r="P493" s="5"/>
    </row>
    <row r="494" spans="1:16" ht="16.5" customHeight="1" x14ac:dyDescent="0.25">
      <c r="A494" s="89"/>
      <c r="B494" s="4"/>
      <c r="C494" s="5"/>
      <c r="D494" s="5"/>
      <c r="E494" s="8"/>
      <c r="F494" s="8"/>
      <c r="G494" s="8"/>
      <c r="H494" s="8"/>
      <c r="I494" s="8"/>
      <c r="J494" s="8"/>
      <c r="P494" s="5"/>
    </row>
    <row r="495" spans="1:16" ht="16.5" customHeight="1" x14ac:dyDescent="0.25">
      <c r="A495" s="89"/>
      <c r="B495" s="4"/>
      <c r="C495" s="5"/>
      <c r="D495" s="5"/>
      <c r="E495" s="8"/>
      <c r="F495" s="8"/>
      <c r="G495" s="8"/>
      <c r="H495" s="8"/>
      <c r="I495" s="8"/>
      <c r="J495" s="8"/>
      <c r="P495" s="5"/>
    </row>
    <row r="496" spans="1:16" ht="16.5" customHeight="1" x14ac:dyDescent="0.25">
      <c r="A496" s="89"/>
      <c r="B496" s="4"/>
      <c r="C496" s="5"/>
      <c r="D496" s="5"/>
      <c r="E496" s="8"/>
      <c r="F496" s="8"/>
      <c r="G496" s="8"/>
      <c r="H496" s="8"/>
      <c r="I496" s="8"/>
      <c r="J496" s="8"/>
      <c r="P496" s="5"/>
    </row>
    <row r="497" spans="1:16" ht="16.5" customHeight="1" x14ac:dyDescent="0.25">
      <c r="A497" s="89"/>
      <c r="B497" s="4"/>
      <c r="C497" s="5"/>
      <c r="D497" s="5"/>
      <c r="E497" s="8"/>
      <c r="F497" s="8"/>
      <c r="G497" s="8"/>
      <c r="H497" s="8"/>
      <c r="I497" s="8"/>
      <c r="J497" s="8"/>
      <c r="P497" s="5"/>
    </row>
    <row r="498" spans="1:16" ht="16.5" customHeight="1" x14ac:dyDescent="0.25">
      <c r="A498" s="89"/>
      <c r="B498" s="4"/>
      <c r="C498" s="5"/>
      <c r="D498" s="5"/>
      <c r="E498" s="8"/>
      <c r="F498" s="8"/>
      <c r="G498" s="8"/>
      <c r="H498" s="8"/>
      <c r="I498" s="8"/>
      <c r="J498" s="8"/>
      <c r="P498" s="5"/>
    </row>
    <row r="499" spans="1:16" ht="16.5" customHeight="1" x14ac:dyDescent="0.25">
      <c r="A499" s="89"/>
      <c r="B499" s="4"/>
      <c r="C499" s="5"/>
      <c r="D499" s="5"/>
      <c r="E499" s="8"/>
      <c r="F499" s="8"/>
      <c r="G499" s="8"/>
      <c r="H499" s="8"/>
      <c r="I499" s="8"/>
      <c r="J499" s="8"/>
      <c r="P499" s="5"/>
    </row>
    <row r="500" spans="1:16" ht="16.5" customHeight="1" x14ac:dyDescent="0.25">
      <c r="A500" s="89"/>
      <c r="B500" s="4"/>
      <c r="C500" s="5"/>
      <c r="D500" s="5"/>
      <c r="E500" s="8"/>
      <c r="F500" s="8"/>
      <c r="G500" s="8"/>
      <c r="H500" s="8"/>
      <c r="I500" s="8"/>
      <c r="J500" s="8"/>
      <c r="P500" s="5"/>
    </row>
    <row r="501" spans="1:16" ht="16.5" customHeight="1" x14ac:dyDescent="0.25">
      <c r="A501" s="89"/>
      <c r="B501" s="4"/>
      <c r="C501" s="5"/>
      <c r="D501" s="5"/>
      <c r="E501" s="8"/>
      <c r="F501" s="8"/>
      <c r="G501" s="8"/>
      <c r="H501" s="8"/>
      <c r="I501" s="8"/>
      <c r="J501" s="8"/>
      <c r="P501" s="5"/>
    </row>
    <row r="502" spans="1:16" ht="16.5" customHeight="1" x14ac:dyDescent="0.25">
      <c r="A502" s="89"/>
      <c r="B502" s="4"/>
      <c r="C502" s="5"/>
      <c r="D502" s="5"/>
      <c r="E502" s="8"/>
      <c r="F502" s="8"/>
      <c r="G502" s="8"/>
      <c r="H502" s="8"/>
      <c r="I502" s="8"/>
      <c r="J502" s="8"/>
      <c r="P502" s="5"/>
    </row>
    <row r="503" spans="1:16" ht="16.5" customHeight="1" x14ac:dyDescent="0.25">
      <c r="A503" s="89"/>
      <c r="B503" s="4"/>
      <c r="C503" s="5"/>
      <c r="D503" s="5"/>
      <c r="E503" s="8"/>
      <c r="F503" s="8"/>
      <c r="G503" s="8"/>
      <c r="H503" s="8"/>
      <c r="I503" s="8"/>
      <c r="J503" s="8"/>
      <c r="P503" s="5"/>
    </row>
    <row r="504" spans="1:16" ht="16.5" customHeight="1" x14ac:dyDescent="0.25">
      <c r="A504" s="89"/>
      <c r="B504" s="4"/>
      <c r="C504" s="5"/>
      <c r="D504" s="5"/>
      <c r="E504" s="8"/>
      <c r="F504" s="8"/>
      <c r="G504" s="8"/>
      <c r="H504" s="8"/>
      <c r="I504" s="8"/>
      <c r="J504" s="8"/>
      <c r="P504" s="5"/>
    </row>
    <row r="505" spans="1:16" ht="16.5" customHeight="1" x14ac:dyDescent="0.25">
      <c r="A505" s="89"/>
      <c r="B505" s="4"/>
      <c r="C505" s="5"/>
      <c r="D505" s="5"/>
      <c r="E505" s="8"/>
      <c r="F505" s="8"/>
      <c r="G505" s="8"/>
      <c r="H505" s="8"/>
      <c r="I505" s="8"/>
      <c r="J505" s="8"/>
      <c r="P505" s="5"/>
    </row>
    <row r="506" spans="1:16" ht="16.5" customHeight="1" x14ac:dyDescent="0.25">
      <c r="A506" s="89"/>
      <c r="B506" s="4"/>
      <c r="C506" s="5"/>
      <c r="D506" s="5"/>
      <c r="E506" s="8"/>
      <c r="F506" s="8"/>
      <c r="G506" s="8"/>
      <c r="H506" s="8"/>
      <c r="I506" s="8"/>
      <c r="J506" s="8"/>
      <c r="P506" s="5"/>
    </row>
    <row r="507" spans="1:16" ht="16.5" customHeight="1" x14ac:dyDescent="0.25">
      <c r="A507" s="89"/>
      <c r="B507" s="4"/>
      <c r="C507" s="5"/>
      <c r="D507" s="5"/>
      <c r="E507" s="8"/>
      <c r="F507" s="8"/>
      <c r="G507" s="8"/>
      <c r="H507" s="8"/>
      <c r="I507" s="8"/>
      <c r="J507" s="8"/>
      <c r="P507" s="5"/>
    </row>
    <row r="508" spans="1:16" ht="16.5" customHeight="1" x14ac:dyDescent="0.25">
      <c r="A508" s="89"/>
      <c r="B508" s="4"/>
      <c r="C508" s="5"/>
      <c r="D508" s="5"/>
      <c r="E508" s="8"/>
      <c r="F508" s="8"/>
      <c r="G508" s="8"/>
      <c r="H508" s="8"/>
      <c r="I508" s="8"/>
      <c r="J508" s="8"/>
      <c r="P508" s="5"/>
    </row>
    <row r="509" spans="1:16" ht="16.5" customHeight="1" x14ac:dyDescent="0.25">
      <c r="A509" s="89"/>
      <c r="B509" s="4"/>
      <c r="C509" s="5"/>
      <c r="D509" s="5"/>
      <c r="E509" s="8"/>
      <c r="F509" s="8"/>
      <c r="G509" s="8"/>
      <c r="H509" s="8"/>
      <c r="I509" s="8"/>
      <c r="J509" s="8"/>
      <c r="P509" s="5"/>
    </row>
    <row r="510" spans="1:16" ht="16.5" customHeight="1" x14ac:dyDescent="0.25">
      <c r="A510" s="89"/>
      <c r="B510" s="4"/>
      <c r="C510" s="5"/>
      <c r="D510" s="5"/>
      <c r="E510" s="8"/>
      <c r="F510" s="8"/>
      <c r="G510" s="8"/>
      <c r="H510" s="8"/>
      <c r="I510" s="8"/>
      <c r="J510" s="8"/>
      <c r="P510" s="5"/>
    </row>
    <row r="511" spans="1:16" ht="16.5" customHeight="1" x14ac:dyDescent="0.25">
      <c r="A511" s="89"/>
      <c r="B511" s="4"/>
      <c r="C511" s="5"/>
      <c r="D511" s="5"/>
      <c r="E511" s="8"/>
      <c r="F511" s="8"/>
      <c r="G511" s="8"/>
      <c r="H511" s="8"/>
      <c r="I511" s="8"/>
      <c r="J511" s="8"/>
      <c r="P511" s="5"/>
    </row>
    <row r="512" spans="1:16" ht="16.5" customHeight="1" x14ac:dyDescent="0.25">
      <c r="A512" s="89"/>
      <c r="B512" s="4"/>
      <c r="C512" s="5"/>
      <c r="D512" s="5"/>
      <c r="E512" s="8"/>
      <c r="F512" s="8"/>
      <c r="G512" s="8"/>
      <c r="H512" s="8"/>
      <c r="I512" s="8"/>
      <c r="J512" s="8"/>
      <c r="P512" s="5"/>
    </row>
    <row r="513" spans="1:16" ht="16.5" customHeight="1" x14ac:dyDescent="0.25">
      <c r="A513" s="89"/>
      <c r="B513" s="4"/>
      <c r="C513" s="5"/>
      <c r="D513" s="5"/>
      <c r="E513" s="8"/>
      <c r="F513" s="8"/>
      <c r="G513" s="8"/>
      <c r="H513" s="8"/>
      <c r="I513" s="8"/>
      <c r="J513" s="8"/>
      <c r="P513" s="5"/>
    </row>
    <row r="514" spans="1:16" ht="16.5" customHeight="1" x14ac:dyDescent="0.25">
      <c r="A514" s="89"/>
      <c r="B514" s="4"/>
      <c r="C514" s="5"/>
      <c r="D514" s="5"/>
      <c r="E514" s="8"/>
      <c r="F514" s="8"/>
      <c r="G514" s="8"/>
      <c r="H514" s="8"/>
      <c r="I514" s="8"/>
      <c r="J514" s="8"/>
      <c r="P514" s="5"/>
    </row>
    <row r="515" spans="1:16" ht="16.5" customHeight="1" x14ac:dyDescent="0.25">
      <c r="A515" s="89"/>
      <c r="B515" s="4"/>
      <c r="C515" s="5"/>
      <c r="D515" s="5"/>
      <c r="E515" s="8"/>
      <c r="F515" s="8"/>
      <c r="G515" s="8"/>
      <c r="H515" s="8"/>
      <c r="I515" s="8"/>
      <c r="J515" s="8"/>
      <c r="P515" s="5"/>
    </row>
    <row r="516" spans="1:16" ht="16.5" customHeight="1" x14ac:dyDescent="0.25">
      <c r="A516" s="89"/>
      <c r="B516" s="4"/>
      <c r="C516" s="5"/>
      <c r="D516" s="5"/>
      <c r="E516" s="8"/>
      <c r="F516" s="8"/>
      <c r="G516" s="8"/>
      <c r="H516" s="8"/>
      <c r="I516" s="8"/>
      <c r="J516" s="8"/>
      <c r="P516" s="5"/>
    </row>
    <row r="517" spans="1:16" ht="16.5" customHeight="1" x14ac:dyDescent="0.25">
      <c r="A517" s="89"/>
      <c r="B517" s="4"/>
      <c r="C517" s="5"/>
      <c r="D517" s="5"/>
      <c r="E517" s="8"/>
      <c r="F517" s="8"/>
      <c r="G517" s="8"/>
      <c r="H517" s="8"/>
      <c r="I517" s="8"/>
      <c r="J517" s="8"/>
      <c r="P517" s="5"/>
    </row>
    <row r="518" spans="1:16" ht="16.5" customHeight="1" x14ac:dyDescent="0.25">
      <c r="A518" s="89"/>
      <c r="B518" s="4"/>
      <c r="C518" s="5"/>
      <c r="D518" s="5"/>
      <c r="E518" s="8"/>
      <c r="F518" s="8"/>
      <c r="G518" s="8"/>
      <c r="H518" s="8"/>
      <c r="I518" s="8"/>
      <c r="J518" s="8"/>
      <c r="P518" s="5"/>
    </row>
    <row r="519" spans="1:16" ht="16.5" customHeight="1" x14ac:dyDescent="0.25">
      <c r="A519" s="89"/>
      <c r="B519" s="4"/>
      <c r="C519" s="5"/>
      <c r="D519" s="5"/>
      <c r="E519" s="8"/>
      <c r="F519" s="8"/>
      <c r="G519" s="8"/>
      <c r="H519" s="8"/>
      <c r="I519" s="8"/>
      <c r="J519" s="8"/>
      <c r="P519" s="5"/>
    </row>
    <row r="520" spans="1:16" ht="16.5" customHeight="1" x14ac:dyDescent="0.25">
      <c r="A520" s="89"/>
      <c r="B520" s="4"/>
      <c r="C520" s="5"/>
      <c r="D520" s="5"/>
      <c r="E520" s="8"/>
      <c r="F520" s="8"/>
      <c r="G520" s="8"/>
      <c r="H520" s="8"/>
      <c r="I520" s="8"/>
      <c r="J520" s="8"/>
      <c r="P520" s="5"/>
    </row>
    <row r="521" spans="1:16" ht="16.5" customHeight="1" x14ac:dyDescent="0.25">
      <c r="A521" s="89"/>
      <c r="B521" s="4"/>
      <c r="C521" s="5"/>
      <c r="D521" s="5"/>
      <c r="E521" s="8"/>
      <c r="F521" s="8"/>
      <c r="G521" s="8"/>
      <c r="H521" s="8"/>
      <c r="I521" s="8"/>
      <c r="J521" s="8"/>
      <c r="P521" s="5"/>
    </row>
    <row r="522" spans="1:16" ht="16.5" customHeight="1" x14ac:dyDescent="0.25">
      <c r="A522" s="89"/>
      <c r="B522" s="4"/>
      <c r="C522" s="5"/>
      <c r="D522" s="5"/>
      <c r="E522" s="8"/>
      <c r="F522" s="8"/>
      <c r="G522" s="8"/>
      <c r="H522" s="8"/>
      <c r="I522" s="8"/>
      <c r="J522" s="8"/>
      <c r="P522" s="5"/>
    </row>
    <row r="523" spans="1:16" ht="16.5" customHeight="1" x14ac:dyDescent="0.25">
      <c r="A523" s="89"/>
      <c r="B523" s="4"/>
      <c r="C523" s="5"/>
      <c r="D523" s="5"/>
      <c r="E523" s="8"/>
      <c r="F523" s="8"/>
      <c r="G523" s="8"/>
      <c r="H523" s="8"/>
      <c r="I523" s="8"/>
      <c r="J523" s="8"/>
      <c r="P523" s="5"/>
    </row>
    <row r="524" spans="1:16" ht="16.5" customHeight="1" x14ac:dyDescent="0.25">
      <c r="A524" s="89"/>
      <c r="B524" s="4"/>
      <c r="C524" s="5"/>
      <c r="D524" s="5"/>
      <c r="E524" s="8"/>
      <c r="F524" s="8"/>
      <c r="G524" s="8"/>
      <c r="H524" s="8"/>
      <c r="I524" s="8"/>
      <c r="J524" s="8"/>
      <c r="P524" s="5"/>
    </row>
    <row r="525" spans="1:16" ht="16.5" customHeight="1" x14ac:dyDescent="0.25">
      <c r="A525" s="89"/>
      <c r="B525" s="4"/>
      <c r="C525" s="5"/>
      <c r="D525" s="5"/>
      <c r="E525" s="8"/>
      <c r="F525" s="8"/>
      <c r="G525" s="8"/>
      <c r="H525" s="8"/>
      <c r="I525" s="8"/>
      <c r="J525" s="8"/>
      <c r="P525" s="5"/>
    </row>
    <row r="526" spans="1:16" ht="16.5" customHeight="1" x14ac:dyDescent="0.25">
      <c r="A526" s="89"/>
      <c r="B526" s="4"/>
      <c r="C526" s="5"/>
      <c r="D526" s="5"/>
      <c r="E526" s="8"/>
      <c r="F526" s="8"/>
      <c r="G526" s="8"/>
      <c r="H526" s="8"/>
      <c r="I526" s="8"/>
      <c r="J526" s="8"/>
      <c r="P526" s="5"/>
    </row>
    <row r="527" spans="1:16" ht="16.5" customHeight="1" x14ac:dyDescent="0.25">
      <c r="A527" s="89"/>
      <c r="B527" s="4"/>
      <c r="C527" s="5"/>
      <c r="D527" s="5"/>
      <c r="E527" s="8"/>
      <c r="F527" s="8"/>
      <c r="G527" s="8"/>
      <c r="H527" s="8"/>
      <c r="I527" s="8"/>
      <c r="J527" s="8"/>
      <c r="P527" s="5"/>
    </row>
    <row r="528" spans="1:16" ht="16.5" customHeight="1" x14ac:dyDescent="0.25">
      <c r="A528" s="89"/>
      <c r="B528" s="4"/>
      <c r="C528" s="5"/>
      <c r="D528" s="5"/>
      <c r="E528" s="8"/>
      <c r="F528" s="8"/>
      <c r="G528" s="8"/>
      <c r="H528" s="8"/>
      <c r="I528" s="8"/>
      <c r="J528" s="8"/>
      <c r="P528" s="5"/>
    </row>
    <row r="529" spans="1:16" ht="16.5" customHeight="1" x14ac:dyDescent="0.25">
      <c r="A529" s="89"/>
      <c r="B529" s="4"/>
      <c r="C529" s="5"/>
      <c r="D529" s="5"/>
      <c r="E529" s="8"/>
      <c r="F529" s="8"/>
      <c r="G529" s="8"/>
      <c r="H529" s="8"/>
      <c r="I529" s="8"/>
      <c r="J529" s="8"/>
      <c r="P529" s="5"/>
    </row>
    <row r="530" spans="1:16" ht="16.5" customHeight="1" x14ac:dyDescent="0.25">
      <c r="A530" s="89"/>
      <c r="B530" s="4"/>
      <c r="C530" s="5"/>
      <c r="D530" s="5"/>
      <c r="E530" s="8"/>
      <c r="F530" s="8"/>
      <c r="G530" s="8"/>
      <c r="H530" s="8"/>
      <c r="I530" s="8"/>
      <c r="J530" s="8"/>
      <c r="P530" s="5"/>
    </row>
    <row r="531" spans="1:16" ht="16.5" customHeight="1" x14ac:dyDescent="0.25">
      <c r="A531" s="89"/>
      <c r="B531" s="4"/>
      <c r="C531" s="5"/>
      <c r="D531" s="5"/>
      <c r="E531" s="8"/>
      <c r="F531" s="8"/>
      <c r="G531" s="8"/>
      <c r="H531" s="8"/>
      <c r="I531" s="8"/>
      <c r="J531" s="8"/>
      <c r="P531" s="5"/>
    </row>
    <row r="532" spans="1:16" ht="16.5" customHeight="1" x14ac:dyDescent="0.25">
      <c r="A532" s="89"/>
      <c r="B532" s="4"/>
      <c r="C532" s="5"/>
      <c r="D532" s="5"/>
      <c r="E532" s="8"/>
      <c r="F532" s="8"/>
      <c r="G532" s="8"/>
      <c r="H532" s="8"/>
      <c r="I532" s="8"/>
      <c r="J532" s="8"/>
      <c r="P532" s="5"/>
    </row>
    <row r="533" spans="1:16" ht="16.5" customHeight="1" x14ac:dyDescent="0.25">
      <c r="A533" s="89"/>
      <c r="B533" s="4"/>
      <c r="C533" s="5"/>
      <c r="D533" s="5"/>
      <c r="E533" s="8"/>
      <c r="F533" s="8"/>
      <c r="G533" s="8"/>
      <c r="H533" s="8"/>
      <c r="I533" s="8"/>
      <c r="J533" s="8"/>
      <c r="P533" s="5"/>
    </row>
    <row r="534" spans="1:16" ht="16.5" customHeight="1" x14ac:dyDescent="0.25">
      <c r="A534" s="89"/>
      <c r="B534" s="4"/>
      <c r="C534" s="5"/>
      <c r="D534" s="5"/>
      <c r="E534" s="8"/>
      <c r="F534" s="8"/>
      <c r="G534" s="8"/>
      <c r="H534" s="8"/>
      <c r="I534" s="8"/>
      <c r="J534" s="8"/>
      <c r="P534" s="5"/>
    </row>
    <row r="535" spans="1:16" ht="16.5" customHeight="1" x14ac:dyDescent="0.25">
      <c r="A535" s="89"/>
      <c r="B535" s="4"/>
      <c r="C535" s="5"/>
      <c r="D535" s="5"/>
      <c r="E535" s="8"/>
      <c r="F535" s="8"/>
      <c r="G535" s="8"/>
      <c r="H535" s="8"/>
      <c r="I535" s="8"/>
      <c r="J535" s="8"/>
      <c r="P535" s="5"/>
    </row>
    <row r="536" spans="1:16" ht="16.5" customHeight="1" x14ac:dyDescent="0.25">
      <c r="A536" s="89"/>
      <c r="B536" s="4"/>
      <c r="C536" s="5"/>
      <c r="D536" s="5"/>
      <c r="E536" s="8"/>
      <c r="F536" s="8"/>
      <c r="G536" s="8"/>
      <c r="H536" s="8"/>
      <c r="I536" s="8"/>
      <c r="J536" s="8"/>
      <c r="P536" s="5"/>
    </row>
    <row r="537" spans="1:16" ht="16.5" customHeight="1" x14ac:dyDescent="0.25">
      <c r="A537" s="89"/>
      <c r="B537" s="4"/>
      <c r="C537" s="5"/>
      <c r="D537" s="5"/>
      <c r="E537" s="8"/>
      <c r="F537" s="8"/>
      <c r="G537" s="8"/>
      <c r="H537" s="8"/>
      <c r="I537" s="8"/>
      <c r="J537" s="8"/>
      <c r="P537" s="5"/>
    </row>
    <row r="538" spans="1:16" ht="16.5" customHeight="1" x14ac:dyDescent="0.25">
      <c r="A538" s="89"/>
      <c r="B538" s="4"/>
      <c r="C538" s="5"/>
      <c r="D538" s="5"/>
      <c r="E538" s="8"/>
      <c r="F538" s="8"/>
      <c r="G538" s="8"/>
      <c r="H538" s="8"/>
      <c r="I538" s="8"/>
      <c r="J538" s="8"/>
      <c r="P538" s="5"/>
    </row>
    <row r="539" spans="1:16" ht="16.5" customHeight="1" x14ac:dyDescent="0.25">
      <c r="A539" s="89"/>
      <c r="B539" s="4"/>
      <c r="C539" s="5"/>
      <c r="D539" s="5"/>
      <c r="E539" s="8"/>
      <c r="F539" s="8"/>
      <c r="G539" s="8"/>
      <c r="H539" s="8"/>
      <c r="I539" s="8"/>
      <c r="J539" s="8"/>
      <c r="P539" s="5"/>
    </row>
    <row r="540" spans="1:16" ht="16.5" customHeight="1" x14ac:dyDescent="0.25">
      <c r="A540" s="89"/>
      <c r="B540" s="4"/>
      <c r="C540" s="5"/>
      <c r="D540" s="5"/>
      <c r="E540" s="8"/>
      <c r="F540" s="8"/>
      <c r="G540" s="8"/>
      <c r="H540" s="8"/>
      <c r="I540" s="8"/>
      <c r="J540" s="8"/>
      <c r="P540" s="5"/>
    </row>
    <row r="541" spans="1:16" ht="16.5" customHeight="1" x14ac:dyDescent="0.25">
      <c r="A541" s="89"/>
      <c r="B541" s="4"/>
      <c r="C541" s="5"/>
      <c r="D541" s="5"/>
      <c r="E541" s="8"/>
      <c r="F541" s="8"/>
      <c r="G541" s="8"/>
      <c r="H541" s="8"/>
      <c r="I541" s="8"/>
      <c r="J541" s="8"/>
      <c r="P541" s="5"/>
    </row>
    <row r="542" spans="1:16" ht="16.5" customHeight="1" x14ac:dyDescent="0.25">
      <c r="A542" s="89"/>
      <c r="B542" s="4"/>
      <c r="C542" s="5"/>
      <c r="D542" s="5"/>
      <c r="E542" s="8"/>
      <c r="F542" s="8"/>
      <c r="G542" s="8"/>
      <c r="H542" s="8"/>
      <c r="I542" s="8"/>
      <c r="J542" s="8"/>
      <c r="P542" s="5"/>
    </row>
    <row r="543" spans="1:16" ht="16.5" customHeight="1" x14ac:dyDescent="0.25">
      <c r="A543" s="89"/>
      <c r="B543" s="4"/>
      <c r="C543" s="5"/>
      <c r="D543" s="5"/>
      <c r="E543" s="8"/>
      <c r="F543" s="8"/>
      <c r="G543" s="8"/>
      <c r="H543" s="8"/>
      <c r="I543" s="8"/>
      <c r="J543" s="8"/>
      <c r="P543" s="5"/>
    </row>
    <row r="544" spans="1:16" ht="16.5" customHeight="1" x14ac:dyDescent="0.25">
      <c r="A544" s="89"/>
      <c r="B544" s="4"/>
      <c r="C544" s="5"/>
      <c r="D544" s="5"/>
      <c r="E544" s="8"/>
      <c r="F544" s="8"/>
      <c r="G544" s="8"/>
      <c r="H544" s="8"/>
      <c r="I544" s="8"/>
      <c r="J544" s="8"/>
      <c r="P544" s="5"/>
    </row>
    <row r="545" spans="1:16" ht="16.5" customHeight="1" x14ac:dyDescent="0.25">
      <c r="A545" s="89"/>
      <c r="B545" s="4"/>
      <c r="C545" s="5"/>
      <c r="D545" s="5"/>
      <c r="E545" s="8"/>
      <c r="F545" s="8"/>
      <c r="G545" s="8"/>
      <c r="H545" s="8"/>
      <c r="I545" s="8"/>
      <c r="J545" s="8"/>
      <c r="P545" s="5"/>
    </row>
    <row r="546" spans="1:16" ht="16.5" customHeight="1" x14ac:dyDescent="0.25">
      <c r="A546" s="89"/>
      <c r="B546" s="4"/>
      <c r="C546" s="5"/>
      <c r="D546" s="5"/>
      <c r="E546" s="8"/>
      <c r="F546" s="8"/>
      <c r="G546" s="8"/>
      <c r="H546" s="8"/>
      <c r="I546" s="8"/>
      <c r="J546" s="8"/>
      <c r="P546" s="5"/>
    </row>
    <row r="547" spans="1:16" ht="16.5" customHeight="1" x14ac:dyDescent="0.25">
      <c r="A547" s="89"/>
      <c r="B547" s="4"/>
      <c r="C547" s="5"/>
      <c r="D547" s="5"/>
      <c r="E547" s="8"/>
      <c r="F547" s="8"/>
      <c r="G547" s="8"/>
      <c r="H547" s="8"/>
      <c r="I547" s="8"/>
      <c r="J547" s="8"/>
      <c r="P547" s="5"/>
    </row>
    <row r="548" spans="1:16" ht="16.5" customHeight="1" x14ac:dyDescent="0.25">
      <c r="A548" s="89"/>
      <c r="B548" s="4"/>
      <c r="C548" s="5"/>
      <c r="D548" s="5"/>
      <c r="E548" s="8"/>
      <c r="F548" s="8"/>
      <c r="G548" s="8"/>
      <c r="H548" s="8"/>
      <c r="I548" s="8"/>
      <c r="J548" s="8"/>
      <c r="P548" s="5"/>
    </row>
    <row r="549" spans="1:16" ht="16.5" customHeight="1" x14ac:dyDescent="0.25">
      <c r="A549" s="89"/>
      <c r="B549" s="4"/>
      <c r="C549" s="5"/>
      <c r="D549" s="5"/>
      <c r="E549" s="8"/>
      <c r="F549" s="8"/>
      <c r="G549" s="8"/>
      <c r="H549" s="8"/>
      <c r="I549" s="8"/>
      <c r="J549" s="8"/>
      <c r="P549" s="5"/>
    </row>
    <row r="550" spans="1:16" ht="16.5" customHeight="1" x14ac:dyDescent="0.25">
      <c r="A550" s="89"/>
      <c r="B550" s="4"/>
      <c r="C550" s="5"/>
      <c r="D550" s="5"/>
      <c r="E550" s="8"/>
      <c r="F550" s="8"/>
      <c r="G550" s="8"/>
      <c r="H550" s="8"/>
      <c r="I550" s="8"/>
      <c r="J550" s="8"/>
      <c r="P550" s="5"/>
    </row>
    <row r="551" spans="1:16" ht="16.5" customHeight="1" x14ac:dyDescent="0.25">
      <c r="A551" s="89"/>
      <c r="B551" s="4"/>
      <c r="C551" s="5"/>
      <c r="D551" s="5"/>
      <c r="E551" s="8"/>
      <c r="F551" s="8"/>
      <c r="G551" s="8"/>
      <c r="H551" s="8"/>
      <c r="I551" s="8"/>
      <c r="J551" s="8"/>
      <c r="P551" s="5"/>
    </row>
    <row r="552" spans="1:16" ht="16.5" customHeight="1" x14ac:dyDescent="0.25">
      <c r="A552" s="89"/>
      <c r="B552" s="4"/>
      <c r="C552" s="5"/>
      <c r="D552" s="5"/>
      <c r="E552" s="8"/>
      <c r="F552" s="8"/>
      <c r="G552" s="8"/>
      <c r="H552" s="8"/>
      <c r="I552" s="8"/>
      <c r="J552" s="8"/>
      <c r="P552" s="5"/>
    </row>
    <row r="553" spans="1:16" ht="16.5" customHeight="1" x14ac:dyDescent="0.25">
      <c r="A553" s="89"/>
      <c r="B553" s="4"/>
      <c r="C553" s="5"/>
      <c r="D553" s="5"/>
      <c r="E553" s="8"/>
      <c r="F553" s="8"/>
      <c r="G553" s="8"/>
      <c r="H553" s="8"/>
      <c r="I553" s="8"/>
      <c r="J553" s="8"/>
      <c r="P553" s="5"/>
    </row>
    <row r="554" spans="1:16" ht="16.5" customHeight="1" x14ac:dyDescent="0.25">
      <c r="A554" s="89"/>
      <c r="B554" s="4"/>
      <c r="C554" s="5"/>
      <c r="D554" s="5"/>
      <c r="E554" s="8"/>
      <c r="F554" s="8"/>
      <c r="G554" s="8"/>
      <c r="H554" s="8"/>
      <c r="I554" s="8"/>
      <c r="J554" s="8"/>
      <c r="P554" s="5"/>
    </row>
    <row r="555" spans="1:16" ht="16.5" customHeight="1" x14ac:dyDescent="0.25">
      <c r="A555" s="89"/>
      <c r="B555" s="4"/>
      <c r="C555" s="5"/>
      <c r="D555" s="5"/>
      <c r="E555" s="8"/>
      <c r="F555" s="8"/>
      <c r="G555" s="8"/>
      <c r="H555" s="8"/>
      <c r="I555" s="8"/>
      <c r="J555" s="8"/>
      <c r="P555" s="5"/>
    </row>
    <row r="556" spans="1:16" ht="16.5" customHeight="1" x14ac:dyDescent="0.25">
      <c r="A556" s="89"/>
      <c r="B556" s="4"/>
      <c r="C556" s="5"/>
      <c r="D556" s="5"/>
      <c r="E556" s="8"/>
      <c r="F556" s="8"/>
      <c r="G556" s="8"/>
      <c r="H556" s="8"/>
      <c r="I556" s="8"/>
      <c r="J556" s="8"/>
      <c r="P556" s="5"/>
    </row>
    <row r="557" spans="1:16" ht="16.5" customHeight="1" x14ac:dyDescent="0.25">
      <c r="A557" s="89"/>
      <c r="B557" s="4"/>
      <c r="C557" s="5"/>
      <c r="D557" s="5"/>
      <c r="E557" s="8"/>
      <c r="F557" s="8"/>
      <c r="G557" s="8"/>
      <c r="H557" s="8"/>
      <c r="I557" s="8"/>
      <c r="J557" s="8"/>
      <c r="P557" s="5"/>
    </row>
    <row r="558" spans="1:16" ht="16.5" customHeight="1" x14ac:dyDescent="0.25">
      <c r="A558" s="89"/>
      <c r="B558" s="4"/>
      <c r="C558" s="5"/>
      <c r="D558" s="5"/>
      <c r="E558" s="8"/>
      <c r="F558" s="8"/>
      <c r="G558" s="8"/>
      <c r="H558" s="8"/>
      <c r="I558" s="8"/>
      <c r="J558" s="8"/>
      <c r="P558" s="5"/>
    </row>
    <row r="559" spans="1:16" ht="16.5" customHeight="1" x14ac:dyDescent="0.25">
      <c r="A559" s="89"/>
      <c r="B559" s="4"/>
      <c r="C559" s="5"/>
      <c r="D559" s="5"/>
      <c r="E559" s="8"/>
      <c r="F559" s="8"/>
      <c r="G559" s="8"/>
      <c r="H559" s="8"/>
      <c r="I559" s="8"/>
      <c r="J559" s="8"/>
      <c r="P559" s="5"/>
    </row>
    <row r="560" spans="1:16" ht="16.5" customHeight="1" x14ac:dyDescent="0.25">
      <c r="A560" s="89"/>
      <c r="B560" s="4"/>
      <c r="C560" s="5"/>
      <c r="D560" s="5"/>
      <c r="E560" s="8"/>
      <c r="F560" s="8"/>
      <c r="G560" s="8"/>
      <c r="H560" s="8"/>
      <c r="I560" s="8"/>
      <c r="J560" s="8"/>
      <c r="P560" s="5"/>
    </row>
    <row r="561" spans="1:16" ht="16.5" customHeight="1" x14ac:dyDescent="0.25">
      <c r="A561" s="89"/>
      <c r="B561" s="4"/>
      <c r="C561" s="5"/>
      <c r="D561" s="5"/>
      <c r="E561" s="8"/>
      <c r="F561" s="8"/>
      <c r="G561" s="8"/>
      <c r="H561" s="8"/>
      <c r="I561" s="8"/>
      <c r="J561" s="8"/>
      <c r="P561" s="5"/>
    </row>
    <row r="562" spans="1:16" ht="16.5" customHeight="1" x14ac:dyDescent="0.25">
      <c r="A562" s="89"/>
      <c r="B562" s="4"/>
      <c r="C562" s="5"/>
      <c r="D562" s="5"/>
      <c r="E562" s="8"/>
      <c r="F562" s="8"/>
      <c r="G562" s="8"/>
      <c r="H562" s="8"/>
      <c r="I562" s="8"/>
      <c r="J562" s="8"/>
      <c r="P562" s="5"/>
    </row>
    <row r="563" spans="1:16" ht="16.5" customHeight="1" x14ac:dyDescent="0.25">
      <c r="A563" s="89"/>
      <c r="B563" s="4"/>
      <c r="C563" s="5"/>
      <c r="D563" s="5"/>
      <c r="E563" s="8"/>
      <c r="F563" s="8"/>
      <c r="G563" s="8"/>
      <c r="H563" s="8"/>
      <c r="I563" s="8"/>
      <c r="J563" s="8"/>
      <c r="P563" s="5"/>
    </row>
    <row r="564" spans="1:16" ht="16.5" customHeight="1" x14ac:dyDescent="0.25">
      <c r="A564" s="89"/>
      <c r="B564" s="4"/>
      <c r="C564" s="5"/>
      <c r="D564" s="5"/>
      <c r="E564" s="8"/>
      <c r="F564" s="8"/>
      <c r="G564" s="8"/>
      <c r="H564" s="8"/>
      <c r="I564" s="8"/>
      <c r="J564" s="8"/>
      <c r="P564" s="5"/>
    </row>
    <row r="565" spans="1:16" ht="16.5" customHeight="1" x14ac:dyDescent="0.25">
      <c r="A565" s="89"/>
      <c r="B565" s="4"/>
      <c r="C565" s="5"/>
      <c r="D565" s="5"/>
      <c r="E565" s="8"/>
      <c r="F565" s="8"/>
      <c r="G565" s="8"/>
      <c r="H565" s="8"/>
      <c r="I565" s="8"/>
      <c r="J565" s="8"/>
      <c r="P565" s="5"/>
    </row>
    <row r="566" spans="1:16" ht="16.5" customHeight="1" x14ac:dyDescent="0.25">
      <c r="A566" s="89"/>
      <c r="B566" s="4"/>
      <c r="C566" s="5"/>
      <c r="D566" s="5"/>
      <c r="E566" s="8"/>
      <c r="F566" s="8"/>
      <c r="G566" s="8"/>
      <c r="H566" s="8"/>
      <c r="I566" s="8"/>
      <c r="J566" s="8"/>
      <c r="P566" s="5"/>
    </row>
    <row r="567" spans="1:16" ht="16.5" customHeight="1" x14ac:dyDescent="0.25">
      <c r="A567" s="89"/>
      <c r="B567" s="4"/>
      <c r="C567" s="5"/>
      <c r="D567" s="5"/>
      <c r="E567" s="8"/>
      <c r="F567" s="8"/>
      <c r="G567" s="8"/>
      <c r="H567" s="8"/>
      <c r="I567" s="8"/>
      <c r="J567" s="8"/>
      <c r="P567" s="5"/>
    </row>
    <row r="568" spans="1:16" ht="16.5" customHeight="1" x14ac:dyDescent="0.25">
      <c r="A568" s="89"/>
      <c r="B568" s="4"/>
      <c r="C568" s="5"/>
      <c r="D568" s="5"/>
      <c r="E568" s="8"/>
      <c r="F568" s="8"/>
      <c r="G568" s="8"/>
      <c r="H568" s="8"/>
      <c r="I568" s="8"/>
      <c r="J568" s="8"/>
      <c r="P568" s="5"/>
    </row>
    <row r="569" spans="1:16" ht="16.5" customHeight="1" x14ac:dyDescent="0.25">
      <c r="A569" s="89"/>
      <c r="B569" s="4"/>
      <c r="C569" s="5"/>
      <c r="D569" s="5"/>
      <c r="E569" s="8"/>
      <c r="F569" s="8"/>
      <c r="G569" s="8"/>
      <c r="H569" s="8"/>
      <c r="I569" s="8"/>
      <c r="J569" s="8"/>
      <c r="P569" s="5"/>
    </row>
    <row r="570" spans="1:16" ht="16.5" customHeight="1" x14ac:dyDescent="0.25">
      <c r="A570" s="89"/>
      <c r="B570" s="4"/>
      <c r="C570" s="5"/>
      <c r="D570" s="5"/>
      <c r="E570" s="8"/>
      <c r="F570" s="8"/>
      <c r="G570" s="8"/>
      <c r="H570" s="8"/>
      <c r="I570" s="8"/>
      <c r="J570" s="8"/>
      <c r="P570" s="5"/>
    </row>
    <row r="571" spans="1:16" ht="16.5" customHeight="1" x14ac:dyDescent="0.25">
      <c r="A571" s="89"/>
      <c r="B571" s="4"/>
      <c r="C571" s="5"/>
      <c r="D571" s="5"/>
      <c r="E571" s="8"/>
      <c r="F571" s="8"/>
      <c r="G571" s="8"/>
      <c r="H571" s="8"/>
      <c r="I571" s="8"/>
      <c r="J571" s="8"/>
      <c r="P571" s="5"/>
    </row>
    <row r="572" spans="1:16" ht="16.5" customHeight="1" x14ac:dyDescent="0.25">
      <c r="A572" s="89"/>
      <c r="B572" s="4"/>
      <c r="C572" s="5"/>
      <c r="D572" s="5"/>
      <c r="E572" s="8"/>
      <c r="F572" s="8"/>
      <c r="G572" s="8"/>
      <c r="H572" s="8"/>
      <c r="I572" s="8"/>
      <c r="J572" s="8"/>
      <c r="P572" s="5"/>
    </row>
    <row r="573" spans="1:16" ht="16.5" customHeight="1" x14ac:dyDescent="0.25">
      <c r="A573" s="89"/>
      <c r="B573" s="4"/>
      <c r="C573" s="5"/>
      <c r="D573" s="5"/>
      <c r="E573" s="8"/>
      <c r="F573" s="8"/>
      <c r="G573" s="8"/>
      <c r="H573" s="8"/>
      <c r="I573" s="8"/>
      <c r="J573" s="8"/>
      <c r="P573" s="5"/>
    </row>
    <row r="574" spans="1:16" ht="16.5" customHeight="1" x14ac:dyDescent="0.25">
      <c r="A574" s="89"/>
      <c r="B574" s="4"/>
      <c r="C574" s="5"/>
      <c r="D574" s="5"/>
      <c r="E574" s="8"/>
      <c r="F574" s="8"/>
      <c r="G574" s="8"/>
      <c r="H574" s="8"/>
      <c r="I574" s="8"/>
      <c r="J574" s="8"/>
      <c r="P574" s="5"/>
    </row>
    <row r="575" spans="1:16" ht="16.5" customHeight="1" x14ac:dyDescent="0.25">
      <c r="A575" s="89"/>
      <c r="B575" s="4"/>
      <c r="C575" s="5"/>
      <c r="D575" s="5"/>
      <c r="E575" s="8"/>
      <c r="F575" s="8"/>
      <c r="G575" s="8"/>
      <c r="H575" s="8"/>
      <c r="I575" s="8"/>
      <c r="J575" s="8"/>
      <c r="P575" s="5"/>
    </row>
    <row r="576" spans="1:16" ht="16.5" customHeight="1" x14ac:dyDescent="0.25">
      <c r="A576" s="89"/>
      <c r="B576" s="4"/>
      <c r="C576" s="5"/>
      <c r="D576" s="5"/>
      <c r="E576" s="8"/>
      <c r="F576" s="8"/>
      <c r="G576" s="8"/>
      <c r="H576" s="8"/>
      <c r="I576" s="8"/>
      <c r="J576" s="8"/>
      <c r="P576" s="5"/>
    </row>
    <row r="577" spans="1:16" ht="16.5" customHeight="1" x14ac:dyDescent="0.25">
      <c r="A577" s="89"/>
      <c r="B577" s="4"/>
      <c r="C577" s="5"/>
      <c r="D577" s="5"/>
      <c r="E577" s="8"/>
      <c r="F577" s="8"/>
      <c r="G577" s="8"/>
      <c r="H577" s="8"/>
      <c r="I577" s="8"/>
      <c r="J577" s="8"/>
      <c r="P577" s="5"/>
    </row>
    <row r="578" spans="1:16" ht="16.5" customHeight="1" x14ac:dyDescent="0.25">
      <c r="A578" s="89"/>
      <c r="B578" s="4"/>
      <c r="C578" s="5"/>
      <c r="D578" s="5"/>
      <c r="E578" s="8"/>
      <c r="F578" s="8"/>
      <c r="G578" s="8"/>
      <c r="H578" s="8"/>
      <c r="I578" s="8"/>
      <c r="J578" s="8"/>
      <c r="P578" s="5"/>
    </row>
    <row r="579" spans="1:16" ht="16.5" customHeight="1" x14ac:dyDescent="0.25">
      <c r="A579" s="89"/>
      <c r="B579" s="4"/>
      <c r="C579" s="5"/>
      <c r="D579" s="5"/>
      <c r="E579" s="8"/>
      <c r="F579" s="8"/>
      <c r="G579" s="8"/>
      <c r="H579" s="8"/>
      <c r="I579" s="8"/>
      <c r="J579" s="8"/>
      <c r="P579" s="5"/>
    </row>
    <row r="580" spans="1:16" ht="16.5" customHeight="1" x14ac:dyDescent="0.25">
      <c r="A580" s="89"/>
      <c r="B580" s="4"/>
      <c r="C580" s="5"/>
      <c r="D580" s="5"/>
      <c r="E580" s="8"/>
      <c r="F580" s="8"/>
      <c r="G580" s="8"/>
      <c r="H580" s="8"/>
      <c r="I580" s="8"/>
      <c r="J580" s="8"/>
      <c r="P580" s="5"/>
    </row>
    <row r="581" spans="1:16" ht="16.5" customHeight="1" x14ac:dyDescent="0.25">
      <c r="A581" s="89"/>
      <c r="B581" s="4"/>
      <c r="C581" s="5"/>
      <c r="D581" s="5"/>
      <c r="E581" s="8"/>
      <c r="F581" s="8"/>
      <c r="G581" s="8"/>
      <c r="H581" s="8"/>
      <c r="I581" s="8"/>
      <c r="J581" s="8"/>
      <c r="P581" s="5"/>
    </row>
    <row r="582" spans="1:16" ht="16.5" customHeight="1" x14ac:dyDescent="0.25">
      <c r="A582" s="89"/>
      <c r="B582" s="4"/>
      <c r="C582" s="5"/>
      <c r="D582" s="5"/>
      <c r="E582" s="8"/>
      <c r="F582" s="8"/>
      <c r="G582" s="8"/>
      <c r="H582" s="8"/>
      <c r="I582" s="8"/>
      <c r="J582" s="8"/>
      <c r="P582" s="5"/>
    </row>
    <row r="583" spans="1:16" ht="16.5" customHeight="1" x14ac:dyDescent="0.25">
      <c r="A583" s="89"/>
      <c r="B583" s="4"/>
      <c r="C583" s="5"/>
      <c r="D583" s="5"/>
      <c r="E583" s="8"/>
      <c r="F583" s="8"/>
      <c r="G583" s="8"/>
      <c r="H583" s="8"/>
      <c r="I583" s="8"/>
      <c r="J583" s="8"/>
      <c r="P583" s="5"/>
    </row>
    <row r="584" spans="1:16" ht="16.5" customHeight="1" x14ac:dyDescent="0.25">
      <c r="A584" s="89"/>
      <c r="B584" s="4"/>
      <c r="C584" s="5"/>
      <c r="D584" s="5"/>
      <c r="E584" s="8"/>
      <c r="F584" s="8"/>
      <c r="G584" s="8"/>
      <c r="H584" s="8"/>
      <c r="I584" s="8"/>
      <c r="J584" s="8"/>
      <c r="P584" s="5"/>
    </row>
    <row r="585" spans="1:16" ht="16.5" customHeight="1" x14ac:dyDescent="0.25">
      <c r="A585" s="89"/>
      <c r="B585" s="4"/>
      <c r="C585" s="5"/>
      <c r="D585" s="5"/>
      <c r="E585" s="8"/>
      <c r="F585" s="8"/>
      <c r="G585" s="8"/>
      <c r="H585" s="8"/>
      <c r="I585" s="8"/>
      <c r="J585" s="8"/>
      <c r="P585" s="5"/>
    </row>
    <row r="586" spans="1:16" ht="16.5" customHeight="1" x14ac:dyDescent="0.25">
      <c r="A586" s="89"/>
      <c r="B586" s="4"/>
      <c r="C586" s="5"/>
      <c r="D586" s="5"/>
      <c r="E586" s="8"/>
      <c r="F586" s="8"/>
      <c r="G586" s="8"/>
      <c r="H586" s="8"/>
      <c r="I586" s="8"/>
      <c r="J586" s="8"/>
      <c r="P586" s="5"/>
    </row>
    <row r="587" spans="1:16" ht="16.5" customHeight="1" x14ac:dyDescent="0.25">
      <c r="A587" s="89"/>
      <c r="B587" s="4"/>
      <c r="C587" s="5"/>
      <c r="D587" s="5"/>
      <c r="E587" s="8"/>
      <c r="F587" s="8"/>
      <c r="G587" s="8"/>
      <c r="H587" s="8"/>
      <c r="I587" s="8"/>
      <c r="J587" s="8"/>
      <c r="P587" s="5"/>
    </row>
    <row r="588" spans="1:16" ht="16.5" customHeight="1" x14ac:dyDescent="0.25">
      <c r="A588" s="89"/>
      <c r="B588" s="4"/>
      <c r="C588" s="5"/>
      <c r="D588" s="5"/>
      <c r="E588" s="8"/>
      <c r="F588" s="8"/>
      <c r="G588" s="8"/>
      <c r="H588" s="8"/>
      <c r="I588" s="8"/>
      <c r="J588" s="8"/>
      <c r="P588" s="5"/>
    </row>
    <row r="589" spans="1:16" ht="16.5" customHeight="1" x14ac:dyDescent="0.25">
      <c r="A589" s="89"/>
      <c r="B589" s="4"/>
      <c r="C589" s="5"/>
      <c r="D589" s="5"/>
      <c r="E589" s="8"/>
      <c r="F589" s="8"/>
      <c r="G589" s="8"/>
      <c r="H589" s="8"/>
      <c r="I589" s="8"/>
      <c r="J589" s="8"/>
      <c r="P589" s="5"/>
    </row>
    <row r="590" spans="1:16" ht="16.5" customHeight="1" x14ac:dyDescent="0.25">
      <c r="A590" s="89"/>
      <c r="B590" s="4"/>
      <c r="C590" s="5"/>
      <c r="D590" s="5"/>
      <c r="E590" s="8"/>
      <c r="F590" s="8"/>
      <c r="G590" s="8"/>
      <c r="H590" s="8"/>
      <c r="I590" s="8"/>
      <c r="J590" s="8"/>
      <c r="P590" s="5"/>
    </row>
    <row r="591" spans="1:16" ht="16.5" customHeight="1" x14ac:dyDescent="0.25">
      <c r="A591" s="89"/>
      <c r="B591" s="4"/>
      <c r="C591" s="5"/>
      <c r="D591" s="5"/>
      <c r="E591" s="8"/>
      <c r="F591" s="8"/>
      <c r="G591" s="8"/>
      <c r="H591" s="8"/>
      <c r="I591" s="8"/>
      <c r="J591" s="8"/>
      <c r="P591" s="5"/>
    </row>
    <row r="592" spans="1:16" ht="16.5" customHeight="1" x14ac:dyDescent="0.25">
      <c r="A592" s="89"/>
      <c r="B592" s="4"/>
      <c r="C592" s="5"/>
      <c r="D592" s="5"/>
      <c r="E592" s="8"/>
      <c r="F592" s="8"/>
      <c r="G592" s="8"/>
      <c r="H592" s="8"/>
      <c r="I592" s="8"/>
      <c r="J592" s="8"/>
      <c r="P592" s="5"/>
    </row>
    <row r="593" spans="1:16" ht="16.5" customHeight="1" x14ac:dyDescent="0.25">
      <c r="A593" s="89"/>
      <c r="B593" s="4"/>
      <c r="C593" s="5"/>
      <c r="D593" s="5"/>
      <c r="E593" s="8"/>
      <c r="F593" s="8"/>
      <c r="G593" s="8"/>
      <c r="H593" s="8"/>
      <c r="I593" s="8"/>
      <c r="J593" s="8"/>
      <c r="P593" s="5"/>
    </row>
    <row r="594" spans="1:16" ht="16.5" customHeight="1" x14ac:dyDescent="0.25">
      <c r="A594" s="89"/>
      <c r="B594" s="4"/>
      <c r="C594" s="5"/>
      <c r="D594" s="5"/>
      <c r="E594" s="8"/>
      <c r="F594" s="8"/>
      <c r="G594" s="8"/>
      <c r="H594" s="8"/>
      <c r="I594" s="8"/>
      <c r="J594" s="8"/>
      <c r="P594" s="5"/>
    </row>
    <row r="595" spans="1:16" ht="16.5" customHeight="1" x14ac:dyDescent="0.25">
      <c r="A595" s="89"/>
      <c r="B595" s="4"/>
      <c r="C595" s="5"/>
      <c r="D595" s="5"/>
      <c r="E595" s="8"/>
      <c r="F595" s="8"/>
      <c r="G595" s="8"/>
      <c r="H595" s="8"/>
      <c r="I595" s="8"/>
      <c r="J595" s="8"/>
      <c r="P595" s="5"/>
    </row>
    <row r="596" spans="1:16" ht="16.5" customHeight="1" x14ac:dyDescent="0.25">
      <c r="A596" s="89"/>
      <c r="B596" s="4"/>
      <c r="C596" s="5"/>
      <c r="D596" s="5"/>
      <c r="E596" s="8"/>
      <c r="F596" s="8"/>
      <c r="G596" s="8"/>
      <c r="H596" s="8"/>
      <c r="I596" s="8"/>
      <c r="J596" s="8"/>
      <c r="P596" s="5"/>
    </row>
    <row r="597" spans="1:16" ht="16.5" customHeight="1" x14ac:dyDescent="0.25">
      <c r="A597" s="89"/>
      <c r="B597" s="4"/>
      <c r="C597" s="5"/>
      <c r="D597" s="5"/>
      <c r="E597" s="8"/>
      <c r="F597" s="8"/>
      <c r="G597" s="8"/>
      <c r="H597" s="8"/>
      <c r="I597" s="8"/>
      <c r="J597" s="8"/>
      <c r="P597" s="5"/>
    </row>
    <row r="598" spans="1:16" ht="16.5" customHeight="1" x14ac:dyDescent="0.25">
      <c r="A598" s="89"/>
      <c r="B598" s="4"/>
      <c r="C598" s="5"/>
      <c r="D598" s="5"/>
      <c r="E598" s="8"/>
      <c r="F598" s="8"/>
      <c r="G598" s="8"/>
      <c r="H598" s="8"/>
      <c r="I598" s="8"/>
      <c r="J598" s="8"/>
      <c r="P598" s="5"/>
    </row>
    <row r="599" spans="1:16" ht="16.5" customHeight="1" x14ac:dyDescent="0.25">
      <c r="A599" s="89"/>
      <c r="B599" s="4"/>
      <c r="C599" s="5"/>
      <c r="D599" s="5"/>
      <c r="E599" s="8"/>
      <c r="F599" s="8"/>
      <c r="G599" s="8"/>
      <c r="H599" s="8"/>
      <c r="I599" s="8"/>
      <c r="J599" s="8"/>
      <c r="P599" s="5"/>
    </row>
    <row r="600" spans="1:16" ht="16.5" customHeight="1" x14ac:dyDescent="0.25">
      <c r="A600" s="89"/>
      <c r="B600" s="4"/>
      <c r="C600" s="5"/>
      <c r="D600" s="5"/>
      <c r="E600" s="8"/>
      <c r="F600" s="8"/>
      <c r="G600" s="8"/>
      <c r="H600" s="8"/>
      <c r="I600" s="8"/>
      <c r="J600" s="8"/>
      <c r="P600" s="5"/>
    </row>
    <row r="601" spans="1:16" ht="16.5" customHeight="1" x14ac:dyDescent="0.25">
      <c r="A601" s="89"/>
      <c r="B601" s="4"/>
      <c r="C601" s="5"/>
      <c r="D601" s="5"/>
      <c r="E601" s="8"/>
      <c r="F601" s="8"/>
      <c r="G601" s="8"/>
      <c r="H601" s="8"/>
      <c r="I601" s="8"/>
      <c r="J601" s="8"/>
      <c r="P601" s="5"/>
    </row>
    <row r="602" spans="1:16" ht="16.5" customHeight="1" x14ac:dyDescent="0.25">
      <c r="A602" s="89"/>
      <c r="B602" s="4"/>
      <c r="C602" s="5"/>
      <c r="D602" s="5"/>
      <c r="E602" s="8"/>
      <c r="F602" s="8"/>
      <c r="G602" s="8"/>
      <c r="H602" s="8"/>
      <c r="I602" s="8"/>
      <c r="J602" s="8"/>
      <c r="P602" s="5"/>
    </row>
    <row r="603" spans="1:16" ht="16.5" customHeight="1" x14ac:dyDescent="0.25">
      <c r="A603" s="89"/>
      <c r="B603" s="4"/>
      <c r="C603" s="5"/>
      <c r="D603" s="5"/>
      <c r="E603" s="8"/>
      <c r="F603" s="8"/>
      <c r="G603" s="8"/>
      <c r="H603" s="8"/>
      <c r="I603" s="8"/>
      <c r="J603" s="8"/>
      <c r="P603" s="5"/>
    </row>
    <row r="604" spans="1:16" ht="16.5" customHeight="1" x14ac:dyDescent="0.25">
      <c r="A604" s="89"/>
      <c r="B604" s="4"/>
      <c r="C604" s="5"/>
      <c r="D604" s="5"/>
      <c r="E604" s="8"/>
      <c r="F604" s="8"/>
      <c r="G604" s="8"/>
      <c r="H604" s="8"/>
      <c r="I604" s="8"/>
      <c r="J604" s="8"/>
      <c r="P604" s="5"/>
    </row>
    <row r="605" spans="1:16" ht="16.5" customHeight="1" x14ac:dyDescent="0.25">
      <c r="A605" s="89"/>
      <c r="B605" s="4"/>
      <c r="C605" s="5"/>
      <c r="D605" s="5"/>
      <c r="E605" s="8"/>
      <c r="F605" s="8"/>
      <c r="G605" s="8"/>
      <c r="H605" s="8"/>
      <c r="I605" s="8"/>
      <c r="J605" s="8"/>
      <c r="P605" s="5"/>
    </row>
    <row r="606" spans="1:16" ht="16.5" customHeight="1" x14ac:dyDescent="0.25">
      <c r="A606" s="89"/>
      <c r="B606" s="4"/>
      <c r="C606" s="5"/>
      <c r="D606" s="5"/>
      <c r="E606" s="8"/>
      <c r="F606" s="8"/>
      <c r="G606" s="8"/>
      <c r="H606" s="8"/>
      <c r="I606" s="8"/>
      <c r="J606" s="8"/>
      <c r="P606" s="5"/>
    </row>
    <row r="607" spans="1:16" ht="16.5" customHeight="1" x14ac:dyDescent="0.25">
      <c r="A607" s="89"/>
      <c r="B607" s="4"/>
      <c r="C607" s="5"/>
      <c r="D607" s="5"/>
      <c r="E607" s="8"/>
      <c r="F607" s="8"/>
      <c r="G607" s="8"/>
      <c r="H607" s="8"/>
      <c r="I607" s="8"/>
      <c r="J607" s="8"/>
      <c r="P607" s="5"/>
    </row>
    <row r="608" spans="1:16" ht="16.5" customHeight="1" x14ac:dyDescent="0.25">
      <c r="A608" s="89"/>
      <c r="B608" s="4"/>
      <c r="C608" s="5"/>
      <c r="D608" s="5"/>
      <c r="E608" s="8"/>
      <c r="F608" s="8"/>
      <c r="G608" s="8"/>
      <c r="H608" s="8"/>
      <c r="I608" s="8"/>
      <c r="J608" s="8"/>
      <c r="P608" s="5"/>
    </row>
    <row r="609" spans="1:16" ht="16.5" customHeight="1" x14ac:dyDescent="0.25">
      <c r="A609" s="89"/>
      <c r="B609" s="4"/>
      <c r="C609" s="5"/>
      <c r="D609" s="5"/>
      <c r="E609" s="8"/>
      <c r="F609" s="8"/>
      <c r="G609" s="8"/>
      <c r="H609" s="8"/>
      <c r="I609" s="8"/>
      <c r="J609" s="8"/>
      <c r="P609" s="5"/>
    </row>
    <row r="610" spans="1:16" ht="16.5" customHeight="1" x14ac:dyDescent="0.25">
      <c r="A610" s="89"/>
      <c r="B610" s="4"/>
      <c r="C610" s="5"/>
      <c r="D610" s="5"/>
      <c r="E610" s="8"/>
      <c r="F610" s="8"/>
      <c r="G610" s="8"/>
      <c r="H610" s="8"/>
      <c r="I610" s="8"/>
      <c r="J610" s="8"/>
      <c r="P610" s="5"/>
    </row>
    <row r="611" spans="1:16" ht="16.5" customHeight="1" x14ac:dyDescent="0.25">
      <c r="A611" s="89"/>
      <c r="B611" s="4"/>
      <c r="C611" s="5"/>
      <c r="D611" s="5"/>
      <c r="E611" s="8"/>
      <c r="F611" s="8"/>
      <c r="G611" s="8"/>
      <c r="H611" s="8"/>
      <c r="I611" s="8"/>
      <c r="J611" s="8"/>
      <c r="P611" s="5"/>
    </row>
    <row r="612" spans="1:16" ht="16.5" customHeight="1" x14ac:dyDescent="0.25">
      <c r="A612" s="89"/>
      <c r="B612" s="4"/>
      <c r="C612" s="5"/>
      <c r="D612" s="5"/>
      <c r="E612" s="8"/>
      <c r="F612" s="8"/>
      <c r="G612" s="8"/>
      <c r="H612" s="8"/>
      <c r="I612" s="8"/>
      <c r="J612" s="8"/>
      <c r="P612" s="5"/>
    </row>
    <row r="613" spans="1:16" ht="16.5" customHeight="1" x14ac:dyDescent="0.25">
      <c r="A613" s="89"/>
      <c r="B613" s="4"/>
      <c r="C613" s="5"/>
      <c r="D613" s="5"/>
      <c r="E613" s="8"/>
      <c r="F613" s="8"/>
      <c r="G613" s="8"/>
      <c r="H613" s="8"/>
      <c r="I613" s="8"/>
      <c r="J613" s="8"/>
      <c r="P613" s="5"/>
    </row>
    <row r="614" spans="1:16" ht="16.5" customHeight="1" x14ac:dyDescent="0.25">
      <c r="A614" s="89"/>
      <c r="B614" s="4"/>
      <c r="C614" s="5"/>
      <c r="D614" s="5"/>
      <c r="E614" s="8"/>
      <c r="F614" s="8"/>
      <c r="G614" s="8"/>
      <c r="H614" s="8"/>
      <c r="I614" s="8"/>
      <c r="J614" s="8"/>
      <c r="P614" s="5"/>
    </row>
    <row r="615" spans="1:16" ht="16.5" customHeight="1" x14ac:dyDescent="0.25">
      <c r="A615" s="89"/>
      <c r="B615" s="4"/>
      <c r="C615" s="5"/>
      <c r="D615" s="5"/>
      <c r="E615" s="8"/>
      <c r="F615" s="8"/>
      <c r="G615" s="8"/>
      <c r="H615" s="8"/>
      <c r="I615" s="8"/>
      <c r="J615" s="8"/>
      <c r="P615" s="5"/>
    </row>
    <row r="616" spans="1:16" ht="16.5" customHeight="1" x14ac:dyDescent="0.25">
      <c r="A616" s="89"/>
      <c r="B616" s="4"/>
      <c r="C616" s="5"/>
      <c r="D616" s="5"/>
      <c r="E616" s="8"/>
      <c r="F616" s="8"/>
      <c r="G616" s="8"/>
      <c r="H616" s="8"/>
      <c r="I616" s="8"/>
      <c r="J616" s="8"/>
      <c r="P616" s="5"/>
    </row>
    <row r="617" spans="1:16" ht="16.5" customHeight="1" x14ac:dyDescent="0.25">
      <c r="A617" s="89"/>
      <c r="B617" s="4"/>
      <c r="C617" s="5"/>
      <c r="D617" s="5"/>
      <c r="E617" s="8"/>
      <c r="F617" s="8"/>
      <c r="G617" s="8"/>
      <c r="H617" s="8"/>
      <c r="I617" s="8"/>
      <c r="J617" s="8"/>
      <c r="P617" s="5"/>
    </row>
    <row r="618" spans="1:16" ht="16.5" customHeight="1" x14ac:dyDescent="0.25">
      <c r="A618" s="89"/>
      <c r="B618" s="4"/>
      <c r="C618" s="5"/>
      <c r="D618" s="5"/>
      <c r="E618" s="8"/>
      <c r="F618" s="8"/>
      <c r="G618" s="8"/>
      <c r="H618" s="8"/>
      <c r="I618" s="8"/>
      <c r="J618" s="8"/>
      <c r="P618" s="5"/>
    </row>
    <row r="619" spans="1:16" ht="16.5" customHeight="1" x14ac:dyDescent="0.25">
      <c r="A619" s="89"/>
      <c r="B619" s="4"/>
      <c r="C619" s="5"/>
      <c r="D619" s="5"/>
      <c r="E619" s="8"/>
      <c r="F619" s="8"/>
      <c r="G619" s="8"/>
      <c r="H619" s="8"/>
      <c r="I619" s="8"/>
      <c r="J619" s="8"/>
      <c r="P619" s="5"/>
    </row>
    <row r="620" spans="1:16" ht="16.5" customHeight="1" x14ac:dyDescent="0.25">
      <c r="A620" s="89"/>
      <c r="B620" s="4"/>
      <c r="C620" s="5"/>
      <c r="D620" s="5"/>
      <c r="E620" s="8"/>
      <c r="F620" s="8"/>
      <c r="G620" s="8"/>
      <c r="H620" s="8"/>
      <c r="I620" s="8"/>
      <c r="J620" s="8"/>
      <c r="P620" s="5"/>
    </row>
    <row r="621" spans="1:16" ht="16.5" customHeight="1" x14ac:dyDescent="0.25">
      <c r="A621" s="89"/>
      <c r="B621" s="4"/>
      <c r="C621" s="5"/>
      <c r="D621" s="5"/>
      <c r="E621" s="8"/>
      <c r="F621" s="8"/>
      <c r="G621" s="8"/>
      <c r="H621" s="8"/>
      <c r="I621" s="8"/>
      <c r="J621" s="8"/>
      <c r="P621" s="5"/>
    </row>
    <row r="622" spans="1:16" ht="16.5" customHeight="1" x14ac:dyDescent="0.25">
      <c r="A622" s="89"/>
      <c r="B622" s="4"/>
      <c r="C622" s="5"/>
      <c r="D622" s="5"/>
      <c r="E622" s="8"/>
      <c r="F622" s="8"/>
      <c r="G622" s="8"/>
      <c r="H622" s="8"/>
      <c r="I622" s="8"/>
      <c r="J622" s="8"/>
      <c r="P622" s="5"/>
    </row>
    <row r="623" spans="1:16" ht="16.5" customHeight="1" x14ac:dyDescent="0.25">
      <c r="A623" s="89"/>
      <c r="B623" s="4"/>
      <c r="C623" s="5"/>
      <c r="D623" s="5"/>
      <c r="E623" s="8"/>
      <c r="F623" s="8"/>
      <c r="G623" s="8"/>
      <c r="H623" s="8"/>
      <c r="I623" s="8"/>
      <c r="J623" s="8"/>
      <c r="P623" s="5"/>
    </row>
    <row r="624" spans="1:16" ht="16.5" customHeight="1" x14ac:dyDescent="0.25">
      <c r="A624" s="89"/>
      <c r="B624" s="4"/>
      <c r="C624" s="5"/>
      <c r="D624" s="5"/>
      <c r="E624" s="8"/>
      <c r="F624" s="8"/>
      <c r="G624" s="8"/>
      <c r="H624" s="8"/>
      <c r="I624" s="8"/>
      <c r="J624" s="8"/>
      <c r="P624" s="5"/>
    </row>
    <row r="625" spans="1:16" ht="16.5" customHeight="1" x14ac:dyDescent="0.25">
      <c r="A625" s="89"/>
      <c r="B625" s="4"/>
      <c r="C625" s="5"/>
      <c r="D625" s="5"/>
      <c r="E625" s="8"/>
      <c r="F625" s="8"/>
      <c r="G625" s="8"/>
      <c r="H625" s="8"/>
      <c r="I625" s="8"/>
      <c r="J625" s="8"/>
      <c r="P625" s="5"/>
    </row>
    <row r="626" spans="1:16" ht="16.5" customHeight="1" x14ac:dyDescent="0.25">
      <c r="A626" s="89"/>
      <c r="B626" s="4"/>
      <c r="C626" s="5"/>
      <c r="D626" s="5"/>
      <c r="E626" s="8"/>
      <c r="F626" s="8"/>
      <c r="G626" s="8"/>
      <c r="H626" s="8"/>
      <c r="I626" s="8"/>
      <c r="J626" s="8"/>
      <c r="P626" s="5"/>
    </row>
    <row r="627" spans="1:16" ht="16.5" customHeight="1" x14ac:dyDescent="0.25">
      <c r="A627" s="89"/>
      <c r="B627" s="4"/>
      <c r="C627" s="5"/>
      <c r="D627" s="5"/>
      <c r="E627" s="8"/>
      <c r="F627" s="8"/>
      <c r="G627" s="8"/>
      <c r="H627" s="8"/>
      <c r="I627" s="8"/>
      <c r="J627" s="8"/>
      <c r="P627" s="5"/>
    </row>
    <row r="628" spans="1:16" ht="16.5" customHeight="1" x14ac:dyDescent="0.25">
      <c r="A628" s="89"/>
      <c r="B628" s="4"/>
      <c r="C628" s="5"/>
      <c r="D628" s="5"/>
      <c r="E628" s="8"/>
      <c r="F628" s="8"/>
      <c r="G628" s="8"/>
      <c r="H628" s="8"/>
      <c r="I628" s="8"/>
      <c r="J628" s="8"/>
      <c r="P628" s="5"/>
    </row>
    <row r="629" spans="1:16" ht="16.5" customHeight="1" x14ac:dyDescent="0.25">
      <c r="A629" s="89"/>
      <c r="B629" s="4"/>
      <c r="C629" s="5"/>
      <c r="D629" s="5"/>
      <c r="E629" s="8"/>
      <c r="F629" s="8"/>
      <c r="G629" s="8"/>
      <c r="H629" s="8"/>
      <c r="I629" s="8"/>
      <c r="J629" s="8"/>
      <c r="P629" s="5"/>
    </row>
    <row r="630" spans="1:16" ht="16.5" customHeight="1" x14ac:dyDescent="0.25">
      <c r="A630" s="89"/>
      <c r="B630" s="4"/>
      <c r="C630" s="5"/>
      <c r="D630" s="5"/>
      <c r="E630" s="8"/>
      <c r="F630" s="8"/>
      <c r="G630" s="8"/>
      <c r="H630" s="8"/>
      <c r="I630" s="8"/>
      <c r="J630" s="8"/>
      <c r="P630" s="5"/>
    </row>
    <row r="631" spans="1:16" ht="16.5" customHeight="1" x14ac:dyDescent="0.25">
      <c r="A631" s="89"/>
      <c r="B631" s="4"/>
      <c r="C631" s="5"/>
      <c r="D631" s="5"/>
      <c r="E631" s="8"/>
      <c r="F631" s="8"/>
      <c r="G631" s="8"/>
      <c r="H631" s="8"/>
      <c r="I631" s="8"/>
      <c r="J631" s="8"/>
      <c r="P631" s="5"/>
    </row>
    <row r="632" spans="1:16" ht="16.5" customHeight="1" x14ac:dyDescent="0.25">
      <c r="A632" s="89"/>
      <c r="B632" s="4"/>
      <c r="C632" s="5"/>
      <c r="D632" s="5"/>
      <c r="E632" s="8"/>
      <c r="F632" s="8"/>
      <c r="G632" s="8"/>
      <c r="H632" s="8"/>
      <c r="I632" s="8"/>
      <c r="J632" s="8"/>
      <c r="P632" s="5"/>
    </row>
    <row r="633" spans="1:16" ht="16.5" customHeight="1" x14ac:dyDescent="0.25">
      <c r="A633" s="89"/>
      <c r="B633" s="4"/>
      <c r="C633" s="5"/>
      <c r="D633" s="5"/>
      <c r="E633" s="8"/>
      <c r="F633" s="8"/>
      <c r="G633" s="8"/>
      <c r="H633" s="8"/>
      <c r="I633" s="8"/>
      <c r="J633" s="8"/>
      <c r="P633" s="5"/>
    </row>
    <row r="634" spans="1:16" ht="16.5" customHeight="1" x14ac:dyDescent="0.25">
      <c r="A634" s="89"/>
      <c r="B634" s="4"/>
      <c r="C634" s="5"/>
      <c r="D634" s="5"/>
      <c r="E634" s="8"/>
      <c r="F634" s="8"/>
      <c r="G634" s="8"/>
      <c r="H634" s="8"/>
      <c r="I634" s="8"/>
      <c r="J634" s="8"/>
      <c r="P634" s="5"/>
    </row>
    <row r="635" spans="1:16" ht="16.5" customHeight="1" x14ac:dyDescent="0.25">
      <c r="A635" s="89"/>
      <c r="B635" s="4"/>
      <c r="C635" s="5"/>
      <c r="D635" s="5"/>
      <c r="E635" s="8"/>
      <c r="F635" s="8"/>
      <c r="G635" s="8"/>
      <c r="H635" s="8"/>
      <c r="I635" s="8"/>
      <c r="J635" s="8"/>
      <c r="P635" s="5"/>
    </row>
    <row r="636" spans="1:16" ht="16.5" customHeight="1" x14ac:dyDescent="0.25">
      <c r="A636" s="89"/>
      <c r="B636" s="4"/>
      <c r="C636" s="5"/>
      <c r="D636" s="5"/>
      <c r="E636" s="8"/>
      <c r="F636" s="8"/>
      <c r="G636" s="8"/>
      <c r="H636" s="8"/>
      <c r="I636" s="8"/>
      <c r="J636" s="8"/>
      <c r="P636" s="5"/>
    </row>
    <row r="637" spans="1:16" ht="16.5" customHeight="1" x14ac:dyDescent="0.25">
      <c r="A637" s="89"/>
      <c r="B637" s="4"/>
      <c r="C637" s="5"/>
      <c r="D637" s="5"/>
      <c r="E637" s="8"/>
      <c r="F637" s="8"/>
      <c r="G637" s="8"/>
      <c r="H637" s="8"/>
      <c r="I637" s="8"/>
      <c r="J637" s="8"/>
      <c r="P637" s="5"/>
    </row>
    <row r="638" spans="1:16" ht="16.5" customHeight="1" x14ac:dyDescent="0.25">
      <c r="A638" s="89"/>
      <c r="B638" s="4"/>
      <c r="C638" s="5"/>
      <c r="D638" s="5"/>
      <c r="E638" s="8"/>
      <c r="F638" s="8"/>
      <c r="G638" s="8"/>
      <c r="H638" s="8"/>
      <c r="I638" s="8"/>
      <c r="J638" s="8"/>
      <c r="P638" s="5"/>
    </row>
    <row r="639" spans="1:16" ht="16.5" customHeight="1" x14ac:dyDescent="0.25">
      <c r="A639" s="89"/>
      <c r="B639" s="4"/>
      <c r="C639" s="5"/>
      <c r="D639" s="5"/>
      <c r="E639" s="8"/>
      <c r="F639" s="8"/>
      <c r="G639" s="8"/>
      <c r="H639" s="8"/>
      <c r="I639" s="8"/>
      <c r="J639" s="8"/>
      <c r="P639" s="5"/>
    </row>
    <row r="640" spans="1:16" ht="16.5" customHeight="1" x14ac:dyDescent="0.25">
      <c r="A640" s="89"/>
      <c r="B640" s="4"/>
      <c r="C640" s="5"/>
      <c r="D640" s="5"/>
      <c r="E640" s="8"/>
      <c r="F640" s="8"/>
      <c r="G640" s="8"/>
      <c r="H640" s="8"/>
      <c r="I640" s="8"/>
      <c r="J640" s="8"/>
      <c r="P640" s="5"/>
    </row>
    <row r="641" spans="1:16" ht="16.5" customHeight="1" x14ac:dyDescent="0.25">
      <c r="A641" s="89"/>
      <c r="B641" s="4"/>
      <c r="C641" s="5"/>
      <c r="D641" s="5"/>
      <c r="E641" s="8"/>
      <c r="F641" s="8"/>
      <c r="G641" s="8"/>
      <c r="H641" s="8"/>
      <c r="I641" s="8"/>
      <c r="J641" s="8"/>
      <c r="P641" s="5"/>
    </row>
    <row r="642" spans="1:16" ht="16.5" customHeight="1" x14ac:dyDescent="0.25">
      <c r="A642" s="89"/>
      <c r="B642" s="4"/>
      <c r="C642" s="5"/>
      <c r="D642" s="5"/>
      <c r="E642" s="8"/>
      <c r="F642" s="8"/>
      <c r="G642" s="8"/>
      <c r="H642" s="8"/>
      <c r="I642" s="8"/>
      <c r="J642" s="8"/>
      <c r="P642" s="5"/>
    </row>
    <row r="643" spans="1:16" ht="16.5" customHeight="1" x14ac:dyDescent="0.25">
      <c r="A643" s="89"/>
      <c r="B643" s="4"/>
      <c r="C643" s="5"/>
      <c r="D643" s="5"/>
      <c r="E643" s="8"/>
      <c r="F643" s="8"/>
      <c r="G643" s="8"/>
      <c r="H643" s="8"/>
      <c r="I643" s="8"/>
      <c r="J643" s="8"/>
      <c r="P643" s="5"/>
    </row>
    <row r="644" spans="1:16" ht="16.5" customHeight="1" x14ac:dyDescent="0.25">
      <c r="A644" s="89"/>
      <c r="B644" s="4"/>
      <c r="C644" s="5"/>
      <c r="D644" s="5"/>
      <c r="E644" s="8"/>
      <c r="F644" s="8"/>
      <c r="G644" s="8"/>
      <c r="H644" s="8"/>
      <c r="I644" s="8"/>
      <c r="J644" s="8"/>
      <c r="P644" s="5"/>
    </row>
    <row r="645" spans="1:16" ht="16.5" customHeight="1" x14ac:dyDescent="0.25">
      <c r="A645" s="89"/>
      <c r="B645" s="4"/>
      <c r="C645" s="5"/>
      <c r="D645" s="5"/>
      <c r="E645" s="8"/>
      <c r="F645" s="8"/>
      <c r="G645" s="8"/>
      <c r="H645" s="8"/>
      <c r="I645" s="8"/>
      <c r="J645" s="8"/>
      <c r="P645" s="5"/>
    </row>
    <row r="646" spans="1:16" ht="16.5" customHeight="1" x14ac:dyDescent="0.25">
      <c r="A646" s="89"/>
      <c r="B646" s="4"/>
      <c r="C646" s="5"/>
      <c r="D646" s="5"/>
      <c r="E646" s="8"/>
      <c r="F646" s="8"/>
      <c r="G646" s="8"/>
      <c r="H646" s="8"/>
      <c r="I646" s="8"/>
      <c r="J646" s="8"/>
      <c r="P646" s="5"/>
    </row>
    <row r="647" spans="1:16" ht="16.5" customHeight="1" x14ac:dyDescent="0.25">
      <c r="A647" s="89"/>
      <c r="B647" s="4"/>
      <c r="C647" s="5"/>
      <c r="D647" s="5"/>
      <c r="E647" s="8"/>
      <c r="F647" s="8"/>
      <c r="G647" s="8"/>
      <c r="H647" s="8"/>
      <c r="I647" s="8"/>
      <c r="J647" s="8"/>
      <c r="P647" s="5"/>
    </row>
    <row r="648" spans="1:16" ht="16.5" customHeight="1" x14ac:dyDescent="0.25">
      <c r="A648" s="89"/>
      <c r="B648" s="4"/>
      <c r="C648" s="5"/>
      <c r="D648" s="5"/>
      <c r="E648" s="8"/>
      <c r="F648" s="8"/>
      <c r="G648" s="8"/>
      <c r="H648" s="8"/>
      <c r="I648" s="8"/>
      <c r="J648" s="8"/>
      <c r="P648" s="5"/>
    </row>
    <row r="649" spans="1:16" ht="16.5" customHeight="1" x14ac:dyDescent="0.25">
      <c r="A649" s="89"/>
      <c r="B649" s="4"/>
      <c r="C649" s="5"/>
      <c r="D649" s="5"/>
      <c r="E649" s="8"/>
      <c r="F649" s="8"/>
      <c r="G649" s="8"/>
      <c r="H649" s="8"/>
      <c r="I649" s="8"/>
      <c r="J649" s="8"/>
      <c r="P649" s="5"/>
    </row>
    <row r="650" spans="1:16" ht="16.5" customHeight="1" x14ac:dyDescent="0.25">
      <c r="A650" s="89"/>
      <c r="B650" s="4"/>
      <c r="C650" s="5"/>
      <c r="D650" s="5"/>
      <c r="E650" s="8"/>
      <c r="F650" s="8"/>
      <c r="G650" s="8"/>
      <c r="H650" s="8"/>
      <c r="I650" s="8"/>
      <c r="J650" s="8"/>
      <c r="P650" s="5"/>
    </row>
    <row r="651" spans="1:16" ht="16.5" customHeight="1" x14ac:dyDescent="0.25">
      <c r="A651" s="89"/>
      <c r="B651" s="4"/>
      <c r="C651" s="5"/>
      <c r="D651" s="5"/>
      <c r="E651" s="8"/>
      <c r="F651" s="8"/>
      <c r="G651" s="8"/>
      <c r="H651" s="8"/>
      <c r="I651" s="8"/>
      <c r="J651" s="8"/>
      <c r="P651" s="5"/>
    </row>
    <row r="652" spans="1:16" ht="16.5" customHeight="1" x14ac:dyDescent="0.25">
      <c r="A652" s="89"/>
      <c r="B652" s="4"/>
      <c r="C652" s="5"/>
      <c r="D652" s="5"/>
      <c r="E652" s="8"/>
      <c r="F652" s="8"/>
      <c r="G652" s="8"/>
      <c r="H652" s="8"/>
      <c r="I652" s="8"/>
      <c r="J652" s="8"/>
      <c r="P652" s="5"/>
    </row>
    <row r="653" spans="1:16" ht="16.5" customHeight="1" x14ac:dyDescent="0.25">
      <c r="A653" s="89"/>
      <c r="B653" s="4"/>
      <c r="C653" s="5"/>
      <c r="D653" s="5"/>
      <c r="E653" s="8"/>
      <c r="F653" s="8"/>
      <c r="G653" s="8"/>
      <c r="H653" s="8"/>
      <c r="I653" s="8"/>
      <c r="J653" s="8"/>
      <c r="P653" s="5"/>
    </row>
    <row r="654" spans="1:16" ht="16.5" customHeight="1" x14ac:dyDescent="0.25">
      <c r="A654" s="89"/>
      <c r="B654" s="4"/>
      <c r="C654" s="5"/>
      <c r="D654" s="5"/>
      <c r="E654" s="8"/>
      <c r="F654" s="8"/>
      <c r="G654" s="8"/>
      <c r="H654" s="8"/>
      <c r="I654" s="8"/>
      <c r="J654" s="8"/>
      <c r="P654" s="5"/>
    </row>
    <row r="655" spans="1:16" ht="16.5" customHeight="1" x14ac:dyDescent="0.25">
      <c r="A655" s="89"/>
      <c r="B655" s="4"/>
      <c r="C655" s="5"/>
      <c r="D655" s="5"/>
      <c r="E655" s="8"/>
      <c r="F655" s="8"/>
      <c r="G655" s="8"/>
      <c r="H655" s="8"/>
      <c r="I655" s="8"/>
      <c r="J655" s="8"/>
      <c r="P655" s="5"/>
    </row>
    <row r="656" spans="1:16" ht="16.5" customHeight="1" x14ac:dyDescent="0.25">
      <c r="A656" s="89"/>
      <c r="B656" s="4"/>
      <c r="C656" s="5"/>
      <c r="D656" s="5"/>
      <c r="E656" s="8"/>
      <c r="F656" s="8"/>
      <c r="G656" s="8"/>
      <c r="H656" s="8"/>
      <c r="I656" s="8"/>
      <c r="J656" s="8"/>
      <c r="P656" s="5"/>
    </row>
    <row r="657" spans="1:16" ht="16.5" customHeight="1" x14ac:dyDescent="0.25">
      <c r="A657" s="89"/>
      <c r="B657" s="4"/>
      <c r="C657" s="5"/>
      <c r="D657" s="5"/>
      <c r="E657" s="8"/>
      <c r="F657" s="8"/>
      <c r="G657" s="8"/>
      <c r="H657" s="8"/>
      <c r="I657" s="8"/>
      <c r="J657" s="8"/>
      <c r="P657" s="5"/>
    </row>
    <row r="658" spans="1:16" ht="16.5" customHeight="1" x14ac:dyDescent="0.25">
      <c r="A658" s="89"/>
      <c r="B658" s="4"/>
      <c r="C658" s="5"/>
      <c r="D658" s="5"/>
      <c r="E658" s="8"/>
      <c r="F658" s="8"/>
      <c r="G658" s="8"/>
      <c r="H658" s="8"/>
      <c r="I658" s="8"/>
      <c r="J658" s="8"/>
      <c r="P658" s="5"/>
    </row>
    <row r="659" spans="1:16" ht="16.5" customHeight="1" x14ac:dyDescent="0.25">
      <c r="A659" s="89"/>
      <c r="B659" s="4"/>
      <c r="C659" s="5"/>
      <c r="D659" s="5"/>
      <c r="E659" s="8"/>
      <c r="F659" s="8"/>
      <c r="G659" s="8"/>
      <c r="H659" s="8"/>
      <c r="I659" s="8"/>
      <c r="J659" s="8"/>
      <c r="P659" s="5"/>
    </row>
    <row r="660" spans="1:16" ht="16.5" customHeight="1" x14ac:dyDescent="0.25">
      <c r="A660" s="89"/>
      <c r="B660" s="4"/>
      <c r="C660" s="5"/>
      <c r="D660" s="5"/>
      <c r="E660" s="8"/>
      <c r="F660" s="8"/>
      <c r="G660" s="8"/>
      <c r="H660" s="8"/>
      <c r="I660" s="8"/>
      <c r="J660" s="8"/>
      <c r="P660" s="5"/>
    </row>
    <row r="661" spans="1:16" ht="16.5" customHeight="1" x14ac:dyDescent="0.25">
      <c r="A661" s="89"/>
      <c r="B661" s="4"/>
      <c r="C661" s="5"/>
      <c r="D661" s="5"/>
      <c r="E661" s="8"/>
      <c r="F661" s="8"/>
      <c r="G661" s="8"/>
      <c r="H661" s="8"/>
      <c r="I661" s="8"/>
      <c r="J661" s="8"/>
      <c r="P661" s="5"/>
    </row>
    <row r="662" spans="1:16" ht="16.5" customHeight="1" x14ac:dyDescent="0.25">
      <c r="A662" s="89"/>
      <c r="B662" s="4"/>
      <c r="C662" s="5"/>
      <c r="D662" s="5"/>
      <c r="E662" s="8"/>
      <c r="F662" s="8"/>
      <c r="G662" s="8"/>
      <c r="H662" s="8"/>
      <c r="I662" s="8"/>
      <c r="J662" s="8"/>
      <c r="P662" s="5"/>
    </row>
    <row r="663" spans="1:16" ht="16.5" customHeight="1" x14ac:dyDescent="0.25">
      <c r="A663" s="89"/>
      <c r="B663" s="4"/>
      <c r="C663" s="5"/>
      <c r="D663" s="5"/>
      <c r="E663" s="8"/>
      <c r="F663" s="8"/>
      <c r="G663" s="8"/>
      <c r="H663" s="8"/>
      <c r="I663" s="8"/>
      <c r="J663" s="8"/>
      <c r="P663" s="5"/>
    </row>
    <row r="664" spans="1:16" ht="16.5" customHeight="1" x14ac:dyDescent="0.25">
      <c r="A664" s="89"/>
      <c r="B664" s="4"/>
      <c r="C664" s="5"/>
      <c r="D664" s="5"/>
      <c r="E664" s="8"/>
      <c r="F664" s="8"/>
      <c r="G664" s="8"/>
      <c r="H664" s="8"/>
      <c r="I664" s="8"/>
      <c r="J664" s="8"/>
      <c r="P664" s="5"/>
    </row>
    <row r="665" spans="1:16" ht="16.5" customHeight="1" x14ac:dyDescent="0.25">
      <c r="A665" s="89"/>
      <c r="B665" s="4"/>
      <c r="C665" s="5"/>
      <c r="D665" s="5"/>
      <c r="E665" s="8"/>
      <c r="F665" s="8"/>
      <c r="G665" s="8"/>
      <c r="H665" s="8"/>
      <c r="I665" s="8"/>
      <c r="J665" s="8"/>
      <c r="P665" s="5"/>
    </row>
    <row r="666" spans="1:16" ht="16.5" customHeight="1" x14ac:dyDescent="0.25">
      <c r="A666" s="89"/>
      <c r="B666" s="4"/>
      <c r="C666" s="5"/>
      <c r="D666" s="5"/>
      <c r="E666" s="8"/>
      <c r="F666" s="8"/>
      <c r="G666" s="8"/>
      <c r="H666" s="8"/>
      <c r="I666" s="8"/>
      <c r="J666" s="8"/>
      <c r="P666" s="5"/>
    </row>
    <row r="667" spans="1:16" ht="16.5" customHeight="1" x14ac:dyDescent="0.25">
      <c r="A667" s="89"/>
      <c r="B667" s="4"/>
      <c r="C667" s="5"/>
      <c r="D667" s="5"/>
      <c r="E667" s="8"/>
      <c r="F667" s="8"/>
      <c r="G667" s="8"/>
      <c r="H667" s="8"/>
      <c r="I667" s="8"/>
      <c r="J667" s="8"/>
      <c r="P667" s="5"/>
    </row>
    <row r="668" spans="1:16" ht="16.5" customHeight="1" x14ac:dyDescent="0.25">
      <c r="A668" s="89"/>
      <c r="B668" s="4"/>
      <c r="C668" s="5"/>
      <c r="D668" s="5"/>
      <c r="E668" s="8"/>
      <c r="F668" s="8"/>
      <c r="G668" s="8"/>
      <c r="H668" s="8"/>
      <c r="I668" s="8"/>
      <c r="J668" s="8"/>
      <c r="P668" s="5"/>
    </row>
    <row r="669" spans="1:16" ht="16.5" customHeight="1" x14ac:dyDescent="0.25">
      <c r="A669" s="89"/>
      <c r="B669" s="4"/>
      <c r="C669" s="5"/>
      <c r="D669" s="5"/>
      <c r="E669" s="8"/>
      <c r="F669" s="8"/>
      <c r="G669" s="8"/>
      <c r="H669" s="8"/>
      <c r="I669" s="8"/>
      <c r="J669" s="8"/>
      <c r="P669" s="5"/>
    </row>
    <row r="670" spans="1:16" ht="16.5" customHeight="1" x14ac:dyDescent="0.25">
      <c r="A670" s="89"/>
      <c r="B670" s="4"/>
      <c r="C670" s="5"/>
      <c r="D670" s="5"/>
      <c r="E670" s="8"/>
      <c r="F670" s="8"/>
      <c r="G670" s="8"/>
      <c r="H670" s="8"/>
      <c r="I670" s="8"/>
      <c r="J670" s="8"/>
      <c r="P670" s="5"/>
    </row>
    <row r="671" spans="1:16" ht="16.5" customHeight="1" x14ac:dyDescent="0.25">
      <c r="A671" s="89"/>
      <c r="B671" s="4"/>
      <c r="C671" s="5"/>
      <c r="D671" s="5"/>
      <c r="E671" s="8"/>
      <c r="F671" s="8"/>
      <c r="G671" s="8"/>
      <c r="H671" s="8"/>
      <c r="I671" s="8"/>
      <c r="J671" s="8"/>
      <c r="P671" s="5"/>
    </row>
    <row r="672" spans="1:16" ht="16.5" customHeight="1" x14ac:dyDescent="0.25">
      <c r="A672" s="89"/>
      <c r="B672" s="4"/>
      <c r="C672" s="5"/>
      <c r="D672" s="5"/>
      <c r="E672" s="8"/>
      <c r="F672" s="8"/>
      <c r="G672" s="8"/>
      <c r="H672" s="8"/>
      <c r="I672" s="8"/>
      <c r="J672" s="8"/>
      <c r="P672" s="5"/>
    </row>
    <row r="673" spans="1:16" ht="16.5" customHeight="1" x14ac:dyDescent="0.25">
      <c r="A673" s="89"/>
      <c r="B673" s="4"/>
      <c r="C673" s="5"/>
      <c r="D673" s="5"/>
      <c r="E673" s="8"/>
      <c r="F673" s="8"/>
      <c r="G673" s="8"/>
      <c r="H673" s="8"/>
      <c r="I673" s="8"/>
      <c r="J673" s="8"/>
      <c r="P673" s="5"/>
    </row>
    <row r="674" spans="1:16" ht="16.5" customHeight="1" x14ac:dyDescent="0.25">
      <c r="A674" s="89"/>
      <c r="B674" s="4"/>
      <c r="C674" s="5"/>
      <c r="D674" s="5"/>
      <c r="E674" s="8"/>
      <c r="F674" s="8"/>
      <c r="G674" s="8"/>
      <c r="H674" s="8"/>
      <c r="I674" s="8"/>
      <c r="J674" s="8"/>
      <c r="P674" s="5"/>
    </row>
    <row r="675" spans="1:16" ht="16.5" customHeight="1" x14ac:dyDescent="0.25">
      <c r="A675" s="89"/>
      <c r="B675" s="4"/>
      <c r="C675" s="5"/>
      <c r="D675" s="5"/>
      <c r="E675" s="8"/>
      <c r="F675" s="8"/>
      <c r="G675" s="8"/>
      <c r="H675" s="8"/>
      <c r="I675" s="8"/>
      <c r="J675" s="8"/>
      <c r="P675" s="5"/>
    </row>
    <row r="676" spans="1:16" ht="16.5" customHeight="1" x14ac:dyDescent="0.25">
      <c r="A676" s="89"/>
      <c r="B676" s="4"/>
      <c r="C676" s="5"/>
      <c r="D676" s="5"/>
      <c r="E676" s="8"/>
      <c r="F676" s="8"/>
      <c r="G676" s="8"/>
      <c r="H676" s="8"/>
      <c r="I676" s="8"/>
      <c r="J676" s="8"/>
      <c r="P676" s="5"/>
    </row>
    <row r="677" spans="1:16" ht="16.5" customHeight="1" x14ac:dyDescent="0.25">
      <c r="A677" s="89"/>
      <c r="B677" s="4"/>
      <c r="C677" s="5"/>
      <c r="D677" s="5"/>
      <c r="E677" s="8"/>
      <c r="F677" s="8"/>
      <c r="G677" s="8"/>
      <c r="H677" s="8"/>
      <c r="I677" s="8"/>
      <c r="J677" s="8"/>
      <c r="P677" s="5"/>
    </row>
    <row r="678" spans="1:16" ht="16.5" customHeight="1" x14ac:dyDescent="0.25">
      <c r="A678" s="89"/>
      <c r="B678" s="4"/>
      <c r="C678" s="5"/>
      <c r="D678" s="5"/>
      <c r="E678" s="8"/>
      <c r="F678" s="8"/>
      <c r="G678" s="8"/>
      <c r="H678" s="8"/>
      <c r="I678" s="8"/>
      <c r="J678" s="8"/>
      <c r="P678" s="5"/>
    </row>
    <row r="679" spans="1:16" ht="16.5" customHeight="1" x14ac:dyDescent="0.25">
      <c r="A679" s="89"/>
      <c r="B679" s="4"/>
      <c r="C679" s="5"/>
      <c r="D679" s="5"/>
      <c r="E679" s="8"/>
      <c r="F679" s="8"/>
      <c r="G679" s="8"/>
      <c r="H679" s="8"/>
      <c r="I679" s="8"/>
      <c r="J679" s="8"/>
      <c r="P679" s="5"/>
    </row>
    <row r="680" spans="1:16" ht="16.5" customHeight="1" x14ac:dyDescent="0.25">
      <c r="A680" s="89"/>
      <c r="B680" s="4"/>
      <c r="C680" s="5"/>
      <c r="D680" s="5"/>
      <c r="E680" s="8"/>
      <c r="F680" s="8"/>
      <c r="G680" s="8"/>
      <c r="H680" s="8"/>
      <c r="I680" s="8"/>
      <c r="J680" s="8"/>
      <c r="P680" s="5"/>
    </row>
    <row r="681" spans="1:16" ht="16.5" customHeight="1" x14ac:dyDescent="0.25">
      <c r="A681" s="89"/>
      <c r="B681" s="4"/>
      <c r="C681" s="5"/>
      <c r="D681" s="5"/>
      <c r="E681" s="8"/>
      <c r="F681" s="8"/>
      <c r="G681" s="8"/>
      <c r="H681" s="8"/>
      <c r="I681" s="8"/>
      <c r="J681" s="8"/>
      <c r="P681" s="5"/>
    </row>
    <row r="682" spans="1:16" ht="16.5" customHeight="1" x14ac:dyDescent="0.25">
      <c r="A682" s="89"/>
      <c r="B682" s="4"/>
      <c r="C682" s="5"/>
      <c r="D682" s="5"/>
      <c r="E682" s="8"/>
      <c r="F682" s="8"/>
      <c r="G682" s="8"/>
      <c r="H682" s="8"/>
      <c r="I682" s="8"/>
      <c r="J682" s="8"/>
      <c r="P682" s="5"/>
    </row>
    <row r="683" spans="1:16" ht="16.5" customHeight="1" x14ac:dyDescent="0.25">
      <c r="A683" s="89"/>
      <c r="B683" s="4"/>
      <c r="C683" s="5"/>
      <c r="D683" s="5"/>
      <c r="E683" s="8"/>
      <c r="F683" s="8"/>
      <c r="G683" s="8"/>
      <c r="H683" s="8"/>
      <c r="I683" s="8"/>
      <c r="J683" s="8"/>
      <c r="P683" s="5"/>
    </row>
    <row r="684" spans="1:16" ht="16.5" customHeight="1" x14ac:dyDescent="0.25">
      <c r="A684" s="89"/>
      <c r="B684" s="4"/>
      <c r="C684" s="5"/>
      <c r="D684" s="5"/>
      <c r="E684" s="8"/>
      <c r="F684" s="8"/>
      <c r="G684" s="8"/>
      <c r="H684" s="8"/>
      <c r="I684" s="8"/>
      <c r="J684" s="8"/>
      <c r="P684" s="5"/>
    </row>
    <row r="685" spans="1:16" ht="16.5" customHeight="1" x14ac:dyDescent="0.25">
      <c r="A685" s="89"/>
      <c r="B685" s="4"/>
      <c r="C685" s="5"/>
      <c r="D685" s="5"/>
      <c r="E685" s="8"/>
      <c r="F685" s="8"/>
      <c r="G685" s="8"/>
      <c r="H685" s="8"/>
      <c r="I685" s="8"/>
      <c r="J685" s="8"/>
      <c r="P685" s="5"/>
    </row>
    <row r="686" spans="1:16" ht="16.5" customHeight="1" x14ac:dyDescent="0.25">
      <c r="A686" s="89"/>
      <c r="B686" s="4"/>
      <c r="C686" s="5"/>
      <c r="D686" s="5"/>
      <c r="E686" s="8"/>
      <c r="F686" s="8"/>
      <c r="G686" s="8"/>
      <c r="H686" s="8"/>
      <c r="I686" s="8"/>
      <c r="J686" s="8"/>
      <c r="P686" s="5"/>
    </row>
    <row r="687" spans="1:16" ht="16.5" customHeight="1" x14ac:dyDescent="0.25">
      <c r="A687" s="89"/>
      <c r="B687" s="4"/>
      <c r="C687" s="5"/>
      <c r="D687" s="5"/>
      <c r="E687" s="8"/>
      <c r="F687" s="8"/>
      <c r="G687" s="8"/>
      <c r="H687" s="8"/>
      <c r="I687" s="8"/>
      <c r="J687" s="8"/>
      <c r="P687" s="5"/>
    </row>
    <row r="688" spans="1:16" ht="16.5" customHeight="1" x14ac:dyDescent="0.25">
      <c r="A688" s="89"/>
      <c r="B688" s="4"/>
      <c r="C688" s="5"/>
      <c r="D688" s="5"/>
      <c r="E688" s="8"/>
      <c r="F688" s="8"/>
      <c r="G688" s="8"/>
      <c r="H688" s="8"/>
      <c r="I688" s="8"/>
      <c r="J688" s="8"/>
      <c r="P688" s="5"/>
    </row>
    <row r="689" spans="1:16" ht="16.5" customHeight="1" x14ac:dyDescent="0.25">
      <c r="A689" s="89"/>
      <c r="B689" s="4"/>
      <c r="C689" s="5"/>
      <c r="D689" s="5"/>
      <c r="E689" s="8"/>
      <c r="F689" s="8"/>
      <c r="G689" s="8"/>
      <c r="H689" s="8"/>
      <c r="I689" s="8"/>
      <c r="J689" s="8"/>
      <c r="P689" s="5"/>
    </row>
    <row r="690" spans="1:16" ht="16.5" customHeight="1" x14ac:dyDescent="0.25">
      <c r="A690" s="89"/>
      <c r="B690" s="4"/>
      <c r="C690" s="5"/>
      <c r="D690" s="5"/>
      <c r="E690" s="8"/>
      <c r="F690" s="8"/>
      <c r="G690" s="8"/>
      <c r="H690" s="8"/>
      <c r="I690" s="8"/>
      <c r="J690" s="8"/>
      <c r="P690" s="5"/>
    </row>
    <row r="691" spans="1:16" ht="16.5" customHeight="1" x14ac:dyDescent="0.25">
      <c r="A691" s="89"/>
      <c r="B691" s="4"/>
      <c r="C691" s="5"/>
      <c r="D691" s="5"/>
      <c r="E691" s="8"/>
      <c r="F691" s="8"/>
      <c r="G691" s="8"/>
      <c r="H691" s="8"/>
      <c r="I691" s="8"/>
      <c r="J691" s="8"/>
      <c r="P691" s="5"/>
    </row>
    <row r="692" spans="1:16" ht="16.5" customHeight="1" x14ac:dyDescent="0.25">
      <c r="A692" s="89"/>
      <c r="B692" s="4"/>
      <c r="C692" s="5"/>
      <c r="D692" s="5"/>
      <c r="E692" s="8"/>
      <c r="F692" s="8"/>
      <c r="G692" s="8"/>
      <c r="H692" s="8"/>
      <c r="I692" s="8"/>
      <c r="J692" s="8"/>
      <c r="P692" s="5"/>
    </row>
    <row r="693" spans="1:16" ht="16.5" customHeight="1" x14ac:dyDescent="0.25">
      <c r="A693" s="89"/>
      <c r="B693" s="4"/>
      <c r="C693" s="5"/>
      <c r="D693" s="5"/>
      <c r="E693" s="8"/>
      <c r="F693" s="8"/>
      <c r="G693" s="8"/>
      <c r="H693" s="8"/>
      <c r="I693" s="8"/>
      <c r="J693" s="8"/>
      <c r="P693" s="5"/>
    </row>
    <row r="694" spans="1:16" ht="16.5" customHeight="1" x14ac:dyDescent="0.25">
      <c r="A694" s="89"/>
      <c r="B694" s="4"/>
      <c r="C694" s="5"/>
      <c r="D694" s="5"/>
      <c r="E694" s="8"/>
      <c r="F694" s="8"/>
      <c r="G694" s="8"/>
      <c r="H694" s="8"/>
      <c r="I694" s="8"/>
      <c r="J694" s="8"/>
      <c r="P694" s="5"/>
    </row>
    <row r="695" spans="1:16" ht="16.5" customHeight="1" x14ac:dyDescent="0.25">
      <c r="A695" s="89"/>
      <c r="B695" s="4"/>
      <c r="C695" s="5"/>
      <c r="D695" s="5"/>
      <c r="E695" s="8"/>
      <c r="F695" s="8"/>
      <c r="G695" s="8"/>
      <c r="H695" s="8"/>
      <c r="I695" s="8"/>
      <c r="J695" s="8"/>
      <c r="P695" s="5"/>
    </row>
    <row r="696" spans="1:16" ht="16.5" customHeight="1" x14ac:dyDescent="0.25">
      <c r="A696" s="89"/>
      <c r="B696" s="4"/>
      <c r="C696" s="5"/>
      <c r="D696" s="5"/>
      <c r="E696" s="8"/>
      <c r="F696" s="8"/>
      <c r="G696" s="8"/>
      <c r="H696" s="8"/>
      <c r="I696" s="8"/>
      <c r="J696" s="8"/>
      <c r="P696" s="5"/>
    </row>
    <row r="697" spans="1:16" ht="16.5" customHeight="1" x14ac:dyDescent="0.25">
      <c r="A697" s="89"/>
      <c r="B697" s="4"/>
      <c r="C697" s="5"/>
      <c r="D697" s="5"/>
      <c r="E697" s="8"/>
      <c r="F697" s="8"/>
      <c r="G697" s="8"/>
      <c r="H697" s="8"/>
      <c r="I697" s="8"/>
      <c r="J697" s="8"/>
      <c r="P697" s="5"/>
    </row>
    <row r="698" spans="1:16" ht="16.5" customHeight="1" x14ac:dyDescent="0.25">
      <c r="A698" s="89"/>
      <c r="B698" s="4"/>
      <c r="C698" s="5"/>
      <c r="D698" s="5"/>
      <c r="E698" s="8"/>
      <c r="F698" s="8"/>
      <c r="G698" s="8"/>
      <c r="H698" s="8"/>
      <c r="I698" s="8"/>
      <c r="J698" s="8"/>
      <c r="P698" s="5"/>
    </row>
    <row r="699" spans="1:16" ht="16.5" customHeight="1" x14ac:dyDescent="0.25">
      <c r="A699" s="89"/>
      <c r="B699" s="4"/>
      <c r="C699" s="5"/>
      <c r="D699" s="5"/>
      <c r="E699" s="8"/>
      <c r="F699" s="8"/>
      <c r="G699" s="8"/>
      <c r="H699" s="8"/>
      <c r="I699" s="8"/>
      <c r="J699" s="8"/>
      <c r="P699" s="5"/>
    </row>
    <row r="700" spans="1:16" ht="16.5" customHeight="1" x14ac:dyDescent="0.25">
      <c r="A700" s="89"/>
      <c r="B700" s="4"/>
      <c r="C700" s="5"/>
      <c r="D700" s="5"/>
      <c r="E700" s="8"/>
      <c r="F700" s="8"/>
      <c r="G700" s="8"/>
      <c r="H700" s="8"/>
      <c r="I700" s="8"/>
      <c r="J700" s="8"/>
      <c r="P700" s="5"/>
    </row>
    <row r="701" spans="1:16" ht="16.5" customHeight="1" x14ac:dyDescent="0.25">
      <c r="A701" s="89"/>
      <c r="B701" s="4"/>
      <c r="C701" s="5"/>
      <c r="D701" s="5"/>
      <c r="E701" s="8"/>
      <c r="F701" s="8"/>
      <c r="G701" s="8"/>
      <c r="H701" s="8"/>
      <c r="I701" s="8"/>
      <c r="J701" s="8"/>
      <c r="P701" s="5"/>
    </row>
    <row r="702" spans="1:16" ht="16.5" customHeight="1" x14ac:dyDescent="0.25">
      <c r="A702" s="89"/>
      <c r="B702" s="4"/>
      <c r="C702" s="5"/>
      <c r="D702" s="5"/>
      <c r="E702" s="8"/>
      <c r="F702" s="8"/>
      <c r="G702" s="8"/>
      <c r="H702" s="8"/>
      <c r="I702" s="8"/>
      <c r="J702" s="8"/>
      <c r="P702" s="5"/>
    </row>
    <row r="703" spans="1:16" ht="16.5" customHeight="1" x14ac:dyDescent="0.25">
      <c r="A703" s="89"/>
      <c r="B703" s="4"/>
      <c r="C703" s="5"/>
      <c r="D703" s="5"/>
      <c r="E703" s="8"/>
      <c r="F703" s="8"/>
      <c r="G703" s="8"/>
      <c r="H703" s="8"/>
      <c r="I703" s="8"/>
      <c r="J703" s="8"/>
      <c r="P703" s="5"/>
    </row>
    <row r="704" spans="1:16" ht="16.5" customHeight="1" x14ac:dyDescent="0.25">
      <c r="A704" s="89"/>
      <c r="B704" s="4"/>
      <c r="C704" s="5"/>
      <c r="D704" s="5"/>
      <c r="E704" s="8"/>
      <c r="F704" s="8"/>
      <c r="G704" s="8"/>
      <c r="H704" s="8"/>
      <c r="I704" s="8"/>
      <c r="J704" s="8"/>
      <c r="P704" s="5"/>
    </row>
    <row r="705" spans="1:16" ht="16.5" customHeight="1" x14ac:dyDescent="0.25">
      <c r="A705" s="89"/>
      <c r="B705" s="4"/>
      <c r="C705" s="5"/>
      <c r="D705" s="5"/>
      <c r="E705" s="8"/>
      <c r="F705" s="8"/>
      <c r="G705" s="8"/>
      <c r="H705" s="8"/>
      <c r="I705" s="8"/>
      <c r="J705" s="8"/>
      <c r="P705" s="5"/>
    </row>
    <row r="706" spans="1:16" ht="16.5" customHeight="1" x14ac:dyDescent="0.25">
      <c r="A706" s="89"/>
      <c r="B706" s="4"/>
      <c r="C706" s="5"/>
      <c r="D706" s="5"/>
      <c r="E706" s="8"/>
      <c r="F706" s="8"/>
      <c r="G706" s="8"/>
      <c r="H706" s="8"/>
      <c r="I706" s="8"/>
      <c r="J706" s="8"/>
      <c r="P706" s="5"/>
    </row>
    <row r="707" spans="1:16" ht="16.5" customHeight="1" x14ac:dyDescent="0.25">
      <c r="A707" s="89"/>
      <c r="B707" s="4"/>
      <c r="C707" s="5"/>
      <c r="D707" s="5"/>
      <c r="E707" s="8"/>
      <c r="F707" s="8"/>
      <c r="G707" s="8"/>
      <c r="H707" s="8"/>
      <c r="I707" s="8"/>
      <c r="J707" s="8"/>
      <c r="P707" s="5"/>
    </row>
    <row r="708" spans="1:16" ht="16.5" customHeight="1" x14ac:dyDescent="0.25">
      <c r="A708" s="89"/>
      <c r="B708" s="4"/>
      <c r="C708" s="5"/>
      <c r="D708" s="5"/>
      <c r="E708" s="8"/>
      <c r="F708" s="8"/>
      <c r="G708" s="8"/>
      <c r="H708" s="8"/>
      <c r="I708" s="8"/>
      <c r="J708" s="8"/>
      <c r="P708" s="5"/>
    </row>
    <row r="709" spans="1:16" ht="16.5" customHeight="1" x14ac:dyDescent="0.25">
      <c r="A709" s="89"/>
      <c r="B709" s="4"/>
      <c r="C709" s="5"/>
      <c r="D709" s="5"/>
      <c r="E709" s="8"/>
      <c r="F709" s="8"/>
      <c r="G709" s="8"/>
      <c r="H709" s="8"/>
      <c r="I709" s="8"/>
      <c r="J709" s="8"/>
      <c r="P709" s="5"/>
    </row>
    <row r="710" spans="1:16" ht="16.5" customHeight="1" x14ac:dyDescent="0.25">
      <c r="A710" s="89"/>
      <c r="B710" s="4"/>
      <c r="C710" s="5"/>
      <c r="D710" s="5"/>
      <c r="E710" s="8"/>
      <c r="F710" s="8"/>
      <c r="G710" s="8"/>
      <c r="H710" s="8"/>
      <c r="I710" s="8"/>
      <c r="J710" s="8"/>
      <c r="P710" s="5"/>
    </row>
    <row r="711" spans="1:16" ht="16.5" customHeight="1" x14ac:dyDescent="0.25">
      <c r="A711" s="89"/>
      <c r="B711" s="4"/>
      <c r="C711" s="5"/>
      <c r="D711" s="5"/>
      <c r="E711" s="8"/>
      <c r="F711" s="8"/>
      <c r="G711" s="8"/>
      <c r="H711" s="8"/>
      <c r="I711" s="8"/>
      <c r="J711" s="8"/>
      <c r="P711" s="5"/>
    </row>
    <row r="712" spans="1:16" ht="16.5" customHeight="1" x14ac:dyDescent="0.25">
      <c r="A712" s="89"/>
      <c r="B712" s="4"/>
      <c r="C712" s="5"/>
      <c r="D712" s="5"/>
      <c r="E712" s="8"/>
      <c r="F712" s="8"/>
      <c r="G712" s="8"/>
      <c r="H712" s="8"/>
      <c r="I712" s="8"/>
      <c r="J712" s="8"/>
      <c r="P712" s="5"/>
    </row>
    <row r="713" spans="1:16" ht="16.5" customHeight="1" x14ac:dyDescent="0.25">
      <c r="A713" s="89"/>
      <c r="B713" s="4"/>
      <c r="C713" s="5"/>
      <c r="D713" s="5"/>
      <c r="E713" s="8"/>
      <c r="F713" s="8"/>
      <c r="G713" s="8"/>
      <c r="H713" s="8"/>
      <c r="I713" s="8"/>
      <c r="J713" s="8"/>
      <c r="P713" s="5"/>
    </row>
    <row r="714" spans="1:16" ht="16.5" customHeight="1" x14ac:dyDescent="0.25">
      <c r="A714" s="89"/>
      <c r="B714" s="4"/>
      <c r="C714" s="5"/>
      <c r="D714" s="5"/>
      <c r="E714" s="8"/>
      <c r="F714" s="8"/>
      <c r="G714" s="8"/>
      <c r="H714" s="8"/>
      <c r="I714" s="8"/>
      <c r="J714" s="8"/>
      <c r="P714" s="5"/>
    </row>
    <row r="715" spans="1:16" ht="16.5" customHeight="1" x14ac:dyDescent="0.25">
      <c r="A715" s="89"/>
      <c r="B715" s="4"/>
      <c r="C715" s="5"/>
      <c r="D715" s="5"/>
      <c r="E715" s="8"/>
      <c r="F715" s="8"/>
      <c r="G715" s="8"/>
      <c r="H715" s="8"/>
      <c r="I715" s="8"/>
      <c r="J715" s="8"/>
      <c r="P715" s="5"/>
    </row>
    <row r="716" spans="1:16" ht="16.5" customHeight="1" x14ac:dyDescent="0.25">
      <c r="A716" s="89"/>
      <c r="B716" s="4"/>
      <c r="C716" s="5"/>
      <c r="D716" s="5"/>
      <c r="E716" s="8"/>
      <c r="F716" s="8"/>
      <c r="G716" s="8"/>
      <c r="H716" s="8"/>
      <c r="I716" s="8"/>
      <c r="J716" s="8"/>
      <c r="P716" s="5"/>
    </row>
    <row r="717" spans="1:16" ht="16.5" customHeight="1" x14ac:dyDescent="0.25">
      <c r="A717" s="89"/>
      <c r="B717" s="4"/>
      <c r="C717" s="5"/>
      <c r="D717" s="5"/>
      <c r="E717" s="8"/>
      <c r="F717" s="8"/>
      <c r="G717" s="8"/>
      <c r="H717" s="8"/>
      <c r="I717" s="8"/>
      <c r="J717" s="8"/>
      <c r="P717" s="5"/>
    </row>
    <row r="718" spans="1:16" ht="16.5" customHeight="1" x14ac:dyDescent="0.25">
      <c r="A718" s="89"/>
      <c r="B718" s="4"/>
      <c r="C718" s="5"/>
      <c r="D718" s="5"/>
      <c r="E718" s="8"/>
      <c r="F718" s="8"/>
      <c r="G718" s="8"/>
      <c r="H718" s="8"/>
      <c r="I718" s="8"/>
      <c r="J718" s="8"/>
      <c r="P718" s="5"/>
    </row>
    <row r="719" spans="1:16" ht="16.5" customHeight="1" x14ac:dyDescent="0.25">
      <c r="A719" s="89"/>
      <c r="B719" s="4"/>
      <c r="C719" s="5"/>
      <c r="D719" s="5"/>
      <c r="E719" s="8"/>
      <c r="F719" s="8"/>
      <c r="G719" s="8"/>
      <c r="H719" s="8"/>
      <c r="I719" s="8"/>
      <c r="J719" s="8"/>
      <c r="P719" s="5"/>
    </row>
    <row r="720" spans="1:16" ht="16.5" customHeight="1" x14ac:dyDescent="0.25">
      <c r="A720" s="89"/>
      <c r="B720" s="4"/>
      <c r="C720" s="5"/>
      <c r="D720" s="5"/>
      <c r="E720" s="8"/>
      <c r="F720" s="8"/>
      <c r="G720" s="8"/>
      <c r="H720" s="8"/>
      <c r="I720" s="8"/>
      <c r="J720" s="8"/>
      <c r="P720" s="5"/>
    </row>
    <row r="721" spans="1:16" ht="16.5" customHeight="1" x14ac:dyDescent="0.25">
      <c r="A721" s="89"/>
      <c r="B721" s="4"/>
      <c r="C721" s="5"/>
      <c r="D721" s="5"/>
      <c r="E721" s="8"/>
      <c r="F721" s="8"/>
      <c r="G721" s="8"/>
      <c r="H721" s="8"/>
      <c r="I721" s="8"/>
      <c r="J721" s="8"/>
      <c r="P721" s="5"/>
    </row>
    <row r="722" spans="1:16" ht="16.5" customHeight="1" x14ac:dyDescent="0.25">
      <c r="A722" s="89"/>
      <c r="B722" s="4"/>
      <c r="C722" s="5"/>
      <c r="D722" s="5"/>
      <c r="E722" s="8"/>
      <c r="F722" s="8"/>
      <c r="G722" s="8"/>
      <c r="H722" s="8"/>
      <c r="I722" s="8"/>
      <c r="J722" s="8"/>
      <c r="P722" s="5"/>
    </row>
    <row r="723" spans="1:16" ht="16.5" customHeight="1" x14ac:dyDescent="0.25">
      <c r="A723" s="89"/>
      <c r="B723" s="4"/>
      <c r="C723" s="5"/>
      <c r="D723" s="5"/>
      <c r="E723" s="8"/>
      <c r="F723" s="8"/>
      <c r="G723" s="8"/>
      <c r="H723" s="8"/>
      <c r="I723" s="8"/>
      <c r="J723" s="8"/>
      <c r="P723" s="5"/>
    </row>
    <row r="724" spans="1:16" ht="16.5" customHeight="1" x14ac:dyDescent="0.25">
      <c r="A724" s="89"/>
      <c r="B724" s="4"/>
      <c r="C724" s="5"/>
      <c r="D724" s="5"/>
      <c r="E724" s="8"/>
      <c r="F724" s="8"/>
      <c r="G724" s="8"/>
      <c r="H724" s="8"/>
      <c r="I724" s="8"/>
      <c r="J724" s="8"/>
      <c r="P724" s="5"/>
    </row>
    <row r="725" spans="1:16" ht="16.5" customHeight="1" x14ac:dyDescent="0.25">
      <c r="A725" s="89"/>
      <c r="B725" s="4"/>
      <c r="C725" s="5"/>
      <c r="D725" s="5"/>
      <c r="E725" s="8"/>
      <c r="F725" s="8"/>
      <c r="G725" s="8"/>
      <c r="H725" s="8"/>
      <c r="I725" s="8"/>
      <c r="J725" s="8"/>
      <c r="P725" s="5"/>
    </row>
    <row r="726" spans="1:16" ht="16.5" customHeight="1" x14ac:dyDescent="0.25">
      <c r="A726" s="89"/>
      <c r="B726" s="4"/>
      <c r="C726" s="5"/>
      <c r="D726" s="5"/>
      <c r="E726" s="8"/>
      <c r="F726" s="8"/>
      <c r="G726" s="8"/>
      <c r="H726" s="8"/>
      <c r="I726" s="8"/>
      <c r="J726" s="8"/>
      <c r="P726" s="5"/>
    </row>
    <row r="727" spans="1:16" ht="16.5" customHeight="1" x14ac:dyDescent="0.25">
      <c r="A727" s="89"/>
      <c r="B727" s="4"/>
      <c r="C727" s="5"/>
      <c r="D727" s="5"/>
      <c r="E727" s="8"/>
      <c r="F727" s="8"/>
      <c r="G727" s="8"/>
      <c r="H727" s="8"/>
      <c r="I727" s="8"/>
      <c r="J727" s="8"/>
      <c r="P727" s="5"/>
    </row>
    <row r="728" spans="1:16" ht="16.5" customHeight="1" x14ac:dyDescent="0.25">
      <c r="A728" s="89"/>
      <c r="B728" s="4"/>
      <c r="C728" s="5"/>
      <c r="D728" s="5"/>
      <c r="E728" s="8"/>
      <c r="F728" s="8"/>
      <c r="G728" s="8"/>
      <c r="H728" s="8"/>
      <c r="I728" s="8"/>
      <c r="J728" s="8"/>
      <c r="P728" s="5"/>
    </row>
    <row r="729" spans="1:16" ht="16.5" customHeight="1" x14ac:dyDescent="0.25">
      <c r="A729" s="89"/>
      <c r="B729" s="4"/>
      <c r="C729" s="5"/>
      <c r="D729" s="5"/>
      <c r="E729" s="8"/>
      <c r="F729" s="8"/>
      <c r="G729" s="8"/>
      <c r="H729" s="8"/>
      <c r="I729" s="8"/>
      <c r="J729" s="8"/>
      <c r="P729" s="5"/>
    </row>
    <row r="730" spans="1:16" ht="16.5" customHeight="1" x14ac:dyDescent="0.25">
      <c r="A730" s="89"/>
      <c r="B730" s="4"/>
      <c r="C730" s="5"/>
      <c r="D730" s="5"/>
      <c r="E730" s="8"/>
      <c r="F730" s="8"/>
      <c r="G730" s="8"/>
      <c r="H730" s="8"/>
      <c r="I730" s="8"/>
      <c r="J730" s="8"/>
      <c r="P730" s="5"/>
    </row>
    <row r="731" spans="1:16" ht="16.5" customHeight="1" x14ac:dyDescent="0.25">
      <c r="A731" s="89"/>
      <c r="B731" s="4"/>
      <c r="C731" s="5"/>
      <c r="D731" s="5"/>
      <c r="E731" s="8"/>
      <c r="F731" s="8"/>
      <c r="G731" s="8"/>
      <c r="H731" s="8"/>
      <c r="I731" s="8"/>
      <c r="J731" s="8"/>
      <c r="P731" s="5"/>
    </row>
    <row r="732" spans="1:16" ht="16.5" customHeight="1" x14ac:dyDescent="0.25">
      <c r="A732" s="89"/>
      <c r="B732" s="4"/>
      <c r="C732" s="5"/>
      <c r="D732" s="5"/>
      <c r="E732" s="8"/>
      <c r="F732" s="8"/>
      <c r="G732" s="8"/>
      <c r="H732" s="8"/>
      <c r="I732" s="8"/>
      <c r="J732" s="8"/>
      <c r="P732" s="5"/>
    </row>
    <row r="733" spans="1:16" ht="16.5" customHeight="1" x14ac:dyDescent="0.25">
      <c r="A733" s="89"/>
      <c r="B733" s="4"/>
      <c r="C733" s="5"/>
      <c r="D733" s="5"/>
      <c r="E733" s="8"/>
      <c r="F733" s="8"/>
      <c r="G733" s="8"/>
      <c r="H733" s="8"/>
      <c r="I733" s="8"/>
      <c r="J733" s="8"/>
      <c r="P733" s="5"/>
    </row>
    <row r="734" spans="1:16" ht="16.5" customHeight="1" x14ac:dyDescent="0.25">
      <c r="A734" s="89"/>
      <c r="B734" s="4"/>
      <c r="C734" s="5"/>
      <c r="D734" s="5"/>
      <c r="E734" s="8"/>
      <c r="F734" s="8"/>
      <c r="G734" s="8"/>
      <c r="H734" s="8"/>
      <c r="I734" s="8"/>
      <c r="J734" s="8"/>
      <c r="P734" s="5"/>
    </row>
    <row r="735" spans="1:16" ht="16.5" customHeight="1" x14ac:dyDescent="0.25">
      <c r="A735" s="89"/>
      <c r="B735" s="4"/>
      <c r="C735" s="5"/>
      <c r="D735" s="5"/>
      <c r="E735" s="8"/>
      <c r="F735" s="8"/>
      <c r="G735" s="8"/>
      <c r="H735" s="8"/>
      <c r="I735" s="8"/>
      <c r="J735" s="8"/>
      <c r="P735" s="5"/>
    </row>
    <row r="736" spans="1:16" ht="16.5" customHeight="1" x14ac:dyDescent="0.25">
      <c r="A736" s="89"/>
      <c r="B736" s="4"/>
      <c r="C736" s="5"/>
      <c r="D736" s="5"/>
      <c r="E736" s="8"/>
      <c r="F736" s="8"/>
      <c r="G736" s="8"/>
      <c r="H736" s="8"/>
      <c r="I736" s="8"/>
      <c r="J736" s="8"/>
      <c r="P736" s="5"/>
    </row>
    <row r="737" spans="1:16" ht="16.5" customHeight="1" x14ac:dyDescent="0.25">
      <c r="A737" s="89"/>
      <c r="B737" s="4"/>
      <c r="C737" s="5"/>
      <c r="D737" s="5"/>
      <c r="E737" s="8"/>
      <c r="F737" s="8"/>
      <c r="G737" s="8"/>
      <c r="H737" s="8"/>
      <c r="I737" s="8"/>
      <c r="J737" s="8"/>
      <c r="P737" s="5"/>
    </row>
    <row r="738" spans="1:16" ht="16.5" customHeight="1" x14ac:dyDescent="0.25">
      <c r="A738" s="89"/>
      <c r="B738" s="4"/>
      <c r="C738" s="5"/>
      <c r="D738" s="5"/>
      <c r="E738" s="8"/>
      <c r="F738" s="8"/>
      <c r="G738" s="8"/>
      <c r="H738" s="8"/>
      <c r="I738" s="8"/>
      <c r="J738" s="8"/>
      <c r="P738" s="5"/>
    </row>
    <row r="739" spans="1:16" ht="16.5" customHeight="1" x14ac:dyDescent="0.25">
      <c r="A739" s="89"/>
      <c r="B739" s="4"/>
      <c r="C739" s="5"/>
      <c r="D739" s="5"/>
      <c r="E739" s="8"/>
      <c r="F739" s="8"/>
      <c r="G739" s="8"/>
      <c r="H739" s="8"/>
      <c r="I739" s="8"/>
      <c r="J739" s="8"/>
      <c r="P739" s="5"/>
    </row>
    <row r="740" spans="1:16" ht="16.5" customHeight="1" x14ac:dyDescent="0.25">
      <c r="A740" s="89"/>
      <c r="B740" s="4"/>
      <c r="C740" s="5"/>
      <c r="D740" s="5"/>
      <c r="E740" s="8"/>
      <c r="F740" s="8"/>
      <c r="G740" s="8"/>
      <c r="H740" s="8"/>
      <c r="I740" s="8"/>
      <c r="J740" s="8"/>
      <c r="P740" s="5"/>
    </row>
    <row r="741" spans="1:16" ht="16.5" customHeight="1" x14ac:dyDescent="0.25">
      <c r="A741" s="89"/>
      <c r="B741" s="4"/>
      <c r="C741" s="5"/>
      <c r="D741" s="5"/>
      <c r="E741" s="8"/>
      <c r="F741" s="8"/>
      <c r="G741" s="8"/>
      <c r="H741" s="8"/>
      <c r="I741" s="8"/>
      <c r="J741" s="8"/>
      <c r="P741" s="5"/>
    </row>
    <row r="742" spans="1:16" ht="16.5" customHeight="1" x14ac:dyDescent="0.25">
      <c r="A742" s="89"/>
      <c r="B742" s="4"/>
      <c r="C742" s="5"/>
      <c r="D742" s="5"/>
      <c r="E742" s="8"/>
      <c r="F742" s="8"/>
      <c r="G742" s="8"/>
      <c r="H742" s="8"/>
      <c r="I742" s="8"/>
      <c r="J742" s="8"/>
      <c r="P742" s="5"/>
    </row>
    <row r="743" spans="1:16" ht="16.5" customHeight="1" x14ac:dyDescent="0.25">
      <c r="A743" s="89"/>
      <c r="B743" s="4"/>
      <c r="C743" s="5"/>
      <c r="D743" s="5"/>
      <c r="E743" s="8"/>
      <c r="F743" s="8"/>
      <c r="G743" s="8"/>
      <c r="H743" s="8"/>
      <c r="I743" s="8"/>
      <c r="J743" s="8"/>
      <c r="P743" s="5"/>
    </row>
    <row r="744" spans="1:16" ht="16.5" customHeight="1" x14ac:dyDescent="0.25">
      <c r="A744" s="89"/>
      <c r="B744" s="4"/>
      <c r="C744" s="5"/>
      <c r="D744" s="5"/>
      <c r="E744" s="8"/>
      <c r="F744" s="8"/>
      <c r="G744" s="8"/>
      <c r="H744" s="8"/>
      <c r="I744" s="8"/>
      <c r="J744" s="8"/>
      <c r="P744" s="5"/>
    </row>
    <row r="745" spans="1:16" ht="16.5" customHeight="1" x14ac:dyDescent="0.25">
      <c r="A745" s="89"/>
      <c r="B745" s="4"/>
      <c r="C745" s="5"/>
      <c r="D745" s="5"/>
      <c r="E745" s="8"/>
      <c r="F745" s="8"/>
      <c r="G745" s="8"/>
      <c r="H745" s="8"/>
      <c r="I745" s="8"/>
      <c r="J745" s="8"/>
      <c r="P745" s="5"/>
    </row>
    <row r="746" spans="1:16" ht="16.5" customHeight="1" x14ac:dyDescent="0.25">
      <c r="A746" s="89"/>
      <c r="B746" s="4"/>
      <c r="C746" s="5"/>
      <c r="D746" s="5"/>
      <c r="E746" s="8"/>
      <c r="F746" s="8"/>
      <c r="G746" s="8"/>
      <c r="H746" s="8"/>
      <c r="I746" s="8"/>
      <c r="J746" s="8"/>
      <c r="P746" s="5"/>
    </row>
    <row r="747" spans="1:16" ht="16.5" customHeight="1" x14ac:dyDescent="0.25">
      <c r="A747" s="89"/>
      <c r="B747" s="4"/>
      <c r="C747" s="5"/>
      <c r="D747" s="5"/>
      <c r="E747" s="8"/>
      <c r="F747" s="8"/>
      <c r="G747" s="8"/>
      <c r="H747" s="8"/>
      <c r="I747" s="8"/>
      <c r="J747" s="8"/>
      <c r="P747" s="5"/>
    </row>
    <row r="748" spans="1:16" ht="16.5" customHeight="1" x14ac:dyDescent="0.25">
      <c r="A748" s="89"/>
      <c r="B748" s="4"/>
      <c r="C748" s="5"/>
      <c r="D748" s="5"/>
      <c r="E748" s="8"/>
      <c r="F748" s="8"/>
      <c r="G748" s="8"/>
      <c r="H748" s="8"/>
      <c r="I748" s="8"/>
      <c r="J748" s="8"/>
      <c r="P748" s="5"/>
    </row>
    <row r="749" spans="1:16" ht="16.5" customHeight="1" x14ac:dyDescent="0.25">
      <c r="A749" s="89"/>
      <c r="B749" s="4"/>
      <c r="C749" s="5"/>
      <c r="D749" s="5"/>
      <c r="E749" s="8"/>
      <c r="F749" s="8"/>
      <c r="G749" s="8"/>
      <c r="H749" s="8"/>
      <c r="I749" s="8"/>
      <c r="J749" s="8"/>
      <c r="P749" s="5"/>
    </row>
    <row r="750" spans="1:16" ht="16.5" customHeight="1" x14ac:dyDescent="0.25">
      <c r="A750" s="89"/>
      <c r="B750" s="4"/>
      <c r="C750" s="5"/>
      <c r="D750" s="5"/>
      <c r="E750" s="8"/>
      <c r="F750" s="8"/>
      <c r="G750" s="8"/>
      <c r="H750" s="8"/>
      <c r="I750" s="8"/>
      <c r="J750" s="8"/>
      <c r="P750" s="5"/>
    </row>
    <row r="751" spans="1:16" ht="16.5" customHeight="1" x14ac:dyDescent="0.25">
      <c r="A751" s="89"/>
      <c r="B751" s="4"/>
      <c r="C751" s="5"/>
      <c r="D751" s="5"/>
      <c r="E751" s="8"/>
      <c r="F751" s="8"/>
      <c r="G751" s="8"/>
      <c r="H751" s="8"/>
      <c r="I751" s="8"/>
      <c r="J751" s="8"/>
      <c r="P751" s="5"/>
    </row>
    <row r="752" spans="1:16" ht="16.5" customHeight="1" x14ac:dyDescent="0.25">
      <c r="A752" s="89"/>
      <c r="B752" s="4"/>
      <c r="C752" s="5"/>
      <c r="D752" s="5"/>
      <c r="E752" s="8"/>
      <c r="F752" s="8"/>
      <c r="G752" s="8"/>
      <c r="H752" s="8"/>
      <c r="I752" s="8"/>
      <c r="J752" s="8"/>
      <c r="P752" s="5"/>
    </row>
    <row r="753" spans="1:16" ht="16.5" customHeight="1" x14ac:dyDescent="0.25">
      <c r="A753" s="89"/>
      <c r="B753" s="4"/>
      <c r="C753" s="5"/>
      <c r="D753" s="5"/>
      <c r="E753" s="8"/>
      <c r="F753" s="8"/>
      <c r="G753" s="8"/>
      <c r="H753" s="8"/>
      <c r="I753" s="8"/>
      <c r="J753" s="8"/>
      <c r="P753" s="5"/>
    </row>
    <row r="754" spans="1:16" ht="16.5" customHeight="1" x14ac:dyDescent="0.25">
      <c r="A754" s="89"/>
      <c r="B754" s="4"/>
      <c r="C754" s="5"/>
      <c r="D754" s="5"/>
      <c r="E754" s="8"/>
      <c r="F754" s="8"/>
      <c r="G754" s="8"/>
      <c r="H754" s="8"/>
      <c r="I754" s="8"/>
      <c r="J754" s="8"/>
      <c r="P754" s="5"/>
    </row>
    <row r="755" spans="1:16" ht="16.5" customHeight="1" x14ac:dyDescent="0.25">
      <c r="A755" s="89"/>
      <c r="B755" s="4"/>
      <c r="C755" s="5"/>
      <c r="D755" s="5"/>
      <c r="E755" s="8"/>
      <c r="F755" s="8"/>
      <c r="G755" s="8"/>
      <c r="H755" s="8"/>
      <c r="I755" s="8"/>
      <c r="J755" s="8"/>
      <c r="P755" s="5"/>
    </row>
    <row r="756" spans="1:16" ht="16.5" customHeight="1" x14ac:dyDescent="0.25">
      <c r="A756" s="89"/>
      <c r="B756" s="4"/>
      <c r="C756" s="5"/>
      <c r="D756" s="5"/>
      <c r="E756" s="8"/>
      <c r="F756" s="8"/>
      <c r="G756" s="8"/>
      <c r="H756" s="8"/>
      <c r="I756" s="8"/>
      <c r="J756" s="8"/>
      <c r="P756" s="5"/>
    </row>
    <row r="757" spans="1:16" ht="16.5" customHeight="1" x14ac:dyDescent="0.25">
      <c r="A757" s="89"/>
      <c r="B757" s="4"/>
      <c r="C757" s="5"/>
      <c r="D757" s="5"/>
      <c r="E757" s="8"/>
      <c r="F757" s="8"/>
      <c r="G757" s="8"/>
      <c r="H757" s="8"/>
      <c r="I757" s="8"/>
      <c r="J757" s="8"/>
      <c r="P757" s="5"/>
    </row>
    <row r="758" spans="1:16" ht="16.5" customHeight="1" x14ac:dyDescent="0.25">
      <c r="A758" s="89"/>
      <c r="B758" s="4"/>
      <c r="C758" s="5"/>
      <c r="D758" s="5"/>
      <c r="E758" s="8"/>
      <c r="F758" s="8"/>
      <c r="G758" s="8"/>
      <c r="H758" s="8"/>
      <c r="I758" s="8"/>
      <c r="J758" s="8"/>
      <c r="P758" s="5"/>
    </row>
    <row r="759" spans="1:16" ht="16.5" customHeight="1" x14ac:dyDescent="0.25">
      <c r="A759" s="89"/>
      <c r="B759" s="4"/>
      <c r="C759" s="5"/>
      <c r="D759" s="5"/>
      <c r="E759" s="8"/>
      <c r="F759" s="8"/>
      <c r="G759" s="8"/>
      <c r="H759" s="8"/>
      <c r="I759" s="8"/>
      <c r="J759" s="8"/>
      <c r="P759" s="5"/>
    </row>
    <row r="760" spans="1:16" ht="16.5" customHeight="1" x14ac:dyDescent="0.25">
      <c r="A760" s="89"/>
      <c r="B760" s="4"/>
      <c r="C760" s="5"/>
      <c r="D760" s="5"/>
      <c r="E760" s="8"/>
      <c r="F760" s="8"/>
      <c r="G760" s="8"/>
      <c r="H760" s="8"/>
      <c r="I760" s="8"/>
      <c r="J760" s="8"/>
      <c r="P760" s="5"/>
    </row>
    <row r="761" spans="1:16" ht="16.5" customHeight="1" x14ac:dyDescent="0.25">
      <c r="A761" s="89"/>
      <c r="B761" s="4"/>
      <c r="C761" s="5"/>
      <c r="D761" s="5"/>
      <c r="E761" s="8"/>
      <c r="F761" s="8"/>
      <c r="G761" s="8"/>
      <c r="H761" s="8"/>
      <c r="I761" s="8"/>
      <c r="J761" s="8"/>
      <c r="P761" s="5"/>
    </row>
    <row r="762" spans="1:16" ht="16.5" customHeight="1" x14ac:dyDescent="0.25">
      <c r="A762" s="89"/>
      <c r="B762" s="4"/>
      <c r="C762" s="5"/>
      <c r="D762" s="5"/>
      <c r="E762" s="8"/>
      <c r="F762" s="8"/>
      <c r="G762" s="8"/>
      <c r="H762" s="8"/>
      <c r="I762" s="8"/>
      <c r="J762" s="8"/>
      <c r="P762" s="5"/>
    </row>
    <row r="763" spans="1:16" ht="16.5" customHeight="1" x14ac:dyDescent="0.25">
      <c r="A763" s="89"/>
      <c r="B763" s="4"/>
      <c r="C763" s="5"/>
      <c r="D763" s="5"/>
      <c r="E763" s="8"/>
      <c r="F763" s="8"/>
      <c r="G763" s="8"/>
      <c r="H763" s="8"/>
      <c r="I763" s="8"/>
      <c r="J763" s="8"/>
      <c r="P763" s="5"/>
    </row>
    <row r="764" spans="1:16" ht="16.5" customHeight="1" x14ac:dyDescent="0.25">
      <c r="A764" s="89"/>
      <c r="B764" s="4"/>
      <c r="C764" s="5"/>
      <c r="D764" s="5"/>
      <c r="E764" s="8"/>
      <c r="F764" s="8"/>
      <c r="G764" s="8"/>
      <c r="H764" s="8"/>
      <c r="I764" s="8"/>
      <c r="J764" s="8"/>
      <c r="P764" s="5"/>
    </row>
    <row r="765" spans="1:16" ht="16.5" customHeight="1" x14ac:dyDescent="0.25">
      <c r="A765" s="89"/>
      <c r="B765" s="4"/>
      <c r="C765" s="5"/>
      <c r="D765" s="5"/>
      <c r="E765" s="8"/>
      <c r="F765" s="8"/>
      <c r="G765" s="8"/>
      <c r="H765" s="8"/>
      <c r="I765" s="8"/>
      <c r="J765" s="8"/>
      <c r="P765" s="5"/>
    </row>
    <row r="766" spans="1:16" ht="16.5" customHeight="1" x14ac:dyDescent="0.25">
      <c r="A766" s="89"/>
      <c r="B766" s="4"/>
      <c r="C766" s="5"/>
      <c r="D766" s="5"/>
      <c r="E766" s="8"/>
      <c r="F766" s="8"/>
      <c r="G766" s="8"/>
      <c r="H766" s="8"/>
      <c r="I766" s="8"/>
      <c r="J766" s="8"/>
      <c r="P766" s="5"/>
    </row>
    <row r="767" spans="1:16" ht="16.5" customHeight="1" x14ac:dyDescent="0.25">
      <c r="A767" s="89"/>
      <c r="B767" s="4"/>
      <c r="C767" s="5"/>
      <c r="D767" s="5"/>
      <c r="E767" s="8"/>
      <c r="F767" s="8"/>
      <c r="G767" s="8"/>
      <c r="H767" s="8"/>
      <c r="I767" s="8"/>
      <c r="J767" s="8"/>
      <c r="P767" s="5"/>
    </row>
    <row r="768" spans="1:16" ht="16.5" customHeight="1" x14ac:dyDescent="0.25">
      <c r="A768" s="89"/>
      <c r="B768" s="4"/>
      <c r="C768" s="5"/>
      <c r="D768" s="5"/>
      <c r="E768" s="8"/>
      <c r="F768" s="8"/>
      <c r="G768" s="8"/>
      <c r="H768" s="8"/>
      <c r="I768" s="8"/>
      <c r="J768" s="8"/>
      <c r="P768" s="5"/>
    </row>
    <row r="769" spans="1:16" ht="16.5" customHeight="1" x14ac:dyDescent="0.25">
      <c r="A769" s="89"/>
      <c r="B769" s="4"/>
      <c r="C769" s="5"/>
      <c r="D769" s="5"/>
      <c r="E769" s="8"/>
      <c r="F769" s="8"/>
      <c r="G769" s="8"/>
      <c r="H769" s="8"/>
      <c r="I769" s="8"/>
      <c r="J769" s="8"/>
      <c r="P769" s="5"/>
    </row>
    <row r="770" spans="1:16" ht="16.5" customHeight="1" x14ac:dyDescent="0.25">
      <c r="A770" s="89"/>
      <c r="B770" s="4"/>
      <c r="C770" s="5"/>
      <c r="D770" s="5"/>
      <c r="E770" s="8"/>
      <c r="F770" s="8"/>
      <c r="G770" s="8"/>
      <c r="H770" s="8"/>
      <c r="I770" s="8"/>
      <c r="J770" s="8"/>
      <c r="P770" s="5"/>
    </row>
    <row r="771" spans="1:16" ht="16.5" customHeight="1" x14ac:dyDescent="0.25">
      <c r="A771" s="89"/>
      <c r="B771" s="4"/>
      <c r="C771" s="5"/>
      <c r="D771" s="5"/>
      <c r="E771" s="8"/>
      <c r="F771" s="8"/>
      <c r="G771" s="8"/>
      <c r="H771" s="8"/>
      <c r="I771" s="8"/>
      <c r="J771" s="8"/>
      <c r="P771" s="5"/>
    </row>
    <row r="772" spans="1:16" ht="16.5" customHeight="1" x14ac:dyDescent="0.25">
      <c r="A772" s="89"/>
      <c r="B772" s="4"/>
      <c r="C772" s="5"/>
      <c r="D772" s="5"/>
      <c r="E772" s="8"/>
      <c r="F772" s="8"/>
      <c r="G772" s="8"/>
      <c r="H772" s="8"/>
      <c r="I772" s="8"/>
      <c r="J772" s="8"/>
      <c r="P772" s="5"/>
    </row>
    <row r="773" spans="1:16" ht="16.5" customHeight="1" x14ac:dyDescent="0.25">
      <c r="A773" s="89"/>
      <c r="B773" s="4"/>
      <c r="C773" s="5"/>
      <c r="D773" s="5"/>
      <c r="E773" s="8"/>
      <c r="F773" s="8"/>
      <c r="G773" s="8"/>
      <c r="H773" s="8"/>
      <c r="I773" s="8"/>
      <c r="J773" s="8"/>
      <c r="P773" s="5"/>
    </row>
    <row r="774" spans="1:16" ht="16.5" customHeight="1" x14ac:dyDescent="0.25">
      <c r="A774" s="89"/>
      <c r="B774" s="4"/>
      <c r="C774" s="5"/>
      <c r="D774" s="5"/>
      <c r="E774" s="8"/>
      <c r="F774" s="8"/>
      <c r="G774" s="8"/>
      <c r="H774" s="8"/>
      <c r="I774" s="8"/>
      <c r="J774" s="8"/>
      <c r="P774" s="5"/>
    </row>
    <row r="775" spans="1:16" ht="16.5" customHeight="1" x14ac:dyDescent="0.25">
      <c r="A775" s="89"/>
      <c r="B775" s="4"/>
      <c r="C775" s="5"/>
      <c r="D775" s="5"/>
      <c r="E775" s="8"/>
      <c r="F775" s="8"/>
      <c r="G775" s="8"/>
      <c r="H775" s="8"/>
      <c r="I775" s="8"/>
      <c r="J775" s="8"/>
      <c r="P775" s="5"/>
    </row>
    <row r="776" spans="1:16" ht="16.5" customHeight="1" x14ac:dyDescent="0.25">
      <c r="A776" s="89"/>
      <c r="B776" s="4"/>
      <c r="C776" s="5"/>
      <c r="D776" s="5"/>
      <c r="E776" s="8"/>
      <c r="F776" s="8"/>
      <c r="G776" s="8"/>
      <c r="H776" s="8"/>
      <c r="I776" s="8"/>
      <c r="J776" s="8"/>
      <c r="P776" s="5"/>
    </row>
    <row r="777" spans="1:16" ht="16.5" customHeight="1" x14ac:dyDescent="0.25">
      <c r="A777" s="89"/>
      <c r="B777" s="4"/>
      <c r="C777" s="5"/>
      <c r="D777" s="5"/>
      <c r="E777" s="8"/>
      <c r="F777" s="8"/>
      <c r="G777" s="8"/>
      <c r="H777" s="8"/>
      <c r="I777" s="8"/>
      <c r="J777" s="8"/>
      <c r="P777" s="5"/>
    </row>
    <row r="778" spans="1:16" ht="16.5" customHeight="1" x14ac:dyDescent="0.25">
      <c r="A778" s="89"/>
      <c r="B778" s="4"/>
      <c r="C778" s="5"/>
      <c r="D778" s="5"/>
      <c r="E778" s="8"/>
      <c r="F778" s="8"/>
      <c r="G778" s="8"/>
      <c r="H778" s="8"/>
      <c r="I778" s="8"/>
      <c r="J778" s="8"/>
      <c r="P778" s="5"/>
    </row>
    <row r="779" spans="1:16" ht="16.5" customHeight="1" x14ac:dyDescent="0.25">
      <c r="A779" s="89"/>
      <c r="B779" s="4"/>
      <c r="C779" s="5"/>
      <c r="D779" s="5"/>
      <c r="E779" s="8"/>
      <c r="F779" s="8"/>
      <c r="G779" s="8"/>
      <c r="H779" s="8"/>
      <c r="I779" s="8"/>
      <c r="J779" s="8"/>
      <c r="P779" s="5"/>
    </row>
    <row r="780" spans="1:16" ht="16.5" customHeight="1" x14ac:dyDescent="0.25">
      <c r="A780" s="89"/>
      <c r="B780" s="4"/>
      <c r="C780" s="5"/>
      <c r="D780" s="5"/>
      <c r="E780" s="8"/>
      <c r="F780" s="8"/>
      <c r="G780" s="8"/>
      <c r="H780" s="8"/>
      <c r="I780" s="8"/>
      <c r="J780" s="8"/>
      <c r="P780" s="5"/>
    </row>
    <row r="781" spans="1:16" ht="16.5" customHeight="1" x14ac:dyDescent="0.25">
      <c r="A781" s="89"/>
      <c r="B781" s="4"/>
      <c r="C781" s="5"/>
      <c r="D781" s="5"/>
      <c r="E781" s="8"/>
      <c r="F781" s="8"/>
      <c r="G781" s="8"/>
      <c r="H781" s="8"/>
      <c r="I781" s="8"/>
      <c r="J781" s="8"/>
      <c r="P781" s="5"/>
    </row>
    <row r="782" spans="1:16" ht="16.5" customHeight="1" x14ac:dyDescent="0.25">
      <c r="A782" s="89"/>
      <c r="B782" s="4"/>
      <c r="C782" s="5"/>
      <c r="D782" s="5"/>
      <c r="E782" s="8"/>
      <c r="F782" s="8"/>
      <c r="G782" s="8"/>
      <c r="H782" s="8"/>
      <c r="I782" s="8"/>
      <c r="J782" s="8"/>
      <c r="P782" s="5"/>
    </row>
    <row r="783" spans="1:16" ht="16.5" customHeight="1" x14ac:dyDescent="0.25">
      <c r="A783" s="89"/>
      <c r="B783" s="4"/>
      <c r="C783" s="5"/>
      <c r="D783" s="5"/>
      <c r="E783" s="8"/>
      <c r="F783" s="8"/>
      <c r="G783" s="8"/>
      <c r="H783" s="8"/>
      <c r="I783" s="8"/>
      <c r="J783" s="8"/>
      <c r="P783" s="5"/>
    </row>
    <row r="784" spans="1:16" ht="16.5" customHeight="1" x14ac:dyDescent="0.25">
      <c r="A784" s="89"/>
      <c r="B784" s="4"/>
      <c r="C784" s="5"/>
      <c r="D784" s="5"/>
      <c r="E784" s="8"/>
      <c r="F784" s="8"/>
      <c r="G784" s="8"/>
      <c r="H784" s="8"/>
      <c r="I784" s="8"/>
      <c r="J784" s="8"/>
      <c r="P784" s="5"/>
    </row>
    <row r="785" spans="1:16" ht="16.5" customHeight="1" x14ac:dyDescent="0.25">
      <c r="A785" s="89"/>
      <c r="B785" s="4"/>
      <c r="C785" s="5"/>
      <c r="D785" s="5"/>
      <c r="E785" s="8"/>
      <c r="F785" s="8"/>
      <c r="G785" s="8"/>
      <c r="H785" s="8"/>
      <c r="I785" s="8"/>
      <c r="J785" s="8"/>
      <c r="P785" s="5"/>
    </row>
    <row r="786" spans="1:16" ht="16.5" customHeight="1" x14ac:dyDescent="0.25">
      <c r="A786" s="89"/>
      <c r="B786" s="4"/>
      <c r="C786" s="5"/>
      <c r="D786" s="5"/>
      <c r="E786" s="8"/>
      <c r="F786" s="8"/>
      <c r="G786" s="8"/>
      <c r="H786" s="8"/>
      <c r="I786" s="8"/>
      <c r="J786" s="8"/>
      <c r="P786" s="5"/>
    </row>
    <row r="787" spans="1:16" ht="16.5" customHeight="1" x14ac:dyDescent="0.25">
      <c r="A787" s="89"/>
      <c r="B787" s="4"/>
      <c r="C787" s="5"/>
      <c r="D787" s="5"/>
      <c r="E787" s="8"/>
      <c r="F787" s="8"/>
      <c r="G787" s="8"/>
      <c r="H787" s="8"/>
      <c r="I787" s="8"/>
      <c r="J787" s="8"/>
      <c r="P787" s="5"/>
    </row>
    <row r="788" spans="1:16" ht="16.5" customHeight="1" x14ac:dyDescent="0.25">
      <c r="A788" s="89"/>
      <c r="B788" s="4"/>
      <c r="C788" s="5"/>
      <c r="D788" s="5"/>
      <c r="E788" s="8"/>
      <c r="F788" s="8"/>
      <c r="G788" s="8"/>
      <c r="H788" s="8"/>
      <c r="I788" s="8"/>
      <c r="J788" s="8"/>
      <c r="P788" s="5"/>
    </row>
    <row r="789" spans="1:16" ht="16.5" customHeight="1" x14ac:dyDescent="0.25">
      <c r="A789" s="89"/>
      <c r="B789" s="4"/>
      <c r="C789" s="5"/>
      <c r="D789" s="5"/>
      <c r="E789" s="8"/>
      <c r="F789" s="8"/>
      <c r="G789" s="8"/>
      <c r="H789" s="8"/>
      <c r="I789" s="8"/>
      <c r="J789" s="8"/>
      <c r="P789" s="5"/>
    </row>
    <row r="790" spans="1:16" ht="16.5" customHeight="1" x14ac:dyDescent="0.25">
      <c r="A790" s="89"/>
      <c r="B790" s="4"/>
      <c r="C790" s="5"/>
      <c r="D790" s="5"/>
      <c r="E790" s="8"/>
      <c r="F790" s="8"/>
      <c r="G790" s="8"/>
      <c r="H790" s="8"/>
      <c r="I790" s="8"/>
      <c r="J790" s="8"/>
      <c r="P790" s="5"/>
    </row>
    <row r="791" spans="1:16" ht="16.5" customHeight="1" x14ac:dyDescent="0.25">
      <c r="A791" s="89"/>
      <c r="B791" s="4"/>
      <c r="C791" s="5"/>
      <c r="D791" s="5"/>
      <c r="E791" s="8"/>
      <c r="F791" s="8"/>
      <c r="G791" s="8"/>
      <c r="H791" s="8"/>
      <c r="I791" s="8"/>
      <c r="J791" s="8"/>
      <c r="P791" s="5"/>
    </row>
    <row r="792" spans="1:16" ht="16.5" customHeight="1" x14ac:dyDescent="0.25">
      <c r="A792" s="89"/>
      <c r="B792" s="4"/>
      <c r="C792" s="5"/>
      <c r="D792" s="5"/>
      <c r="E792" s="8"/>
      <c r="F792" s="8"/>
      <c r="G792" s="8"/>
      <c r="H792" s="8"/>
      <c r="I792" s="8"/>
      <c r="J792" s="8"/>
      <c r="P792" s="5"/>
    </row>
    <row r="793" spans="1:16" ht="16.5" customHeight="1" x14ac:dyDescent="0.25">
      <c r="A793" s="89"/>
      <c r="B793" s="4"/>
      <c r="C793" s="5"/>
      <c r="D793" s="5"/>
      <c r="E793" s="8"/>
      <c r="F793" s="8"/>
      <c r="G793" s="8"/>
      <c r="H793" s="8"/>
      <c r="I793" s="8"/>
      <c r="J793" s="8"/>
      <c r="P793" s="5"/>
    </row>
    <row r="794" spans="1:16" ht="16.5" customHeight="1" x14ac:dyDescent="0.25">
      <c r="A794" s="89"/>
      <c r="B794" s="4"/>
      <c r="C794" s="5"/>
      <c r="D794" s="5"/>
      <c r="E794" s="8"/>
      <c r="F794" s="8"/>
      <c r="G794" s="8"/>
      <c r="H794" s="8"/>
      <c r="I794" s="8"/>
      <c r="J794" s="8"/>
      <c r="P794" s="5"/>
    </row>
    <row r="795" spans="1:16" ht="16.5" customHeight="1" x14ac:dyDescent="0.25">
      <c r="A795" s="89"/>
      <c r="B795" s="4"/>
      <c r="C795" s="5"/>
      <c r="D795" s="5"/>
      <c r="E795" s="8"/>
      <c r="F795" s="8"/>
      <c r="G795" s="8"/>
      <c r="H795" s="8"/>
      <c r="I795" s="8"/>
      <c r="J795" s="8"/>
      <c r="P795" s="5"/>
    </row>
    <row r="796" spans="1:16" ht="16.5" customHeight="1" x14ac:dyDescent="0.25">
      <c r="A796" s="89"/>
      <c r="B796" s="4"/>
      <c r="C796" s="5"/>
      <c r="D796" s="5"/>
      <c r="E796" s="8"/>
      <c r="F796" s="8"/>
      <c r="G796" s="8"/>
      <c r="H796" s="8"/>
      <c r="I796" s="8"/>
      <c r="J796" s="8"/>
      <c r="P796" s="5"/>
    </row>
    <row r="797" spans="1:16" ht="16.5" customHeight="1" x14ac:dyDescent="0.25">
      <c r="A797" s="89"/>
      <c r="B797" s="4"/>
      <c r="C797" s="5"/>
      <c r="D797" s="5"/>
      <c r="E797" s="8"/>
      <c r="F797" s="8"/>
      <c r="G797" s="8"/>
      <c r="H797" s="8"/>
      <c r="I797" s="8"/>
      <c r="J797" s="8"/>
      <c r="P797" s="5"/>
    </row>
    <row r="798" spans="1:16" ht="16.5" customHeight="1" x14ac:dyDescent="0.25">
      <c r="A798" s="89"/>
      <c r="B798" s="4"/>
      <c r="C798" s="5"/>
      <c r="D798" s="5"/>
      <c r="E798" s="8"/>
      <c r="F798" s="8"/>
      <c r="G798" s="8"/>
      <c r="H798" s="8"/>
      <c r="I798" s="8"/>
      <c r="J798" s="8"/>
      <c r="P798" s="5"/>
    </row>
    <row r="799" spans="1:16" ht="16.5" customHeight="1" x14ac:dyDescent="0.25">
      <c r="A799" s="89"/>
      <c r="B799" s="4"/>
      <c r="C799" s="5"/>
      <c r="D799" s="5"/>
      <c r="E799" s="8"/>
      <c r="F799" s="8"/>
      <c r="G799" s="8"/>
      <c r="H799" s="8"/>
      <c r="I799" s="8"/>
      <c r="J799" s="8"/>
      <c r="P799" s="5"/>
    </row>
    <row r="800" spans="1:16" ht="16.5" customHeight="1" x14ac:dyDescent="0.25">
      <c r="A800" s="89"/>
      <c r="B800" s="4"/>
      <c r="C800" s="5"/>
      <c r="D800" s="5"/>
      <c r="E800" s="8"/>
      <c r="F800" s="8"/>
      <c r="G800" s="8"/>
      <c r="H800" s="8"/>
      <c r="I800" s="8"/>
      <c r="J800" s="8"/>
      <c r="P800" s="5"/>
    </row>
    <row r="801" spans="1:16" ht="16.5" customHeight="1" x14ac:dyDescent="0.25">
      <c r="A801" s="89"/>
      <c r="B801" s="4"/>
      <c r="C801" s="5"/>
      <c r="D801" s="5"/>
      <c r="E801" s="8"/>
      <c r="F801" s="8"/>
      <c r="G801" s="8"/>
      <c r="H801" s="8"/>
      <c r="I801" s="8"/>
      <c r="J801" s="8"/>
      <c r="P801" s="5"/>
    </row>
    <row r="802" spans="1:16" ht="16.5" customHeight="1" x14ac:dyDescent="0.25">
      <c r="A802" s="89"/>
      <c r="B802" s="4"/>
      <c r="C802" s="5"/>
      <c r="D802" s="5"/>
      <c r="E802" s="8"/>
      <c r="F802" s="8"/>
      <c r="G802" s="8"/>
      <c r="H802" s="8"/>
      <c r="I802" s="8"/>
      <c r="J802" s="8"/>
      <c r="P802" s="5"/>
    </row>
    <row r="803" spans="1:16" ht="16.5" customHeight="1" x14ac:dyDescent="0.25">
      <c r="A803" s="89"/>
      <c r="B803" s="4"/>
      <c r="C803" s="5"/>
      <c r="D803" s="5"/>
      <c r="E803" s="8"/>
      <c r="F803" s="8"/>
      <c r="G803" s="8"/>
      <c r="H803" s="8"/>
      <c r="I803" s="8"/>
      <c r="J803" s="8"/>
      <c r="P803" s="5"/>
    </row>
    <row r="804" spans="1:16" ht="16.5" customHeight="1" x14ac:dyDescent="0.25">
      <c r="A804" s="89"/>
      <c r="B804" s="4"/>
      <c r="C804" s="5"/>
      <c r="D804" s="5"/>
      <c r="E804" s="8"/>
      <c r="F804" s="8"/>
      <c r="G804" s="8"/>
      <c r="H804" s="8"/>
      <c r="I804" s="8"/>
      <c r="J804" s="8"/>
      <c r="P804" s="5"/>
    </row>
    <row r="805" spans="1:16" ht="16.5" customHeight="1" x14ac:dyDescent="0.25">
      <c r="A805" s="89"/>
      <c r="B805" s="4"/>
      <c r="C805" s="5"/>
      <c r="D805" s="5"/>
      <c r="E805" s="8"/>
      <c r="F805" s="8"/>
      <c r="G805" s="8"/>
      <c r="H805" s="8"/>
      <c r="I805" s="8"/>
      <c r="J805" s="8"/>
      <c r="P805" s="5"/>
    </row>
    <row r="806" spans="1:16" ht="16.5" customHeight="1" x14ac:dyDescent="0.25">
      <c r="A806" s="89"/>
      <c r="B806" s="4"/>
      <c r="C806" s="5"/>
      <c r="D806" s="5"/>
      <c r="E806" s="8"/>
      <c r="F806" s="8"/>
      <c r="G806" s="8"/>
      <c r="H806" s="8"/>
      <c r="I806" s="8"/>
      <c r="J806" s="8"/>
      <c r="P806" s="5"/>
    </row>
    <row r="807" spans="1:16" ht="16.5" customHeight="1" x14ac:dyDescent="0.25">
      <c r="A807" s="89"/>
      <c r="B807" s="4"/>
      <c r="C807" s="5"/>
      <c r="D807" s="5"/>
      <c r="E807" s="8"/>
      <c r="F807" s="8"/>
      <c r="G807" s="8"/>
      <c r="H807" s="8"/>
      <c r="I807" s="8"/>
      <c r="J807" s="8"/>
      <c r="P807" s="5"/>
    </row>
    <row r="808" spans="1:16" ht="16.5" customHeight="1" x14ac:dyDescent="0.25">
      <c r="A808" s="89"/>
      <c r="B808" s="4"/>
      <c r="C808" s="5"/>
      <c r="D808" s="5"/>
      <c r="E808" s="8"/>
      <c r="F808" s="8"/>
      <c r="G808" s="8"/>
      <c r="H808" s="8"/>
      <c r="I808" s="8"/>
      <c r="J808" s="8"/>
      <c r="P808" s="5"/>
    </row>
    <row r="809" spans="1:16" ht="16.5" customHeight="1" x14ac:dyDescent="0.25">
      <c r="A809" s="89"/>
      <c r="B809" s="4"/>
      <c r="C809" s="5"/>
      <c r="D809" s="5"/>
      <c r="E809" s="8"/>
      <c r="F809" s="8"/>
      <c r="G809" s="8"/>
      <c r="H809" s="8"/>
      <c r="I809" s="8"/>
      <c r="J809" s="8"/>
      <c r="P809" s="5"/>
    </row>
    <row r="810" spans="1:16" ht="16.5" customHeight="1" x14ac:dyDescent="0.25">
      <c r="A810" s="89"/>
      <c r="B810" s="4"/>
      <c r="C810" s="5"/>
      <c r="D810" s="5"/>
      <c r="E810" s="8"/>
      <c r="F810" s="8"/>
      <c r="G810" s="8"/>
      <c r="H810" s="8"/>
      <c r="I810" s="8"/>
      <c r="J810" s="8"/>
      <c r="P810" s="5"/>
    </row>
    <row r="811" spans="1:16" ht="16.5" customHeight="1" x14ac:dyDescent="0.25">
      <c r="A811" s="89"/>
      <c r="B811" s="4"/>
      <c r="C811" s="5"/>
      <c r="D811" s="5"/>
      <c r="E811" s="8"/>
      <c r="F811" s="8"/>
      <c r="G811" s="8"/>
      <c r="H811" s="8"/>
      <c r="I811" s="8"/>
      <c r="J811" s="8"/>
      <c r="P811" s="5"/>
    </row>
    <row r="812" spans="1:16" ht="16.5" customHeight="1" x14ac:dyDescent="0.25">
      <c r="A812" s="89"/>
      <c r="B812" s="4"/>
      <c r="C812" s="5"/>
      <c r="D812" s="5"/>
      <c r="E812" s="8"/>
      <c r="F812" s="8"/>
      <c r="G812" s="8"/>
      <c r="H812" s="8"/>
      <c r="I812" s="8"/>
      <c r="J812" s="8"/>
      <c r="P812" s="5"/>
    </row>
    <row r="813" spans="1:16" ht="16.5" customHeight="1" x14ac:dyDescent="0.25">
      <c r="A813" s="89"/>
      <c r="B813" s="4"/>
      <c r="C813" s="5"/>
      <c r="D813" s="5"/>
      <c r="E813" s="8"/>
      <c r="F813" s="8"/>
      <c r="G813" s="8"/>
      <c r="H813" s="8"/>
      <c r="I813" s="8"/>
      <c r="J813" s="8"/>
      <c r="P813" s="5"/>
    </row>
    <row r="814" spans="1:16" ht="16.5" customHeight="1" x14ac:dyDescent="0.25">
      <c r="A814" s="89"/>
      <c r="B814" s="4"/>
      <c r="C814" s="5"/>
      <c r="D814" s="5"/>
      <c r="E814" s="8"/>
      <c r="F814" s="8"/>
      <c r="G814" s="8"/>
      <c r="H814" s="8"/>
      <c r="I814" s="8"/>
      <c r="J814" s="8"/>
      <c r="P814" s="5"/>
    </row>
    <row r="815" spans="1:16" ht="16.5" customHeight="1" x14ac:dyDescent="0.25">
      <c r="A815" s="89"/>
      <c r="B815" s="4"/>
      <c r="C815" s="5"/>
      <c r="D815" s="5"/>
      <c r="E815" s="8"/>
      <c r="F815" s="8"/>
      <c r="G815" s="8"/>
      <c r="H815" s="8"/>
      <c r="I815" s="8"/>
      <c r="J815" s="8"/>
      <c r="P815" s="5"/>
    </row>
    <row r="816" spans="1:16" ht="16.5" customHeight="1" x14ac:dyDescent="0.25">
      <c r="A816" s="89"/>
      <c r="B816" s="4"/>
      <c r="C816" s="5"/>
      <c r="D816" s="5"/>
      <c r="E816" s="8"/>
      <c r="F816" s="8"/>
      <c r="G816" s="8"/>
      <c r="H816" s="8"/>
      <c r="I816" s="8"/>
      <c r="J816" s="8"/>
      <c r="P816" s="5"/>
    </row>
    <row r="817" spans="1:16" ht="16.5" customHeight="1" x14ac:dyDescent="0.25">
      <c r="A817" s="89"/>
      <c r="B817" s="4"/>
      <c r="C817" s="5"/>
      <c r="D817" s="5"/>
      <c r="E817" s="8"/>
      <c r="F817" s="8"/>
      <c r="G817" s="8"/>
      <c r="H817" s="8"/>
      <c r="I817" s="8"/>
      <c r="J817" s="8"/>
      <c r="P817" s="5"/>
    </row>
    <row r="818" spans="1:16" ht="16.5" customHeight="1" x14ac:dyDescent="0.25">
      <c r="A818" s="89"/>
      <c r="B818" s="4"/>
      <c r="C818" s="5"/>
      <c r="D818" s="5"/>
      <c r="E818" s="8"/>
      <c r="F818" s="8"/>
      <c r="G818" s="8"/>
      <c r="H818" s="8"/>
      <c r="I818" s="8"/>
      <c r="J818" s="8"/>
      <c r="P818" s="5"/>
    </row>
    <row r="819" spans="1:16" ht="16.5" customHeight="1" x14ac:dyDescent="0.25">
      <c r="A819" s="89"/>
      <c r="B819" s="4"/>
      <c r="C819" s="5"/>
      <c r="D819" s="5"/>
      <c r="E819" s="8"/>
      <c r="F819" s="8"/>
      <c r="G819" s="8"/>
      <c r="H819" s="8"/>
      <c r="I819" s="8"/>
      <c r="J819" s="8"/>
      <c r="P819" s="5"/>
    </row>
    <row r="820" spans="1:16" ht="16.5" customHeight="1" x14ac:dyDescent="0.25">
      <c r="A820" s="89"/>
      <c r="B820" s="4"/>
      <c r="C820" s="5"/>
      <c r="D820" s="5"/>
      <c r="E820" s="8"/>
      <c r="F820" s="8"/>
      <c r="G820" s="8"/>
      <c r="H820" s="8"/>
      <c r="I820" s="8"/>
      <c r="J820" s="8"/>
      <c r="P820" s="5"/>
    </row>
    <row r="821" spans="1:16" ht="16.5" customHeight="1" x14ac:dyDescent="0.25">
      <c r="A821" s="89"/>
      <c r="B821" s="4"/>
      <c r="C821" s="5"/>
      <c r="D821" s="5"/>
      <c r="E821" s="8"/>
      <c r="F821" s="8"/>
      <c r="G821" s="8"/>
      <c r="H821" s="8"/>
      <c r="I821" s="8"/>
      <c r="J821" s="8"/>
      <c r="P821" s="5"/>
    </row>
    <row r="822" spans="1:16" ht="16.5" customHeight="1" x14ac:dyDescent="0.25">
      <c r="A822" s="89"/>
      <c r="B822" s="4"/>
      <c r="C822" s="5"/>
      <c r="D822" s="5"/>
      <c r="E822" s="8"/>
      <c r="F822" s="8"/>
      <c r="G822" s="8"/>
      <c r="H822" s="8"/>
      <c r="I822" s="8"/>
      <c r="J822" s="8"/>
      <c r="P822" s="5"/>
    </row>
    <row r="823" spans="1:16" ht="16.5" customHeight="1" x14ac:dyDescent="0.25">
      <c r="A823" s="89"/>
      <c r="B823" s="4"/>
      <c r="C823" s="5"/>
      <c r="D823" s="5"/>
      <c r="E823" s="8"/>
      <c r="F823" s="8"/>
      <c r="G823" s="8"/>
      <c r="H823" s="8"/>
      <c r="I823" s="8"/>
      <c r="J823" s="8"/>
      <c r="P823" s="5"/>
    </row>
    <row r="824" spans="1:16" ht="16.5" customHeight="1" x14ac:dyDescent="0.25">
      <c r="A824" s="89"/>
      <c r="B824" s="4"/>
      <c r="C824" s="5"/>
      <c r="D824" s="5"/>
      <c r="E824" s="8"/>
      <c r="F824" s="8"/>
      <c r="G824" s="8"/>
      <c r="H824" s="8"/>
      <c r="I824" s="8"/>
      <c r="J824" s="8"/>
      <c r="P824" s="5"/>
    </row>
    <row r="825" spans="1:16" ht="16.5" customHeight="1" x14ac:dyDescent="0.25">
      <c r="A825" s="89"/>
      <c r="B825" s="4"/>
      <c r="C825" s="5"/>
      <c r="D825" s="5"/>
      <c r="E825" s="8"/>
      <c r="F825" s="8"/>
      <c r="G825" s="8"/>
      <c r="H825" s="8"/>
      <c r="I825" s="8"/>
      <c r="J825" s="8"/>
      <c r="P825" s="5"/>
    </row>
    <row r="826" spans="1:16" ht="16.5" customHeight="1" x14ac:dyDescent="0.25">
      <c r="A826" s="89"/>
      <c r="B826" s="4"/>
      <c r="C826" s="5"/>
      <c r="D826" s="5"/>
      <c r="E826" s="8"/>
      <c r="F826" s="8"/>
      <c r="G826" s="8"/>
      <c r="H826" s="8"/>
      <c r="I826" s="8"/>
      <c r="J826" s="8"/>
      <c r="P826" s="5"/>
    </row>
    <row r="827" spans="1:16" ht="16.5" customHeight="1" x14ac:dyDescent="0.25">
      <c r="A827" s="89"/>
      <c r="B827" s="4"/>
      <c r="C827" s="5"/>
      <c r="D827" s="5"/>
      <c r="E827" s="8"/>
      <c r="F827" s="8"/>
      <c r="G827" s="8"/>
      <c r="H827" s="8"/>
      <c r="I827" s="8"/>
      <c r="J827" s="8"/>
      <c r="P827" s="5"/>
    </row>
    <row r="828" spans="1:16" ht="16.5" customHeight="1" x14ac:dyDescent="0.25">
      <c r="A828" s="89"/>
      <c r="B828" s="4"/>
      <c r="C828" s="5"/>
      <c r="D828" s="5"/>
      <c r="E828" s="8"/>
      <c r="F828" s="8"/>
      <c r="G828" s="8"/>
      <c r="H828" s="8"/>
      <c r="I828" s="8"/>
      <c r="J828" s="8"/>
      <c r="P828" s="5"/>
    </row>
    <row r="829" spans="1:16" ht="16.5" customHeight="1" x14ac:dyDescent="0.25">
      <c r="A829" s="89"/>
      <c r="B829" s="4"/>
      <c r="C829" s="5"/>
      <c r="D829" s="5"/>
      <c r="E829" s="8"/>
      <c r="F829" s="8"/>
      <c r="G829" s="8"/>
      <c r="H829" s="8"/>
      <c r="I829" s="8"/>
      <c r="J829" s="8"/>
      <c r="P829" s="5"/>
    </row>
    <row r="830" spans="1:16" ht="16.5" customHeight="1" x14ac:dyDescent="0.25">
      <c r="A830" s="89"/>
      <c r="B830" s="4"/>
      <c r="C830" s="5"/>
      <c r="D830" s="5"/>
      <c r="E830" s="8"/>
      <c r="F830" s="8"/>
      <c r="G830" s="8"/>
      <c r="H830" s="8"/>
      <c r="I830" s="8"/>
      <c r="J830" s="8"/>
      <c r="P830" s="5"/>
    </row>
    <row r="831" spans="1:16" ht="16.5" customHeight="1" x14ac:dyDescent="0.25">
      <c r="A831" s="89"/>
      <c r="B831" s="4"/>
      <c r="C831" s="5"/>
      <c r="D831" s="5"/>
      <c r="E831" s="8"/>
      <c r="F831" s="8"/>
      <c r="G831" s="8"/>
      <c r="H831" s="8"/>
      <c r="I831" s="8"/>
      <c r="J831" s="8"/>
      <c r="P831" s="5"/>
    </row>
    <row r="832" spans="1:16" ht="16.5" customHeight="1" x14ac:dyDescent="0.25">
      <c r="A832" s="89"/>
      <c r="B832" s="4"/>
      <c r="C832" s="5"/>
      <c r="D832" s="5"/>
      <c r="E832" s="8"/>
      <c r="F832" s="8"/>
      <c r="G832" s="8"/>
      <c r="H832" s="8"/>
      <c r="I832" s="8"/>
      <c r="J832" s="8"/>
      <c r="P832" s="5"/>
    </row>
    <row r="833" spans="1:16" ht="16.5" customHeight="1" x14ac:dyDescent="0.25">
      <c r="A833" s="89"/>
      <c r="B833" s="4"/>
      <c r="C833" s="5"/>
      <c r="D833" s="5"/>
      <c r="E833" s="8"/>
      <c r="F833" s="8"/>
      <c r="G833" s="8"/>
      <c r="H833" s="8"/>
      <c r="I833" s="8"/>
      <c r="J833" s="8"/>
      <c r="P833" s="5"/>
    </row>
    <row r="834" spans="1:16" ht="16.5" customHeight="1" x14ac:dyDescent="0.25">
      <c r="A834" s="89"/>
      <c r="B834" s="4"/>
      <c r="C834" s="5"/>
      <c r="D834" s="5"/>
      <c r="E834" s="8"/>
      <c r="F834" s="8"/>
      <c r="G834" s="8"/>
      <c r="H834" s="8"/>
      <c r="I834" s="8"/>
      <c r="J834" s="8"/>
      <c r="P834" s="5"/>
    </row>
    <row r="835" spans="1:16" ht="16.5" customHeight="1" x14ac:dyDescent="0.25">
      <c r="A835" s="89"/>
      <c r="B835" s="4"/>
      <c r="C835" s="5"/>
      <c r="D835" s="5"/>
      <c r="E835" s="8"/>
      <c r="F835" s="8"/>
      <c r="G835" s="8"/>
      <c r="H835" s="8"/>
      <c r="I835" s="8"/>
      <c r="J835" s="8"/>
      <c r="P835" s="5"/>
    </row>
    <row r="836" spans="1:16" ht="16.5" customHeight="1" x14ac:dyDescent="0.25">
      <c r="A836" s="89"/>
      <c r="B836" s="4"/>
      <c r="C836" s="5"/>
      <c r="D836" s="5"/>
      <c r="E836" s="8"/>
      <c r="F836" s="8"/>
      <c r="G836" s="8"/>
      <c r="H836" s="8"/>
      <c r="I836" s="8"/>
      <c r="J836" s="8"/>
      <c r="P836" s="5"/>
    </row>
    <row r="837" spans="1:16" ht="16.5" customHeight="1" x14ac:dyDescent="0.25">
      <c r="A837" s="89"/>
      <c r="B837" s="4"/>
      <c r="C837" s="5"/>
      <c r="D837" s="5"/>
      <c r="E837" s="8"/>
      <c r="F837" s="8"/>
      <c r="G837" s="8"/>
      <c r="H837" s="8"/>
      <c r="I837" s="8"/>
      <c r="J837" s="8"/>
      <c r="P837" s="5"/>
    </row>
    <row r="838" spans="1:16" ht="16.5" customHeight="1" x14ac:dyDescent="0.25">
      <c r="A838" s="89"/>
      <c r="B838" s="4"/>
      <c r="C838" s="5"/>
      <c r="D838" s="5"/>
      <c r="E838" s="8"/>
      <c r="F838" s="8"/>
      <c r="G838" s="8"/>
      <c r="H838" s="8"/>
      <c r="I838" s="8"/>
      <c r="J838" s="8"/>
      <c r="P838" s="5"/>
    </row>
    <row r="839" spans="1:16" ht="16.5" customHeight="1" x14ac:dyDescent="0.25">
      <c r="A839" s="89"/>
      <c r="B839" s="4"/>
      <c r="C839" s="5"/>
      <c r="D839" s="5"/>
      <c r="E839" s="8"/>
      <c r="F839" s="8"/>
      <c r="G839" s="8"/>
      <c r="H839" s="8"/>
      <c r="I839" s="8"/>
      <c r="J839" s="8"/>
      <c r="P839" s="5"/>
    </row>
    <row r="840" spans="1:16" ht="16.5" customHeight="1" x14ac:dyDescent="0.25">
      <c r="A840" s="89"/>
      <c r="B840" s="4"/>
      <c r="C840" s="5"/>
      <c r="D840" s="5"/>
      <c r="E840" s="8"/>
      <c r="F840" s="8"/>
      <c r="G840" s="8"/>
      <c r="H840" s="8"/>
      <c r="I840" s="8"/>
      <c r="J840" s="8"/>
      <c r="P840" s="5"/>
    </row>
    <row r="841" spans="1:16" ht="16.5" customHeight="1" x14ac:dyDescent="0.25">
      <c r="A841" s="89"/>
      <c r="B841" s="4"/>
      <c r="C841" s="5"/>
      <c r="D841" s="5"/>
      <c r="E841" s="8"/>
      <c r="F841" s="8"/>
      <c r="G841" s="8"/>
      <c r="H841" s="8"/>
      <c r="I841" s="8"/>
      <c r="J841" s="8"/>
      <c r="P841" s="5"/>
    </row>
    <row r="842" spans="1:16" ht="16.5" customHeight="1" x14ac:dyDescent="0.25">
      <c r="A842" s="89"/>
      <c r="B842" s="4"/>
      <c r="C842" s="5"/>
      <c r="D842" s="5"/>
      <c r="E842" s="8"/>
      <c r="F842" s="8"/>
      <c r="G842" s="8"/>
      <c r="H842" s="8"/>
      <c r="I842" s="8"/>
      <c r="J842" s="8"/>
      <c r="P842" s="5"/>
    </row>
    <row r="843" spans="1:16" ht="16.5" customHeight="1" x14ac:dyDescent="0.25">
      <c r="A843" s="89"/>
      <c r="B843" s="4"/>
      <c r="C843" s="5"/>
      <c r="D843" s="5"/>
      <c r="E843" s="8"/>
      <c r="F843" s="8"/>
      <c r="G843" s="8"/>
      <c r="H843" s="8"/>
      <c r="I843" s="8"/>
      <c r="J843" s="8"/>
      <c r="P843" s="5"/>
    </row>
    <row r="844" spans="1:16" ht="16.5" customHeight="1" x14ac:dyDescent="0.25">
      <c r="A844" s="89"/>
      <c r="B844" s="4"/>
      <c r="C844" s="5"/>
      <c r="D844" s="5"/>
      <c r="E844" s="8"/>
      <c r="F844" s="8"/>
      <c r="G844" s="8"/>
      <c r="H844" s="8"/>
      <c r="I844" s="8"/>
      <c r="J844" s="8"/>
      <c r="P844" s="5"/>
    </row>
    <row r="845" spans="1:16" ht="16.5" customHeight="1" x14ac:dyDescent="0.25">
      <c r="A845" s="89"/>
      <c r="B845" s="4"/>
      <c r="C845" s="5"/>
      <c r="D845" s="5"/>
      <c r="E845" s="8"/>
      <c r="F845" s="8"/>
      <c r="G845" s="8"/>
      <c r="H845" s="8"/>
      <c r="I845" s="8"/>
      <c r="J845" s="8"/>
      <c r="P845" s="5"/>
    </row>
    <row r="846" spans="1:16" ht="16.5" customHeight="1" x14ac:dyDescent="0.25">
      <c r="A846" s="89"/>
      <c r="B846" s="4"/>
      <c r="C846" s="5"/>
      <c r="D846" s="5"/>
      <c r="E846" s="8"/>
      <c r="F846" s="8"/>
      <c r="G846" s="8"/>
      <c r="H846" s="8"/>
      <c r="I846" s="8"/>
      <c r="J846" s="8"/>
      <c r="P846" s="5"/>
    </row>
    <row r="847" spans="1:16" ht="16.5" customHeight="1" x14ac:dyDescent="0.25">
      <c r="A847" s="89"/>
      <c r="B847" s="4"/>
      <c r="C847" s="5"/>
      <c r="D847" s="5"/>
      <c r="E847" s="8"/>
      <c r="F847" s="8"/>
      <c r="G847" s="8"/>
      <c r="H847" s="8"/>
      <c r="I847" s="8"/>
      <c r="J847" s="8"/>
      <c r="P847" s="5"/>
    </row>
    <row r="848" spans="1:16" ht="16.5" customHeight="1" x14ac:dyDescent="0.25">
      <c r="A848" s="89"/>
      <c r="B848" s="4"/>
      <c r="C848" s="5"/>
      <c r="D848" s="5"/>
      <c r="E848" s="8"/>
      <c r="F848" s="8"/>
      <c r="G848" s="8"/>
      <c r="H848" s="8"/>
      <c r="I848" s="8"/>
      <c r="J848" s="8"/>
      <c r="P848" s="5"/>
    </row>
    <row r="849" spans="1:16" ht="16.5" customHeight="1" x14ac:dyDescent="0.25">
      <c r="A849" s="89"/>
      <c r="B849" s="4"/>
      <c r="C849" s="5"/>
      <c r="D849" s="5"/>
      <c r="E849" s="8"/>
      <c r="F849" s="8"/>
      <c r="G849" s="8"/>
      <c r="H849" s="8"/>
      <c r="I849" s="8"/>
      <c r="J849" s="8"/>
      <c r="P849" s="5"/>
    </row>
    <row r="850" spans="1:16" ht="16.5" customHeight="1" x14ac:dyDescent="0.25">
      <c r="A850" s="89"/>
      <c r="B850" s="4"/>
      <c r="C850" s="5"/>
      <c r="D850" s="5"/>
      <c r="E850" s="8"/>
      <c r="F850" s="8"/>
      <c r="G850" s="8"/>
      <c r="H850" s="8"/>
      <c r="I850" s="8"/>
      <c r="J850" s="8"/>
      <c r="P850" s="5"/>
    </row>
    <row r="851" spans="1:16" ht="16.5" customHeight="1" x14ac:dyDescent="0.25">
      <c r="A851" s="89"/>
      <c r="B851" s="4"/>
      <c r="C851" s="5"/>
      <c r="D851" s="5"/>
      <c r="E851" s="8"/>
      <c r="F851" s="8"/>
      <c r="G851" s="8"/>
      <c r="H851" s="8"/>
      <c r="I851" s="8"/>
      <c r="J851" s="8"/>
      <c r="P851" s="5"/>
    </row>
    <row r="852" spans="1:16" ht="16.5" customHeight="1" x14ac:dyDescent="0.25">
      <c r="A852" s="89"/>
      <c r="B852" s="4"/>
      <c r="C852" s="5"/>
      <c r="D852" s="5"/>
      <c r="E852" s="8"/>
      <c r="F852" s="8"/>
      <c r="G852" s="8"/>
      <c r="H852" s="8"/>
      <c r="I852" s="8"/>
      <c r="J852" s="8"/>
      <c r="P852" s="5"/>
    </row>
    <row r="853" spans="1:16" ht="16.5" customHeight="1" x14ac:dyDescent="0.25">
      <c r="A853" s="89"/>
      <c r="B853" s="4"/>
      <c r="C853" s="5"/>
      <c r="D853" s="5"/>
      <c r="E853" s="8"/>
      <c r="F853" s="8"/>
      <c r="G853" s="8"/>
      <c r="H853" s="8"/>
      <c r="I853" s="8"/>
      <c r="J853" s="8"/>
      <c r="P853" s="5"/>
    </row>
    <row r="854" spans="1:16" ht="16.5" customHeight="1" x14ac:dyDescent="0.25">
      <c r="A854" s="89"/>
      <c r="B854" s="4"/>
      <c r="C854" s="5"/>
      <c r="D854" s="5"/>
      <c r="E854" s="8"/>
      <c r="F854" s="8"/>
      <c r="G854" s="8"/>
      <c r="H854" s="8"/>
      <c r="I854" s="8"/>
      <c r="J854" s="8"/>
      <c r="P854" s="5"/>
    </row>
    <row r="855" spans="1:16" ht="16.5" customHeight="1" x14ac:dyDescent="0.25">
      <c r="A855" s="89"/>
      <c r="B855" s="4"/>
      <c r="C855" s="5"/>
      <c r="D855" s="5"/>
      <c r="E855" s="8"/>
      <c r="F855" s="8"/>
      <c r="G855" s="8"/>
      <c r="H855" s="8"/>
      <c r="I855" s="8"/>
      <c r="J855" s="8"/>
      <c r="P855" s="5"/>
    </row>
    <row r="856" spans="1:16" ht="16.5" customHeight="1" x14ac:dyDescent="0.25">
      <c r="A856" s="89"/>
      <c r="B856" s="4"/>
      <c r="C856" s="5"/>
      <c r="D856" s="5"/>
      <c r="E856" s="8"/>
      <c r="F856" s="8"/>
      <c r="G856" s="8"/>
      <c r="H856" s="8"/>
      <c r="I856" s="8"/>
      <c r="J856" s="8"/>
      <c r="P856" s="5"/>
    </row>
    <row r="857" spans="1:16" ht="16.5" customHeight="1" x14ac:dyDescent="0.25">
      <c r="A857" s="89"/>
      <c r="B857" s="4"/>
      <c r="C857" s="5"/>
      <c r="D857" s="5"/>
      <c r="E857" s="8"/>
      <c r="F857" s="8"/>
      <c r="G857" s="8"/>
      <c r="H857" s="8"/>
      <c r="I857" s="8"/>
      <c r="J857" s="8"/>
      <c r="P857" s="5"/>
    </row>
    <row r="858" spans="1:16" ht="16.5" customHeight="1" x14ac:dyDescent="0.25">
      <c r="A858" s="89"/>
      <c r="B858" s="4"/>
      <c r="C858" s="5"/>
      <c r="D858" s="5"/>
      <c r="E858" s="8"/>
      <c r="F858" s="8"/>
      <c r="G858" s="8"/>
      <c r="H858" s="8"/>
      <c r="I858" s="8"/>
      <c r="J858" s="8"/>
      <c r="P858" s="5"/>
    </row>
    <row r="859" spans="1:16" ht="16.5" customHeight="1" x14ac:dyDescent="0.25">
      <c r="A859" s="89"/>
      <c r="B859" s="4"/>
      <c r="C859" s="5"/>
      <c r="D859" s="5"/>
      <c r="E859" s="8"/>
      <c r="F859" s="8"/>
      <c r="G859" s="8"/>
      <c r="H859" s="8"/>
      <c r="I859" s="8"/>
      <c r="J859" s="8"/>
      <c r="P859" s="5"/>
    </row>
    <row r="860" spans="1:16" ht="16.5" customHeight="1" x14ac:dyDescent="0.25">
      <c r="A860" s="89"/>
      <c r="B860" s="4"/>
      <c r="C860" s="5"/>
      <c r="D860" s="5"/>
      <c r="E860" s="8"/>
      <c r="F860" s="8"/>
      <c r="G860" s="8"/>
      <c r="H860" s="8"/>
      <c r="I860" s="8"/>
      <c r="J860" s="8"/>
      <c r="P860" s="5"/>
    </row>
    <row r="861" spans="1:16" ht="16.5" customHeight="1" x14ac:dyDescent="0.25">
      <c r="A861" s="89"/>
      <c r="B861" s="4"/>
      <c r="C861" s="5"/>
      <c r="D861" s="5"/>
      <c r="E861" s="8"/>
      <c r="F861" s="8"/>
      <c r="G861" s="8"/>
      <c r="H861" s="8"/>
      <c r="I861" s="8"/>
      <c r="J861" s="8"/>
      <c r="P861" s="5"/>
    </row>
    <row r="862" spans="1:16" ht="16.5" customHeight="1" x14ac:dyDescent="0.25">
      <c r="A862" s="89"/>
      <c r="B862" s="4"/>
      <c r="C862" s="5"/>
      <c r="D862" s="5"/>
      <c r="E862" s="8"/>
      <c r="F862" s="8"/>
      <c r="G862" s="8"/>
      <c r="H862" s="8"/>
      <c r="I862" s="8"/>
      <c r="J862" s="8"/>
      <c r="P862" s="5"/>
    </row>
    <row r="863" spans="1:16" ht="16.5" customHeight="1" x14ac:dyDescent="0.25">
      <c r="A863" s="89"/>
      <c r="B863" s="4"/>
      <c r="C863" s="5"/>
      <c r="D863" s="5"/>
      <c r="E863" s="8"/>
      <c r="F863" s="8"/>
      <c r="G863" s="8"/>
      <c r="H863" s="8"/>
      <c r="I863" s="8"/>
      <c r="J863" s="8"/>
      <c r="P863" s="5"/>
    </row>
    <row r="864" spans="1:16" ht="16.5" customHeight="1" x14ac:dyDescent="0.25">
      <c r="A864" s="89"/>
      <c r="B864" s="4"/>
      <c r="C864" s="5"/>
      <c r="D864" s="5"/>
      <c r="E864" s="8"/>
      <c r="F864" s="8"/>
      <c r="G864" s="8"/>
      <c r="H864" s="8"/>
      <c r="I864" s="8"/>
      <c r="J864" s="8"/>
      <c r="P864" s="5"/>
    </row>
    <row r="865" spans="1:16" ht="16.5" customHeight="1" x14ac:dyDescent="0.25">
      <c r="A865" s="89"/>
      <c r="B865" s="4"/>
      <c r="C865" s="5"/>
      <c r="D865" s="5"/>
      <c r="E865" s="8"/>
      <c r="F865" s="8"/>
      <c r="G865" s="8"/>
      <c r="H865" s="8"/>
      <c r="I865" s="8"/>
      <c r="J865" s="8"/>
      <c r="P865" s="5"/>
    </row>
    <row r="866" spans="1:16" ht="16.5" customHeight="1" x14ac:dyDescent="0.25">
      <c r="A866" s="89"/>
      <c r="B866" s="4"/>
      <c r="C866" s="5"/>
      <c r="D866" s="5"/>
      <c r="E866" s="8"/>
      <c r="F866" s="8"/>
      <c r="G866" s="8"/>
      <c r="H866" s="8"/>
      <c r="I866" s="8"/>
      <c r="J866" s="8"/>
      <c r="P866" s="5"/>
    </row>
    <row r="867" spans="1:16" ht="16.5" customHeight="1" x14ac:dyDescent="0.25">
      <c r="A867" s="89"/>
      <c r="B867" s="4"/>
      <c r="C867" s="5"/>
      <c r="D867" s="5"/>
      <c r="E867" s="8"/>
      <c r="F867" s="8"/>
      <c r="G867" s="8"/>
      <c r="H867" s="8"/>
      <c r="I867" s="8"/>
      <c r="J867" s="8"/>
      <c r="P867" s="5"/>
    </row>
    <row r="868" spans="1:16" ht="16.5" customHeight="1" x14ac:dyDescent="0.25">
      <c r="A868" s="89"/>
      <c r="B868" s="4"/>
      <c r="C868" s="5"/>
      <c r="D868" s="5"/>
      <c r="E868" s="8"/>
      <c r="F868" s="8"/>
      <c r="G868" s="8"/>
      <c r="H868" s="8"/>
      <c r="I868" s="8"/>
      <c r="J868" s="8"/>
      <c r="P868" s="5"/>
    </row>
    <row r="869" spans="1:16" ht="16.5" customHeight="1" x14ac:dyDescent="0.25">
      <c r="A869" s="89"/>
      <c r="B869" s="4"/>
      <c r="C869" s="5"/>
      <c r="D869" s="5"/>
      <c r="E869" s="8"/>
      <c r="F869" s="8"/>
      <c r="G869" s="8"/>
      <c r="H869" s="8"/>
      <c r="I869" s="8"/>
      <c r="J869" s="8"/>
      <c r="P869" s="5"/>
    </row>
    <row r="870" spans="1:16" ht="16.5" customHeight="1" x14ac:dyDescent="0.25">
      <c r="A870" s="89"/>
      <c r="B870" s="4"/>
      <c r="C870" s="5"/>
      <c r="D870" s="5"/>
      <c r="E870" s="8"/>
      <c r="F870" s="8"/>
      <c r="G870" s="8"/>
      <c r="H870" s="8"/>
      <c r="I870" s="8"/>
      <c r="J870" s="8"/>
      <c r="P870" s="5"/>
    </row>
    <row r="871" spans="1:16" ht="16.5" customHeight="1" x14ac:dyDescent="0.25">
      <c r="A871" s="89"/>
      <c r="B871" s="4"/>
      <c r="C871" s="5"/>
      <c r="D871" s="5"/>
      <c r="E871" s="8"/>
      <c r="F871" s="8"/>
      <c r="G871" s="8"/>
      <c r="H871" s="8"/>
      <c r="I871" s="8"/>
      <c r="J871" s="8"/>
      <c r="P871" s="5"/>
    </row>
    <row r="872" spans="1:16" ht="16.5" customHeight="1" x14ac:dyDescent="0.25">
      <c r="A872" s="89"/>
      <c r="B872" s="4"/>
      <c r="C872" s="5"/>
      <c r="D872" s="5"/>
      <c r="E872" s="8"/>
      <c r="F872" s="8"/>
      <c r="G872" s="8"/>
      <c r="H872" s="8"/>
      <c r="I872" s="8"/>
      <c r="J872" s="8"/>
      <c r="P872" s="5"/>
    </row>
    <row r="873" spans="1:16" ht="16.5" customHeight="1" x14ac:dyDescent="0.25">
      <c r="A873" s="89"/>
      <c r="B873" s="4"/>
      <c r="C873" s="5"/>
      <c r="D873" s="5"/>
      <c r="E873" s="8"/>
      <c r="F873" s="8"/>
      <c r="G873" s="8"/>
      <c r="H873" s="8"/>
      <c r="I873" s="8"/>
      <c r="J873" s="8"/>
      <c r="P873" s="5"/>
    </row>
    <row r="874" spans="1:16" ht="16.5" customHeight="1" x14ac:dyDescent="0.25">
      <c r="A874" s="89"/>
      <c r="B874" s="4"/>
      <c r="C874" s="5"/>
      <c r="D874" s="5"/>
      <c r="E874" s="8"/>
      <c r="F874" s="8"/>
      <c r="G874" s="8"/>
      <c r="H874" s="8"/>
      <c r="I874" s="8"/>
      <c r="J874" s="8"/>
      <c r="P874" s="5"/>
    </row>
    <row r="875" spans="1:16" ht="16.5" customHeight="1" x14ac:dyDescent="0.25">
      <c r="A875" s="89"/>
      <c r="B875" s="4"/>
      <c r="C875" s="5"/>
      <c r="D875" s="5"/>
      <c r="E875" s="8"/>
      <c r="F875" s="8"/>
      <c r="G875" s="8"/>
      <c r="H875" s="8"/>
      <c r="I875" s="8"/>
      <c r="J875" s="8"/>
      <c r="P875" s="5"/>
    </row>
    <row r="876" spans="1:16" ht="16.5" customHeight="1" x14ac:dyDescent="0.25">
      <c r="A876" s="89"/>
      <c r="B876" s="4"/>
      <c r="C876" s="5"/>
      <c r="D876" s="5"/>
      <c r="E876" s="8"/>
      <c r="F876" s="8"/>
      <c r="G876" s="8"/>
      <c r="H876" s="8"/>
      <c r="I876" s="8"/>
      <c r="J876" s="8"/>
      <c r="P876" s="5"/>
    </row>
    <row r="877" spans="1:16" ht="16.5" customHeight="1" x14ac:dyDescent="0.25">
      <c r="A877" s="89"/>
      <c r="B877" s="4"/>
      <c r="C877" s="5"/>
      <c r="D877" s="5"/>
      <c r="E877" s="8"/>
      <c r="F877" s="8"/>
      <c r="G877" s="8"/>
      <c r="H877" s="8"/>
      <c r="I877" s="8"/>
      <c r="J877" s="8"/>
      <c r="P877" s="5"/>
    </row>
    <row r="878" spans="1:16" ht="16.5" customHeight="1" x14ac:dyDescent="0.25">
      <c r="A878" s="89"/>
      <c r="B878" s="4"/>
      <c r="C878" s="5"/>
      <c r="D878" s="5"/>
      <c r="E878" s="8"/>
      <c r="F878" s="8"/>
      <c r="G878" s="8"/>
      <c r="H878" s="8"/>
      <c r="I878" s="8"/>
      <c r="J878" s="8"/>
      <c r="P878" s="5"/>
    </row>
    <row r="879" spans="1:16" ht="16.5" customHeight="1" x14ac:dyDescent="0.25">
      <c r="A879" s="89"/>
      <c r="B879" s="4"/>
      <c r="C879" s="5"/>
      <c r="D879" s="5"/>
      <c r="E879" s="8"/>
      <c r="F879" s="8"/>
      <c r="G879" s="8"/>
      <c r="H879" s="8"/>
      <c r="I879" s="8"/>
      <c r="J879" s="8"/>
      <c r="P879" s="5"/>
    </row>
    <row r="880" spans="1:16" ht="16.5" customHeight="1" x14ac:dyDescent="0.25">
      <c r="A880" s="89"/>
      <c r="B880" s="4"/>
      <c r="C880" s="5"/>
      <c r="D880" s="5"/>
      <c r="E880" s="8"/>
      <c r="F880" s="8"/>
      <c r="G880" s="8"/>
      <c r="H880" s="8"/>
      <c r="I880" s="8"/>
      <c r="J880" s="8"/>
      <c r="P880" s="5"/>
    </row>
    <row r="881" spans="1:16" ht="16.5" customHeight="1" x14ac:dyDescent="0.25">
      <c r="A881" s="89"/>
      <c r="B881" s="4"/>
      <c r="C881" s="5"/>
      <c r="D881" s="5"/>
      <c r="E881" s="8"/>
      <c r="F881" s="8"/>
      <c r="G881" s="8"/>
      <c r="H881" s="8"/>
      <c r="I881" s="8"/>
      <c r="J881" s="8"/>
      <c r="P881" s="5"/>
    </row>
    <row r="882" spans="1:16" ht="16.5" customHeight="1" x14ac:dyDescent="0.25">
      <c r="A882" s="89"/>
      <c r="B882" s="4"/>
      <c r="C882" s="5"/>
      <c r="D882" s="5"/>
      <c r="E882" s="8"/>
      <c r="F882" s="8"/>
      <c r="G882" s="8"/>
      <c r="H882" s="8"/>
      <c r="I882" s="8"/>
      <c r="J882" s="8"/>
      <c r="P882" s="5"/>
    </row>
    <row r="883" spans="1:16" ht="16.5" customHeight="1" x14ac:dyDescent="0.25">
      <c r="A883" s="89"/>
      <c r="B883" s="4"/>
      <c r="C883" s="5"/>
      <c r="D883" s="5"/>
      <c r="E883" s="8"/>
      <c r="F883" s="8"/>
      <c r="G883" s="8"/>
      <c r="H883" s="8"/>
      <c r="I883" s="8"/>
      <c r="J883" s="8"/>
      <c r="P883" s="5"/>
    </row>
    <row r="884" spans="1:16" ht="16.5" customHeight="1" x14ac:dyDescent="0.25">
      <c r="A884" s="89"/>
      <c r="B884" s="4"/>
      <c r="C884" s="5"/>
      <c r="D884" s="5"/>
      <c r="E884" s="8"/>
      <c r="F884" s="8"/>
      <c r="G884" s="8"/>
      <c r="H884" s="8"/>
      <c r="I884" s="8"/>
      <c r="J884" s="8"/>
      <c r="P884" s="5"/>
    </row>
    <row r="885" spans="1:16" ht="16.5" customHeight="1" x14ac:dyDescent="0.25">
      <c r="A885" s="89"/>
      <c r="B885" s="4"/>
      <c r="C885" s="5"/>
      <c r="D885" s="5"/>
      <c r="E885" s="8"/>
      <c r="F885" s="8"/>
      <c r="G885" s="8"/>
      <c r="H885" s="8"/>
      <c r="I885" s="8"/>
      <c r="J885" s="8"/>
      <c r="P885" s="5"/>
    </row>
    <row r="886" spans="1:16" ht="16.5" customHeight="1" x14ac:dyDescent="0.25">
      <c r="A886" s="89"/>
      <c r="B886" s="4"/>
      <c r="C886" s="5"/>
      <c r="D886" s="5"/>
      <c r="E886" s="8"/>
      <c r="F886" s="8"/>
      <c r="G886" s="8"/>
      <c r="H886" s="8"/>
      <c r="I886" s="8"/>
      <c r="J886" s="8"/>
      <c r="P886" s="5"/>
    </row>
    <row r="887" spans="1:16" ht="16.5" customHeight="1" x14ac:dyDescent="0.25">
      <c r="A887" s="89"/>
      <c r="B887" s="4"/>
      <c r="C887" s="5"/>
      <c r="D887" s="5"/>
      <c r="E887" s="8"/>
      <c r="F887" s="8"/>
      <c r="G887" s="8"/>
      <c r="H887" s="8"/>
      <c r="I887" s="8"/>
      <c r="J887" s="8"/>
      <c r="P887" s="5"/>
    </row>
    <row r="888" spans="1:16" ht="16.5" customHeight="1" x14ac:dyDescent="0.25">
      <c r="A888" s="89"/>
      <c r="B888" s="4"/>
      <c r="C888" s="5"/>
      <c r="D888" s="5"/>
      <c r="E888" s="8"/>
      <c r="F888" s="8"/>
      <c r="G888" s="8"/>
      <c r="H888" s="8"/>
      <c r="I888" s="8"/>
      <c r="J888" s="8"/>
      <c r="P888" s="5"/>
    </row>
    <row r="889" spans="1:16" ht="16.5" customHeight="1" x14ac:dyDescent="0.25">
      <c r="A889" s="89"/>
      <c r="B889" s="4"/>
      <c r="C889" s="5"/>
      <c r="D889" s="5"/>
      <c r="E889" s="8"/>
      <c r="F889" s="8"/>
      <c r="G889" s="8"/>
      <c r="H889" s="8"/>
      <c r="I889" s="8"/>
      <c r="J889" s="8"/>
      <c r="P889" s="5"/>
    </row>
    <row r="890" spans="1:16" ht="16.5" customHeight="1" x14ac:dyDescent="0.25">
      <c r="A890" s="89"/>
      <c r="B890" s="4"/>
      <c r="C890" s="5"/>
      <c r="D890" s="5"/>
      <c r="E890" s="8"/>
      <c r="F890" s="8"/>
      <c r="G890" s="8"/>
      <c r="H890" s="8"/>
      <c r="I890" s="8"/>
      <c r="J890" s="8"/>
      <c r="P890" s="5"/>
    </row>
    <row r="891" spans="1:16" ht="16.5" customHeight="1" x14ac:dyDescent="0.25">
      <c r="A891" s="89"/>
      <c r="B891" s="4"/>
      <c r="C891" s="5"/>
      <c r="D891" s="5"/>
      <c r="E891" s="8"/>
      <c r="F891" s="8"/>
      <c r="G891" s="8"/>
      <c r="H891" s="8"/>
      <c r="I891" s="8"/>
      <c r="J891" s="8"/>
      <c r="P891" s="5"/>
    </row>
    <row r="892" spans="1:16" ht="16.5" customHeight="1" x14ac:dyDescent="0.25">
      <c r="A892" s="89"/>
      <c r="B892" s="4"/>
      <c r="C892" s="5"/>
      <c r="D892" s="5"/>
      <c r="E892" s="8"/>
      <c r="F892" s="8"/>
      <c r="G892" s="8"/>
      <c r="H892" s="8"/>
      <c r="I892" s="8"/>
      <c r="J892" s="8"/>
      <c r="P892" s="5"/>
    </row>
    <row r="893" spans="1:16" ht="16.5" customHeight="1" x14ac:dyDescent="0.25">
      <c r="A893" s="89"/>
      <c r="B893" s="4"/>
      <c r="C893" s="5"/>
      <c r="D893" s="5"/>
      <c r="E893" s="8"/>
      <c r="F893" s="8"/>
      <c r="G893" s="8"/>
      <c r="H893" s="8"/>
      <c r="I893" s="8"/>
      <c r="J893" s="8"/>
      <c r="P893" s="5"/>
    </row>
    <row r="894" spans="1:16" ht="16.5" customHeight="1" x14ac:dyDescent="0.25">
      <c r="A894" s="89"/>
      <c r="B894" s="4"/>
      <c r="C894" s="5"/>
      <c r="D894" s="5"/>
      <c r="E894" s="8"/>
      <c r="F894" s="8"/>
      <c r="G894" s="8"/>
      <c r="H894" s="8"/>
      <c r="I894" s="8"/>
      <c r="J894" s="8"/>
      <c r="P894" s="5"/>
    </row>
    <row r="895" spans="1:16" ht="16.5" customHeight="1" x14ac:dyDescent="0.25">
      <c r="A895" s="89"/>
      <c r="B895" s="4"/>
      <c r="C895" s="5"/>
      <c r="D895" s="5"/>
      <c r="E895" s="8"/>
      <c r="F895" s="8"/>
      <c r="G895" s="8"/>
      <c r="H895" s="8"/>
      <c r="I895" s="8"/>
      <c r="J895" s="8"/>
      <c r="P895" s="5"/>
    </row>
    <row r="896" spans="1:16" ht="16.5" customHeight="1" x14ac:dyDescent="0.25">
      <c r="A896" s="89"/>
      <c r="B896" s="4"/>
      <c r="C896" s="5"/>
      <c r="D896" s="5"/>
      <c r="E896" s="8"/>
      <c r="F896" s="8"/>
      <c r="G896" s="8"/>
      <c r="H896" s="8"/>
      <c r="I896" s="8"/>
      <c r="J896" s="8"/>
      <c r="P896" s="5"/>
    </row>
    <row r="897" spans="1:16" ht="16.5" customHeight="1" x14ac:dyDescent="0.25">
      <c r="A897" s="89"/>
      <c r="B897" s="4"/>
      <c r="C897" s="5"/>
      <c r="D897" s="5"/>
      <c r="E897" s="8"/>
      <c r="F897" s="8"/>
      <c r="G897" s="8"/>
      <c r="H897" s="8"/>
      <c r="I897" s="8"/>
      <c r="J897" s="8"/>
      <c r="P897" s="5"/>
    </row>
    <row r="898" spans="1:16" ht="16.5" customHeight="1" x14ac:dyDescent="0.25">
      <c r="A898" s="89"/>
      <c r="B898" s="4"/>
      <c r="C898" s="5"/>
      <c r="D898" s="5"/>
      <c r="E898" s="8"/>
      <c r="F898" s="8"/>
      <c r="G898" s="8"/>
      <c r="H898" s="8"/>
      <c r="I898" s="8"/>
      <c r="J898" s="8"/>
      <c r="P898" s="5"/>
    </row>
    <row r="899" spans="1:16" ht="16.5" customHeight="1" x14ac:dyDescent="0.25">
      <c r="A899" s="89"/>
      <c r="B899" s="4"/>
      <c r="C899" s="5"/>
      <c r="D899" s="5"/>
      <c r="E899" s="8"/>
      <c r="F899" s="8"/>
      <c r="G899" s="8"/>
      <c r="H899" s="8"/>
      <c r="I899" s="8"/>
      <c r="J899" s="8"/>
      <c r="P899" s="5"/>
    </row>
    <row r="900" spans="1:16" ht="16.5" customHeight="1" x14ac:dyDescent="0.25">
      <c r="A900" s="89"/>
      <c r="B900" s="4"/>
      <c r="C900" s="5"/>
      <c r="D900" s="5"/>
      <c r="E900" s="8"/>
      <c r="F900" s="8"/>
      <c r="G900" s="8"/>
      <c r="H900" s="8"/>
      <c r="I900" s="8"/>
      <c r="J900" s="8"/>
      <c r="P900" s="5"/>
    </row>
    <row r="901" spans="1:16" ht="16.5" customHeight="1" x14ac:dyDescent="0.25">
      <c r="A901" s="89"/>
      <c r="B901" s="4"/>
      <c r="C901" s="5"/>
      <c r="D901" s="5"/>
      <c r="E901" s="8"/>
      <c r="F901" s="8"/>
      <c r="G901" s="8"/>
      <c r="H901" s="8"/>
      <c r="I901" s="8"/>
      <c r="J901" s="8"/>
      <c r="P901" s="5"/>
    </row>
    <row r="902" spans="1:16" ht="16.5" customHeight="1" x14ac:dyDescent="0.25">
      <c r="A902" s="89"/>
      <c r="B902" s="4"/>
      <c r="C902" s="5"/>
      <c r="D902" s="5"/>
      <c r="E902" s="8"/>
      <c r="F902" s="8"/>
      <c r="G902" s="8"/>
      <c r="H902" s="8"/>
      <c r="I902" s="8"/>
      <c r="J902" s="8"/>
      <c r="P902" s="5"/>
    </row>
    <row r="903" spans="1:16" ht="16.5" customHeight="1" x14ac:dyDescent="0.25">
      <c r="A903" s="89"/>
      <c r="B903" s="4"/>
      <c r="C903" s="5"/>
      <c r="D903" s="5"/>
      <c r="E903" s="8"/>
      <c r="F903" s="8"/>
      <c r="G903" s="8"/>
      <c r="H903" s="8"/>
      <c r="I903" s="8"/>
      <c r="J903" s="8"/>
      <c r="P903" s="5"/>
    </row>
    <row r="904" spans="1:16" ht="16.5" customHeight="1" x14ac:dyDescent="0.25">
      <c r="A904" s="89"/>
      <c r="B904" s="4"/>
      <c r="C904" s="5"/>
      <c r="D904" s="5"/>
      <c r="E904" s="8"/>
      <c r="F904" s="8"/>
      <c r="G904" s="8"/>
      <c r="H904" s="8"/>
      <c r="I904" s="8"/>
      <c r="J904" s="8"/>
      <c r="P904" s="5"/>
    </row>
    <row r="905" spans="1:16" ht="16.5" customHeight="1" x14ac:dyDescent="0.25">
      <c r="A905" s="89"/>
      <c r="B905" s="4"/>
      <c r="C905" s="5"/>
      <c r="D905" s="5"/>
      <c r="E905" s="8"/>
      <c r="F905" s="8"/>
      <c r="G905" s="8"/>
      <c r="H905" s="8"/>
      <c r="I905" s="8"/>
      <c r="J905" s="8"/>
      <c r="P905" s="5"/>
    </row>
    <row r="906" spans="1:16" ht="16.5" customHeight="1" x14ac:dyDescent="0.25">
      <c r="A906" s="89"/>
      <c r="B906" s="4"/>
      <c r="C906" s="5"/>
      <c r="D906" s="5"/>
      <c r="E906" s="8"/>
      <c r="F906" s="8"/>
      <c r="G906" s="8"/>
      <c r="H906" s="8"/>
      <c r="I906" s="8"/>
      <c r="J906" s="8"/>
      <c r="P906" s="5"/>
    </row>
    <row r="907" spans="1:16" ht="16.5" customHeight="1" x14ac:dyDescent="0.25">
      <c r="A907" s="89"/>
      <c r="B907" s="4"/>
      <c r="C907" s="5"/>
      <c r="D907" s="5"/>
      <c r="E907" s="8"/>
      <c r="F907" s="8"/>
      <c r="G907" s="8"/>
      <c r="H907" s="8"/>
      <c r="I907" s="8"/>
      <c r="J907" s="8"/>
      <c r="P907" s="5"/>
    </row>
    <row r="908" spans="1:16" ht="16.5" customHeight="1" x14ac:dyDescent="0.25">
      <c r="A908" s="89"/>
      <c r="B908" s="4"/>
      <c r="C908" s="5"/>
      <c r="D908" s="5"/>
      <c r="E908" s="8"/>
      <c r="F908" s="8"/>
      <c r="G908" s="8"/>
      <c r="H908" s="8"/>
      <c r="I908" s="8"/>
      <c r="J908" s="8"/>
      <c r="P908" s="5"/>
    </row>
    <row r="909" spans="1:16" ht="16.5" customHeight="1" x14ac:dyDescent="0.25">
      <c r="A909" s="89"/>
      <c r="B909" s="4"/>
      <c r="C909" s="5"/>
      <c r="D909" s="5"/>
      <c r="E909" s="8"/>
      <c r="F909" s="8"/>
      <c r="G909" s="8"/>
      <c r="H909" s="8"/>
      <c r="I909" s="8"/>
      <c r="J909" s="8"/>
      <c r="P909" s="5"/>
    </row>
    <row r="910" spans="1:16" ht="16.5" customHeight="1" x14ac:dyDescent="0.25">
      <c r="A910" s="89"/>
      <c r="B910" s="4"/>
      <c r="C910" s="5"/>
      <c r="D910" s="5"/>
      <c r="E910" s="8"/>
      <c r="F910" s="8"/>
      <c r="G910" s="8"/>
      <c r="H910" s="8"/>
      <c r="I910" s="8"/>
      <c r="J910" s="8"/>
      <c r="P910" s="5"/>
    </row>
    <row r="911" spans="1:16" ht="16.5" customHeight="1" x14ac:dyDescent="0.25">
      <c r="A911" s="89"/>
      <c r="B911" s="4"/>
      <c r="C911" s="5"/>
      <c r="D911" s="5"/>
      <c r="E911" s="8"/>
      <c r="F911" s="8"/>
      <c r="G911" s="8"/>
      <c r="H911" s="8"/>
      <c r="I911" s="8"/>
      <c r="J911" s="8"/>
      <c r="P911" s="5"/>
    </row>
    <row r="912" spans="1:16" ht="16.5" customHeight="1" x14ac:dyDescent="0.25">
      <c r="A912" s="89"/>
      <c r="B912" s="4"/>
      <c r="C912" s="5"/>
      <c r="D912" s="5"/>
      <c r="E912" s="8"/>
      <c r="F912" s="8"/>
      <c r="G912" s="8"/>
      <c r="H912" s="8"/>
      <c r="I912" s="8"/>
      <c r="J912" s="8"/>
      <c r="P912" s="5"/>
    </row>
    <row r="913" spans="1:16" ht="16.5" customHeight="1" x14ac:dyDescent="0.25">
      <c r="A913" s="89"/>
      <c r="B913" s="4"/>
      <c r="C913" s="5"/>
      <c r="D913" s="5"/>
      <c r="E913" s="8"/>
      <c r="F913" s="8"/>
      <c r="G913" s="8"/>
      <c r="H913" s="8"/>
      <c r="I913" s="8"/>
      <c r="J913" s="8"/>
      <c r="P913" s="5"/>
    </row>
    <row r="914" spans="1:16" ht="16.5" customHeight="1" x14ac:dyDescent="0.25">
      <c r="A914" s="89"/>
      <c r="B914" s="4"/>
      <c r="C914" s="5"/>
      <c r="D914" s="5"/>
      <c r="E914" s="8"/>
      <c r="F914" s="8"/>
      <c r="G914" s="8"/>
      <c r="H914" s="8"/>
      <c r="I914" s="8"/>
      <c r="J914" s="8"/>
      <c r="P914" s="5"/>
    </row>
    <row r="915" spans="1:16" ht="16.5" customHeight="1" x14ac:dyDescent="0.25">
      <c r="A915" s="89"/>
      <c r="B915" s="4"/>
      <c r="C915" s="5"/>
      <c r="D915" s="5"/>
      <c r="E915" s="8"/>
      <c r="F915" s="8"/>
      <c r="G915" s="8"/>
      <c r="H915" s="8"/>
      <c r="I915" s="8"/>
      <c r="J915" s="8"/>
      <c r="P915" s="5"/>
    </row>
    <row r="916" spans="1:16" ht="16.5" customHeight="1" x14ac:dyDescent="0.25">
      <c r="A916" s="89"/>
      <c r="B916" s="4"/>
      <c r="C916" s="5"/>
      <c r="D916" s="5"/>
      <c r="E916" s="8"/>
      <c r="F916" s="8"/>
      <c r="G916" s="8"/>
      <c r="H916" s="8"/>
      <c r="I916" s="8"/>
      <c r="J916" s="8"/>
      <c r="P916" s="5"/>
    </row>
    <row r="917" spans="1:16" ht="16.5" customHeight="1" x14ac:dyDescent="0.25">
      <c r="A917" s="89"/>
      <c r="B917" s="4"/>
      <c r="C917" s="5"/>
      <c r="D917" s="5"/>
      <c r="E917" s="8"/>
      <c r="F917" s="8"/>
      <c r="G917" s="8"/>
      <c r="H917" s="8"/>
      <c r="I917" s="8"/>
      <c r="J917" s="8"/>
      <c r="P917" s="5"/>
    </row>
    <row r="918" spans="1:16" ht="16.5" customHeight="1" x14ac:dyDescent="0.25">
      <c r="A918" s="89"/>
      <c r="B918" s="4"/>
      <c r="C918" s="5"/>
      <c r="D918" s="5"/>
      <c r="E918" s="8"/>
      <c r="F918" s="8"/>
      <c r="G918" s="8"/>
      <c r="H918" s="8"/>
      <c r="I918" s="8"/>
      <c r="J918" s="8"/>
      <c r="P918" s="5"/>
    </row>
    <row r="919" spans="1:16" ht="16.5" customHeight="1" x14ac:dyDescent="0.25">
      <c r="A919" s="89"/>
      <c r="B919" s="4"/>
      <c r="C919" s="5"/>
      <c r="D919" s="5"/>
      <c r="E919" s="8"/>
      <c r="F919" s="8"/>
      <c r="G919" s="8"/>
      <c r="H919" s="8"/>
      <c r="I919" s="8"/>
      <c r="J919" s="8"/>
      <c r="P919" s="5"/>
    </row>
    <row r="920" spans="1:16" ht="16.5" customHeight="1" x14ac:dyDescent="0.25">
      <c r="A920" s="89"/>
      <c r="B920" s="4"/>
      <c r="C920" s="5"/>
      <c r="D920" s="5"/>
      <c r="E920" s="8"/>
      <c r="F920" s="8"/>
      <c r="G920" s="8"/>
      <c r="H920" s="8"/>
      <c r="I920" s="8"/>
      <c r="J920" s="8"/>
      <c r="P920" s="5"/>
    </row>
    <row r="921" spans="1:16" ht="16.5" customHeight="1" x14ac:dyDescent="0.25">
      <c r="A921" s="89"/>
      <c r="B921" s="4"/>
      <c r="C921" s="5"/>
      <c r="D921" s="5"/>
      <c r="E921" s="8"/>
      <c r="F921" s="8"/>
      <c r="G921" s="8"/>
      <c r="H921" s="8"/>
      <c r="I921" s="8"/>
      <c r="J921" s="8"/>
      <c r="P921" s="5"/>
    </row>
    <row r="922" spans="1:16" ht="16.5" customHeight="1" x14ac:dyDescent="0.25">
      <c r="A922" s="89"/>
      <c r="B922" s="4"/>
      <c r="C922" s="5"/>
      <c r="D922" s="5"/>
      <c r="E922" s="8"/>
      <c r="F922" s="8"/>
      <c r="G922" s="8"/>
      <c r="H922" s="8"/>
      <c r="I922" s="8"/>
      <c r="J922" s="8"/>
      <c r="P922" s="5"/>
    </row>
    <row r="923" spans="1:16" ht="16.5" customHeight="1" x14ac:dyDescent="0.25">
      <c r="A923" s="89"/>
      <c r="B923" s="4"/>
      <c r="C923" s="5"/>
      <c r="D923" s="5"/>
      <c r="E923" s="8"/>
      <c r="F923" s="8"/>
      <c r="G923" s="8"/>
      <c r="H923" s="8"/>
      <c r="I923" s="8"/>
      <c r="J923" s="8"/>
      <c r="P923" s="5"/>
    </row>
    <row r="924" spans="1:16" ht="16.5" customHeight="1" x14ac:dyDescent="0.25">
      <c r="A924" s="89"/>
      <c r="B924" s="4"/>
      <c r="C924" s="5"/>
      <c r="D924" s="5"/>
      <c r="E924" s="8"/>
      <c r="F924" s="8"/>
      <c r="G924" s="8"/>
      <c r="H924" s="8"/>
      <c r="I924" s="8"/>
      <c r="J924" s="8"/>
      <c r="P924" s="5"/>
    </row>
    <row r="925" spans="1:16" ht="16.5" customHeight="1" x14ac:dyDescent="0.25">
      <c r="A925" s="89"/>
      <c r="B925" s="4"/>
      <c r="C925" s="5"/>
      <c r="D925" s="5"/>
      <c r="E925" s="8"/>
      <c r="F925" s="8"/>
      <c r="G925" s="8"/>
      <c r="H925" s="8"/>
      <c r="I925" s="8"/>
      <c r="J925" s="8"/>
      <c r="P925" s="5"/>
    </row>
    <row r="926" spans="1:16" ht="16.5" customHeight="1" x14ac:dyDescent="0.25">
      <c r="A926" s="89"/>
      <c r="B926" s="4"/>
      <c r="C926" s="5"/>
      <c r="D926" s="5"/>
      <c r="E926" s="8"/>
      <c r="F926" s="8"/>
      <c r="G926" s="8"/>
      <c r="H926" s="8"/>
      <c r="I926" s="8"/>
      <c r="J926" s="8"/>
      <c r="P926" s="5"/>
    </row>
    <row r="927" spans="1:16" ht="16.5" customHeight="1" x14ac:dyDescent="0.25">
      <c r="A927" s="89"/>
      <c r="B927" s="4"/>
      <c r="C927" s="5"/>
      <c r="D927" s="5"/>
      <c r="E927" s="8"/>
      <c r="F927" s="8"/>
      <c r="G927" s="8"/>
      <c r="H927" s="8"/>
      <c r="I927" s="8"/>
      <c r="J927" s="8"/>
      <c r="P927" s="5"/>
    </row>
    <row r="928" spans="1:16" ht="16.5" customHeight="1" x14ac:dyDescent="0.25">
      <c r="A928" s="89"/>
      <c r="B928" s="4"/>
      <c r="C928" s="5"/>
      <c r="D928" s="5"/>
      <c r="E928" s="8"/>
      <c r="F928" s="8"/>
      <c r="G928" s="8"/>
      <c r="H928" s="8"/>
      <c r="I928" s="8"/>
      <c r="J928" s="8"/>
      <c r="P928" s="5"/>
    </row>
    <row r="929" spans="1:16" ht="16.5" customHeight="1" x14ac:dyDescent="0.25">
      <c r="A929" s="89"/>
      <c r="B929" s="4"/>
      <c r="C929" s="5"/>
      <c r="D929" s="5"/>
      <c r="E929" s="8"/>
      <c r="F929" s="8"/>
      <c r="G929" s="8"/>
      <c r="H929" s="8"/>
      <c r="I929" s="8"/>
      <c r="J929" s="8"/>
      <c r="P929" s="5"/>
    </row>
    <row r="930" spans="1:16" ht="16.5" customHeight="1" x14ac:dyDescent="0.25">
      <c r="A930" s="89"/>
      <c r="B930" s="4"/>
      <c r="C930" s="5"/>
      <c r="D930" s="5"/>
      <c r="E930" s="8"/>
      <c r="F930" s="8"/>
      <c r="G930" s="8"/>
      <c r="H930" s="8"/>
      <c r="I930" s="8"/>
      <c r="J930" s="8"/>
      <c r="P930" s="5"/>
    </row>
    <row r="931" spans="1:16" ht="16.5" customHeight="1" x14ac:dyDescent="0.25">
      <c r="A931" s="89"/>
      <c r="B931" s="4"/>
      <c r="C931" s="5"/>
      <c r="D931" s="5"/>
      <c r="E931" s="8"/>
      <c r="F931" s="8"/>
      <c r="G931" s="8"/>
      <c r="H931" s="8"/>
      <c r="I931" s="8"/>
      <c r="J931" s="8"/>
      <c r="P931" s="5"/>
    </row>
    <row r="932" spans="1:16" ht="16.5" customHeight="1" x14ac:dyDescent="0.25">
      <c r="A932" s="89"/>
      <c r="B932" s="4"/>
      <c r="C932" s="5"/>
      <c r="D932" s="5"/>
      <c r="E932" s="8"/>
      <c r="F932" s="8"/>
      <c r="G932" s="8"/>
      <c r="H932" s="8"/>
      <c r="I932" s="8"/>
      <c r="J932" s="8"/>
      <c r="P932" s="5"/>
    </row>
    <row r="933" spans="1:16" ht="16.5" customHeight="1" x14ac:dyDescent="0.25">
      <c r="A933" s="89"/>
      <c r="B933" s="4"/>
      <c r="C933" s="5"/>
      <c r="D933" s="5"/>
      <c r="E933" s="8"/>
      <c r="F933" s="8"/>
      <c r="G933" s="8"/>
      <c r="H933" s="8"/>
      <c r="I933" s="8"/>
      <c r="J933" s="8"/>
      <c r="P933" s="5"/>
    </row>
    <row r="934" spans="1:16" ht="16.5" customHeight="1" x14ac:dyDescent="0.25">
      <c r="A934" s="89"/>
      <c r="B934" s="4"/>
      <c r="C934" s="5"/>
      <c r="D934" s="5"/>
      <c r="E934" s="8"/>
      <c r="F934" s="8"/>
      <c r="G934" s="8"/>
      <c r="H934" s="8"/>
      <c r="I934" s="8"/>
      <c r="J934" s="8"/>
      <c r="P934" s="5"/>
    </row>
    <row r="935" spans="1:16" ht="16.5" customHeight="1" x14ac:dyDescent="0.25">
      <c r="A935" s="89"/>
      <c r="B935" s="4"/>
      <c r="C935" s="5"/>
      <c r="D935" s="5"/>
      <c r="E935" s="8"/>
      <c r="F935" s="8"/>
      <c r="G935" s="8"/>
      <c r="H935" s="8"/>
      <c r="I935" s="8"/>
      <c r="J935" s="8"/>
      <c r="P935" s="5"/>
    </row>
    <row r="936" spans="1:16" ht="16.5" customHeight="1" x14ac:dyDescent="0.25">
      <c r="A936" s="89"/>
      <c r="B936" s="4"/>
      <c r="C936" s="5"/>
      <c r="D936" s="5"/>
      <c r="E936" s="8"/>
      <c r="F936" s="8"/>
      <c r="G936" s="8"/>
      <c r="H936" s="8"/>
      <c r="I936" s="8"/>
      <c r="J936" s="8"/>
      <c r="P936" s="5"/>
    </row>
    <row r="937" spans="1:16" ht="16.5" customHeight="1" x14ac:dyDescent="0.25">
      <c r="A937" s="89"/>
      <c r="B937" s="4"/>
      <c r="C937" s="5"/>
      <c r="D937" s="5"/>
      <c r="E937" s="8"/>
      <c r="F937" s="8"/>
      <c r="G937" s="8"/>
      <c r="H937" s="8"/>
      <c r="I937" s="8"/>
      <c r="J937" s="8"/>
      <c r="P937" s="5"/>
    </row>
    <row r="938" spans="1:16" ht="16.5" customHeight="1" x14ac:dyDescent="0.25">
      <c r="A938" s="89"/>
      <c r="B938" s="4"/>
      <c r="C938" s="5"/>
      <c r="D938" s="5"/>
      <c r="E938" s="8"/>
      <c r="F938" s="8"/>
      <c r="G938" s="8"/>
      <c r="H938" s="8"/>
      <c r="I938" s="8"/>
      <c r="J938" s="8"/>
      <c r="P938" s="5"/>
    </row>
    <row r="939" spans="1:16" ht="16.5" customHeight="1" x14ac:dyDescent="0.25">
      <c r="A939" s="89"/>
      <c r="B939" s="4"/>
      <c r="C939" s="5"/>
      <c r="D939" s="5"/>
      <c r="E939" s="8"/>
      <c r="F939" s="8"/>
      <c r="G939" s="8"/>
      <c r="H939" s="8"/>
      <c r="I939" s="8"/>
      <c r="J939" s="8"/>
      <c r="P939" s="5"/>
    </row>
    <row r="940" spans="1:16" ht="16.5" customHeight="1" x14ac:dyDescent="0.25">
      <c r="A940" s="89"/>
      <c r="B940" s="4"/>
      <c r="C940" s="5"/>
      <c r="D940" s="5"/>
      <c r="E940" s="8"/>
      <c r="F940" s="8"/>
      <c r="G940" s="8"/>
      <c r="H940" s="8"/>
      <c r="I940" s="8"/>
      <c r="J940" s="8"/>
      <c r="P940" s="5"/>
    </row>
    <row r="941" spans="1:16" ht="16.5" customHeight="1" x14ac:dyDescent="0.25">
      <c r="A941" s="89"/>
      <c r="B941" s="4"/>
      <c r="C941" s="5"/>
      <c r="D941" s="5"/>
      <c r="E941" s="8"/>
      <c r="F941" s="8"/>
      <c r="G941" s="8"/>
      <c r="H941" s="8"/>
      <c r="I941" s="8"/>
      <c r="J941" s="8"/>
      <c r="P941" s="5"/>
    </row>
    <row r="942" spans="1:16" ht="16.5" customHeight="1" x14ac:dyDescent="0.25">
      <c r="A942" s="89"/>
      <c r="B942" s="4"/>
      <c r="C942" s="5"/>
      <c r="D942" s="5"/>
      <c r="E942" s="8"/>
      <c r="F942" s="8"/>
      <c r="G942" s="8"/>
      <c r="H942" s="8"/>
      <c r="I942" s="8"/>
      <c r="J942" s="8"/>
      <c r="P942" s="5"/>
    </row>
    <row r="943" spans="1:16" ht="16.5" customHeight="1" x14ac:dyDescent="0.25">
      <c r="A943" s="89"/>
      <c r="B943" s="4"/>
      <c r="C943" s="5"/>
      <c r="D943" s="5"/>
      <c r="E943" s="8"/>
      <c r="F943" s="8"/>
      <c r="G943" s="8"/>
      <c r="H943" s="8"/>
      <c r="I943" s="8"/>
      <c r="J943" s="8"/>
      <c r="P943" s="5"/>
    </row>
    <row r="944" spans="1:16" ht="16.5" customHeight="1" x14ac:dyDescent="0.25">
      <c r="A944" s="89"/>
      <c r="B944" s="4"/>
      <c r="C944" s="5"/>
      <c r="D944" s="5"/>
      <c r="E944" s="8"/>
      <c r="F944" s="8"/>
      <c r="G944" s="8"/>
      <c r="H944" s="8"/>
      <c r="I944" s="8"/>
      <c r="J944" s="8"/>
      <c r="P944" s="5"/>
    </row>
    <row r="945" spans="1:16" ht="16.5" customHeight="1" x14ac:dyDescent="0.25">
      <c r="A945" s="89"/>
      <c r="B945" s="4"/>
      <c r="C945" s="5"/>
      <c r="D945" s="5"/>
      <c r="E945" s="8"/>
      <c r="F945" s="8"/>
      <c r="G945" s="8"/>
      <c r="H945" s="8"/>
      <c r="I945" s="8"/>
      <c r="J945" s="8"/>
      <c r="P945" s="5"/>
    </row>
    <row r="946" spans="1:16" ht="16.5" customHeight="1" x14ac:dyDescent="0.25">
      <c r="A946" s="89"/>
      <c r="B946" s="4"/>
      <c r="C946" s="5"/>
      <c r="D946" s="5"/>
      <c r="E946" s="8"/>
      <c r="F946" s="8"/>
      <c r="G946" s="8"/>
      <c r="H946" s="8"/>
      <c r="I946" s="8"/>
      <c r="J946" s="8"/>
      <c r="P946" s="5"/>
    </row>
    <row r="947" spans="1:16" ht="16.5" customHeight="1" x14ac:dyDescent="0.25">
      <c r="A947" s="89"/>
      <c r="B947" s="4"/>
      <c r="C947" s="5"/>
      <c r="D947" s="5"/>
      <c r="E947" s="8"/>
      <c r="F947" s="8"/>
      <c r="G947" s="8"/>
      <c r="H947" s="8"/>
      <c r="I947" s="8"/>
      <c r="J947" s="8"/>
      <c r="P947" s="5"/>
    </row>
    <row r="948" spans="1:16" ht="16.5" customHeight="1" x14ac:dyDescent="0.25">
      <c r="A948" s="89"/>
      <c r="B948" s="4"/>
      <c r="C948" s="5"/>
      <c r="D948" s="5"/>
      <c r="E948" s="8"/>
      <c r="F948" s="8"/>
      <c r="G948" s="8"/>
      <c r="H948" s="8"/>
      <c r="I948" s="8"/>
      <c r="J948" s="8"/>
      <c r="P948" s="5"/>
    </row>
    <row r="949" spans="1:16" ht="16.5" customHeight="1" x14ac:dyDescent="0.25">
      <c r="A949" s="89"/>
      <c r="B949" s="4"/>
      <c r="C949" s="5"/>
      <c r="D949" s="5"/>
      <c r="E949" s="8"/>
      <c r="F949" s="8"/>
      <c r="G949" s="8"/>
      <c r="H949" s="8"/>
      <c r="I949" s="8"/>
      <c r="J949" s="8"/>
      <c r="P949" s="5"/>
    </row>
    <row r="950" spans="1:16" ht="16.5" customHeight="1" x14ac:dyDescent="0.25">
      <c r="A950" s="89"/>
      <c r="B950" s="4"/>
      <c r="C950" s="5"/>
      <c r="D950" s="5"/>
      <c r="E950" s="8"/>
      <c r="F950" s="8"/>
      <c r="G950" s="8"/>
      <c r="H950" s="8"/>
      <c r="I950" s="8"/>
      <c r="J950" s="8"/>
      <c r="P950" s="5"/>
    </row>
    <row r="951" spans="1:16" ht="16.5" customHeight="1" x14ac:dyDescent="0.25">
      <c r="A951" s="89"/>
      <c r="B951" s="4"/>
      <c r="C951" s="5"/>
      <c r="D951" s="5"/>
      <c r="E951" s="8"/>
      <c r="F951" s="8"/>
      <c r="G951" s="8"/>
      <c r="H951" s="8"/>
      <c r="I951" s="8"/>
      <c r="J951" s="8"/>
      <c r="P951" s="5"/>
    </row>
    <row r="952" spans="1:16" ht="16.5" customHeight="1" x14ac:dyDescent="0.25">
      <c r="A952" s="89"/>
      <c r="B952" s="4"/>
      <c r="C952" s="5"/>
      <c r="D952" s="5"/>
      <c r="E952" s="8"/>
      <c r="F952" s="8"/>
      <c r="G952" s="8"/>
      <c r="H952" s="8"/>
      <c r="I952" s="8"/>
      <c r="J952" s="8"/>
      <c r="P952" s="5"/>
    </row>
    <row r="953" spans="1:16" ht="16.5" customHeight="1" x14ac:dyDescent="0.25">
      <c r="A953" s="89"/>
      <c r="B953" s="4"/>
      <c r="C953" s="5"/>
      <c r="D953" s="5"/>
      <c r="E953" s="8"/>
      <c r="F953" s="8"/>
      <c r="G953" s="8"/>
      <c r="H953" s="8"/>
      <c r="I953" s="8"/>
      <c r="J953" s="8"/>
      <c r="P953" s="5"/>
    </row>
    <row r="954" spans="1:16" ht="16.5" customHeight="1" x14ac:dyDescent="0.25">
      <c r="A954" s="89"/>
      <c r="B954" s="4"/>
      <c r="C954" s="5"/>
      <c r="D954" s="5"/>
      <c r="E954" s="8"/>
      <c r="F954" s="8"/>
      <c r="G954" s="8"/>
      <c r="H954" s="8"/>
      <c r="I954" s="8"/>
      <c r="J954" s="8"/>
      <c r="P954" s="5"/>
    </row>
    <row r="955" spans="1:16" ht="16.5" customHeight="1" x14ac:dyDescent="0.25">
      <c r="A955" s="89"/>
      <c r="B955" s="4"/>
      <c r="C955" s="5"/>
      <c r="D955" s="5"/>
      <c r="E955" s="8"/>
      <c r="F955" s="8"/>
      <c r="G955" s="8"/>
      <c r="H955" s="8"/>
      <c r="I955" s="8"/>
      <c r="J955" s="8"/>
      <c r="P955" s="5"/>
    </row>
    <row r="956" spans="1:16" ht="16.5" customHeight="1" x14ac:dyDescent="0.25">
      <c r="A956" s="89"/>
      <c r="B956" s="4"/>
      <c r="C956" s="5"/>
      <c r="D956" s="5"/>
      <c r="E956" s="8"/>
      <c r="F956" s="8"/>
      <c r="G956" s="8"/>
      <c r="H956" s="8"/>
      <c r="I956" s="8"/>
      <c r="J956" s="8"/>
      <c r="P956" s="5"/>
    </row>
    <row r="957" spans="1:16" ht="16.5" customHeight="1" x14ac:dyDescent="0.25">
      <c r="A957" s="89"/>
      <c r="B957" s="4"/>
      <c r="C957" s="5"/>
      <c r="D957" s="5"/>
      <c r="E957" s="8"/>
      <c r="F957" s="8"/>
      <c r="G957" s="8"/>
      <c r="H957" s="8"/>
      <c r="I957" s="8"/>
      <c r="J957" s="8"/>
      <c r="P957" s="5"/>
    </row>
    <row r="958" spans="1:16" ht="16.5" customHeight="1" x14ac:dyDescent="0.25">
      <c r="A958" s="89"/>
      <c r="B958" s="4"/>
      <c r="C958" s="5"/>
      <c r="D958" s="5"/>
      <c r="E958" s="8"/>
      <c r="F958" s="8"/>
      <c r="G958" s="8"/>
      <c r="H958" s="8"/>
      <c r="I958" s="8"/>
      <c r="J958" s="8"/>
      <c r="P958" s="5"/>
    </row>
    <row r="959" spans="1:16" ht="16.5" customHeight="1" x14ac:dyDescent="0.25">
      <c r="A959" s="89"/>
      <c r="B959" s="4"/>
      <c r="C959" s="5"/>
      <c r="D959" s="5"/>
      <c r="E959" s="8"/>
      <c r="F959" s="8"/>
      <c r="G959" s="8"/>
      <c r="H959" s="8"/>
      <c r="I959" s="8"/>
      <c r="J959" s="8"/>
      <c r="P959" s="5"/>
    </row>
    <row r="960" spans="1:16" ht="16.5" customHeight="1" x14ac:dyDescent="0.25">
      <c r="A960" s="89"/>
      <c r="B960" s="4"/>
      <c r="C960" s="5"/>
      <c r="D960" s="5"/>
      <c r="E960" s="8"/>
      <c r="F960" s="8"/>
      <c r="G960" s="8"/>
      <c r="H960" s="8"/>
      <c r="I960" s="8"/>
      <c r="J960" s="8"/>
      <c r="P960" s="5"/>
    </row>
    <row r="961" spans="1:16" ht="16.5" customHeight="1" x14ac:dyDescent="0.25">
      <c r="A961" s="89"/>
      <c r="B961" s="4"/>
      <c r="C961" s="5"/>
      <c r="D961" s="5"/>
      <c r="E961" s="8"/>
      <c r="F961" s="8"/>
      <c r="G961" s="8"/>
      <c r="H961" s="8"/>
      <c r="I961" s="8"/>
      <c r="J961" s="8"/>
      <c r="P961" s="5"/>
    </row>
    <row r="962" spans="1:16" ht="16.5" customHeight="1" x14ac:dyDescent="0.25">
      <c r="A962" s="89"/>
      <c r="B962" s="4"/>
      <c r="C962" s="5"/>
      <c r="D962" s="5"/>
      <c r="E962" s="8"/>
      <c r="F962" s="8"/>
      <c r="G962" s="8"/>
      <c r="H962" s="8"/>
      <c r="I962" s="8"/>
      <c r="J962" s="8"/>
      <c r="P962" s="5"/>
    </row>
    <row r="963" spans="1:16" ht="16.5" customHeight="1" x14ac:dyDescent="0.25">
      <c r="A963" s="89"/>
      <c r="B963" s="4"/>
      <c r="C963" s="5"/>
      <c r="D963" s="5"/>
      <c r="E963" s="8"/>
      <c r="F963" s="8"/>
      <c r="G963" s="8"/>
      <c r="H963" s="8"/>
      <c r="I963" s="8"/>
      <c r="J963" s="8"/>
      <c r="P963" s="5"/>
    </row>
    <row r="964" spans="1:16" ht="16.5" customHeight="1" x14ac:dyDescent="0.25">
      <c r="A964" s="89"/>
      <c r="B964" s="4"/>
      <c r="C964" s="5"/>
      <c r="D964" s="5"/>
      <c r="E964" s="8"/>
      <c r="F964" s="8"/>
      <c r="G964" s="8"/>
      <c r="H964" s="8"/>
      <c r="I964" s="8"/>
      <c r="J964" s="8"/>
      <c r="P964" s="5"/>
    </row>
    <row r="965" spans="1:16" ht="16.5" customHeight="1" x14ac:dyDescent="0.25">
      <c r="A965" s="89"/>
      <c r="B965" s="4"/>
      <c r="C965" s="5"/>
      <c r="D965" s="5"/>
      <c r="E965" s="8"/>
      <c r="F965" s="8"/>
      <c r="G965" s="8"/>
      <c r="H965" s="8"/>
      <c r="I965" s="8"/>
      <c r="J965" s="8"/>
      <c r="P965" s="5"/>
    </row>
    <row r="966" spans="1:16" ht="16.5" customHeight="1" x14ac:dyDescent="0.25">
      <c r="A966" s="89"/>
      <c r="B966" s="4"/>
      <c r="C966" s="5"/>
      <c r="D966" s="5"/>
      <c r="E966" s="8"/>
      <c r="F966" s="8"/>
      <c r="G966" s="8"/>
      <c r="H966" s="8"/>
      <c r="I966" s="8"/>
      <c r="J966" s="8"/>
      <c r="P966" s="5"/>
    </row>
    <row r="967" spans="1:16" ht="16.5" customHeight="1" x14ac:dyDescent="0.25">
      <c r="A967" s="89"/>
      <c r="B967" s="4"/>
      <c r="C967" s="5"/>
      <c r="D967" s="5"/>
      <c r="E967" s="8"/>
      <c r="F967" s="8"/>
      <c r="G967" s="8"/>
      <c r="H967" s="8"/>
      <c r="I967" s="8"/>
      <c r="J967" s="8"/>
      <c r="P967" s="5"/>
    </row>
    <row r="968" spans="1:16" ht="16.5" customHeight="1" x14ac:dyDescent="0.25">
      <c r="A968" s="89"/>
      <c r="B968" s="4"/>
      <c r="C968" s="5"/>
      <c r="D968" s="5"/>
      <c r="E968" s="8"/>
      <c r="F968" s="8"/>
      <c r="G968" s="8"/>
      <c r="H968" s="8"/>
      <c r="I968" s="8"/>
      <c r="J968" s="8"/>
      <c r="P968" s="5"/>
    </row>
    <row r="969" spans="1:16" ht="16.5" customHeight="1" x14ac:dyDescent="0.25">
      <c r="A969" s="89"/>
      <c r="B969" s="4"/>
      <c r="C969" s="5"/>
      <c r="D969" s="5"/>
      <c r="E969" s="8"/>
      <c r="F969" s="8"/>
      <c r="G969" s="8"/>
      <c r="H969" s="8"/>
      <c r="I969" s="8"/>
      <c r="J969" s="8"/>
      <c r="P969" s="5"/>
    </row>
    <row r="970" spans="1:16" ht="16.5" customHeight="1" x14ac:dyDescent="0.25">
      <c r="A970" s="89"/>
      <c r="B970" s="4"/>
      <c r="C970" s="5"/>
      <c r="D970" s="5"/>
      <c r="E970" s="8"/>
      <c r="F970" s="8"/>
      <c r="G970" s="8"/>
      <c r="H970" s="8"/>
      <c r="I970" s="8"/>
      <c r="J970" s="8"/>
      <c r="P970" s="5"/>
    </row>
    <row r="971" spans="1:16" ht="16.5" customHeight="1" x14ac:dyDescent="0.25">
      <c r="A971" s="89"/>
      <c r="B971" s="4"/>
      <c r="C971" s="5"/>
      <c r="D971" s="5"/>
      <c r="E971" s="8"/>
      <c r="F971" s="8"/>
      <c r="G971" s="8"/>
      <c r="H971" s="8"/>
      <c r="I971" s="8"/>
      <c r="J971" s="8"/>
      <c r="P971" s="5"/>
    </row>
    <row r="972" spans="1:16" ht="16.5" customHeight="1" x14ac:dyDescent="0.25">
      <c r="A972" s="89"/>
      <c r="B972" s="4"/>
      <c r="C972" s="5"/>
      <c r="D972" s="5"/>
      <c r="E972" s="8"/>
      <c r="F972" s="8"/>
      <c r="G972" s="8"/>
      <c r="H972" s="8"/>
      <c r="I972" s="8"/>
      <c r="J972" s="8"/>
      <c r="P972" s="5"/>
    </row>
    <row r="973" spans="1:16" ht="16.5" customHeight="1" x14ac:dyDescent="0.25">
      <c r="A973" s="89"/>
      <c r="B973" s="4"/>
      <c r="C973" s="5"/>
      <c r="D973" s="5"/>
      <c r="E973" s="8"/>
      <c r="F973" s="8"/>
      <c r="G973" s="8"/>
      <c r="H973" s="8"/>
      <c r="I973" s="8"/>
      <c r="J973" s="8"/>
      <c r="P973" s="5"/>
    </row>
    <row r="974" spans="1:16" ht="16.5" customHeight="1" x14ac:dyDescent="0.25">
      <c r="A974" s="89"/>
      <c r="B974" s="4"/>
      <c r="C974" s="5"/>
      <c r="D974" s="5"/>
      <c r="E974" s="8"/>
      <c r="F974" s="8"/>
      <c r="G974" s="8"/>
      <c r="H974" s="8"/>
      <c r="I974" s="8"/>
      <c r="J974" s="8"/>
      <c r="P974" s="5"/>
    </row>
    <row r="975" spans="1:16" ht="16.5" customHeight="1" x14ac:dyDescent="0.25">
      <c r="A975" s="89"/>
      <c r="B975" s="4"/>
      <c r="C975" s="5"/>
      <c r="D975" s="5"/>
      <c r="E975" s="8"/>
      <c r="F975" s="8"/>
      <c r="G975" s="8"/>
      <c r="H975" s="8"/>
      <c r="I975" s="8"/>
      <c r="J975" s="8"/>
      <c r="P975" s="5"/>
    </row>
    <row r="976" spans="1:16" ht="16.5" customHeight="1" x14ac:dyDescent="0.25">
      <c r="A976" s="89"/>
      <c r="B976" s="4"/>
      <c r="C976" s="5"/>
      <c r="D976" s="5"/>
      <c r="E976" s="8"/>
      <c r="F976" s="8"/>
      <c r="G976" s="8"/>
      <c r="H976" s="8"/>
      <c r="I976" s="8"/>
      <c r="J976" s="8"/>
      <c r="P976" s="5"/>
    </row>
    <row r="977" spans="1:16" ht="16.5" customHeight="1" x14ac:dyDescent="0.25">
      <c r="A977" s="89"/>
      <c r="B977" s="4"/>
      <c r="C977" s="5"/>
      <c r="D977" s="5"/>
      <c r="E977" s="8"/>
      <c r="F977" s="8"/>
      <c r="G977" s="8"/>
      <c r="H977" s="8"/>
      <c r="I977" s="8"/>
      <c r="J977" s="8"/>
      <c r="P977" s="5"/>
    </row>
    <row r="978" spans="1:16" ht="16.5" customHeight="1" x14ac:dyDescent="0.25">
      <c r="A978" s="89"/>
      <c r="B978" s="4"/>
      <c r="C978" s="5"/>
      <c r="D978" s="5"/>
      <c r="E978" s="8"/>
      <c r="F978" s="8"/>
      <c r="G978" s="8"/>
      <c r="H978" s="8"/>
      <c r="I978" s="8"/>
      <c r="J978" s="8"/>
      <c r="P978" s="5"/>
    </row>
    <row r="979" spans="1:16" ht="16.5" customHeight="1" x14ac:dyDescent="0.25">
      <c r="A979" s="89"/>
      <c r="B979" s="4"/>
      <c r="C979" s="5"/>
      <c r="D979" s="5"/>
      <c r="E979" s="8"/>
      <c r="F979" s="8"/>
      <c r="G979" s="8"/>
      <c r="H979" s="8"/>
      <c r="I979" s="8"/>
      <c r="J979" s="8"/>
      <c r="P979" s="5"/>
    </row>
    <row r="980" spans="1:16" ht="16.5" customHeight="1" x14ac:dyDescent="0.25">
      <c r="A980" s="89"/>
      <c r="B980" s="4"/>
      <c r="C980" s="5"/>
      <c r="D980" s="5"/>
      <c r="E980" s="8"/>
      <c r="F980" s="8"/>
      <c r="G980" s="8"/>
      <c r="H980" s="8"/>
      <c r="I980" s="8"/>
      <c r="J980" s="8"/>
      <c r="P980" s="5"/>
    </row>
    <row r="981" spans="1:16" ht="16.5" customHeight="1" x14ac:dyDescent="0.25">
      <c r="A981" s="89"/>
      <c r="B981" s="4"/>
      <c r="C981" s="5"/>
      <c r="D981" s="5"/>
      <c r="E981" s="8"/>
      <c r="F981" s="8"/>
      <c r="G981" s="8"/>
      <c r="H981" s="8"/>
      <c r="I981" s="8"/>
      <c r="J981" s="8"/>
      <c r="P981" s="5"/>
    </row>
    <row r="982" spans="1:16" ht="16.5" customHeight="1" x14ac:dyDescent="0.25">
      <c r="A982" s="89"/>
      <c r="B982" s="4"/>
      <c r="C982" s="5"/>
      <c r="D982" s="5"/>
      <c r="E982" s="8"/>
      <c r="F982" s="8"/>
      <c r="G982" s="8"/>
      <c r="H982" s="8"/>
      <c r="I982" s="8"/>
      <c r="J982" s="8"/>
      <c r="P982" s="5"/>
    </row>
    <row r="983" spans="1:16" ht="16.5" customHeight="1" x14ac:dyDescent="0.25">
      <c r="A983" s="89"/>
      <c r="B983" s="4"/>
      <c r="C983" s="5"/>
      <c r="D983" s="5"/>
      <c r="E983" s="8"/>
      <c r="F983" s="8"/>
      <c r="G983" s="8"/>
      <c r="H983" s="8"/>
      <c r="I983" s="8"/>
      <c r="J983" s="8"/>
      <c r="P983" s="5"/>
    </row>
    <row r="984" spans="1:16" ht="16.5" customHeight="1" x14ac:dyDescent="0.25">
      <c r="A984" s="89"/>
      <c r="B984" s="4"/>
      <c r="C984" s="5"/>
      <c r="D984" s="5"/>
      <c r="E984" s="8"/>
      <c r="F984" s="8"/>
      <c r="G984" s="8"/>
      <c r="H984" s="8"/>
      <c r="I984" s="8"/>
      <c r="J984" s="8"/>
      <c r="P984" s="5"/>
    </row>
    <row r="985" spans="1:16" ht="16.5" customHeight="1" x14ac:dyDescent="0.25">
      <c r="A985" s="89"/>
      <c r="B985" s="4"/>
      <c r="C985" s="5"/>
      <c r="D985" s="5"/>
      <c r="E985" s="8"/>
      <c r="F985" s="8"/>
      <c r="G985" s="8"/>
      <c r="H985" s="8"/>
      <c r="I985" s="8"/>
      <c r="J985" s="8"/>
      <c r="P985" s="5"/>
    </row>
    <row r="986" spans="1:16" ht="16.5" customHeight="1" x14ac:dyDescent="0.25">
      <c r="A986" s="89"/>
      <c r="B986" s="4"/>
      <c r="C986" s="5"/>
      <c r="D986" s="5"/>
      <c r="E986" s="8"/>
      <c r="F986" s="8"/>
      <c r="G986" s="8"/>
      <c r="H986" s="8"/>
      <c r="I986" s="8"/>
      <c r="J986" s="8"/>
      <c r="P986" s="5"/>
    </row>
    <row r="987" spans="1:16" ht="16.5" customHeight="1" x14ac:dyDescent="0.25">
      <c r="A987" s="89"/>
      <c r="B987" s="4"/>
      <c r="C987" s="5"/>
      <c r="D987" s="5"/>
      <c r="E987" s="8"/>
      <c r="F987" s="8"/>
      <c r="G987" s="8"/>
      <c r="H987" s="8"/>
      <c r="I987" s="8"/>
      <c r="J987" s="8"/>
      <c r="P987" s="5"/>
    </row>
    <row r="988" spans="1:16" ht="16.5" customHeight="1" x14ac:dyDescent="0.25">
      <c r="A988" s="89"/>
      <c r="B988" s="4"/>
      <c r="C988" s="5"/>
      <c r="D988" s="5"/>
      <c r="E988" s="8"/>
      <c r="F988" s="8"/>
      <c r="G988" s="8"/>
      <c r="H988" s="8"/>
      <c r="I988" s="8"/>
      <c r="J988" s="8"/>
      <c r="P988" s="5"/>
    </row>
    <row r="989" spans="1:16" ht="16.5" customHeight="1" x14ac:dyDescent="0.25">
      <c r="A989" s="89"/>
      <c r="B989" s="4"/>
      <c r="C989" s="5"/>
      <c r="D989" s="5"/>
      <c r="E989" s="8"/>
      <c r="F989" s="8"/>
      <c r="G989" s="8"/>
      <c r="H989" s="8"/>
      <c r="I989" s="8"/>
      <c r="J989" s="8"/>
      <c r="P989" s="5"/>
    </row>
    <row r="990" spans="1:16" ht="16.5" customHeight="1" x14ac:dyDescent="0.25">
      <c r="A990" s="89"/>
      <c r="B990" s="4"/>
      <c r="C990" s="5"/>
      <c r="D990" s="5"/>
      <c r="E990" s="8"/>
      <c r="F990" s="8"/>
      <c r="G990" s="8"/>
      <c r="H990" s="8"/>
      <c r="I990" s="8"/>
      <c r="J990" s="8"/>
      <c r="P990" s="5"/>
    </row>
    <row r="991" spans="1:16" ht="16.5" customHeight="1" x14ac:dyDescent="0.25">
      <c r="A991" s="89"/>
      <c r="B991" s="4"/>
      <c r="C991" s="5"/>
      <c r="D991" s="5"/>
      <c r="E991" s="8"/>
      <c r="F991" s="8"/>
      <c r="G991" s="8"/>
      <c r="H991" s="8"/>
      <c r="I991" s="8"/>
      <c r="J991" s="8"/>
      <c r="P991" s="5"/>
    </row>
    <row r="992" spans="1:16" ht="16.5" customHeight="1" x14ac:dyDescent="0.25">
      <c r="A992" s="89"/>
      <c r="B992" s="4"/>
      <c r="C992" s="5"/>
      <c r="D992" s="5"/>
      <c r="E992" s="8"/>
      <c r="F992" s="8"/>
      <c r="G992" s="8"/>
      <c r="H992" s="8"/>
      <c r="I992" s="8"/>
      <c r="J992" s="8"/>
      <c r="P992" s="5"/>
    </row>
    <row r="993" spans="1:16" ht="16.5" customHeight="1" x14ac:dyDescent="0.25">
      <c r="A993" s="89"/>
      <c r="B993" s="4"/>
      <c r="C993" s="5"/>
      <c r="D993" s="5"/>
      <c r="E993" s="8"/>
      <c r="F993" s="8"/>
      <c r="G993" s="8"/>
      <c r="H993" s="8"/>
      <c r="I993" s="8"/>
      <c r="J993" s="8"/>
      <c r="P993" s="5"/>
    </row>
    <row r="994" spans="1:16" ht="16.5" customHeight="1" x14ac:dyDescent="0.25">
      <c r="A994" s="89"/>
      <c r="B994" s="4"/>
      <c r="C994" s="5"/>
      <c r="D994" s="5"/>
      <c r="E994" s="8"/>
      <c r="F994" s="8"/>
      <c r="G994" s="8"/>
      <c r="H994" s="8"/>
      <c r="I994" s="8"/>
      <c r="J994" s="8"/>
      <c r="P994" s="5"/>
    </row>
    <row r="995" spans="1:16" ht="16.5" customHeight="1" x14ac:dyDescent="0.25">
      <c r="A995" s="89"/>
      <c r="B995" s="4"/>
      <c r="C995" s="5"/>
      <c r="D995" s="5"/>
      <c r="E995" s="8"/>
      <c r="F995" s="8"/>
      <c r="G995" s="8"/>
      <c r="H995" s="8"/>
      <c r="I995" s="8"/>
      <c r="J995" s="8"/>
      <c r="P995" s="5"/>
    </row>
    <row r="996" spans="1:16" ht="16.5" customHeight="1" x14ac:dyDescent="0.25">
      <c r="A996" s="89"/>
      <c r="B996" s="4"/>
      <c r="C996" s="5"/>
      <c r="D996" s="5"/>
      <c r="E996" s="8"/>
      <c r="F996" s="8"/>
      <c r="G996" s="8"/>
      <c r="H996" s="8"/>
      <c r="I996" s="8"/>
      <c r="J996" s="8"/>
      <c r="P996" s="5"/>
    </row>
    <row r="997" spans="1:16" ht="16.5" customHeight="1" x14ac:dyDescent="0.25">
      <c r="A997" s="89"/>
      <c r="B997" s="4"/>
      <c r="C997" s="5"/>
      <c r="D997" s="5"/>
      <c r="E997" s="8"/>
      <c r="F997" s="8"/>
      <c r="G997" s="8"/>
      <c r="H997" s="8"/>
      <c r="I997" s="8"/>
      <c r="J997" s="8"/>
      <c r="P997" s="5"/>
    </row>
    <row r="998" spans="1:16" ht="16.5" customHeight="1" x14ac:dyDescent="0.25">
      <c r="A998" s="89"/>
      <c r="B998" s="4"/>
      <c r="C998" s="5"/>
      <c r="D998" s="5"/>
      <c r="E998" s="8"/>
      <c r="F998" s="8"/>
      <c r="G998" s="8"/>
      <c r="H998" s="8"/>
      <c r="I998" s="8"/>
      <c r="J998" s="8"/>
      <c r="P998" s="5"/>
    </row>
    <row r="999" spans="1:16" ht="16.5" customHeight="1" x14ac:dyDescent="0.25">
      <c r="A999" s="89"/>
      <c r="B999" s="4"/>
      <c r="C999" s="5"/>
      <c r="D999" s="5"/>
      <c r="E999" s="8"/>
      <c r="F999" s="8"/>
      <c r="G999" s="8"/>
      <c r="H999" s="8"/>
      <c r="I999" s="8"/>
      <c r="J999" s="8"/>
      <c r="P999" s="5"/>
    </row>
    <row r="1000" spans="1:16" ht="16.5" customHeight="1" x14ac:dyDescent="0.25">
      <c r="A1000" s="89"/>
      <c r="B1000" s="4"/>
      <c r="C1000" s="5"/>
      <c r="D1000" s="5"/>
      <c r="E1000" s="8"/>
      <c r="F1000" s="8"/>
      <c r="G1000" s="8"/>
      <c r="H1000" s="8"/>
      <c r="I1000" s="8"/>
      <c r="J1000" s="8"/>
      <c r="P1000" s="5"/>
    </row>
  </sheetData>
  <mergeCells count="3">
    <mergeCell ref="A3:D3"/>
    <mergeCell ref="A5:A6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Z1000"/>
  <sheetViews>
    <sheetView showGridLines="0" topLeftCell="A13" workbookViewId="0">
      <selection activeCell="B42" sqref="B42"/>
    </sheetView>
  </sheetViews>
  <sheetFormatPr baseColWidth="10" defaultColWidth="17.26953125" defaultRowHeight="15" customHeight="1" x14ac:dyDescent="0.25"/>
  <cols>
    <col min="1" max="1" width="4.54296875" customWidth="1"/>
    <col min="2" max="2" width="39.08984375" customWidth="1"/>
    <col min="3" max="3" width="14.453125" customWidth="1"/>
    <col min="4" max="4" width="10.26953125" customWidth="1"/>
    <col min="5" max="5" width="10" customWidth="1"/>
    <col min="6" max="6" width="12.7265625" customWidth="1"/>
    <col min="7" max="7" width="12.08984375" customWidth="1"/>
    <col min="8" max="26" width="10" customWidth="1"/>
  </cols>
  <sheetData>
    <row r="1" spans="1:26" ht="12.75" customHeight="1" x14ac:dyDescent="0.3">
      <c r="A1" s="3"/>
      <c r="B1" s="303" t="s">
        <v>204</v>
      </c>
      <c r="C1" s="289"/>
      <c r="D1" s="289"/>
      <c r="E1" s="289"/>
      <c r="F1" s="290"/>
      <c r="G1" s="3"/>
      <c r="H1" s="3"/>
    </row>
    <row r="2" spans="1:26" ht="8.25" customHeight="1" x14ac:dyDescent="0.25">
      <c r="A2" s="3"/>
      <c r="B2" s="3"/>
      <c r="C2" s="3"/>
      <c r="D2" s="3"/>
      <c r="E2" s="3"/>
      <c r="F2" s="3"/>
      <c r="G2" s="3"/>
      <c r="H2" s="3"/>
    </row>
    <row r="3" spans="1:26" ht="12.75" customHeight="1" x14ac:dyDescent="0.25">
      <c r="A3" s="3"/>
      <c r="B3" s="3" t="s">
        <v>59</v>
      </c>
      <c r="C3" s="3"/>
      <c r="D3" s="3"/>
      <c r="E3" s="3"/>
      <c r="F3" s="159">
        <f>SUM(Produccion!B8:D8)/3/12</f>
        <v>720</v>
      </c>
      <c r="G3" s="96" t="s">
        <v>191</v>
      </c>
      <c r="H3" s="3"/>
      <c r="K3" s="160"/>
    </row>
    <row r="4" spans="1:26" ht="7.5" customHeight="1" x14ac:dyDescent="0.25">
      <c r="A4" s="3"/>
      <c r="B4" s="100"/>
      <c r="C4" s="100"/>
      <c r="D4" s="100"/>
      <c r="E4" s="100"/>
      <c r="F4" s="100"/>
      <c r="G4" s="3"/>
      <c r="H4" s="3"/>
    </row>
    <row r="5" spans="1:26" ht="33" customHeight="1" x14ac:dyDescent="0.25">
      <c r="A5" s="101"/>
      <c r="B5" s="144" t="s">
        <v>56</v>
      </c>
      <c r="C5" s="144" t="s">
        <v>42</v>
      </c>
      <c r="D5" s="144" t="s">
        <v>48</v>
      </c>
      <c r="E5" s="144" t="s">
        <v>57</v>
      </c>
      <c r="F5" s="144" t="s">
        <v>58</v>
      </c>
      <c r="G5" s="109" t="s">
        <v>60</v>
      </c>
      <c r="H5" s="3"/>
    </row>
    <row r="6" spans="1:26" ht="12.75" customHeight="1" x14ac:dyDescent="0.25">
      <c r="A6" s="101"/>
      <c r="B6" s="161" t="s">
        <v>61</v>
      </c>
      <c r="C6" s="162" t="s">
        <v>62</v>
      </c>
      <c r="D6" s="163">
        <f>$F$3</f>
        <v>720</v>
      </c>
      <c r="E6" s="163">
        <f>'C. Unit'!F14</f>
        <v>1.0231666666666666</v>
      </c>
      <c r="F6" s="163">
        <f>D6*E6</f>
        <v>736.68</v>
      </c>
      <c r="G6" s="164">
        <f t="shared" ref="G6:G15" si="0">F6/$F$3</f>
        <v>1.0231666666666666</v>
      </c>
      <c r="H6" s="165">
        <f t="shared" ref="H6:H14" si="1">F6/$F$14</f>
        <v>1.3389017714622068E-2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1"/>
      <c r="B7" s="161" t="s">
        <v>63</v>
      </c>
      <c r="C7" s="162" t="s">
        <v>62</v>
      </c>
      <c r="D7" s="163">
        <f t="shared" ref="D6:D8" si="2">$F$3</f>
        <v>720</v>
      </c>
      <c r="E7" s="163">
        <f>'C. Unit'!F22</f>
        <v>65.966666666666669</v>
      </c>
      <c r="F7" s="163">
        <f t="shared" ref="F7:F8" si="3">D7*E7</f>
        <v>47496</v>
      </c>
      <c r="G7" s="164">
        <f t="shared" si="0"/>
        <v>65.966666666666669</v>
      </c>
      <c r="H7" s="165">
        <f t="shared" si="1"/>
        <v>0.86323069090200599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1"/>
      <c r="B8" s="161" t="s">
        <v>64</v>
      </c>
      <c r="C8" s="162" t="s">
        <v>62</v>
      </c>
      <c r="D8" s="163">
        <f t="shared" si="2"/>
        <v>720</v>
      </c>
      <c r="E8" s="163">
        <f>'C. Unit'!F32</f>
        <v>1.8391666666666668</v>
      </c>
      <c r="F8" s="163">
        <f t="shared" si="3"/>
        <v>1324.2</v>
      </c>
      <c r="G8" s="164">
        <f t="shared" si="0"/>
        <v>1.8391666666666668</v>
      </c>
      <c r="H8" s="165">
        <f t="shared" si="1"/>
        <v>2.4067081036138548E-2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101"/>
      <c r="B9" s="166" t="s">
        <v>65</v>
      </c>
      <c r="C9" s="167"/>
      <c r="D9" s="167"/>
      <c r="E9" s="167"/>
      <c r="F9" s="168">
        <f>SUM(F6:F8)</f>
        <v>49556.88</v>
      </c>
      <c r="G9" s="169">
        <f>F9/$F$3</f>
        <v>68.828999999999994</v>
      </c>
      <c r="H9" s="165">
        <f t="shared" si="1"/>
        <v>0.90068678965276661</v>
      </c>
    </row>
    <row r="10" spans="1:26" ht="12.75" customHeight="1" x14ac:dyDescent="0.25">
      <c r="A10" s="101"/>
      <c r="B10" s="161" t="s">
        <v>66</v>
      </c>
      <c r="C10" s="162" t="s">
        <v>67</v>
      </c>
      <c r="D10" s="161">
        <v>1</v>
      </c>
      <c r="E10" s="170">
        <f>SUM('G. de Operación'!E6:G6)/3/12</f>
        <v>1996.5833333333333</v>
      </c>
      <c r="F10" s="163">
        <f t="shared" ref="F10:F13" si="4">D10*E10</f>
        <v>1996.5833333333333</v>
      </c>
      <c r="G10" s="172">
        <f>F10/$F$3</f>
        <v>2.7730324074074071</v>
      </c>
      <c r="H10" s="165">
        <f t="shared" si="1"/>
        <v>3.6287519165335257E-2</v>
      </c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spans="1:26" ht="12.75" customHeight="1" x14ac:dyDescent="0.25">
      <c r="A11" s="101"/>
      <c r="B11" s="161" t="s">
        <v>69</v>
      </c>
      <c r="C11" s="162" t="s">
        <v>67</v>
      </c>
      <c r="D11" s="161">
        <v>1</v>
      </c>
      <c r="E11" s="170">
        <f>SUM('G. de Operación'!E15:G22)/3/12</f>
        <v>3320.6333333333332</v>
      </c>
      <c r="F11" s="163">
        <f t="shared" si="4"/>
        <v>3320.6333333333332</v>
      </c>
      <c r="G11" s="172">
        <f t="shared" si="0"/>
        <v>4.6119907407407403</v>
      </c>
      <c r="H11" s="165">
        <f t="shared" si="1"/>
        <v>6.0351873980241798E-2</v>
      </c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ht="12.75" customHeight="1" x14ac:dyDescent="0.25">
      <c r="A12" s="101"/>
      <c r="B12" s="161" t="s">
        <v>73</v>
      </c>
      <c r="C12" s="162" t="s">
        <v>67</v>
      </c>
      <c r="D12" s="161">
        <v>1</v>
      </c>
      <c r="E12" s="170">
        <f>SUM('G. de Operación'!E23:G23)/3/12</f>
        <v>147.11666666666665</v>
      </c>
      <c r="F12" s="163">
        <f t="shared" si="4"/>
        <v>147.11666666666665</v>
      </c>
      <c r="G12" s="172">
        <f t="shared" si="0"/>
        <v>0.20432870370370368</v>
      </c>
      <c r="H12" s="165">
        <f t="shared" si="1"/>
        <v>2.6738172016562822E-3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2.75" customHeight="1" x14ac:dyDescent="0.25">
      <c r="A13" s="101"/>
      <c r="B13" s="161" t="s">
        <v>74</v>
      </c>
      <c r="C13" s="162" t="s">
        <v>67</v>
      </c>
      <c r="D13" s="161">
        <v>1</v>
      </c>
      <c r="E13" s="163">
        <f>SUM(Financ!D42)/2/12</f>
        <v>0</v>
      </c>
      <c r="F13" s="163">
        <f t="shared" si="4"/>
        <v>0</v>
      </c>
      <c r="G13" s="172">
        <f t="shared" si="0"/>
        <v>0</v>
      </c>
      <c r="H13" s="165">
        <f t="shared" si="1"/>
        <v>0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spans="1:26" ht="12.75" customHeight="1" x14ac:dyDescent="0.3">
      <c r="A14" s="101"/>
      <c r="B14" s="175" t="s">
        <v>75</v>
      </c>
      <c r="C14" s="175"/>
      <c r="D14" s="175"/>
      <c r="E14" s="175"/>
      <c r="F14" s="177">
        <f>SUM(F9:F13)</f>
        <v>55021.213333333333</v>
      </c>
      <c r="G14" s="169">
        <f t="shared" si="0"/>
        <v>76.418351851851853</v>
      </c>
      <c r="H14" s="165">
        <f t="shared" si="1"/>
        <v>1</v>
      </c>
    </row>
    <row r="15" spans="1:26" ht="5.25" customHeight="1" x14ac:dyDescent="0.25">
      <c r="A15" s="3"/>
      <c r="B15" s="179"/>
      <c r="C15" s="179"/>
      <c r="D15" s="179"/>
      <c r="E15" s="179"/>
      <c r="F15" s="179"/>
      <c r="G15" s="172">
        <f t="shared" si="0"/>
        <v>0</v>
      </c>
      <c r="H15" s="3"/>
    </row>
    <row r="16" spans="1:26" ht="12.75" customHeight="1" x14ac:dyDescent="0.3">
      <c r="A16" s="101"/>
      <c r="B16" s="180" t="s">
        <v>77</v>
      </c>
      <c r="C16" s="161"/>
      <c r="D16" s="161"/>
      <c r="E16" s="161"/>
      <c r="F16" s="163">
        <f>F9/F3</f>
        <v>68.828999999999994</v>
      </c>
      <c r="G16" s="172"/>
      <c r="H16" s="3" t="s">
        <v>206</v>
      </c>
      <c r="L16" s="346">
        <f>F16/1000</f>
        <v>6.8828999999999987E-2</v>
      </c>
    </row>
    <row r="17" spans="1:26" ht="12.75" customHeight="1" x14ac:dyDescent="0.3">
      <c r="A17" s="101"/>
      <c r="B17" s="180" t="s">
        <v>78</v>
      </c>
      <c r="C17" s="161"/>
      <c r="D17" s="161"/>
      <c r="E17" s="161"/>
      <c r="F17" s="163">
        <f>F14/F3</f>
        <v>76.418351851851853</v>
      </c>
      <c r="G17" s="172"/>
      <c r="H17" s="3" t="s">
        <v>207</v>
      </c>
      <c r="L17" s="346">
        <f>F17/1000</f>
        <v>7.6418351851851848E-2</v>
      </c>
    </row>
    <row r="18" spans="1:26" ht="4.5" customHeight="1" x14ac:dyDescent="0.25">
      <c r="A18" s="3"/>
      <c r="B18" s="179"/>
      <c r="C18" s="179"/>
      <c r="D18" s="179"/>
      <c r="E18" s="179"/>
      <c r="F18" s="179"/>
      <c r="G18" s="172"/>
      <c r="H18" s="3"/>
    </row>
    <row r="19" spans="1:26" ht="12.75" customHeight="1" x14ac:dyDescent="0.25">
      <c r="A19" s="101"/>
      <c r="B19" s="161" t="s">
        <v>212</v>
      </c>
      <c r="C19" s="161"/>
      <c r="D19" s="161"/>
      <c r="E19" s="161"/>
      <c r="F19" s="163">
        <f>F17*0.8174</f>
        <v>62.464360803703705</v>
      </c>
      <c r="G19" s="181" t="s">
        <v>186</v>
      </c>
      <c r="H19" s="3"/>
    </row>
    <row r="20" spans="1:26" ht="12.75" customHeight="1" x14ac:dyDescent="0.3">
      <c r="A20" s="182"/>
      <c r="B20" s="180" t="s">
        <v>79</v>
      </c>
      <c r="C20" s="180"/>
      <c r="D20" s="180"/>
      <c r="E20" s="180"/>
      <c r="F20" s="183">
        <f>F17+F19</f>
        <v>138.88271265555557</v>
      </c>
      <c r="G20" s="181" t="s">
        <v>186</v>
      </c>
      <c r="H20" s="184" t="s">
        <v>205</v>
      </c>
      <c r="I20" s="78"/>
      <c r="J20" s="78"/>
      <c r="K20" s="345">
        <f>F20/1000</f>
        <v>0.13888271265555557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9" customHeight="1" x14ac:dyDescent="0.25">
      <c r="A21" s="3"/>
      <c r="B21" s="116"/>
      <c r="C21" s="116"/>
      <c r="D21" s="116"/>
      <c r="E21" s="116"/>
      <c r="F21" s="116"/>
      <c r="G21" s="3"/>
      <c r="H21" s="3"/>
    </row>
    <row r="22" spans="1:26" ht="9" customHeight="1" x14ac:dyDescent="0.25">
      <c r="A22" s="3"/>
      <c r="B22" s="3"/>
      <c r="C22" s="3"/>
      <c r="D22" s="3"/>
      <c r="E22" s="3"/>
      <c r="F22" s="3"/>
      <c r="G22" s="3"/>
      <c r="H22" s="3"/>
    </row>
    <row r="23" spans="1:26" ht="12.75" customHeight="1" x14ac:dyDescent="0.3">
      <c r="A23" s="3"/>
      <c r="B23" s="303" t="s">
        <v>84</v>
      </c>
      <c r="C23" s="289"/>
      <c r="D23" s="289"/>
      <c r="E23" s="289"/>
      <c r="F23" s="290"/>
      <c r="G23" s="3"/>
      <c r="H23" s="3"/>
    </row>
    <row r="24" spans="1:26" ht="7.5" customHeight="1" x14ac:dyDescent="0.25">
      <c r="A24" s="3"/>
      <c r="B24" s="100"/>
      <c r="C24" s="100"/>
      <c r="D24" s="100"/>
      <c r="E24" s="100"/>
      <c r="F24" s="100"/>
      <c r="G24" s="3"/>
      <c r="H24" s="3"/>
    </row>
    <row r="25" spans="1:26" ht="33" customHeight="1" x14ac:dyDescent="0.25">
      <c r="A25" s="101"/>
      <c r="B25" s="144" t="s">
        <v>56</v>
      </c>
      <c r="C25" s="144" t="s">
        <v>42</v>
      </c>
      <c r="D25" s="144" t="s">
        <v>48</v>
      </c>
      <c r="E25" s="144" t="s">
        <v>57</v>
      </c>
      <c r="F25" s="144" t="s">
        <v>58</v>
      </c>
      <c r="G25" s="109"/>
      <c r="H25" s="3"/>
    </row>
    <row r="26" spans="1:26" ht="12.75" customHeight="1" x14ac:dyDescent="0.3">
      <c r="A26" s="101"/>
      <c r="B26" s="304" t="s">
        <v>85</v>
      </c>
      <c r="C26" s="292"/>
      <c r="D26" s="292"/>
      <c r="E26" s="292"/>
      <c r="F26" s="293"/>
      <c r="G26" s="109"/>
      <c r="H26" s="3"/>
    </row>
    <row r="27" spans="1:26" ht="12.75" customHeight="1" x14ac:dyDescent="0.25">
      <c r="A27" s="101"/>
      <c r="B27" s="161" t="s">
        <v>61</v>
      </c>
      <c r="C27" s="162" t="s">
        <v>67</v>
      </c>
      <c r="D27" s="186">
        <v>1</v>
      </c>
      <c r="E27" s="187"/>
      <c r="F27" s="163">
        <f>F6</f>
        <v>736.68</v>
      </c>
      <c r="G27" s="109"/>
      <c r="H27" s="3"/>
    </row>
    <row r="28" spans="1:26" ht="12.75" customHeight="1" x14ac:dyDescent="0.25">
      <c r="A28" s="101"/>
      <c r="B28" s="161" t="s">
        <v>63</v>
      </c>
      <c r="C28" s="162" t="s">
        <v>67</v>
      </c>
      <c r="D28" s="189">
        <v>1</v>
      </c>
      <c r="E28" s="170"/>
      <c r="F28" s="163">
        <f>F7</f>
        <v>47496</v>
      </c>
      <c r="G28" s="109"/>
      <c r="H28" s="3"/>
    </row>
    <row r="29" spans="1:26" ht="12.75" customHeight="1" x14ac:dyDescent="0.25">
      <c r="A29" s="101"/>
      <c r="B29" s="161" t="s">
        <v>203</v>
      </c>
      <c r="C29" s="162" t="s">
        <v>67</v>
      </c>
      <c r="D29" s="189">
        <v>1</v>
      </c>
      <c r="E29" s="170"/>
      <c r="F29" s="163">
        <f>F8</f>
        <v>1324.2</v>
      </c>
      <c r="G29" s="109"/>
      <c r="H29" s="3"/>
    </row>
    <row r="30" spans="1:26" ht="12.75" customHeight="1" x14ac:dyDescent="0.3">
      <c r="A30" s="101"/>
      <c r="B30" s="166" t="s">
        <v>88</v>
      </c>
      <c r="C30" s="166"/>
      <c r="D30" s="166"/>
      <c r="E30" s="166"/>
      <c r="F30" s="168">
        <f>SUM(F27:F29)</f>
        <v>49556.88</v>
      </c>
      <c r="G30" s="109"/>
      <c r="H30" s="3"/>
    </row>
    <row r="31" spans="1:26" ht="12.75" customHeight="1" x14ac:dyDescent="0.3">
      <c r="A31" s="101"/>
      <c r="B31" s="304" t="s">
        <v>89</v>
      </c>
      <c r="C31" s="292"/>
      <c r="D31" s="292"/>
      <c r="E31" s="292"/>
      <c r="F31" s="293"/>
      <c r="G31" s="109"/>
      <c r="H31" s="3"/>
    </row>
    <row r="32" spans="1:26" ht="12.75" customHeight="1" x14ac:dyDescent="0.25">
      <c r="A32" s="101"/>
      <c r="B32" s="161" t="s">
        <v>66</v>
      </c>
      <c r="C32" s="162" t="s">
        <v>67</v>
      </c>
      <c r="D32" s="162">
        <v>1</v>
      </c>
      <c r="E32" s="187"/>
      <c r="F32" s="163">
        <f>F10</f>
        <v>1996.5833333333333</v>
      </c>
      <c r="G32" s="109"/>
      <c r="H32" s="3"/>
    </row>
    <row r="33" spans="1:11" ht="12.75" customHeight="1" x14ac:dyDescent="0.25">
      <c r="A33" s="101"/>
      <c r="B33" s="161" t="s">
        <v>69</v>
      </c>
      <c r="C33" s="162" t="s">
        <v>67</v>
      </c>
      <c r="D33" s="162">
        <v>1</v>
      </c>
      <c r="E33" s="187"/>
      <c r="F33" s="163">
        <f>F11</f>
        <v>3320.6333333333332</v>
      </c>
      <c r="G33" s="109"/>
      <c r="H33" s="3"/>
    </row>
    <row r="34" spans="1:11" ht="12.75" customHeight="1" x14ac:dyDescent="0.25">
      <c r="A34" s="101"/>
      <c r="B34" s="161" t="s">
        <v>73</v>
      </c>
      <c r="C34" s="162" t="s">
        <v>67</v>
      </c>
      <c r="D34" s="162">
        <v>1</v>
      </c>
      <c r="E34" s="187"/>
      <c r="F34" s="163">
        <f>F12</f>
        <v>147.11666666666665</v>
      </c>
      <c r="G34" s="109"/>
      <c r="H34" s="3"/>
    </row>
    <row r="35" spans="1:11" ht="12.75" customHeight="1" x14ac:dyDescent="0.25">
      <c r="A35" s="101"/>
      <c r="B35" s="161" t="s">
        <v>74</v>
      </c>
      <c r="C35" s="162" t="s">
        <v>67</v>
      </c>
      <c r="D35" s="162">
        <v>1</v>
      </c>
      <c r="E35" s="170"/>
      <c r="F35" s="163">
        <f t="shared" ref="F32:F35" si="5">D35*E35</f>
        <v>0</v>
      </c>
      <c r="G35" s="109"/>
      <c r="H35" s="3"/>
    </row>
    <row r="36" spans="1:11" ht="12.75" customHeight="1" x14ac:dyDescent="0.3">
      <c r="A36" s="101"/>
      <c r="B36" s="166" t="s">
        <v>90</v>
      </c>
      <c r="C36" s="166"/>
      <c r="D36" s="166"/>
      <c r="E36" s="166"/>
      <c r="F36" s="168">
        <f>SUM(F32:F35)</f>
        <v>5464.333333333333</v>
      </c>
      <c r="G36" s="172"/>
      <c r="H36" s="3"/>
    </row>
    <row r="37" spans="1:11" ht="12.75" customHeight="1" x14ac:dyDescent="0.3">
      <c r="A37" s="101"/>
      <c r="B37" s="175" t="s">
        <v>91</v>
      </c>
      <c r="C37" s="175"/>
      <c r="D37" s="175"/>
      <c r="E37" s="175"/>
      <c r="F37" s="177">
        <f>F30+F36</f>
        <v>55021.213333333333</v>
      </c>
      <c r="G37" s="172"/>
      <c r="H37" s="3"/>
    </row>
    <row r="38" spans="1:11" ht="12.75" customHeight="1" x14ac:dyDescent="0.25">
      <c r="A38" s="3"/>
      <c r="B38" s="179"/>
      <c r="C38" s="179"/>
      <c r="D38" s="179"/>
      <c r="E38" s="179"/>
      <c r="F38" s="179"/>
      <c r="G38" s="3"/>
      <c r="H38" s="3"/>
    </row>
    <row r="39" spans="1:11" ht="12.75" customHeight="1" x14ac:dyDescent="0.3">
      <c r="A39" s="101"/>
      <c r="B39" s="180" t="s">
        <v>92</v>
      </c>
      <c r="C39" s="161"/>
      <c r="D39" s="161"/>
      <c r="E39" s="161"/>
      <c r="F39" s="183">
        <f>F30/F3</f>
        <v>68.828999999999994</v>
      </c>
      <c r="G39" s="109"/>
      <c r="H39" s="3" t="s">
        <v>208</v>
      </c>
      <c r="K39" s="346">
        <f>F39/1000</f>
        <v>6.8828999999999987E-2</v>
      </c>
    </row>
    <row r="40" spans="1:11" ht="12.75" customHeight="1" x14ac:dyDescent="0.25">
      <c r="A40" s="8"/>
      <c r="B40" s="377"/>
      <c r="C40" s="8"/>
      <c r="D40" s="8"/>
      <c r="F40" s="159"/>
      <c r="G40" s="8"/>
    </row>
    <row r="41" spans="1:11" ht="12.75" customHeight="1" x14ac:dyDescent="0.25">
      <c r="A41" s="8"/>
      <c r="B41" s="84"/>
      <c r="C41" s="8"/>
      <c r="D41" s="8"/>
      <c r="F41" s="159"/>
      <c r="G41" s="8"/>
    </row>
    <row r="42" spans="1:11" ht="12.75" customHeight="1" x14ac:dyDescent="0.25">
      <c r="A42" s="8"/>
      <c r="B42" s="8"/>
      <c r="C42" s="8"/>
      <c r="D42" s="8"/>
      <c r="F42" s="159"/>
      <c r="G42" s="8"/>
    </row>
    <row r="43" spans="1:11" ht="12.75" customHeight="1" x14ac:dyDescent="0.25">
      <c r="A43" s="8"/>
      <c r="B43" s="84"/>
      <c r="C43" s="8"/>
      <c r="D43" s="8"/>
      <c r="F43" s="159"/>
      <c r="G43" s="8"/>
    </row>
    <row r="44" spans="1:11" ht="12.75" customHeight="1" x14ac:dyDescent="0.25">
      <c r="A44" s="8"/>
      <c r="B44" s="8"/>
      <c r="C44" s="8"/>
      <c r="D44" s="8"/>
      <c r="F44" s="159"/>
      <c r="G44" s="8"/>
    </row>
    <row r="45" spans="1:11" ht="12.75" customHeight="1" x14ac:dyDescent="0.25">
      <c r="A45" s="8"/>
      <c r="B45" s="8"/>
      <c r="C45" s="8"/>
      <c r="D45" s="8"/>
      <c r="F45" s="159"/>
      <c r="G45" s="8"/>
    </row>
    <row r="46" spans="1:11" ht="12.75" customHeight="1" x14ac:dyDescent="0.25">
      <c r="A46" s="8"/>
      <c r="B46" s="8"/>
      <c r="C46" s="8"/>
      <c r="D46" s="8"/>
      <c r="F46" s="159"/>
      <c r="G46" s="8"/>
    </row>
    <row r="47" spans="1:11" ht="12.75" customHeight="1" x14ac:dyDescent="0.25">
      <c r="A47" s="8"/>
      <c r="B47" s="8"/>
      <c r="C47" s="8"/>
      <c r="D47" s="8"/>
      <c r="F47" s="159"/>
      <c r="G47" s="8"/>
    </row>
    <row r="48" spans="1:11" ht="12.75" customHeight="1" x14ac:dyDescent="0.25">
      <c r="A48" s="8"/>
      <c r="B48" s="8"/>
      <c r="C48" s="8"/>
      <c r="D48" s="8"/>
      <c r="F48" s="159"/>
      <c r="G48" s="8"/>
    </row>
    <row r="49" spans="1:7" ht="12.75" customHeight="1" x14ac:dyDescent="0.25">
      <c r="A49" s="8"/>
      <c r="B49" s="8"/>
      <c r="C49" s="8"/>
      <c r="D49" s="8"/>
      <c r="F49" s="159"/>
      <c r="G49" s="8"/>
    </row>
    <row r="50" spans="1:7" ht="12.75" customHeight="1" x14ac:dyDescent="0.25">
      <c r="A50" s="8"/>
      <c r="B50" s="8"/>
      <c r="C50" s="8"/>
      <c r="D50" s="8"/>
      <c r="F50" s="159"/>
      <c r="G50" s="8"/>
    </row>
    <row r="51" spans="1:7" ht="12.75" customHeight="1" x14ac:dyDescent="0.25">
      <c r="A51" s="8"/>
      <c r="B51" s="8"/>
      <c r="C51" s="8"/>
      <c r="D51" s="8"/>
      <c r="F51" s="159"/>
      <c r="G51" s="8"/>
    </row>
    <row r="52" spans="1:7" ht="12.75" customHeight="1" x14ac:dyDescent="0.25">
      <c r="A52" s="8"/>
      <c r="B52" s="8"/>
      <c r="C52" s="8"/>
      <c r="D52" s="8"/>
      <c r="F52" s="159"/>
      <c r="G52" s="8"/>
    </row>
    <row r="53" spans="1:7" ht="12.75" customHeight="1" x14ac:dyDescent="0.25">
      <c r="A53" s="8"/>
      <c r="B53" s="8"/>
      <c r="C53" s="8"/>
      <c r="D53" s="8"/>
      <c r="F53" s="159"/>
      <c r="G53" s="8"/>
    </row>
    <row r="54" spans="1:7" ht="12.75" customHeight="1" x14ac:dyDescent="0.25">
      <c r="A54" s="8"/>
      <c r="B54" s="8"/>
      <c r="C54" s="8"/>
      <c r="D54" s="8"/>
      <c r="F54" s="159"/>
      <c r="G54" s="8"/>
    </row>
    <row r="55" spans="1:7" ht="12.75" customHeight="1" x14ac:dyDescent="0.25">
      <c r="A55" s="8"/>
      <c r="B55" s="8"/>
      <c r="C55" s="8"/>
      <c r="D55" s="8"/>
      <c r="F55" s="159"/>
      <c r="G55" s="8"/>
    </row>
    <row r="56" spans="1:7" ht="12.75" customHeight="1" x14ac:dyDescent="0.25">
      <c r="A56" s="8"/>
      <c r="B56" s="8"/>
      <c r="C56" s="8"/>
      <c r="D56" s="8"/>
      <c r="F56" s="159"/>
      <c r="G56" s="8"/>
    </row>
    <row r="57" spans="1:7" ht="12.75" customHeight="1" x14ac:dyDescent="0.25">
      <c r="A57" s="8"/>
      <c r="B57" s="8"/>
      <c r="C57" s="8"/>
      <c r="D57" s="8"/>
      <c r="F57" s="159"/>
      <c r="G57" s="8"/>
    </row>
    <row r="58" spans="1:7" ht="12.75" customHeight="1" x14ac:dyDescent="0.25">
      <c r="A58" s="8"/>
      <c r="B58" s="8"/>
      <c r="C58" s="8"/>
      <c r="D58" s="8"/>
      <c r="F58" s="159"/>
      <c r="G58" s="8"/>
    </row>
    <row r="59" spans="1:7" ht="12.75" customHeight="1" x14ac:dyDescent="0.25">
      <c r="A59" s="8"/>
      <c r="B59" s="8"/>
      <c r="C59" s="8"/>
      <c r="D59" s="8"/>
      <c r="F59" s="159"/>
      <c r="G59" s="8"/>
    </row>
    <row r="60" spans="1:7" ht="12.75" customHeight="1" x14ac:dyDescent="0.25">
      <c r="A60" s="8"/>
      <c r="B60" s="8"/>
      <c r="C60" s="8"/>
      <c r="D60" s="8"/>
      <c r="F60" s="159"/>
      <c r="G60" s="8"/>
    </row>
    <row r="61" spans="1:7" ht="12.75" customHeight="1" x14ac:dyDescent="0.25">
      <c r="A61" s="8"/>
      <c r="B61" s="8"/>
      <c r="C61" s="8"/>
      <c r="D61" s="8"/>
      <c r="F61" s="159"/>
      <c r="G61" s="8"/>
    </row>
    <row r="62" spans="1:7" ht="12.75" customHeight="1" x14ac:dyDescent="0.25">
      <c r="A62" s="8"/>
      <c r="B62" s="8"/>
      <c r="C62" s="8"/>
      <c r="D62" s="8"/>
      <c r="F62" s="159"/>
      <c r="G62" s="8"/>
    </row>
    <row r="63" spans="1:7" ht="12.75" customHeight="1" x14ac:dyDescent="0.25">
      <c r="A63" s="8"/>
      <c r="B63" s="8"/>
      <c r="C63" s="8"/>
      <c r="D63" s="8"/>
      <c r="F63" s="159"/>
      <c r="G63" s="8"/>
    </row>
    <row r="64" spans="1:7" ht="12.75" customHeight="1" x14ac:dyDescent="0.25">
      <c r="A64" s="8"/>
      <c r="B64" s="8"/>
      <c r="C64" s="8"/>
      <c r="D64" s="8"/>
      <c r="F64" s="159"/>
      <c r="G64" s="8"/>
    </row>
    <row r="65" spans="1:7" ht="12.75" customHeight="1" x14ac:dyDescent="0.25">
      <c r="A65" s="8"/>
      <c r="B65" s="8"/>
      <c r="C65" s="8"/>
      <c r="D65" s="8"/>
      <c r="F65" s="159"/>
      <c r="G65" s="8"/>
    </row>
    <row r="66" spans="1:7" ht="12.75" customHeight="1" x14ac:dyDescent="0.25">
      <c r="A66" s="8"/>
      <c r="B66" s="8"/>
      <c r="C66" s="8"/>
      <c r="D66" s="8"/>
      <c r="F66" s="159"/>
      <c r="G66" s="8"/>
    </row>
    <row r="67" spans="1:7" ht="12.75" customHeight="1" x14ac:dyDescent="0.25">
      <c r="A67" s="8"/>
      <c r="B67" s="8"/>
      <c r="C67" s="8"/>
      <c r="D67" s="8"/>
      <c r="F67" s="159"/>
      <c r="G67" s="8"/>
    </row>
    <row r="68" spans="1:7" ht="12.75" customHeight="1" x14ac:dyDescent="0.25">
      <c r="A68" s="8"/>
      <c r="B68" s="8"/>
      <c r="C68" s="8"/>
      <c r="D68" s="8"/>
      <c r="F68" s="159"/>
      <c r="G68" s="8"/>
    </row>
    <row r="69" spans="1:7" ht="12.75" customHeight="1" x14ac:dyDescent="0.25">
      <c r="A69" s="8"/>
      <c r="B69" s="8"/>
      <c r="C69" s="8"/>
      <c r="D69" s="8"/>
      <c r="F69" s="159"/>
      <c r="G69" s="8"/>
    </row>
    <row r="70" spans="1:7" ht="12.75" customHeight="1" x14ac:dyDescent="0.25">
      <c r="A70" s="8"/>
      <c r="B70" s="8"/>
      <c r="C70" s="8"/>
      <c r="D70" s="8"/>
      <c r="F70" s="159"/>
      <c r="G70" s="8"/>
    </row>
    <row r="71" spans="1:7" ht="12.75" customHeight="1" x14ac:dyDescent="0.25">
      <c r="A71" s="8"/>
      <c r="B71" s="8"/>
      <c r="C71" s="8"/>
      <c r="D71" s="8"/>
      <c r="F71" s="159"/>
      <c r="G71" s="8"/>
    </row>
    <row r="72" spans="1:7" ht="12.75" customHeight="1" x14ac:dyDescent="0.25">
      <c r="A72" s="8"/>
      <c r="B72" s="8"/>
      <c r="C72" s="8"/>
      <c r="D72" s="8"/>
      <c r="F72" s="159"/>
      <c r="G72" s="8"/>
    </row>
    <row r="73" spans="1:7" ht="12.75" customHeight="1" x14ac:dyDescent="0.25">
      <c r="A73" s="8"/>
      <c r="B73" s="8"/>
      <c r="C73" s="8"/>
      <c r="D73" s="8"/>
      <c r="F73" s="159"/>
      <c r="G73" s="8"/>
    </row>
    <row r="74" spans="1:7" ht="12.75" customHeight="1" x14ac:dyDescent="0.25">
      <c r="A74" s="8"/>
      <c r="B74" s="8"/>
      <c r="C74" s="8"/>
      <c r="D74" s="8"/>
      <c r="F74" s="159"/>
      <c r="G74" s="8"/>
    </row>
    <row r="75" spans="1:7" ht="12.75" customHeight="1" x14ac:dyDescent="0.25">
      <c r="A75" s="8"/>
      <c r="B75" s="8"/>
      <c r="C75" s="8"/>
      <c r="D75" s="8"/>
      <c r="F75" s="159"/>
      <c r="G75" s="8"/>
    </row>
    <row r="76" spans="1:7" ht="12.75" customHeight="1" x14ac:dyDescent="0.25">
      <c r="A76" s="8"/>
      <c r="B76" s="8"/>
      <c r="C76" s="8"/>
      <c r="D76" s="8"/>
      <c r="F76" s="159"/>
      <c r="G76" s="8"/>
    </row>
    <row r="77" spans="1:7" ht="12.75" customHeight="1" x14ac:dyDescent="0.25">
      <c r="A77" s="8"/>
      <c r="B77" s="8"/>
      <c r="C77" s="8"/>
      <c r="D77" s="8"/>
      <c r="F77" s="159"/>
      <c r="G77" s="8"/>
    </row>
    <row r="78" spans="1:7" ht="12.75" customHeight="1" x14ac:dyDescent="0.25">
      <c r="A78" s="8"/>
      <c r="B78" s="8"/>
      <c r="C78" s="8"/>
      <c r="D78" s="8"/>
      <c r="F78" s="159"/>
      <c r="G78" s="8"/>
    </row>
    <row r="79" spans="1:7" ht="12.75" customHeight="1" x14ac:dyDescent="0.25">
      <c r="A79" s="8"/>
      <c r="B79" s="8"/>
      <c r="C79" s="8"/>
      <c r="D79" s="8"/>
      <c r="F79" s="159"/>
      <c r="G79" s="8"/>
    </row>
    <row r="80" spans="1:7" ht="12.75" customHeight="1" x14ac:dyDescent="0.25">
      <c r="A80" s="8"/>
      <c r="B80" s="8"/>
      <c r="C80" s="8"/>
      <c r="D80" s="8"/>
      <c r="F80" s="159"/>
      <c r="G80" s="8"/>
    </row>
    <row r="81" spans="1:7" ht="12.75" customHeight="1" x14ac:dyDescent="0.25">
      <c r="A81" s="8"/>
      <c r="B81" s="8"/>
      <c r="C81" s="8"/>
      <c r="D81" s="8"/>
      <c r="F81" s="159"/>
      <c r="G81" s="8"/>
    </row>
    <row r="82" spans="1:7" ht="12.75" customHeight="1" x14ac:dyDescent="0.25">
      <c r="A82" s="8"/>
      <c r="B82" s="8"/>
      <c r="C82" s="8"/>
      <c r="D82" s="8"/>
      <c r="F82" s="159"/>
      <c r="G82" s="8"/>
    </row>
    <row r="83" spans="1:7" ht="12.75" customHeight="1" x14ac:dyDescent="0.25">
      <c r="A83" s="8"/>
      <c r="B83" s="8"/>
      <c r="C83" s="8"/>
      <c r="D83" s="8"/>
      <c r="F83" s="159"/>
      <c r="G83" s="8"/>
    </row>
    <row r="84" spans="1:7" ht="12.75" customHeight="1" x14ac:dyDescent="0.25">
      <c r="A84" s="8"/>
      <c r="B84" s="8"/>
      <c r="C84" s="8"/>
      <c r="D84" s="8"/>
      <c r="F84" s="159"/>
      <c r="G84" s="8"/>
    </row>
    <row r="85" spans="1:7" ht="12.75" customHeight="1" x14ac:dyDescent="0.25">
      <c r="A85" s="8"/>
      <c r="B85" s="8"/>
      <c r="C85" s="8"/>
      <c r="D85" s="8"/>
      <c r="F85" s="159"/>
      <c r="G85" s="8"/>
    </row>
    <row r="86" spans="1:7" ht="12.75" customHeight="1" x14ac:dyDescent="0.25">
      <c r="A86" s="8"/>
      <c r="B86" s="8"/>
      <c r="C86" s="8"/>
      <c r="D86" s="8"/>
      <c r="F86" s="159"/>
      <c r="G86" s="8"/>
    </row>
    <row r="87" spans="1:7" ht="12.75" customHeight="1" x14ac:dyDescent="0.25">
      <c r="A87" s="8"/>
      <c r="B87" s="8"/>
      <c r="C87" s="8"/>
      <c r="D87" s="8"/>
      <c r="F87" s="159"/>
      <c r="G87" s="8"/>
    </row>
    <row r="88" spans="1:7" ht="12.75" customHeight="1" x14ac:dyDescent="0.25">
      <c r="A88" s="8"/>
      <c r="B88" s="8"/>
      <c r="C88" s="8"/>
      <c r="D88" s="8"/>
      <c r="F88" s="159"/>
      <c r="G88" s="8"/>
    </row>
    <row r="89" spans="1:7" ht="12.75" customHeight="1" x14ac:dyDescent="0.25">
      <c r="A89" s="8"/>
      <c r="B89" s="8"/>
      <c r="C89" s="8"/>
      <c r="D89" s="8"/>
      <c r="F89" s="159"/>
      <c r="G89" s="8"/>
    </row>
    <row r="90" spans="1:7" ht="12.75" customHeight="1" x14ac:dyDescent="0.25">
      <c r="A90" s="8"/>
      <c r="B90" s="8"/>
      <c r="C90" s="8"/>
      <c r="D90" s="8"/>
      <c r="F90" s="159"/>
      <c r="G90" s="8"/>
    </row>
    <row r="91" spans="1:7" ht="12.75" customHeight="1" x14ac:dyDescent="0.25">
      <c r="A91" s="8"/>
      <c r="B91" s="8"/>
      <c r="C91" s="8"/>
      <c r="D91" s="8"/>
      <c r="F91" s="159"/>
      <c r="G91" s="8"/>
    </row>
    <row r="92" spans="1:7" ht="12.75" customHeight="1" x14ac:dyDescent="0.25">
      <c r="A92" s="8"/>
      <c r="B92" s="8"/>
      <c r="C92" s="8"/>
      <c r="D92" s="8"/>
      <c r="F92" s="159"/>
      <c r="G92" s="8"/>
    </row>
    <row r="93" spans="1:7" ht="12.75" customHeight="1" x14ac:dyDescent="0.25">
      <c r="A93" s="8"/>
      <c r="B93" s="8"/>
      <c r="C93" s="8"/>
      <c r="D93" s="8"/>
      <c r="F93" s="159"/>
      <c r="G93" s="8"/>
    </row>
    <row r="94" spans="1:7" ht="12.75" customHeight="1" x14ac:dyDescent="0.25">
      <c r="A94" s="8"/>
      <c r="B94" s="8"/>
      <c r="C94" s="8"/>
      <c r="D94" s="8"/>
      <c r="F94" s="159"/>
      <c r="G94" s="8"/>
    </row>
    <row r="95" spans="1:7" ht="12.75" customHeight="1" x14ac:dyDescent="0.25">
      <c r="A95" s="8"/>
      <c r="B95" s="8"/>
      <c r="C95" s="8"/>
      <c r="D95" s="8"/>
      <c r="F95" s="159"/>
      <c r="G95" s="8"/>
    </row>
    <row r="96" spans="1:7" ht="12.75" customHeight="1" x14ac:dyDescent="0.25">
      <c r="A96" s="8"/>
      <c r="B96" s="8"/>
      <c r="C96" s="8"/>
      <c r="D96" s="8"/>
      <c r="F96" s="159"/>
      <c r="G96" s="8"/>
    </row>
    <row r="97" spans="1:7" ht="12.75" customHeight="1" x14ac:dyDescent="0.25">
      <c r="A97" s="8"/>
      <c r="B97" s="8"/>
      <c r="C97" s="8"/>
      <c r="D97" s="8"/>
      <c r="F97" s="159"/>
      <c r="G97" s="8"/>
    </row>
    <row r="98" spans="1:7" ht="12.75" customHeight="1" x14ac:dyDescent="0.25">
      <c r="A98" s="8"/>
      <c r="B98" s="8"/>
      <c r="C98" s="8"/>
      <c r="D98" s="8"/>
      <c r="F98" s="159"/>
      <c r="G98" s="8"/>
    </row>
    <row r="99" spans="1:7" ht="12.75" customHeight="1" x14ac:dyDescent="0.25">
      <c r="A99" s="8"/>
      <c r="B99" s="8"/>
      <c r="C99" s="8"/>
      <c r="D99" s="8"/>
      <c r="F99" s="159"/>
      <c r="G99" s="8"/>
    </row>
    <row r="100" spans="1:7" ht="12.75" customHeight="1" x14ac:dyDescent="0.25">
      <c r="A100" s="8"/>
      <c r="B100" s="8"/>
      <c r="C100" s="8"/>
      <c r="D100" s="8"/>
      <c r="F100" s="159"/>
      <c r="G100" s="8"/>
    </row>
    <row r="101" spans="1:7" ht="12.75" customHeight="1" x14ac:dyDescent="0.25">
      <c r="A101" s="8"/>
      <c r="B101" s="8"/>
      <c r="C101" s="8"/>
      <c r="D101" s="8"/>
      <c r="F101" s="159"/>
      <c r="G101" s="8"/>
    </row>
    <row r="102" spans="1:7" ht="12.75" customHeight="1" x14ac:dyDescent="0.25">
      <c r="A102" s="8"/>
      <c r="B102" s="8"/>
      <c r="C102" s="8"/>
      <c r="D102" s="8"/>
      <c r="F102" s="159"/>
      <c r="G102" s="8"/>
    </row>
    <row r="103" spans="1:7" ht="12.75" customHeight="1" x14ac:dyDescent="0.25">
      <c r="A103" s="8"/>
      <c r="B103" s="8"/>
      <c r="C103" s="8"/>
      <c r="D103" s="8"/>
      <c r="F103" s="159"/>
      <c r="G103" s="8"/>
    </row>
    <row r="104" spans="1:7" ht="12.75" customHeight="1" x14ac:dyDescent="0.25">
      <c r="A104" s="8"/>
      <c r="B104" s="8"/>
      <c r="C104" s="8"/>
      <c r="D104" s="8"/>
      <c r="F104" s="159"/>
      <c r="G104" s="8"/>
    </row>
    <row r="105" spans="1:7" ht="12.75" customHeight="1" x14ac:dyDescent="0.25">
      <c r="A105" s="8"/>
      <c r="B105" s="8"/>
      <c r="C105" s="8"/>
      <c r="D105" s="8"/>
      <c r="F105" s="159"/>
      <c r="G105" s="8"/>
    </row>
    <row r="106" spans="1:7" ht="12.75" customHeight="1" x14ac:dyDescent="0.25">
      <c r="A106" s="8"/>
      <c r="B106" s="8"/>
      <c r="C106" s="8"/>
      <c r="D106" s="8"/>
      <c r="F106" s="159"/>
      <c r="G106" s="8"/>
    </row>
    <row r="107" spans="1:7" ht="12.75" customHeight="1" x14ac:dyDescent="0.25">
      <c r="A107" s="8"/>
      <c r="B107" s="8"/>
      <c r="C107" s="8"/>
      <c r="D107" s="8"/>
      <c r="F107" s="159"/>
      <c r="G107" s="8"/>
    </row>
    <row r="108" spans="1:7" ht="12.75" customHeight="1" x14ac:dyDescent="0.25">
      <c r="A108" s="8"/>
      <c r="B108" s="8"/>
      <c r="C108" s="8"/>
      <c r="D108" s="8"/>
      <c r="F108" s="159"/>
      <c r="G108" s="8"/>
    </row>
    <row r="109" spans="1:7" ht="12.75" customHeight="1" x14ac:dyDescent="0.25">
      <c r="A109" s="8"/>
      <c r="B109" s="8"/>
      <c r="C109" s="8"/>
      <c r="D109" s="8"/>
      <c r="F109" s="159"/>
      <c r="G109" s="8"/>
    </row>
    <row r="110" spans="1:7" ht="12.75" customHeight="1" x14ac:dyDescent="0.25">
      <c r="A110" s="8"/>
      <c r="B110" s="8"/>
      <c r="C110" s="8"/>
      <c r="D110" s="8"/>
      <c r="F110" s="159"/>
      <c r="G110" s="8"/>
    </row>
    <row r="111" spans="1:7" ht="12.75" customHeight="1" x14ac:dyDescent="0.25">
      <c r="A111" s="8"/>
      <c r="B111" s="8"/>
      <c r="C111" s="8"/>
      <c r="D111" s="8"/>
      <c r="F111" s="159"/>
      <c r="G111" s="8"/>
    </row>
    <row r="112" spans="1:7" ht="12.75" customHeight="1" x14ac:dyDescent="0.25">
      <c r="A112" s="8"/>
      <c r="B112" s="8"/>
      <c r="C112" s="8"/>
      <c r="D112" s="8"/>
      <c r="F112" s="159"/>
      <c r="G112" s="8"/>
    </row>
    <row r="113" spans="1:7" ht="12.75" customHeight="1" x14ac:dyDescent="0.25">
      <c r="A113" s="8"/>
      <c r="B113" s="8"/>
      <c r="C113" s="8"/>
      <c r="D113" s="8"/>
      <c r="F113" s="159"/>
      <c r="G113" s="8"/>
    </row>
    <row r="114" spans="1:7" ht="12.75" customHeight="1" x14ac:dyDescent="0.25">
      <c r="A114" s="8"/>
      <c r="B114" s="8"/>
      <c r="C114" s="8"/>
      <c r="D114" s="8"/>
      <c r="F114" s="159"/>
      <c r="G114" s="8"/>
    </row>
    <row r="115" spans="1:7" ht="12.75" customHeight="1" x14ac:dyDescent="0.25">
      <c r="A115" s="8"/>
      <c r="B115" s="8"/>
      <c r="C115" s="8"/>
      <c r="D115" s="8"/>
      <c r="F115" s="159"/>
      <c r="G115" s="8"/>
    </row>
    <row r="116" spans="1:7" ht="12.75" customHeight="1" x14ac:dyDescent="0.25">
      <c r="A116" s="8"/>
      <c r="B116" s="8"/>
      <c r="C116" s="8"/>
      <c r="D116" s="8"/>
      <c r="F116" s="159"/>
      <c r="G116" s="8"/>
    </row>
    <row r="117" spans="1:7" ht="12.75" customHeight="1" x14ac:dyDescent="0.25">
      <c r="A117" s="8"/>
      <c r="B117" s="8"/>
      <c r="C117" s="8"/>
      <c r="D117" s="8"/>
      <c r="F117" s="159"/>
      <c r="G117" s="8"/>
    </row>
    <row r="118" spans="1:7" ht="12.75" customHeight="1" x14ac:dyDescent="0.25">
      <c r="A118" s="8"/>
      <c r="B118" s="8"/>
      <c r="C118" s="8"/>
      <c r="D118" s="8"/>
      <c r="F118" s="159"/>
      <c r="G118" s="8"/>
    </row>
    <row r="119" spans="1:7" ht="12.75" customHeight="1" x14ac:dyDescent="0.25">
      <c r="A119" s="8"/>
      <c r="B119" s="8"/>
      <c r="C119" s="8"/>
      <c r="D119" s="8"/>
      <c r="F119" s="159"/>
      <c r="G119" s="8"/>
    </row>
    <row r="120" spans="1:7" ht="12.75" customHeight="1" x14ac:dyDescent="0.25">
      <c r="A120" s="8"/>
      <c r="B120" s="8"/>
      <c r="C120" s="8"/>
      <c r="D120" s="8"/>
      <c r="F120" s="159"/>
      <c r="G120" s="8"/>
    </row>
    <row r="121" spans="1:7" ht="12.75" customHeight="1" x14ac:dyDescent="0.25">
      <c r="A121" s="8"/>
      <c r="B121" s="8"/>
      <c r="C121" s="8"/>
      <c r="D121" s="8"/>
      <c r="F121" s="159"/>
      <c r="G121" s="8"/>
    </row>
    <row r="122" spans="1:7" ht="12.75" customHeight="1" x14ac:dyDescent="0.25">
      <c r="A122" s="8"/>
      <c r="B122" s="8"/>
      <c r="C122" s="8"/>
      <c r="D122" s="8"/>
      <c r="F122" s="159"/>
      <c r="G122" s="8"/>
    </row>
    <row r="123" spans="1:7" ht="12.75" customHeight="1" x14ac:dyDescent="0.25">
      <c r="A123" s="8"/>
      <c r="B123" s="8"/>
      <c r="C123" s="8"/>
      <c r="D123" s="8"/>
      <c r="F123" s="159"/>
      <c r="G123" s="8"/>
    </row>
    <row r="124" spans="1:7" ht="12.75" customHeight="1" x14ac:dyDescent="0.25">
      <c r="A124" s="8"/>
      <c r="B124" s="8"/>
      <c r="C124" s="8"/>
      <c r="D124" s="8"/>
      <c r="F124" s="159"/>
      <c r="G124" s="8"/>
    </row>
    <row r="125" spans="1:7" ht="12.75" customHeight="1" x14ac:dyDescent="0.25">
      <c r="A125" s="8"/>
      <c r="B125" s="8"/>
      <c r="C125" s="8"/>
      <c r="D125" s="8"/>
      <c r="F125" s="159"/>
      <c r="G125" s="8"/>
    </row>
    <row r="126" spans="1:7" ht="12.75" customHeight="1" x14ac:dyDescent="0.25">
      <c r="A126" s="8"/>
      <c r="B126" s="8"/>
      <c r="C126" s="8"/>
      <c r="D126" s="8"/>
      <c r="F126" s="159"/>
      <c r="G126" s="8"/>
    </row>
    <row r="127" spans="1:7" ht="12.75" customHeight="1" x14ac:dyDescent="0.25">
      <c r="A127" s="8"/>
      <c r="B127" s="8"/>
      <c r="C127" s="8"/>
      <c r="D127" s="8"/>
      <c r="F127" s="159"/>
      <c r="G127" s="8"/>
    </row>
    <row r="128" spans="1:7" ht="12.75" customHeight="1" x14ac:dyDescent="0.25">
      <c r="A128" s="8"/>
      <c r="B128" s="8"/>
      <c r="C128" s="8"/>
      <c r="D128" s="8"/>
      <c r="F128" s="159"/>
      <c r="G128" s="8"/>
    </row>
    <row r="129" spans="1:7" ht="12.75" customHeight="1" x14ac:dyDescent="0.25">
      <c r="A129" s="8"/>
      <c r="B129" s="8"/>
      <c r="C129" s="8"/>
      <c r="D129" s="8"/>
      <c r="F129" s="159"/>
      <c r="G129" s="8"/>
    </row>
    <row r="130" spans="1:7" ht="12.75" customHeight="1" x14ac:dyDescent="0.25">
      <c r="A130" s="8"/>
      <c r="B130" s="8"/>
      <c r="C130" s="8"/>
      <c r="D130" s="8"/>
      <c r="F130" s="159"/>
      <c r="G130" s="8"/>
    </row>
    <row r="131" spans="1:7" ht="12.75" customHeight="1" x14ac:dyDescent="0.25">
      <c r="A131" s="8"/>
      <c r="B131" s="8"/>
      <c r="C131" s="8"/>
      <c r="D131" s="8"/>
      <c r="F131" s="159"/>
      <c r="G131" s="8"/>
    </row>
    <row r="132" spans="1:7" ht="12.75" customHeight="1" x14ac:dyDescent="0.25">
      <c r="A132" s="8"/>
      <c r="B132" s="8"/>
      <c r="C132" s="8"/>
      <c r="D132" s="8"/>
      <c r="F132" s="159"/>
      <c r="G132" s="8"/>
    </row>
    <row r="133" spans="1:7" ht="12.75" customHeight="1" x14ac:dyDescent="0.25">
      <c r="A133" s="8"/>
      <c r="B133" s="8"/>
      <c r="C133" s="8"/>
      <c r="D133" s="8"/>
      <c r="F133" s="159"/>
      <c r="G133" s="8"/>
    </row>
    <row r="134" spans="1:7" ht="12.75" customHeight="1" x14ac:dyDescent="0.25">
      <c r="A134" s="8"/>
      <c r="B134" s="8"/>
      <c r="C134" s="8"/>
      <c r="D134" s="8"/>
      <c r="F134" s="159"/>
      <c r="G134" s="8"/>
    </row>
    <row r="135" spans="1:7" ht="12.75" customHeight="1" x14ac:dyDescent="0.25">
      <c r="A135" s="8"/>
      <c r="B135" s="8"/>
      <c r="C135" s="8"/>
      <c r="D135" s="8"/>
      <c r="F135" s="159"/>
      <c r="G135" s="8"/>
    </row>
    <row r="136" spans="1:7" ht="12.75" customHeight="1" x14ac:dyDescent="0.25">
      <c r="A136" s="8"/>
      <c r="B136" s="8"/>
      <c r="C136" s="8"/>
      <c r="D136" s="8"/>
      <c r="F136" s="159"/>
      <c r="G136" s="8"/>
    </row>
    <row r="137" spans="1:7" ht="12.75" customHeight="1" x14ac:dyDescent="0.25">
      <c r="A137" s="8"/>
      <c r="B137" s="8"/>
      <c r="C137" s="8"/>
      <c r="D137" s="8"/>
      <c r="F137" s="159"/>
      <c r="G137" s="8"/>
    </row>
    <row r="138" spans="1:7" ht="12.75" customHeight="1" x14ac:dyDescent="0.25">
      <c r="A138" s="8"/>
      <c r="B138" s="8"/>
      <c r="C138" s="8"/>
      <c r="D138" s="8"/>
      <c r="F138" s="159"/>
      <c r="G138" s="8"/>
    </row>
    <row r="139" spans="1:7" ht="12.75" customHeight="1" x14ac:dyDescent="0.25">
      <c r="A139" s="8"/>
      <c r="B139" s="8"/>
      <c r="C139" s="8"/>
      <c r="D139" s="8"/>
      <c r="F139" s="159"/>
      <c r="G139" s="8"/>
    </row>
    <row r="140" spans="1:7" ht="12.75" customHeight="1" x14ac:dyDescent="0.25">
      <c r="A140" s="8"/>
      <c r="B140" s="8"/>
      <c r="C140" s="8"/>
      <c r="D140" s="8"/>
      <c r="F140" s="159"/>
      <c r="G140" s="8"/>
    </row>
    <row r="141" spans="1:7" ht="12.75" customHeight="1" x14ac:dyDescent="0.25">
      <c r="A141" s="8"/>
      <c r="B141" s="8"/>
      <c r="C141" s="8"/>
      <c r="D141" s="8"/>
      <c r="F141" s="159"/>
      <c r="G141" s="8"/>
    </row>
    <row r="142" spans="1:7" ht="12.75" customHeight="1" x14ac:dyDescent="0.25">
      <c r="A142" s="8"/>
      <c r="B142" s="8"/>
      <c r="C142" s="8"/>
      <c r="D142" s="8"/>
      <c r="F142" s="159"/>
      <c r="G142" s="8"/>
    </row>
    <row r="143" spans="1:7" ht="12.75" customHeight="1" x14ac:dyDescent="0.25">
      <c r="A143" s="8"/>
      <c r="B143" s="8"/>
      <c r="C143" s="8"/>
      <c r="D143" s="8"/>
      <c r="F143" s="159"/>
      <c r="G143" s="8"/>
    </row>
    <row r="144" spans="1:7" ht="12.75" customHeight="1" x14ac:dyDescent="0.25">
      <c r="A144" s="8"/>
      <c r="B144" s="8"/>
      <c r="C144" s="8"/>
      <c r="D144" s="8"/>
      <c r="F144" s="159"/>
      <c r="G144" s="8"/>
    </row>
    <row r="145" spans="1:7" ht="12.75" customHeight="1" x14ac:dyDescent="0.25">
      <c r="A145" s="8"/>
      <c r="B145" s="8"/>
      <c r="C145" s="8"/>
      <c r="D145" s="8"/>
      <c r="F145" s="159"/>
      <c r="G145" s="8"/>
    </row>
    <row r="146" spans="1:7" ht="12.75" customHeight="1" x14ac:dyDescent="0.25">
      <c r="A146" s="8"/>
      <c r="B146" s="8"/>
      <c r="C146" s="8"/>
      <c r="D146" s="8"/>
      <c r="F146" s="159"/>
      <c r="G146" s="8"/>
    </row>
    <row r="147" spans="1:7" ht="12.75" customHeight="1" x14ac:dyDescent="0.25">
      <c r="A147" s="8"/>
      <c r="B147" s="8"/>
      <c r="C147" s="8"/>
      <c r="D147" s="8"/>
      <c r="F147" s="159"/>
      <c r="G147" s="8"/>
    </row>
    <row r="148" spans="1:7" ht="12.75" customHeight="1" x14ac:dyDescent="0.25">
      <c r="A148" s="8"/>
      <c r="B148" s="8"/>
      <c r="C148" s="8"/>
      <c r="D148" s="8"/>
      <c r="F148" s="159"/>
      <c r="G148" s="8"/>
    </row>
    <row r="149" spans="1:7" ht="12.75" customHeight="1" x14ac:dyDescent="0.25">
      <c r="A149" s="8"/>
      <c r="B149" s="8"/>
      <c r="C149" s="8"/>
      <c r="D149" s="8"/>
      <c r="F149" s="159"/>
      <c r="G149" s="8"/>
    </row>
    <row r="150" spans="1:7" ht="12.75" customHeight="1" x14ac:dyDescent="0.25">
      <c r="A150" s="8"/>
      <c r="B150" s="8"/>
      <c r="C150" s="8"/>
      <c r="D150" s="8"/>
      <c r="F150" s="159"/>
      <c r="G150" s="8"/>
    </row>
    <row r="151" spans="1:7" ht="12.75" customHeight="1" x14ac:dyDescent="0.25">
      <c r="A151" s="8"/>
      <c r="B151" s="8"/>
      <c r="C151" s="8"/>
      <c r="D151" s="8"/>
      <c r="F151" s="159"/>
      <c r="G151" s="8"/>
    </row>
    <row r="152" spans="1:7" ht="12.75" customHeight="1" x14ac:dyDescent="0.25">
      <c r="A152" s="8"/>
      <c r="B152" s="8"/>
      <c r="C152" s="8"/>
      <c r="D152" s="8"/>
      <c r="F152" s="159"/>
      <c r="G152" s="8"/>
    </row>
    <row r="153" spans="1:7" ht="12.75" customHeight="1" x14ac:dyDescent="0.25">
      <c r="A153" s="8"/>
      <c r="B153" s="8"/>
      <c r="C153" s="8"/>
      <c r="D153" s="8"/>
      <c r="F153" s="159"/>
      <c r="G153" s="8"/>
    </row>
    <row r="154" spans="1:7" ht="12.75" customHeight="1" x14ac:dyDescent="0.25">
      <c r="A154" s="8"/>
      <c r="B154" s="8"/>
      <c r="C154" s="8"/>
      <c r="D154" s="8"/>
      <c r="F154" s="159"/>
      <c r="G154" s="8"/>
    </row>
    <row r="155" spans="1:7" ht="12.75" customHeight="1" x14ac:dyDescent="0.25">
      <c r="A155" s="8"/>
      <c r="B155" s="8"/>
      <c r="C155" s="8"/>
      <c r="D155" s="8"/>
      <c r="F155" s="159"/>
      <c r="G155" s="8"/>
    </row>
    <row r="156" spans="1:7" ht="12.75" customHeight="1" x14ac:dyDescent="0.25">
      <c r="A156" s="8"/>
      <c r="B156" s="8"/>
      <c r="C156" s="8"/>
      <c r="D156" s="8"/>
      <c r="F156" s="159"/>
      <c r="G156" s="8"/>
    </row>
    <row r="157" spans="1:7" ht="12.75" customHeight="1" x14ac:dyDescent="0.25">
      <c r="A157" s="8"/>
      <c r="B157" s="8"/>
      <c r="C157" s="8"/>
      <c r="D157" s="8"/>
      <c r="F157" s="159"/>
      <c r="G157" s="8"/>
    </row>
    <row r="158" spans="1:7" ht="12.75" customHeight="1" x14ac:dyDescent="0.25">
      <c r="A158" s="8"/>
      <c r="B158" s="8"/>
      <c r="C158" s="8"/>
      <c r="D158" s="8"/>
      <c r="F158" s="159"/>
      <c r="G158" s="8"/>
    </row>
    <row r="159" spans="1:7" ht="12.75" customHeight="1" x14ac:dyDescent="0.25">
      <c r="A159" s="8"/>
      <c r="B159" s="8"/>
      <c r="C159" s="8"/>
      <c r="D159" s="8"/>
      <c r="F159" s="159"/>
      <c r="G159" s="8"/>
    </row>
    <row r="160" spans="1:7" ht="12.75" customHeight="1" x14ac:dyDescent="0.25">
      <c r="A160" s="8"/>
      <c r="B160" s="8"/>
      <c r="C160" s="8"/>
      <c r="D160" s="8"/>
      <c r="F160" s="159"/>
      <c r="G160" s="8"/>
    </row>
    <row r="161" spans="1:7" ht="12.75" customHeight="1" x14ac:dyDescent="0.25">
      <c r="A161" s="8"/>
      <c r="B161" s="8"/>
      <c r="C161" s="8"/>
      <c r="D161" s="8"/>
      <c r="F161" s="159"/>
      <c r="G161" s="8"/>
    </row>
    <row r="162" spans="1:7" ht="12.75" customHeight="1" x14ac:dyDescent="0.25">
      <c r="A162" s="8"/>
      <c r="B162" s="8"/>
      <c r="C162" s="8"/>
      <c r="D162" s="8"/>
      <c r="F162" s="159"/>
      <c r="G162" s="8"/>
    </row>
    <row r="163" spans="1:7" ht="12.75" customHeight="1" x14ac:dyDescent="0.25">
      <c r="A163" s="8"/>
      <c r="B163" s="8"/>
      <c r="C163" s="8"/>
      <c r="D163" s="8"/>
      <c r="F163" s="159"/>
      <c r="G163" s="8"/>
    </row>
    <row r="164" spans="1:7" ht="12.75" customHeight="1" x14ac:dyDescent="0.25">
      <c r="A164" s="8"/>
      <c r="B164" s="8"/>
      <c r="C164" s="8"/>
      <c r="D164" s="8"/>
      <c r="F164" s="159"/>
      <c r="G164" s="8"/>
    </row>
    <row r="165" spans="1:7" ht="12.75" customHeight="1" x14ac:dyDescent="0.25">
      <c r="A165" s="8"/>
      <c r="B165" s="8"/>
      <c r="C165" s="8"/>
      <c r="D165" s="8"/>
      <c r="F165" s="159"/>
      <c r="G165" s="8"/>
    </row>
    <row r="166" spans="1:7" ht="12.75" customHeight="1" x14ac:dyDescent="0.25">
      <c r="A166" s="8"/>
      <c r="B166" s="8"/>
      <c r="C166" s="8"/>
      <c r="D166" s="8"/>
      <c r="F166" s="159"/>
      <c r="G166" s="8"/>
    </row>
    <row r="167" spans="1:7" ht="12.75" customHeight="1" x14ac:dyDescent="0.25">
      <c r="A167" s="8"/>
      <c r="B167" s="8"/>
      <c r="C167" s="8"/>
      <c r="D167" s="8"/>
      <c r="F167" s="159"/>
      <c r="G167" s="8"/>
    </row>
    <row r="168" spans="1:7" ht="12.75" customHeight="1" x14ac:dyDescent="0.25">
      <c r="A168" s="8"/>
      <c r="B168" s="8"/>
      <c r="C168" s="8"/>
      <c r="D168" s="8"/>
      <c r="F168" s="159"/>
      <c r="G168" s="8"/>
    </row>
    <row r="169" spans="1:7" ht="12.75" customHeight="1" x14ac:dyDescent="0.25">
      <c r="A169" s="8"/>
      <c r="B169" s="8"/>
      <c r="C169" s="8"/>
      <c r="D169" s="8"/>
      <c r="F169" s="159"/>
      <c r="G169" s="8"/>
    </row>
    <row r="170" spans="1:7" ht="12.75" customHeight="1" x14ac:dyDescent="0.25">
      <c r="A170" s="8"/>
      <c r="B170" s="8"/>
      <c r="C170" s="8"/>
      <c r="D170" s="8"/>
      <c r="F170" s="159"/>
      <c r="G170" s="8"/>
    </row>
    <row r="171" spans="1:7" ht="12.75" customHeight="1" x14ac:dyDescent="0.25">
      <c r="A171" s="8"/>
      <c r="B171" s="8"/>
      <c r="C171" s="8"/>
      <c r="D171" s="8"/>
      <c r="F171" s="159"/>
      <c r="G171" s="8"/>
    </row>
    <row r="172" spans="1:7" ht="12.75" customHeight="1" x14ac:dyDescent="0.25">
      <c r="A172" s="8"/>
      <c r="B172" s="8"/>
      <c r="C172" s="8"/>
      <c r="D172" s="8"/>
      <c r="F172" s="159"/>
      <c r="G172" s="8"/>
    </row>
    <row r="173" spans="1:7" ht="12.75" customHeight="1" x14ac:dyDescent="0.25">
      <c r="A173" s="8"/>
      <c r="B173" s="8"/>
      <c r="C173" s="8"/>
      <c r="D173" s="8"/>
      <c r="F173" s="159"/>
      <c r="G173" s="8"/>
    </row>
    <row r="174" spans="1:7" ht="12.75" customHeight="1" x14ac:dyDescent="0.25">
      <c r="A174" s="8"/>
      <c r="B174" s="8"/>
      <c r="C174" s="8"/>
      <c r="D174" s="8"/>
      <c r="F174" s="159"/>
      <c r="G174" s="8"/>
    </row>
    <row r="175" spans="1:7" ht="12.75" customHeight="1" x14ac:dyDescent="0.25">
      <c r="A175" s="8"/>
      <c r="B175" s="8"/>
      <c r="C175" s="8"/>
      <c r="D175" s="8"/>
      <c r="F175" s="159"/>
      <c r="G175" s="8"/>
    </row>
    <row r="176" spans="1:7" ht="12.75" customHeight="1" x14ac:dyDescent="0.25">
      <c r="A176" s="8"/>
      <c r="B176" s="8"/>
      <c r="C176" s="8"/>
      <c r="D176" s="8"/>
      <c r="F176" s="159"/>
      <c r="G176" s="8"/>
    </row>
    <row r="177" spans="1:7" ht="12.75" customHeight="1" x14ac:dyDescent="0.25">
      <c r="A177" s="8"/>
      <c r="B177" s="8"/>
      <c r="C177" s="8"/>
      <c r="D177" s="8"/>
      <c r="F177" s="159"/>
      <c r="G177" s="8"/>
    </row>
    <row r="178" spans="1:7" ht="12.75" customHeight="1" x14ac:dyDescent="0.25">
      <c r="A178" s="8"/>
      <c r="B178" s="8"/>
      <c r="C178" s="8"/>
      <c r="D178" s="8"/>
      <c r="F178" s="159"/>
      <c r="G178" s="8"/>
    </row>
    <row r="179" spans="1:7" ht="12.75" customHeight="1" x14ac:dyDescent="0.25">
      <c r="A179" s="8"/>
      <c r="B179" s="8"/>
      <c r="C179" s="8"/>
      <c r="D179" s="8"/>
      <c r="F179" s="159"/>
      <c r="G179" s="8"/>
    </row>
    <row r="180" spans="1:7" ht="12.75" customHeight="1" x14ac:dyDescent="0.25">
      <c r="A180" s="8"/>
      <c r="B180" s="8"/>
      <c r="C180" s="8"/>
      <c r="D180" s="8"/>
      <c r="F180" s="159"/>
      <c r="G180" s="8"/>
    </row>
    <row r="181" spans="1:7" ht="12.75" customHeight="1" x14ac:dyDescent="0.25">
      <c r="A181" s="8"/>
      <c r="B181" s="8"/>
      <c r="C181" s="8"/>
      <c r="D181" s="8"/>
      <c r="F181" s="159"/>
      <c r="G181" s="8"/>
    </row>
    <row r="182" spans="1:7" ht="12.75" customHeight="1" x14ac:dyDescent="0.25">
      <c r="A182" s="8"/>
      <c r="B182" s="8"/>
      <c r="C182" s="8"/>
      <c r="D182" s="8"/>
      <c r="F182" s="159"/>
      <c r="G182" s="8"/>
    </row>
    <row r="183" spans="1:7" ht="12.75" customHeight="1" x14ac:dyDescent="0.25">
      <c r="A183" s="8"/>
      <c r="B183" s="8"/>
      <c r="C183" s="8"/>
      <c r="D183" s="8"/>
      <c r="F183" s="159"/>
      <c r="G183" s="8"/>
    </row>
    <row r="184" spans="1:7" ht="12.75" customHeight="1" x14ac:dyDescent="0.25">
      <c r="A184" s="8"/>
      <c r="B184" s="8"/>
      <c r="C184" s="8"/>
      <c r="D184" s="8"/>
      <c r="F184" s="159"/>
      <c r="G184" s="8"/>
    </row>
    <row r="185" spans="1:7" ht="12.75" customHeight="1" x14ac:dyDescent="0.25">
      <c r="A185" s="8"/>
      <c r="B185" s="8"/>
      <c r="C185" s="8"/>
      <c r="D185" s="8"/>
      <c r="F185" s="159"/>
      <c r="G185" s="8"/>
    </row>
    <row r="186" spans="1:7" ht="12.75" customHeight="1" x14ac:dyDescent="0.25">
      <c r="A186" s="8"/>
      <c r="B186" s="8"/>
      <c r="C186" s="8"/>
      <c r="D186" s="8"/>
      <c r="F186" s="159"/>
      <c r="G186" s="8"/>
    </row>
    <row r="187" spans="1:7" ht="12.75" customHeight="1" x14ac:dyDescent="0.25">
      <c r="A187" s="8"/>
      <c r="B187" s="8"/>
      <c r="C187" s="8"/>
      <c r="D187" s="8"/>
      <c r="F187" s="159"/>
      <c r="G187" s="8"/>
    </row>
    <row r="188" spans="1:7" ht="12.75" customHeight="1" x14ac:dyDescent="0.25">
      <c r="A188" s="8"/>
      <c r="B188" s="8"/>
      <c r="C188" s="8"/>
      <c r="D188" s="8"/>
      <c r="F188" s="159"/>
      <c r="G188" s="8"/>
    </row>
    <row r="189" spans="1:7" ht="12.75" customHeight="1" x14ac:dyDescent="0.25">
      <c r="A189" s="8"/>
      <c r="B189" s="8"/>
      <c r="C189" s="8"/>
      <c r="D189" s="8"/>
      <c r="F189" s="159"/>
      <c r="G189" s="8"/>
    </row>
    <row r="190" spans="1:7" ht="12.75" customHeight="1" x14ac:dyDescent="0.25">
      <c r="A190" s="8"/>
      <c r="B190" s="8"/>
      <c r="C190" s="8"/>
      <c r="D190" s="8"/>
      <c r="F190" s="159"/>
      <c r="G190" s="8"/>
    </row>
    <row r="191" spans="1:7" ht="12.75" customHeight="1" x14ac:dyDescent="0.25">
      <c r="A191" s="8"/>
      <c r="B191" s="8"/>
      <c r="C191" s="8"/>
      <c r="D191" s="8"/>
      <c r="F191" s="159"/>
      <c r="G191" s="8"/>
    </row>
    <row r="192" spans="1:7" ht="12.75" customHeight="1" x14ac:dyDescent="0.25">
      <c r="A192" s="8"/>
      <c r="B192" s="8"/>
      <c r="C192" s="8"/>
      <c r="D192" s="8"/>
      <c r="F192" s="159"/>
      <c r="G192" s="8"/>
    </row>
    <row r="193" spans="1:7" ht="12.75" customHeight="1" x14ac:dyDescent="0.25">
      <c r="A193" s="8"/>
      <c r="B193" s="8"/>
      <c r="C193" s="8"/>
      <c r="D193" s="8"/>
      <c r="F193" s="159"/>
      <c r="G193" s="8"/>
    </row>
    <row r="194" spans="1:7" ht="12.75" customHeight="1" x14ac:dyDescent="0.25">
      <c r="A194" s="8"/>
      <c r="B194" s="8"/>
      <c r="C194" s="8"/>
      <c r="D194" s="8"/>
      <c r="F194" s="159"/>
      <c r="G194" s="8"/>
    </row>
    <row r="195" spans="1:7" ht="12.75" customHeight="1" x14ac:dyDescent="0.25">
      <c r="A195" s="8"/>
      <c r="B195" s="8"/>
      <c r="C195" s="8"/>
      <c r="D195" s="8"/>
      <c r="F195" s="159"/>
      <c r="G195" s="8"/>
    </row>
    <row r="196" spans="1:7" ht="12.75" customHeight="1" x14ac:dyDescent="0.25">
      <c r="A196" s="8"/>
      <c r="B196" s="8"/>
      <c r="C196" s="8"/>
      <c r="D196" s="8"/>
      <c r="F196" s="159"/>
      <c r="G196" s="8"/>
    </row>
    <row r="197" spans="1:7" ht="12.75" customHeight="1" x14ac:dyDescent="0.25">
      <c r="A197" s="8"/>
      <c r="B197" s="8"/>
      <c r="C197" s="8"/>
      <c r="D197" s="8"/>
      <c r="F197" s="159"/>
      <c r="G197" s="8"/>
    </row>
    <row r="198" spans="1:7" ht="12.75" customHeight="1" x14ac:dyDescent="0.25">
      <c r="A198" s="8"/>
      <c r="B198" s="8"/>
      <c r="C198" s="8"/>
      <c r="D198" s="8"/>
      <c r="F198" s="159"/>
      <c r="G198" s="8"/>
    </row>
    <row r="199" spans="1:7" ht="12.75" customHeight="1" x14ac:dyDescent="0.25">
      <c r="A199" s="8"/>
      <c r="B199" s="8"/>
      <c r="C199" s="8"/>
      <c r="D199" s="8"/>
      <c r="F199" s="159"/>
      <c r="G199" s="8"/>
    </row>
    <row r="200" spans="1:7" ht="12.75" customHeight="1" x14ac:dyDescent="0.25">
      <c r="A200" s="8"/>
      <c r="B200" s="8"/>
      <c r="C200" s="8"/>
      <c r="D200" s="8"/>
      <c r="F200" s="159"/>
      <c r="G200" s="8"/>
    </row>
    <row r="201" spans="1:7" ht="12.75" customHeight="1" x14ac:dyDescent="0.25">
      <c r="A201" s="8"/>
      <c r="B201" s="8"/>
      <c r="C201" s="8"/>
      <c r="D201" s="8"/>
      <c r="F201" s="159"/>
      <c r="G201" s="8"/>
    </row>
    <row r="202" spans="1:7" ht="12.75" customHeight="1" x14ac:dyDescent="0.25">
      <c r="A202" s="8"/>
      <c r="B202" s="8"/>
      <c r="C202" s="8"/>
      <c r="D202" s="8"/>
      <c r="F202" s="159"/>
      <c r="G202" s="8"/>
    </row>
    <row r="203" spans="1:7" ht="12.75" customHeight="1" x14ac:dyDescent="0.25">
      <c r="A203" s="8"/>
      <c r="B203" s="8"/>
      <c r="C203" s="8"/>
      <c r="D203" s="8"/>
      <c r="F203" s="159"/>
      <c r="G203" s="8"/>
    </row>
    <row r="204" spans="1:7" ht="12.75" customHeight="1" x14ac:dyDescent="0.25">
      <c r="A204" s="8"/>
      <c r="B204" s="8"/>
      <c r="C204" s="8"/>
      <c r="D204" s="8"/>
      <c r="F204" s="159"/>
      <c r="G204" s="8"/>
    </row>
    <row r="205" spans="1:7" ht="12.75" customHeight="1" x14ac:dyDescent="0.25">
      <c r="A205" s="8"/>
      <c r="B205" s="8"/>
      <c r="C205" s="8"/>
      <c r="D205" s="8"/>
      <c r="F205" s="159"/>
      <c r="G205" s="8"/>
    </row>
    <row r="206" spans="1:7" ht="12.75" customHeight="1" x14ac:dyDescent="0.25">
      <c r="A206" s="8"/>
      <c r="B206" s="8"/>
      <c r="C206" s="8"/>
      <c r="D206" s="8"/>
      <c r="F206" s="159"/>
      <c r="G206" s="8"/>
    </row>
    <row r="207" spans="1:7" ht="12.75" customHeight="1" x14ac:dyDescent="0.25">
      <c r="A207" s="8"/>
      <c r="B207" s="8"/>
      <c r="C207" s="8"/>
      <c r="D207" s="8"/>
      <c r="F207" s="159"/>
      <c r="G207" s="8"/>
    </row>
    <row r="208" spans="1:7" ht="12.75" customHeight="1" x14ac:dyDescent="0.25">
      <c r="A208" s="8"/>
      <c r="B208" s="8"/>
      <c r="C208" s="8"/>
      <c r="D208" s="8"/>
      <c r="F208" s="159"/>
      <c r="G208" s="8"/>
    </row>
    <row r="209" spans="1:7" ht="12.75" customHeight="1" x14ac:dyDescent="0.25">
      <c r="A209" s="8"/>
      <c r="B209" s="8"/>
      <c r="C209" s="8"/>
      <c r="D209" s="8"/>
      <c r="F209" s="159"/>
      <c r="G209" s="8"/>
    </row>
    <row r="210" spans="1:7" ht="12.75" customHeight="1" x14ac:dyDescent="0.25">
      <c r="A210" s="8"/>
      <c r="B210" s="8"/>
      <c r="C210" s="8"/>
      <c r="D210" s="8"/>
      <c r="F210" s="159"/>
      <c r="G210" s="8"/>
    </row>
    <row r="211" spans="1:7" ht="12.75" customHeight="1" x14ac:dyDescent="0.25">
      <c r="A211" s="8"/>
      <c r="B211" s="8"/>
      <c r="C211" s="8"/>
      <c r="D211" s="8"/>
      <c r="F211" s="159"/>
      <c r="G211" s="8"/>
    </row>
    <row r="212" spans="1:7" ht="12.75" customHeight="1" x14ac:dyDescent="0.25">
      <c r="A212" s="8"/>
      <c r="B212" s="8"/>
      <c r="C212" s="8"/>
      <c r="D212" s="8"/>
      <c r="F212" s="159"/>
      <c r="G212" s="8"/>
    </row>
    <row r="213" spans="1:7" ht="12.75" customHeight="1" x14ac:dyDescent="0.25">
      <c r="A213" s="8"/>
      <c r="B213" s="8"/>
      <c r="C213" s="8"/>
      <c r="D213" s="8"/>
      <c r="F213" s="159"/>
      <c r="G213" s="8"/>
    </row>
    <row r="214" spans="1:7" ht="12.75" customHeight="1" x14ac:dyDescent="0.25">
      <c r="A214" s="8"/>
      <c r="B214" s="8"/>
      <c r="C214" s="8"/>
      <c r="D214" s="8"/>
      <c r="F214" s="159"/>
      <c r="G214" s="8"/>
    </row>
    <row r="215" spans="1:7" ht="12.75" customHeight="1" x14ac:dyDescent="0.25">
      <c r="A215" s="8"/>
      <c r="B215" s="8"/>
      <c r="C215" s="8"/>
      <c r="D215" s="8"/>
      <c r="F215" s="159"/>
      <c r="G215" s="8"/>
    </row>
    <row r="216" spans="1:7" ht="12.75" customHeight="1" x14ac:dyDescent="0.25">
      <c r="A216" s="8"/>
      <c r="B216" s="8"/>
      <c r="C216" s="8"/>
      <c r="D216" s="8"/>
      <c r="F216" s="159"/>
      <c r="G216" s="8"/>
    </row>
    <row r="217" spans="1:7" ht="12.75" customHeight="1" x14ac:dyDescent="0.25">
      <c r="A217" s="8"/>
      <c r="B217" s="8"/>
      <c r="C217" s="8"/>
      <c r="D217" s="8"/>
      <c r="F217" s="159"/>
      <c r="G217" s="8"/>
    </row>
    <row r="218" spans="1:7" ht="12.75" customHeight="1" x14ac:dyDescent="0.25">
      <c r="A218" s="8"/>
      <c r="B218" s="8"/>
      <c r="C218" s="8"/>
      <c r="D218" s="8"/>
      <c r="F218" s="159"/>
      <c r="G218" s="8"/>
    </row>
    <row r="219" spans="1:7" ht="12.75" customHeight="1" x14ac:dyDescent="0.25">
      <c r="A219" s="8"/>
      <c r="B219" s="8"/>
      <c r="C219" s="8"/>
      <c r="D219" s="8"/>
      <c r="F219" s="159"/>
      <c r="G219" s="8"/>
    </row>
    <row r="220" spans="1:7" ht="12.75" customHeight="1" x14ac:dyDescent="0.25">
      <c r="A220" s="8"/>
      <c r="B220" s="8"/>
      <c r="C220" s="8"/>
      <c r="D220" s="8"/>
      <c r="F220" s="159"/>
      <c r="G220" s="8"/>
    </row>
    <row r="221" spans="1:7" ht="12.75" customHeight="1" x14ac:dyDescent="0.25">
      <c r="A221" s="8"/>
      <c r="B221" s="8"/>
      <c r="C221" s="8"/>
      <c r="D221" s="8"/>
      <c r="F221" s="159"/>
      <c r="G221" s="8"/>
    </row>
    <row r="222" spans="1:7" ht="12.75" customHeight="1" x14ac:dyDescent="0.25">
      <c r="A222" s="8"/>
      <c r="B222" s="8"/>
      <c r="C222" s="8"/>
      <c r="D222" s="8"/>
      <c r="F222" s="159"/>
      <c r="G222" s="8"/>
    </row>
    <row r="223" spans="1:7" ht="12.75" customHeight="1" x14ac:dyDescent="0.25">
      <c r="A223" s="8"/>
      <c r="B223" s="8"/>
      <c r="C223" s="8"/>
      <c r="D223" s="8"/>
      <c r="F223" s="159"/>
      <c r="G223" s="8"/>
    </row>
    <row r="224" spans="1:7" ht="12.75" customHeight="1" x14ac:dyDescent="0.25">
      <c r="A224" s="8"/>
      <c r="B224" s="8"/>
      <c r="C224" s="8"/>
      <c r="D224" s="8"/>
      <c r="F224" s="159"/>
      <c r="G224" s="8"/>
    </row>
    <row r="225" spans="1:7" ht="12.75" customHeight="1" x14ac:dyDescent="0.25">
      <c r="A225" s="8"/>
      <c r="B225" s="8"/>
      <c r="C225" s="8"/>
      <c r="D225" s="8"/>
      <c r="F225" s="159"/>
      <c r="G225" s="8"/>
    </row>
    <row r="226" spans="1:7" ht="12.75" customHeight="1" x14ac:dyDescent="0.25">
      <c r="A226" s="8"/>
      <c r="B226" s="8"/>
      <c r="C226" s="8"/>
      <c r="D226" s="8"/>
      <c r="F226" s="159"/>
      <c r="G226" s="8"/>
    </row>
    <row r="227" spans="1:7" ht="12.75" customHeight="1" x14ac:dyDescent="0.25">
      <c r="A227" s="8"/>
      <c r="B227" s="8"/>
      <c r="C227" s="8"/>
      <c r="D227" s="8"/>
      <c r="F227" s="159"/>
      <c r="G227" s="8"/>
    </row>
    <row r="228" spans="1:7" ht="12.75" customHeight="1" x14ac:dyDescent="0.25">
      <c r="A228" s="8"/>
      <c r="B228" s="8"/>
      <c r="C228" s="8"/>
      <c r="D228" s="8"/>
      <c r="F228" s="159"/>
      <c r="G228" s="8"/>
    </row>
    <row r="229" spans="1:7" ht="12.75" customHeight="1" x14ac:dyDescent="0.25">
      <c r="A229" s="8"/>
      <c r="B229" s="8"/>
      <c r="C229" s="8"/>
      <c r="D229" s="8"/>
      <c r="F229" s="159"/>
      <c r="G229" s="8"/>
    </row>
    <row r="230" spans="1:7" ht="12.75" customHeight="1" x14ac:dyDescent="0.25">
      <c r="A230" s="8"/>
      <c r="B230" s="8"/>
      <c r="C230" s="8"/>
      <c r="D230" s="8"/>
      <c r="F230" s="159"/>
      <c r="G230" s="8"/>
    </row>
    <row r="231" spans="1:7" ht="12.75" customHeight="1" x14ac:dyDescent="0.25">
      <c r="A231" s="8"/>
      <c r="B231" s="8"/>
      <c r="C231" s="8"/>
      <c r="D231" s="8"/>
      <c r="F231" s="159"/>
      <c r="G231" s="8"/>
    </row>
    <row r="232" spans="1:7" ht="12.75" customHeight="1" x14ac:dyDescent="0.25">
      <c r="A232" s="8"/>
      <c r="B232" s="8"/>
      <c r="C232" s="8"/>
      <c r="D232" s="8"/>
      <c r="F232" s="159"/>
      <c r="G232" s="8"/>
    </row>
    <row r="233" spans="1:7" ht="12.75" customHeight="1" x14ac:dyDescent="0.25">
      <c r="A233" s="8"/>
      <c r="B233" s="8"/>
      <c r="C233" s="8"/>
      <c r="D233" s="8"/>
      <c r="F233" s="159"/>
      <c r="G233" s="8"/>
    </row>
    <row r="234" spans="1:7" ht="12.75" customHeight="1" x14ac:dyDescent="0.25">
      <c r="A234" s="8"/>
      <c r="B234" s="8"/>
      <c r="C234" s="8"/>
      <c r="D234" s="8"/>
      <c r="F234" s="159"/>
      <c r="G234" s="8"/>
    </row>
    <row r="235" spans="1:7" ht="12.75" customHeight="1" x14ac:dyDescent="0.25">
      <c r="A235" s="8"/>
      <c r="B235" s="8"/>
      <c r="C235" s="8"/>
      <c r="D235" s="8"/>
      <c r="F235" s="159"/>
      <c r="G235" s="8"/>
    </row>
    <row r="236" spans="1:7" ht="12.75" customHeight="1" x14ac:dyDescent="0.25">
      <c r="A236" s="8"/>
      <c r="B236" s="8"/>
      <c r="C236" s="8"/>
      <c r="D236" s="8"/>
      <c r="F236" s="159"/>
      <c r="G236" s="8"/>
    </row>
    <row r="237" spans="1:7" ht="12.75" customHeight="1" x14ac:dyDescent="0.25">
      <c r="A237" s="8"/>
      <c r="B237" s="8"/>
      <c r="C237" s="8"/>
      <c r="D237" s="8"/>
      <c r="F237" s="159"/>
      <c r="G237" s="8"/>
    </row>
    <row r="238" spans="1:7" ht="12.75" customHeight="1" x14ac:dyDescent="0.25">
      <c r="A238" s="8"/>
      <c r="B238" s="8"/>
      <c r="C238" s="8"/>
      <c r="D238" s="8"/>
      <c r="F238" s="159"/>
      <c r="G238" s="8"/>
    </row>
    <row r="239" spans="1:7" ht="12.75" customHeight="1" x14ac:dyDescent="0.25">
      <c r="A239" s="8"/>
      <c r="B239" s="8"/>
      <c r="C239" s="8"/>
      <c r="D239" s="8"/>
      <c r="F239" s="159"/>
      <c r="G239" s="8"/>
    </row>
    <row r="240" spans="1:7" ht="12.75" customHeight="1" x14ac:dyDescent="0.25">
      <c r="A240" s="8"/>
      <c r="B240" s="8"/>
      <c r="C240" s="8"/>
      <c r="D240" s="8"/>
      <c r="F240" s="159"/>
      <c r="G240" s="8"/>
    </row>
    <row r="241" spans="1:7" ht="12.75" customHeight="1" x14ac:dyDescent="0.25">
      <c r="A241" s="8"/>
      <c r="B241" s="8"/>
      <c r="C241" s="8"/>
      <c r="D241" s="8"/>
      <c r="F241" s="159"/>
      <c r="G241" s="8"/>
    </row>
    <row r="242" spans="1:7" ht="12.75" customHeight="1" x14ac:dyDescent="0.25">
      <c r="A242" s="8"/>
      <c r="B242" s="8"/>
      <c r="C242" s="8"/>
      <c r="D242" s="8"/>
      <c r="F242" s="159"/>
      <c r="G242" s="8"/>
    </row>
    <row r="243" spans="1:7" ht="12.75" customHeight="1" x14ac:dyDescent="0.25">
      <c r="A243" s="8"/>
      <c r="B243" s="8"/>
      <c r="C243" s="8"/>
      <c r="D243" s="8"/>
      <c r="F243" s="159"/>
      <c r="G243" s="8"/>
    </row>
    <row r="244" spans="1:7" ht="12.75" customHeight="1" x14ac:dyDescent="0.25">
      <c r="A244" s="8"/>
      <c r="B244" s="8"/>
      <c r="C244" s="8"/>
      <c r="D244" s="8"/>
      <c r="F244" s="159"/>
      <c r="G244" s="8"/>
    </row>
    <row r="245" spans="1:7" ht="12.75" customHeight="1" x14ac:dyDescent="0.25">
      <c r="A245" s="8"/>
      <c r="B245" s="8"/>
      <c r="C245" s="8"/>
      <c r="D245" s="8"/>
      <c r="F245" s="159"/>
      <c r="G245" s="8"/>
    </row>
    <row r="246" spans="1:7" ht="12.75" customHeight="1" x14ac:dyDescent="0.25">
      <c r="A246" s="8"/>
      <c r="B246" s="8"/>
      <c r="C246" s="8"/>
      <c r="D246" s="8"/>
      <c r="F246" s="159"/>
      <c r="G246" s="8"/>
    </row>
    <row r="247" spans="1:7" ht="12.75" customHeight="1" x14ac:dyDescent="0.25">
      <c r="A247" s="8"/>
      <c r="B247" s="8"/>
      <c r="C247" s="8"/>
      <c r="D247" s="8"/>
      <c r="F247" s="159"/>
      <c r="G247" s="8"/>
    </row>
    <row r="248" spans="1:7" ht="12.75" customHeight="1" x14ac:dyDescent="0.25">
      <c r="A248" s="8"/>
      <c r="B248" s="8"/>
      <c r="C248" s="8"/>
      <c r="D248" s="8"/>
      <c r="F248" s="159"/>
      <c r="G248" s="8"/>
    </row>
    <row r="249" spans="1:7" ht="12.75" customHeight="1" x14ac:dyDescent="0.25">
      <c r="A249" s="8"/>
      <c r="B249" s="8"/>
      <c r="C249" s="8"/>
      <c r="D249" s="8"/>
      <c r="F249" s="159"/>
      <c r="G249" s="8"/>
    </row>
    <row r="250" spans="1:7" ht="12.75" customHeight="1" x14ac:dyDescent="0.25">
      <c r="A250" s="8"/>
      <c r="B250" s="8"/>
      <c r="C250" s="8"/>
      <c r="D250" s="8"/>
      <c r="F250" s="159"/>
      <c r="G250" s="8"/>
    </row>
    <row r="251" spans="1:7" ht="12.75" customHeight="1" x14ac:dyDescent="0.25">
      <c r="A251" s="8"/>
      <c r="B251" s="8"/>
      <c r="C251" s="8"/>
      <c r="D251" s="8"/>
      <c r="F251" s="159"/>
      <c r="G251" s="8"/>
    </row>
    <row r="252" spans="1:7" ht="12.75" customHeight="1" x14ac:dyDescent="0.25">
      <c r="A252" s="8"/>
      <c r="B252" s="8"/>
      <c r="C252" s="8"/>
      <c r="D252" s="8"/>
      <c r="F252" s="159"/>
      <c r="G252" s="8"/>
    </row>
    <row r="253" spans="1:7" ht="12.75" customHeight="1" x14ac:dyDescent="0.25">
      <c r="A253" s="8"/>
      <c r="B253" s="8"/>
      <c r="C253" s="8"/>
      <c r="D253" s="8"/>
      <c r="F253" s="159"/>
      <c r="G253" s="8"/>
    </row>
    <row r="254" spans="1:7" ht="12.75" customHeight="1" x14ac:dyDescent="0.25">
      <c r="A254" s="8"/>
      <c r="B254" s="8"/>
      <c r="C254" s="8"/>
      <c r="D254" s="8"/>
      <c r="F254" s="159"/>
      <c r="G254" s="8"/>
    </row>
    <row r="255" spans="1:7" ht="12.75" customHeight="1" x14ac:dyDescent="0.25">
      <c r="A255" s="8"/>
      <c r="B255" s="8"/>
      <c r="C255" s="8"/>
      <c r="D255" s="8"/>
      <c r="F255" s="159"/>
      <c r="G255" s="8"/>
    </row>
    <row r="256" spans="1:7" ht="12.75" customHeight="1" x14ac:dyDescent="0.25">
      <c r="A256" s="8"/>
      <c r="B256" s="8"/>
      <c r="C256" s="8"/>
      <c r="D256" s="8"/>
      <c r="F256" s="159"/>
      <c r="G256" s="8"/>
    </row>
    <row r="257" spans="1:7" ht="12.75" customHeight="1" x14ac:dyDescent="0.25">
      <c r="A257" s="8"/>
      <c r="B257" s="8"/>
      <c r="C257" s="8"/>
      <c r="D257" s="8"/>
      <c r="F257" s="159"/>
      <c r="G257" s="8"/>
    </row>
    <row r="258" spans="1:7" ht="12.75" customHeight="1" x14ac:dyDescent="0.25">
      <c r="A258" s="8"/>
      <c r="B258" s="8"/>
      <c r="C258" s="8"/>
      <c r="D258" s="8"/>
      <c r="F258" s="159"/>
      <c r="G258" s="8"/>
    </row>
    <row r="259" spans="1:7" ht="12.75" customHeight="1" x14ac:dyDescent="0.25">
      <c r="A259" s="8"/>
      <c r="B259" s="8"/>
      <c r="C259" s="8"/>
      <c r="D259" s="8"/>
      <c r="F259" s="159"/>
      <c r="G259" s="8"/>
    </row>
    <row r="260" spans="1:7" ht="12.75" customHeight="1" x14ac:dyDescent="0.25">
      <c r="A260" s="8"/>
      <c r="B260" s="8"/>
      <c r="C260" s="8"/>
      <c r="D260" s="8"/>
      <c r="F260" s="159"/>
      <c r="G260" s="8"/>
    </row>
    <row r="261" spans="1:7" ht="12.75" customHeight="1" x14ac:dyDescent="0.25">
      <c r="A261" s="8"/>
      <c r="B261" s="8"/>
      <c r="C261" s="8"/>
      <c r="D261" s="8"/>
      <c r="F261" s="159"/>
      <c r="G261" s="8"/>
    </row>
    <row r="262" spans="1:7" ht="12.75" customHeight="1" x14ac:dyDescent="0.25">
      <c r="A262" s="8"/>
      <c r="B262" s="8"/>
      <c r="C262" s="8"/>
      <c r="D262" s="8"/>
      <c r="F262" s="159"/>
      <c r="G262" s="8"/>
    </row>
    <row r="263" spans="1:7" ht="12.75" customHeight="1" x14ac:dyDescent="0.25">
      <c r="A263" s="8"/>
      <c r="B263" s="8"/>
      <c r="C263" s="8"/>
      <c r="D263" s="8"/>
      <c r="F263" s="159"/>
      <c r="G263" s="8"/>
    </row>
    <row r="264" spans="1:7" ht="12.75" customHeight="1" x14ac:dyDescent="0.25">
      <c r="A264" s="8"/>
      <c r="B264" s="8"/>
      <c r="C264" s="8"/>
      <c r="D264" s="8"/>
      <c r="F264" s="159"/>
      <c r="G264" s="8"/>
    </row>
    <row r="265" spans="1:7" ht="12.75" customHeight="1" x14ac:dyDescent="0.25">
      <c r="A265" s="8"/>
      <c r="B265" s="8"/>
      <c r="C265" s="8"/>
      <c r="D265" s="8"/>
      <c r="F265" s="159"/>
      <c r="G265" s="8"/>
    </row>
    <row r="266" spans="1:7" ht="12.75" customHeight="1" x14ac:dyDescent="0.25">
      <c r="A266" s="8"/>
      <c r="B266" s="8"/>
      <c r="C266" s="8"/>
      <c r="D266" s="8"/>
      <c r="F266" s="159"/>
      <c r="G266" s="8"/>
    </row>
    <row r="267" spans="1:7" ht="12.75" customHeight="1" x14ac:dyDescent="0.25">
      <c r="A267" s="8"/>
      <c r="B267" s="8"/>
      <c r="C267" s="8"/>
      <c r="D267" s="8"/>
      <c r="F267" s="159"/>
      <c r="G267" s="8"/>
    </row>
    <row r="268" spans="1:7" ht="12.75" customHeight="1" x14ac:dyDescent="0.25">
      <c r="A268" s="8"/>
      <c r="B268" s="8"/>
      <c r="C268" s="8"/>
      <c r="D268" s="8"/>
      <c r="F268" s="159"/>
      <c r="G268" s="8"/>
    </row>
    <row r="269" spans="1:7" ht="12.75" customHeight="1" x14ac:dyDescent="0.25">
      <c r="A269" s="8"/>
      <c r="B269" s="8"/>
      <c r="C269" s="8"/>
      <c r="D269" s="8"/>
      <c r="F269" s="159"/>
      <c r="G269" s="8"/>
    </row>
    <row r="270" spans="1:7" ht="12.75" customHeight="1" x14ac:dyDescent="0.25">
      <c r="A270" s="8"/>
      <c r="B270" s="8"/>
      <c r="C270" s="8"/>
      <c r="D270" s="8"/>
      <c r="F270" s="159"/>
      <c r="G270" s="8"/>
    </row>
    <row r="271" spans="1:7" ht="12.75" customHeight="1" x14ac:dyDescent="0.25">
      <c r="A271" s="8"/>
      <c r="B271" s="8"/>
      <c r="C271" s="8"/>
      <c r="D271" s="8"/>
      <c r="F271" s="159"/>
      <c r="G271" s="8"/>
    </row>
    <row r="272" spans="1:7" ht="12.75" customHeight="1" x14ac:dyDescent="0.25">
      <c r="A272" s="8"/>
      <c r="B272" s="8"/>
      <c r="C272" s="8"/>
      <c r="D272" s="8"/>
      <c r="F272" s="159"/>
      <c r="G272" s="8"/>
    </row>
    <row r="273" spans="1:7" ht="12.75" customHeight="1" x14ac:dyDescent="0.25">
      <c r="A273" s="8"/>
      <c r="B273" s="8"/>
      <c r="C273" s="8"/>
      <c r="D273" s="8"/>
      <c r="F273" s="159"/>
      <c r="G273" s="8"/>
    </row>
    <row r="274" spans="1:7" ht="12.75" customHeight="1" x14ac:dyDescent="0.25">
      <c r="A274" s="8"/>
      <c r="B274" s="8"/>
      <c r="C274" s="8"/>
      <c r="D274" s="8"/>
      <c r="F274" s="159"/>
      <c r="G274" s="8"/>
    </row>
    <row r="275" spans="1:7" ht="12.75" customHeight="1" x14ac:dyDescent="0.25">
      <c r="A275" s="8"/>
      <c r="B275" s="8"/>
      <c r="C275" s="8"/>
      <c r="D275" s="8"/>
      <c r="F275" s="159"/>
      <c r="G275" s="8"/>
    </row>
    <row r="276" spans="1:7" ht="12.75" customHeight="1" x14ac:dyDescent="0.25">
      <c r="A276" s="8"/>
      <c r="B276" s="8"/>
      <c r="C276" s="8"/>
      <c r="D276" s="8"/>
      <c r="F276" s="159"/>
      <c r="G276" s="8"/>
    </row>
    <row r="277" spans="1:7" ht="12.75" customHeight="1" x14ac:dyDescent="0.25">
      <c r="A277" s="8"/>
      <c r="B277" s="8"/>
      <c r="C277" s="8"/>
      <c r="D277" s="8"/>
      <c r="F277" s="159"/>
      <c r="G277" s="8"/>
    </row>
    <row r="278" spans="1:7" ht="12.75" customHeight="1" x14ac:dyDescent="0.25">
      <c r="A278" s="8"/>
      <c r="B278" s="8"/>
      <c r="C278" s="8"/>
      <c r="D278" s="8"/>
      <c r="F278" s="159"/>
      <c r="G278" s="8"/>
    </row>
    <row r="279" spans="1:7" ht="12.75" customHeight="1" x14ac:dyDescent="0.25">
      <c r="A279" s="8"/>
      <c r="B279" s="8"/>
      <c r="C279" s="8"/>
      <c r="D279" s="8"/>
      <c r="F279" s="159"/>
      <c r="G279" s="8"/>
    </row>
    <row r="280" spans="1:7" ht="12.75" customHeight="1" x14ac:dyDescent="0.25">
      <c r="A280" s="8"/>
      <c r="B280" s="8"/>
      <c r="C280" s="8"/>
      <c r="D280" s="8"/>
      <c r="F280" s="159"/>
      <c r="G280" s="8"/>
    </row>
    <row r="281" spans="1:7" ht="12.75" customHeight="1" x14ac:dyDescent="0.25">
      <c r="A281" s="8"/>
      <c r="B281" s="8"/>
      <c r="C281" s="8"/>
      <c r="D281" s="8"/>
      <c r="F281" s="159"/>
      <c r="G281" s="8"/>
    </row>
    <row r="282" spans="1:7" ht="12.75" customHeight="1" x14ac:dyDescent="0.25">
      <c r="A282" s="8"/>
      <c r="B282" s="8"/>
      <c r="C282" s="8"/>
      <c r="D282" s="8"/>
      <c r="F282" s="159"/>
      <c r="G282" s="8"/>
    </row>
    <row r="283" spans="1:7" ht="12.75" customHeight="1" x14ac:dyDescent="0.25">
      <c r="A283" s="8"/>
      <c r="B283" s="8"/>
      <c r="C283" s="8"/>
      <c r="D283" s="8"/>
      <c r="F283" s="159"/>
      <c r="G283" s="8"/>
    </row>
    <row r="284" spans="1:7" ht="12.75" customHeight="1" x14ac:dyDescent="0.25">
      <c r="A284" s="8"/>
      <c r="B284" s="8"/>
      <c r="C284" s="8"/>
      <c r="D284" s="8"/>
      <c r="F284" s="159"/>
      <c r="G284" s="8"/>
    </row>
    <row r="285" spans="1:7" ht="12.75" customHeight="1" x14ac:dyDescent="0.25">
      <c r="A285" s="8"/>
      <c r="B285" s="8"/>
      <c r="C285" s="8"/>
      <c r="D285" s="8"/>
      <c r="F285" s="159"/>
      <c r="G285" s="8"/>
    </row>
    <row r="286" spans="1:7" ht="12.75" customHeight="1" x14ac:dyDescent="0.25">
      <c r="A286" s="8"/>
      <c r="B286" s="8"/>
      <c r="C286" s="8"/>
      <c r="D286" s="8"/>
      <c r="F286" s="159"/>
      <c r="G286" s="8"/>
    </row>
    <row r="287" spans="1:7" ht="12.75" customHeight="1" x14ac:dyDescent="0.25">
      <c r="A287" s="8"/>
      <c r="B287" s="8"/>
      <c r="C287" s="8"/>
      <c r="D287" s="8"/>
      <c r="F287" s="159"/>
      <c r="G287" s="8"/>
    </row>
    <row r="288" spans="1:7" ht="12.75" customHeight="1" x14ac:dyDescent="0.25">
      <c r="A288" s="8"/>
      <c r="B288" s="8"/>
      <c r="C288" s="8"/>
      <c r="D288" s="8"/>
      <c r="F288" s="159"/>
      <c r="G288" s="8"/>
    </row>
    <row r="289" spans="1:7" ht="12.75" customHeight="1" x14ac:dyDescent="0.25">
      <c r="A289" s="8"/>
      <c r="B289" s="8"/>
      <c r="C289" s="8"/>
      <c r="D289" s="8"/>
      <c r="F289" s="159"/>
      <c r="G289" s="8"/>
    </row>
    <row r="290" spans="1:7" ht="12.75" customHeight="1" x14ac:dyDescent="0.25">
      <c r="A290" s="8"/>
      <c r="B290" s="8"/>
      <c r="C290" s="8"/>
      <c r="D290" s="8"/>
      <c r="F290" s="159"/>
      <c r="G290" s="8"/>
    </row>
    <row r="291" spans="1:7" ht="12.75" customHeight="1" x14ac:dyDescent="0.25">
      <c r="A291" s="8"/>
      <c r="B291" s="8"/>
      <c r="C291" s="8"/>
      <c r="D291" s="8"/>
      <c r="F291" s="159"/>
      <c r="G291" s="8"/>
    </row>
    <row r="292" spans="1:7" ht="12.75" customHeight="1" x14ac:dyDescent="0.25">
      <c r="A292" s="8"/>
      <c r="B292" s="8"/>
      <c r="C292" s="8"/>
      <c r="D292" s="8"/>
      <c r="F292" s="159"/>
      <c r="G292" s="8"/>
    </row>
    <row r="293" spans="1:7" ht="12.75" customHeight="1" x14ac:dyDescent="0.25">
      <c r="A293" s="8"/>
      <c r="B293" s="8"/>
      <c r="C293" s="8"/>
      <c r="D293" s="8"/>
      <c r="F293" s="159"/>
      <c r="G293" s="8"/>
    </row>
    <row r="294" spans="1:7" ht="12.75" customHeight="1" x14ac:dyDescent="0.25">
      <c r="A294" s="8"/>
      <c r="B294" s="8"/>
      <c r="C294" s="8"/>
      <c r="D294" s="8"/>
      <c r="F294" s="159"/>
      <c r="G294" s="8"/>
    </row>
    <row r="295" spans="1:7" ht="12.75" customHeight="1" x14ac:dyDescent="0.25">
      <c r="A295" s="8"/>
      <c r="B295" s="8"/>
      <c r="C295" s="8"/>
      <c r="D295" s="8"/>
      <c r="F295" s="159"/>
      <c r="G295" s="8"/>
    </row>
    <row r="296" spans="1:7" ht="12.75" customHeight="1" x14ac:dyDescent="0.25">
      <c r="A296" s="8"/>
      <c r="B296" s="8"/>
      <c r="C296" s="8"/>
      <c r="D296" s="8"/>
      <c r="F296" s="159"/>
      <c r="G296" s="8"/>
    </row>
    <row r="297" spans="1:7" ht="12.75" customHeight="1" x14ac:dyDescent="0.25">
      <c r="A297" s="8"/>
      <c r="B297" s="8"/>
      <c r="C297" s="8"/>
      <c r="D297" s="8"/>
      <c r="F297" s="159"/>
      <c r="G297" s="8"/>
    </row>
    <row r="298" spans="1:7" ht="12.75" customHeight="1" x14ac:dyDescent="0.25">
      <c r="A298" s="8"/>
      <c r="B298" s="8"/>
      <c r="C298" s="8"/>
      <c r="D298" s="8"/>
      <c r="F298" s="159"/>
      <c r="G298" s="8"/>
    </row>
    <row r="299" spans="1:7" ht="12.75" customHeight="1" x14ac:dyDescent="0.25">
      <c r="A299" s="8"/>
      <c r="B299" s="8"/>
      <c r="C299" s="8"/>
      <c r="D299" s="8"/>
      <c r="F299" s="159"/>
      <c r="G299" s="8"/>
    </row>
    <row r="300" spans="1:7" ht="12.75" customHeight="1" x14ac:dyDescent="0.25">
      <c r="A300" s="8"/>
      <c r="B300" s="8"/>
      <c r="C300" s="8"/>
      <c r="D300" s="8"/>
      <c r="F300" s="159"/>
      <c r="G300" s="8"/>
    </row>
    <row r="301" spans="1:7" ht="12.75" customHeight="1" x14ac:dyDescent="0.25">
      <c r="A301" s="8"/>
      <c r="B301" s="8"/>
      <c r="C301" s="8"/>
      <c r="D301" s="8"/>
      <c r="F301" s="159"/>
      <c r="G301" s="8"/>
    </row>
    <row r="302" spans="1:7" ht="12.75" customHeight="1" x14ac:dyDescent="0.25">
      <c r="A302" s="8"/>
      <c r="B302" s="8"/>
      <c r="C302" s="8"/>
      <c r="D302" s="8"/>
      <c r="F302" s="159"/>
      <c r="G302" s="8"/>
    </row>
    <row r="303" spans="1:7" ht="12.75" customHeight="1" x14ac:dyDescent="0.25">
      <c r="A303" s="8"/>
      <c r="B303" s="8"/>
      <c r="C303" s="8"/>
      <c r="D303" s="8"/>
      <c r="F303" s="159"/>
      <c r="G303" s="8"/>
    </row>
    <row r="304" spans="1:7" ht="12.75" customHeight="1" x14ac:dyDescent="0.25">
      <c r="A304" s="8"/>
      <c r="B304" s="8"/>
      <c r="C304" s="8"/>
      <c r="D304" s="8"/>
      <c r="F304" s="159"/>
      <c r="G304" s="8"/>
    </row>
    <row r="305" spans="1:7" ht="12.75" customHeight="1" x14ac:dyDescent="0.25">
      <c r="A305" s="8"/>
      <c r="B305" s="8"/>
      <c r="C305" s="8"/>
      <c r="D305" s="8"/>
      <c r="F305" s="159"/>
      <c r="G305" s="8"/>
    </row>
    <row r="306" spans="1:7" ht="12.75" customHeight="1" x14ac:dyDescent="0.25">
      <c r="A306" s="8"/>
      <c r="B306" s="8"/>
      <c r="C306" s="8"/>
      <c r="D306" s="8"/>
      <c r="F306" s="159"/>
      <c r="G306" s="8"/>
    </row>
    <row r="307" spans="1:7" ht="12.75" customHeight="1" x14ac:dyDescent="0.25">
      <c r="A307" s="8"/>
      <c r="B307" s="8"/>
      <c r="C307" s="8"/>
      <c r="D307" s="8"/>
      <c r="F307" s="159"/>
      <c r="G307" s="8"/>
    </row>
    <row r="308" spans="1:7" ht="12.75" customHeight="1" x14ac:dyDescent="0.25">
      <c r="A308" s="8"/>
      <c r="B308" s="8"/>
      <c r="C308" s="8"/>
      <c r="D308" s="8"/>
      <c r="F308" s="159"/>
      <c r="G308" s="8"/>
    </row>
    <row r="309" spans="1:7" ht="12.75" customHeight="1" x14ac:dyDescent="0.25">
      <c r="A309" s="8"/>
      <c r="B309" s="8"/>
      <c r="C309" s="8"/>
      <c r="D309" s="8"/>
      <c r="F309" s="159"/>
      <c r="G309" s="8"/>
    </row>
    <row r="310" spans="1:7" ht="12.75" customHeight="1" x14ac:dyDescent="0.25">
      <c r="A310" s="8"/>
      <c r="B310" s="8"/>
      <c r="C310" s="8"/>
      <c r="D310" s="8"/>
      <c r="F310" s="159"/>
      <c r="G310" s="8"/>
    </row>
    <row r="311" spans="1:7" ht="12.75" customHeight="1" x14ac:dyDescent="0.25">
      <c r="A311" s="8"/>
      <c r="B311" s="8"/>
      <c r="C311" s="8"/>
      <c r="D311" s="8"/>
      <c r="F311" s="159"/>
      <c r="G311" s="8"/>
    </row>
    <row r="312" spans="1:7" ht="12.75" customHeight="1" x14ac:dyDescent="0.25">
      <c r="A312" s="8"/>
      <c r="B312" s="8"/>
      <c r="C312" s="8"/>
      <c r="D312" s="8"/>
      <c r="F312" s="159"/>
      <c r="G312" s="8"/>
    </row>
    <row r="313" spans="1:7" ht="12.75" customHeight="1" x14ac:dyDescent="0.25">
      <c r="A313" s="8"/>
      <c r="B313" s="8"/>
      <c r="C313" s="8"/>
      <c r="D313" s="8"/>
      <c r="F313" s="159"/>
      <c r="G313" s="8"/>
    </row>
    <row r="314" spans="1:7" ht="12.75" customHeight="1" x14ac:dyDescent="0.25">
      <c r="A314" s="8"/>
      <c r="B314" s="8"/>
      <c r="C314" s="8"/>
      <c r="D314" s="8"/>
      <c r="F314" s="159"/>
      <c r="G314" s="8"/>
    </row>
    <row r="315" spans="1:7" ht="12.75" customHeight="1" x14ac:dyDescent="0.25">
      <c r="A315" s="8"/>
      <c r="B315" s="8"/>
      <c r="C315" s="8"/>
      <c r="D315" s="8"/>
      <c r="F315" s="159"/>
      <c r="G315" s="8"/>
    </row>
    <row r="316" spans="1:7" ht="12.75" customHeight="1" x14ac:dyDescent="0.25">
      <c r="A316" s="8"/>
      <c r="B316" s="8"/>
      <c r="C316" s="8"/>
      <c r="D316" s="8"/>
      <c r="F316" s="159"/>
      <c r="G316" s="8"/>
    </row>
    <row r="317" spans="1:7" ht="12.75" customHeight="1" x14ac:dyDescent="0.25">
      <c r="A317" s="8"/>
      <c r="B317" s="8"/>
      <c r="C317" s="8"/>
      <c r="D317" s="8"/>
      <c r="F317" s="159"/>
      <c r="G317" s="8"/>
    </row>
    <row r="318" spans="1:7" ht="12.75" customHeight="1" x14ac:dyDescent="0.25">
      <c r="A318" s="8"/>
      <c r="B318" s="8"/>
      <c r="C318" s="8"/>
      <c r="D318" s="8"/>
      <c r="F318" s="159"/>
      <c r="G318" s="8"/>
    </row>
    <row r="319" spans="1:7" ht="12.75" customHeight="1" x14ac:dyDescent="0.25">
      <c r="A319" s="8"/>
      <c r="B319" s="8"/>
      <c r="C319" s="8"/>
      <c r="D319" s="8"/>
      <c r="F319" s="159"/>
      <c r="G319" s="8"/>
    </row>
    <row r="320" spans="1:7" ht="12.75" customHeight="1" x14ac:dyDescent="0.25">
      <c r="A320" s="8"/>
      <c r="B320" s="8"/>
      <c r="C320" s="8"/>
      <c r="D320" s="8"/>
      <c r="F320" s="159"/>
      <c r="G320" s="8"/>
    </row>
    <row r="321" spans="1:7" ht="12.75" customHeight="1" x14ac:dyDescent="0.25">
      <c r="A321" s="8"/>
      <c r="B321" s="8"/>
      <c r="C321" s="8"/>
      <c r="D321" s="8"/>
      <c r="F321" s="159"/>
      <c r="G321" s="8"/>
    </row>
    <row r="322" spans="1:7" ht="12.75" customHeight="1" x14ac:dyDescent="0.25">
      <c r="A322" s="8"/>
      <c r="B322" s="8"/>
      <c r="C322" s="8"/>
      <c r="D322" s="8"/>
      <c r="F322" s="159"/>
      <c r="G322" s="8"/>
    </row>
    <row r="323" spans="1:7" ht="12.75" customHeight="1" x14ac:dyDescent="0.25">
      <c r="A323" s="8"/>
      <c r="B323" s="8"/>
      <c r="C323" s="8"/>
      <c r="D323" s="8"/>
      <c r="F323" s="159"/>
      <c r="G323" s="8"/>
    </row>
    <row r="324" spans="1:7" ht="12.75" customHeight="1" x14ac:dyDescent="0.25">
      <c r="A324" s="8"/>
      <c r="B324" s="8"/>
      <c r="C324" s="8"/>
      <c r="D324" s="8"/>
      <c r="F324" s="159"/>
      <c r="G324" s="8"/>
    </row>
    <row r="325" spans="1:7" ht="12.75" customHeight="1" x14ac:dyDescent="0.25">
      <c r="A325" s="8"/>
      <c r="B325" s="8"/>
      <c r="C325" s="8"/>
      <c r="D325" s="8"/>
      <c r="F325" s="159"/>
      <c r="G325" s="8"/>
    </row>
    <row r="326" spans="1:7" ht="12.75" customHeight="1" x14ac:dyDescent="0.25">
      <c r="A326" s="8"/>
      <c r="B326" s="8"/>
      <c r="C326" s="8"/>
      <c r="D326" s="8"/>
      <c r="F326" s="159"/>
      <c r="G326" s="8"/>
    </row>
    <row r="327" spans="1:7" ht="12.75" customHeight="1" x14ac:dyDescent="0.25">
      <c r="A327" s="8"/>
      <c r="B327" s="8"/>
      <c r="C327" s="8"/>
      <c r="D327" s="8"/>
      <c r="F327" s="159"/>
      <c r="G327" s="8"/>
    </row>
    <row r="328" spans="1:7" ht="12.75" customHeight="1" x14ac:dyDescent="0.25">
      <c r="A328" s="8"/>
      <c r="B328" s="8"/>
      <c r="C328" s="8"/>
      <c r="D328" s="8"/>
      <c r="F328" s="159"/>
      <c r="G328" s="8"/>
    </row>
    <row r="329" spans="1:7" ht="12.75" customHeight="1" x14ac:dyDescent="0.25">
      <c r="A329" s="8"/>
      <c r="B329" s="8"/>
      <c r="C329" s="8"/>
      <c r="D329" s="8"/>
      <c r="F329" s="159"/>
      <c r="G329" s="8"/>
    </row>
    <row r="330" spans="1:7" ht="12.75" customHeight="1" x14ac:dyDescent="0.25">
      <c r="A330" s="8"/>
      <c r="B330" s="8"/>
      <c r="C330" s="8"/>
      <c r="D330" s="8"/>
      <c r="F330" s="159"/>
      <c r="G330" s="8"/>
    </row>
    <row r="331" spans="1:7" ht="12.75" customHeight="1" x14ac:dyDescent="0.25">
      <c r="A331" s="8"/>
      <c r="B331" s="8"/>
      <c r="C331" s="8"/>
      <c r="D331" s="8"/>
      <c r="F331" s="159"/>
      <c r="G331" s="8"/>
    </row>
    <row r="332" spans="1:7" ht="12.75" customHeight="1" x14ac:dyDescent="0.25">
      <c r="A332" s="8"/>
      <c r="B332" s="8"/>
      <c r="C332" s="8"/>
      <c r="D332" s="8"/>
      <c r="F332" s="159"/>
      <c r="G332" s="8"/>
    </row>
    <row r="333" spans="1:7" ht="12.75" customHeight="1" x14ac:dyDescent="0.25">
      <c r="A333" s="8"/>
      <c r="B333" s="8"/>
      <c r="C333" s="8"/>
      <c r="D333" s="8"/>
      <c r="F333" s="159"/>
      <c r="G333" s="8"/>
    </row>
    <row r="334" spans="1:7" ht="12.75" customHeight="1" x14ac:dyDescent="0.25">
      <c r="A334" s="8"/>
      <c r="B334" s="8"/>
      <c r="C334" s="8"/>
      <c r="D334" s="8"/>
      <c r="F334" s="159"/>
      <c r="G334" s="8"/>
    </row>
    <row r="335" spans="1:7" ht="12.75" customHeight="1" x14ac:dyDescent="0.25">
      <c r="A335" s="8"/>
      <c r="B335" s="8"/>
      <c r="C335" s="8"/>
      <c r="D335" s="8"/>
      <c r="F335" s="159"/>
      <c r="G335" s="8"/>
    </row>
    <row r="336" spans="1:7" ht="12.75" customHeight="1" x14ac:dyDescent="0.25">
      <c r="A336" s="8"/>
      <c r="B336" s="8"/>
      <c r="C336" s="8"/>
      <c r="D336" s="8"/>
      <c r="F336" s="159"/>
      <c r="G336" s="8"/>
    </row>
    <row r="337" spans="1:7" ht="12.75" customHeight="1" x14ac:dyDescent="0.25">
      <c r="A337" s="8"/>
      <c r="B337" s="8"/>
      <c r="C337" s="8"/>
      <c r="D337" s="8"/>
      <c r="F337" s="159"/>
      <c r="G337" s="8"/>
    </row>
    <row r="338" spans="1:7" ht="12.75" customHeight="1" x14ac:dyDescent="0.25">
      <c r="A338" s="8"/>
      <c r="B338" s="8"/>
      <c r="C338" s="8"/>
      <c r="D338" s="8"/>
      <c r="F338" s="159"/>
      <c r="G338" s="8"/>
    </row>
    <row r="339" spans="1:7" ht="12.75" customHeight="1" x14ac:dyDescent="0.25">
      <c r="A339" s="8"/>
      <c r="B339" s="8"/>
      <c r="C339" s="8"/>
      <c r="D339" s="8"/>
      <c r="F339" s="159"/>
      <c r="G339" s="8"/>
    </row>
    <row r="340" spans="1:7" ht="12.75" customHeight="1" x14ac:dyDescent="0.25">
      <c r="A340" s="8"/>
      <c r="B340" s="8"/>
      <c r="C340" s="8"/>
      <c r="D340" s="8"/>
      <c r="F340" s="159"/>
      <c r="G340" s="8"/>
    </row>
    <row r="341" spans="1:7" ht="12.75" customHeight="1" x14ac:dyDescent="0.25">
      <c r="A341" s="8"/>
      <c r="B341" s="8"/>
      <c r="C341" s="8"/>
      <c r="D341" s="8"/>
      <c r="F341" s="159"/>
      <c r="G341" s="8"/>
    </row>
    <row r="342" spans="1:7" ht="12.75" customHeight="1" x14ac:dyDescent="0.25">
      <c r="A342" s="8"/>
      <c r="B342" s="8"/>
      <c r="C342" s="8"/>
      <c r="D342" s="8"/>
      <c r="F342" s="159"/>
      <c r="G342" s="8"/>
    </row>
    <row r="343" spans="1:7" ht="12.75" customHeight="1" x14ac:dyDescent="0.25">
      <c r="A343" s="8"/>
      <c r="B343" s="8"/>
      <c r="C343" s="8"/>
      <c r="D343" s="8"/>
      <c r="F343" s="159"/>
      <c r="G343" s="8"/>
    </row>
    <row r="344" spans="1:7" ht="12.75" customHeight="1" x14ac:dyDescent="0.25">
      <c r="A344" s="8"/>
      <c r="B344" s="8"/>
      <c r="C344" s="8"/>
      <c r="D344" s="8"/>
      <c r="F344" s="159"/>
      <c r="G344" s="8"/>
    </row>
    <row r="345" spans="1:7" ht="12.75" customHeight="1" x14ac:dyDescent="0.25">
      <c r="A345" s="8"/>
      <c r="B345" s="8"/>
      <c r="C345" s="8"/>
      <c r="D345" s="8"/>
      <c r="F345" s="159"/>
      <c r="G345" s="8"/>
    </row>
    <row r="346" spans="1:7" ht="12.75" customHeight="1" x14ac:dyDescent="0.25">
      <c r="A346" s="8"/>
      <c r="B346" s="8"/>
      <c r="C346" s="8"/>
      <c r="D346" s="8"/>
      <c r="F346" s="159"/>
      <c r="G346" s="8"/>
    </row>
    <row r="347" spans="1:7" ht="12.75" customHeight="1" x14ac:dyDescent="0.25">
      <c r="A347" s="8"/>
      <c r="B347" s="8"/>
      <c r="C347" s="8"/>
      <c r="D347" s="8"/>
      <c r="F347" s="159"/>
      <c r="G347" s="8"/>
    </row>
    <row r="348" spans="1:7" ht="12.75" customHeight="1" x14ac:dyDescent="0.25">
      <c r="A348" s="8"/>
      <c r="B348" s="8"/>
      <c r="C348" s="8"/>
      <c r="D348" s="8"/>
      <c r="F348" s="159"/>
      <c r="G348" s="8"/>
    </row>
    <row r="349" spans="1:7" ht="12.75" customHeight="1" x14ac:dyDescent="0.25">
      <c r="A349" s="8"/>
      <c r="B349" s="8"/>
      <c r="C349" s="8"/>
      <c r="D349" s="8"/>
      <c r="F349" s="159"/>
      <c r="G349" s="8"/>
    </row>
    <row r="350" spans="1:7" ht="12.75" customHeight="1" x14ac:dyDescent="0.25">
      <c r="A350" s="8"/>
      <c r="B350" s="8"/>
      <c r="C350" s="8"/>
      <c r="D350" s="8"/>
      <c r="F350" s="159"/>
      <c r="G350" s="8"/>
    </row>
    <row r="351" spans="1:7" ht="12.75" customHeight="1" x14ac:dyDescent="0.25">
      <c r="A351" s="8"/>
      <c r="B351" s="8"/>
      <c r="C351" s="8"/>
      <c r="D351" s="8"/>
      <c r="F351" s="159"/>
      <c r="G351" s="8"/>
    </row>
    <row r="352" spans="1:7" ht="12.75" customHeight="1" x14ac:dyDescent="0.25">
      <c r="A352" s="8"/>
      <c r="B352" s="8"/>
      <c r="C352" s="8"/>
      <c r="D352" s="8"/>
      <c r="F352" s="159"/>
      <c r="G352" s="8"/>
    </row>
    <row r="353" spans="1:7" ht="12.75" customHeight="1" x14ac:dyDescent="0.25">
      <c r="A353" s="8"/>
      <c r="B353" s="8"/>
      <c r="C353" s="8"/>
      <c r="D353" s="8"/>
      <c r="F353" s="159"/>
      <c r="G353" s="8"/>
    </row>
    <row r="354" spans="1:7" ht="12.75" customHeight="1" x14ac:dyDescent="0.25">
      <c r="A354" s="8"/>
      <c r="B354" s="8"/>
      <c r="C354" s="8"/>
      <c r="D354" s="8"/>
      <c r="F354" s="159"/>
      <c r="G354" s="8"/>
    </row>
    <row r="355" spans="1:7" ht="12.75" customHeight="1" x14ac:dyDescent="0.25">
      <c r="A355" s="8"/>
      <c r="B355" s="8"/>
      <c r="C355" s="8"/>
      <c r="D355" s="8"/>
      <c r="F355" s="159"/>
      <c r="G355" s="8"/>
    </row>
    <row r="356" spans="1:7" ht="12.75" customHeight="1" x14ac:dyDescent="0.25">
      <c r="A356" s="8"/>
      <c r="B356" s="8"/>
      <c r="C356" s="8"/>
      <c r="D356" s="8"/>
      <c r="F356" s="159"/>
      <c r="G356" s="8"/>
    </row>
    <row r="357" spans="1:7" ht="12.75" customHeight="1" x14ac:dyDescent="0.25">
      <c r="A357" s="8"/>
      <c r="B357" s="8"/>
      <c r="C357" s="8"/>
      <c r="D357" s="8"/>
      <c r="F357" s="159"/>
      <c r="G357" s="8"/>
    </row>
    <row r="358" spans="1:7" ht="12.75" customHeight="1" x14ac:dyDescent="0.25">
      <c r="A358" s="8"/>
      <c r="B358" s="8"/>
      <c r="C358" s="8"/>
      <c r="D358" s="8"/>
      <c r="F358" s="159"/>
      <c r="G358" s="8"/>
    </row>
    <row r="359" spans="1:7" ht="12.75" customHeight="1" x14ac:dyDescent="0.25">
      <c r="A359" s="8"/>
      <c r="B359" s="8"/>
      <c r="C359" s="8"/>
      <c r="D359" s="8"/>
      <c r="F359" s="159"/>
      <c r="G359" s="8"/>
    </row>
    <row r="360" spans="1:7" ht="12.75" customHeight="1" x14ac:dyDescent="0.25">
      <c r="A360" s="8"/>
      <c r="B360" s="8"/>
      <c r="C360" s="8"/>
      <c r="D360" s="8"/>
      <c r="F360" s="159"/>
      <c r="G360" s="8"/>
    </row>
    <row r="361" spans="1:7" ht="12.75" customHeight="1" x14ac:dyDescent="0.25">
      <c r="A361" s="8"/>
      <c r="B361" s="8"/>
      <c r="C361" s="8"/>
      <c r="D361" s="8"/>
      <c r="F361" s="159"/>
      <c r="G361" s="8"/>
    </row>
    <row r="362" spans="1:7" ht="12.75" customHeight="1" x14ac:dyDescent="0.25">
      <c r="A362" s="8"/>
      <c r="B362" s="8"/>
      <c r="C362" s="8"/>
      <c r="D362" s="8"/>
      <c r="F362" s="159"/>
      <c r="G362" s="8"/>
    </row>
    <row r="363" spans="1:7" ht="12.75" customHeight="1" x14ac:dyDescent="0.25">
      <c r="A363" s="8"/>
      <c r="B363" s="8"/>
      <c r="C363" s="8"/>
      <c r="D363" s="8"/>
      <c r="F363" s="159"/>
      <c r="G363" s="8"/>
    </row>
    <row r="364" spans="1:7" ht="12.75" customHeight="1" x14ac:dyDescent="0.25">
      <c r="A364" s="8"/>
      <c r="B364" s="8"/>
      <c r="C364" s="8"/>
      <c r="D364" s="8"/>
      <c r="F364" s="159"/>
      <c r="G364" s="8"/>
    </row>
    <row r="365" spans="1:7" ht="12.75" customHeight="1" x14ac:dyDescent="0.25">
      <c r="A365" s="8"/>
      <c r="B365" s="8"/>
      <c r="C365" s="8"/>
      <c r="D365" s="8"/>
      <c r="F365" s="159"/>
      <c r="G365" s="8"/>
    </row>
    <row r="366" spans="1:7" ht="12.75" customHeight="1" x14ac:dyDescent="0.25">
      <c r="A366" s="8"/>
      <c r="B366" s="8"/>
      <c r="C366" s="8"/>
      <c r="D366" s="8"/>
      <c r="F366" s="159"/>
      <c r="G366" s="8"/>
    </row>
    <row r="367" spans="1:7" ht="12.75" customHeight="1" x14ac:dyDescent="0.25">
      <c r="A367" s="8"/>
      <c r="B367" s="8"/>
      <c r="C367" s="8"/>
      <c r="D367" s="8"/>
      <c r="F367" s="159"/>
      <c r="G367" s="8"/>
    </row>
    <row r="368" spans="1:7" ht="12.75" customHeight="1" x14ac:dyDescent="0.25">
      <c r="A368" s="8"/>
      <c r="B368" s="8"/>
      <c r="C368" s="8"/>
      <c r="D368" s="8"/>
      <c r="F368" s="159"/>
      <c r="G368" s="8"/>
    </row>
    <row r="369" spans="1:7" ht="12.75" customHeight="1" x14ac:dyDescent="0.25">
      <c r="A369" s="8"/>
      <c r="B369" s="8"/>
      <c r="C369" s="8"/>
      <c r="D369" s="8"/>
      <c r="F369" s="159"/>
      <c r="G369" s="8"/>
    </row>
    <row r="370" spans="1:7" ht="12.75" customHeight="1" x14ac:dyDescent="0.25">
      <c r="A370" s="8"/>
      <c r="B370" s="8"/>
      <c r="C370" s="8"/>
      <c r="D370" s="8"/>
      <c r="F370" s="159"/>
      <c r="G370" s="8"/>
    </row>
    <row r="371" spans="1:7" ht="12.75" customHeight="1" x14ac:dyDescent="0.25">
      <c r="A371" s="8"/>
      <c r="B371" s="8"/>
      <c r="C371" s="8"/>
      <c r="D371" s="8"/>
      <c r="F371" s="159"/>
      <c r="G371" s="8"/>
    </row>
    <row r="372" spans="1:7" ht="12.75" customHeight="1" x14ac:dyDescent="0.25">
      <c r="A372" s="8"/>
      <c r="B372" s="8"/>
      <c r="C372" s="8"/>
      <c r="D372" s="8"/>
      <c r="F372" s="159"/>
      <c r="G372" s="8"/>
    </row>
    <row r="373" spans="1:7" ht="12.75" customHeight="1" x14ac:dyDescent="0.25">
      <c r="A373" s="8"/>
      <c r="B373" s="8"/>
      <c r="C373" s="8"/>
      <c r="D373" s="8"/>
      <c r="F373" s="159"/>
      <c r="G373" s="8"/>
    </row>
    <row r="374" spans="1:7" ht="12.75" customHeight="1" x14ac:dyDescent="0.25">
      <c r="A374" s="8"/>
      <c r="B374" s="8"/>
      <c r="C374" s="8"/>
      <c r="D374" s="8"/>
      <c r="F374" s="159"/>
      <c r="G374" s="8"/>
    </row>
    <row r="375" spans="1:7" ht="12.75" customHeight="1" x14ac:dyDescent="0.25">
      <c r="A375" s="8"/>
      <c r="B375" s="8"/>
      <c r="C375" s="8"/>
      <c r="D375" s="8"/>
      <c r="F375" s="159"/>
      <c r="G375" s="8"/>
    </row>
    <row r="376" spans="1:7" ht="12.75" customHeight="1" x14ac:dyDescent="0.25">
      <c r="A376" s="8"/>
      <c r="B376" s="8"/>
      <c r="C376" s="8"/>
      <c r="D376" s="8"/>
      <c r="F376" s="159"/>
      <c r="G376" s="8"/>
    </row>
    <row r="377" spans="1:7" ht="12.75" customHeight="1" x14ac:dyDescent="0.25">
      <c r="A377" s="8"/>
      <c r="B377" s="8"/>
      <c r="C377" s="8"/>
      <c r="D377" s="8"/>
      <c r="F377" s="159"/>
      <c r="G377" s="8"/>
    </row>
    <row r="378" spans="1:7" ht="12.75" customHeight="1" x14ac:dyDescent="0.25">
      <c r="A378" s="8"/>
      <c r="B378" s="8"/>
      <c r="C378" s="8"/>
      <c r="D378" s="8"/>
      <c r="F378" s="159"/>
      <c r="G378" s="8"/>
    </row>
    <row r="379" spans="1:7" ht="12.75" customHeight="1" x14ac:dyDescent="0.25">
      <c r="A379" s="8"/>
      <c r="B379" s="8"/>
      <c r="C379" s="8"/>
      <c r="D379" s="8"/>
      <c r="F379" s="159"/>
      <c r="G379" s="8"/>
    </row>
    <row r="380" spans="1:7" ht="12.75" customHeight="1" x14ac:dyDescent="0.25">
      <c r="A380" s="8"/>
      <c r="B380" s="8"/>
      <c r="C380" s="8"/>
      <c r="D380" s="8"/>
      <c r="F380" s="159"/>
      <c r="G380" s="8"/>
    </row>
    <row r="381" spans="1:7" ht="12.75" customHeight="1" x14ac:dyDescent="0.25">
      <c r="A381" s="8"/>
      <c r="B381" s="8"/>
      <c r="C381" s="8"/>
      <c r="D381" s="8"/>
      <c r="F381" s="159"/>
      <c r="G381" s="8"/>
    </row>
    <row r="382" spans="1:7" ht="12.75" customHeight="1" x14ac:dyDescent="0.25">
      <c r="A382" s="8"/>
      <c r="B382" s="8"/>
      <c r="C382" s="8"/>
      <c r="D382" s="8"/>
      <c r="F382" s="159"/>
      <c r="G382" s="8"/>
    </row>
    <row r="383" spans="1:7" ht="12.75" customHeight="1" x14ac:dyDescent="0.25">
      <c r="A383" s="8"/>
      <c r="B383" s="8"/>
      <c r="C383" s="8"/>
      <c r="D383" s="8"/>
      <c r="F383" s="159"/>
      <c r="G383" s="8"/>
    </row>
    <row r="384" spans="1:7" ht="12.75" customHeight="1" x14ac:dyDescent="0.25">
      <c r="A384" s="8"/>
      <c r="B384" s="8"/>
      <c r="C384" s="8"/>
      <c r="D384" s="8"/>
      <c r="F384" s="159"/>
      <c r="G384" s="8"/>
    </row>
    <row r="385" spans="1:7" ht="12.75" customHeight="1" x14ac:dyDescent="0.25">
      <c r="A385" s="8"/>
      <c r="B385" s="8"/>
      <c r="C385" s="8"/>
      <c r="D385" s="8"/>
      <c r="F385" s="159"/>
      <c r="G385" s="8"/>
    </row>
    <row r="386" spans="1:7" ht="12.75" customHeight="1" x14ac:dyDescent="0.25">
      <c r="A386" s="8"/>
      <c r="B386" s="8"/>
      <c r="C386" s="8"/>
      <c r="D386" s="8"/>
      <c r="F386" s="159"/>
      <c r="G386" s="8"/>
    </row>
    <row r="387" spans="1:7" ht="12.75" customHeight="1" x14ac:dyDescent="0.25">
      <c r="A387" s="8"/>
      <c r="B387" s="8"/>
      <c r="C387" s="8"/>
      <c r="D387" s="8"/>
      <c r="F387" s="159"/>
      <c r="G387" s="8"/>
    </row>
    <row r="388" spans="1:7" ht="12.75" customHeight="1" x14ac:dyDescent="0.25">
      <c r="A388" s="8"/>
      <c r="B388" s="8"/>
      <c r="C388" s="8"/>
      <c r="D388" s="8"/>
      <c r="F388" s="159"/>
      <c r="G388" s="8"/>
    </row>
    <row r="389" spans="1:7" ht="12.75" customHeight="1" x14ac:dyDescent="0.25">
      <c r="A389" s="8"/>
      <c r="B389" s="8"/>
      <c r="C389" s="8"/>
      <c r="D389" s="8"/>
      <c r="F389" s="159"/>
      <c r="G389" s="8"/>
    </row>
    <row r="390" spans="1:7" ht="12.75" customHeight="1" x14ac:dyDescent="0.25">
      <c r="A390" s="8"/>
      <c r="B390" s="8"/>
      <c r="C390" s="8"/>
      <c r="D390" s="8"/>
      <c r="F390" s="159"/>
      <c r="G390" s="8"/>
    </row>
    <row r="391" spans="1:7" ht="12.75" customHeight="1" x14ac:dyDescent="0.25">
      <c r="A391" s="8"/>
      <c r="B391" s="8"/>
      <c r="C391" s="8"/>
      <c r="D391" s="8"/>
      <c r="F391" s="159"/>
      <c r="G391" s="8"/>
    </row>
    <row r="392" spans="1:7" ht="12.75" customHeight="1" x14ac:dyDescent="0.25">
      <c r="A392" s="8"/>
      <c r="B392" s="8"/>
      <c r="C392" s="8"/>
      <c r="D392" s="8"/>
      <c r="F392" s="159"/>
      <c r="G392" s="8"/>
    </row>
    <row r="393" spans="1:7" ht="12.75" customHeight="1" x14ac:dyDescent="0.25">
      <c r="A393" s="8"/>
      <c r="B393" s="8"/>
      <c r="C393" s="8"/>
      <c r="D393" s="8"/>
      <c r="F393" s="159"/>
      <c r="G393" s="8"/>
    </row>
    <row r="394" spans="1:7" ht="12.75" customHeight="1" x14ac:dyDescent="0.25">
      <c r="A394" s="8"/>
      <c r="B394" s="8"/>
      <c r="C394" s="8"/>
      <c r="D394" s="8"/>
      <c r="F394" s="159"/>
      <c r="G394" s="8"/>
    </row>
    <row r="395" spans="1:7" ht="12.75" customHeight="1" x14ac:dyDescent="0.25">
      <c r="A395" s="8"/>
      <c r="B395" s="8"/>
      <c r="C395" s="8"/>
      <c r="D395" s="8"/>
      <c r="F395" s="159"/>
      <c r="G395" s="8"/>
    </row>
    <row r="396" spans="1:7" ht="12.75" customHeight="1" x14ac:dyDescent="0.25">
      <c r="A396" s="8"/>
      <c r="B396" s="8"/>
      <c r="C396" s="8"/>
      <c r="D396" s="8"/>
      <c r="F396" s="159"/>
      <c r="G396" s="8"/>
    </row>
    <row r="397" spans="1:7" ht="12.75" customHeight="1" x14ac:dyDescent="0.25">
      <c r="A397" s="8"/>
      <c r="B397" s="8"/>
      <c r="C397" s="8"/>
      <c r="D397" s="8"/>
      <c r="F397" s="159"/>
      <c r="G397" s="8"/>
    </row>
    <row r="398" spans="1:7" ht="12.75" customHeight="1" x14ac:dyDescent="0.25">
      <c r="A398" s="8"/>
      <c r="B398" s="8"/>
      <c r="C398" s="8"/>
      <c r="D398" s="8"/>
      <c r="F398" s="159"/>
      <c r="G398" s="8"/>
    </row>
    <row r="399" spans="1:7" ht="12.75" customHeight="1" x14ac:dyDescent="0.25">
      <c r="A399" s="8"/>
      <c r="B399" s="8"/>
      <c r="C399" s="8"/>
      <c r="D399" s="8"/>
      <c r="F399" s="159"/>
      <c r="G399" s="8"/>
    </row>
    <row r="400" spans="1:7" ht="12.75" customHeight="1" x14ac:dyDescent="0.25">
      <c r="A400" s="8"/>
      <c r="B400" s="8"/>
      <c r="C400" s="8"/>
      <c r="D400" s="8"/>
      <c r="F400" s="159"/>
      <c r="G400" s="8"/>
    </row>
    <row r="401" spans="1:7" ht="12.75" customHeight="1" x14ac:dyDescent="0.25">
      <c r="A401" s="8"/>
      <c r="B401" s="8"/>
      <c r="C401" s="8"/>
      <c r="D401" s="8"/>
      <c r="F401" s="159"/>
      <c r="G401" s="8"/>
    </row>
    <row r="402" spans="1:7" ht="12.75" customHeight="1" x14ac:dyDescent="0.25">
      <c r="A402" s="8"/>
      <c r="B402" s="8"/>
      <c r="C402" s="8"/>
      <c r="D402" s="8"/>
      <c r="F402" s="159"/>
      <c r="G402" s="8"/>
    </row>
    <row r="403" spans="1:7" ht="12.75" customHeight="1" x14ac:dyDescent="0.25">
      <c r="A403" s="8"/>
      <c r="B403" s="8"/>
      <c r="C403" s="8"/>
      <c r="D403" s="8"/>
      <c r="F403" s="159"/>
      <c r="G403" s="8"/>
    </row>
    <row r="404" spans="1:7" ht="12.75" customHeight="1" x14ac:dyDescent="0.25">
      <c r="A404" s="8"/>
      <c r="B404" s="8"/>
      <c r="C404" s="8"/>
      <c r="D404" s="8"/>
      <c r="F404" s="159"/>
      <c r="G404" s="8"/>
    </row>
    <row r="405" spans="1:7" ht="12.75" customHeight="1" x14ac:dyDescent="0.25">
      <c r="A405" s="8"/>
      <c r="B405" s="8"/>
      <c r="C405" s="8"/>
      <c r="D405" s="8"/>
      <c r="F405" s="159"/>
      <c r="G405" s="8"/>
    </row>
    <row r="406" spans="1:7" ht="12.75" customHeight="1" x14ac:dyDescent="0.25">
      <c r="A406" s="8"/>
      <c r="B406" s="8"/>
      <c r="C406" s="8"/>
      <c r="D406" s="8"/>
      <c r="F406" s="159"/>
      <c r="G406" s="8"/>
    </row>
    <row r="407" spans="1:7" ht="12.75" customHeight="1" x14ac:dyDescent="0.25">
      <c r="A407" s="8"/>
      <c r="B407" s="8"/>
      <c r="C407" s="8"/>
      <c r="D407" s="8"/>
      <c r="F407" s="159"/>
      <c r="G407" s="8"/>
    </row>
    <row r="408" spans="1:7" ht="12.75" customHeight="1" x14ac:dyDescent="0.25">
      <c r="A408" s="8"/>
      <c r="B408" s="8"/>
      <c r="C408" s="8"/>
      <c r="D408" s="8"/>
      <c r="F408" s="159"/>
      <c r="G408" s="8"/>
    </row>
    <row r="409" spans="1:7" ht="12.75" customHeight="1" x14ac:dyDescent="0.25">
      <c r="A409" s="8"/>
      <c r="B409" s="8"/>
      <c r="C409" s="8"/>
      <c r="D409" s="8"/>
      <c r="F409" s="159"/>
      <c r="G409" s="8"/>
    </row>
    <row r="410" spans="1:7" ht="12.75" customHeight="1" x14ac:dyDescent="0.25">
      <c r="A410" s="8"/>
      <c r="B410" s="8"/>
      <c r="C410" s="8"/>
      <c r="D410" s="8"/>
      <c r="F410" s="159"/>
      <c r="G410" s="8"/>
    </row>
    <row r="411" spans="1:7" ht="12.75" customHeight="1" x14ac:dyDescent="0.25">
      <c r="A411" s="8"/>
      <c r="B411" s="8"/>
      <c r="C411" s="8"/>
      <c r="D411" s="8"/>
      <c r="F411" s="159"/>
      <c r="G411" s="8"/>
    </row>
    <row r="412" spans="1:7" ht="12.75" customHeight="1" x14ac:dyDescent="0.25">
      <c r="A412" s="8"/>
      <c r="B412" s="8"/>
      <c r="C412" s="8"/>
      <c r="D412" s="8"/>
      <c r="F412" s="159"/>
      <c r="G412" s="8"/>
    </row>
    <row r="413" spans="1:7" ht="12.75" customHeight="1" x14ac:dyDescent="0.25">
      <c r="A413" s="8"/>
      <c r="B413" s="8"/>
      <c r="C413" s="8"/>
      <c r="D413" s="8"/>
      <c r="F413" s="159"/>
      <c r="G413" s="8"/>
    </row>
    <row r="414" spans="1:7" ht="12.75" customHeight="1" x14ac:dyDescent="0.25">
      <c r="A414" s="8"/>
      <c r="B414" s="8"/>
      <c r="C414" s="8"/>
      <c r="D414" s="8"/>
      <c r="F414" s="159"/>
      <c r="G414" s="8"/>
    </row>
    <row r="415" spans="1:7" ht="12.75" customHeight="1" x14ac:dyDescent="0.25">
      <c r="A415" s="8"/>
      <c r="B415" s="8"/>
      <c r="C415" s="8"/>
      <c r="D415" s="8"/>
      <c r="F415" s="159"/>
      <c r="G415" s="8"/>
    </row>
    <row r="416" spans="1:7" ht="12.75" customHeight="1" x14ac:dyDescent="0.25">
      <c r="A416" s="8"/>
      <c r="B416" s="8"/>
      <c r="C416" s="8"/>
      <c r="D416" s="8"/>
      <c r="F416" s="159"/>
      <c r="G416" s="8"/>
    </row>
    <row r="417" spans="1:7" ht="12.75" customHeight="1" x14ac:dyDescent="0.25">
      <c r="A417" s="8"/>
      <c r="B417" s="8"/>
      <c r="C417" s="8"/>
      <c r="D417" s="8"/>
      <c r="F417" s="159"/>
      <c r="G417" s="8"/>
    </row>
    <row r="418" spans="1:7" ht="12.75" customHeight="1" x14ac:dyDescent="0.25">
      <c r="A418" s="8"/>
      <c r="B418" s="8"/>
      <c r="C418" s="8"/>
      <c r="D418" s="8"/>
      <c r="F418" s="159"/>
      <c r="G418" s="8"/>
    </row>
    <row r="419" spans="1:7" ht="12.75" customHeight="1" x14ac:dyDescent="0.25">
      <c r="A419" s="8"/>
      <c r="B419" s="8"/>
      <c r="C419" s="8"/>
      <c r="D419" s="8"/>
      <c r="F419" s="159"/>
      <c r="G419" s="8"/>
    </row>
    <row r="420" spans="1:7" ht="12.75" customHeight="1" x14ac:dyDescent="0.25">
      <c r="A420" s="8"/>
      <c r="B420" s="8"/>
      <c r="C420" s="8"/>
      <c r="D420" s="8"/>
      <c r="F420" s="159"/>
      <c r="G420" s="8"/>
    </row>
    <row r="421" spans="1:7" ht="12.75" customHeight="1" x14ac:dyDescent="0.25">
      <c r="A421" s="8"/>
      <c r="B421" s="8"/>
      <c r="C421" s="8"/>
      <c r="D421" s="8"/>
      <c r="F421" s="159"/>
      <c r="G421" s="8"/>
    </row>
    <row r="422" spans="1:7" ht="12.75" customHeight="1" x14ac:dyDescent="0.25">
      <c r="A422" s="8"/>
      <c r="B422" s="8"/>
      <c r="C422" s="8"/>
      <c r="D422" s="8"/>
      <c r="F422" s="159"/>
      <c r="G422" s="8"/>
    </row>
    <row r="423" spans="1:7" ht="12.75" customHeight="1" x14ac:dyDescent="0.25">
      <c r="A423" s="8"/>
      <c r="B423" s="8"/>
      <c r="C423" s="8"/>
      <c r="D423" s="8"/>
      <c r="F423" s="159"/>
      <c r="G423" s="8"/>
    </row>
    <row r="424" spans="1:7" ht="12.75" customHeight="1" x14ac:dyDescent="0.25">
      <c r="A424" s="8"/>
      <c r="B424" s="8"/>
      <c r="C424" s="8"/>
      <c r="D424" s="8"/>
      <c r="F424" s="159"/>
      <c r="G424" s="8"/>
    </row>
    <row r="425" spans="1:7" ht="12.75" customHeight="1" x14ac:dyDescent="0.25">
      <c r="A425" s="8"/>
      <c r="B425" s="8"/>
      <c r="C425" s="8"/>
      <c r="D425" s="8"/>
      <c r="F425" s="159"/>
      <c r="G425" s="8"/>
    </row>
    <row r="426" spans="1:7" ht="12.75" customHeight="1" x14ac:dyDescent="0.25">
      <c r="A426" s="8"/>
      <c r="B426" s="8"/>
      <c r="C426" s="8"/>
      <c r="D426" s="8"/>
      <c r="F426" s="159"/>
      <c r="G426" s="8"/>
    </row>
    <row r="427" spans="1:7" ht="12.75" customHeight="1" x14ac:dyDescent="0.25">
      <c r="A427" s="8"/>
      <c r="B427" s="8"/>
      <c r="C427" s="8"/>
      <c r="D427" s="8"/>
      <c r="F427" s="159"/>
      <c r="G427" s="8"/>
    </row>
    <row r="428" spans="1:7" ht="12.75" customHeight="1" x14ac:dyDescent="0.25">
      <c r="A428" s="8"/>
      <c r="B428" s="8"/>
      <c r="C428" s="8"/>
      <c r="D428" s="8"/>
      <c r="F428" s="159"/>
      <c r="G428" s="8"/>
    </row>
    <row r="429" spans="1:7" ht="12.75" customHeight="1" x14ac:dyDescent="0.25">
      <c r="A429" s="8"/>
      <c r="B429" s="8"/>
      <c r="C429" s="8"/>
      <c r="D429" s="8"/>
      <c r="F429" s="159"/>
      <c r="G429" s="8"/>
    </row>
    <row r="430" spans="1:7" ht="12.75" customHeight="1" x14ac:dyDescent="0.25">
      <c r="A430" s="8"/>
      <c r="B430" s="8"/>
      <c r="C430" s="8"/>
      <c r="D430" s="8"/>
      <c r="F430" s="159"/>
      <c r="G430" s="8"/>
    </row>
    <row r="431" spans="1:7" ht="12.75" customHeight="1" x14ac:dyDescent="0.25">
      <c r="A431" s="8"/>
      <c r="B431" s="8"/>
      <c r="C431" s="8"/>
      <c r="D431" s="8"/>
      <c r="F431" s="159"/>
      <c r="G431" s="8"/>
    </row>
    <row r="432" spans="1:7" ht="12.75" customHeight="1" x14ac:dyDescent="0.25">
      <c r="A432" s="8"/>
      <c r="B432" s="8"/>
      <c r="C432" s="8"/>
      <c r="D432" s="8"/>
      <c r="F432" s="159"/>
      <c r="G432" s="8"/>
    </row>
    <row r="433" spans="1:7" ht="12.75" customHeight="1" x14ac:dyDescent="0.25">
      <c r="A433" s="8"/>
      <c r="B433" s="8"/>
      <c r="C433" s="8"/>
      <c r="D433" s="8"/>
      <c r="F433" s="159"/>
      <c r="G433" s="8"/>
    </row>
    <row r="434" spans="1:7" ht="12.75" customHeight="1" x14ac:dyDescent="0.25">
      <c r="A434" s="8"/>
      <c r="B434" s="8"/>
      <c r="C434" s="8"/>
      <c r="D434" s="8"/>
      <c r="F434" s="159"/>
      <c r="G434" s="8"/>
    </row>
    <row r="435" spans="1:7" ht="12.75" customHeight="1" x14ac:dyDescent="0.25">
      <c r="A435" s="8"/>
      <c r="B435" s="8"/>
      <c r="C435" s="8"/>
      <c r="D435" s="8"/>
      <c r="F435" s="159"/>
      <c r="G435" s="8"/>
    </row>
    <row r="436" spans="1:7" ht="12.75" customHeight="1" x14ac:dyDescent="0.25">
      <c r="A436" s="8"/>
      <c r="B436" s="8"/>
      <c r="C436" s="8"/>
      <c r="D436" s="8"/>
      <c r="F436" s="159"/>
      <c r="G436" s="8"/>
    </row>
    <row r="437" spans="1:7" ht="12.75" customHeight="1" x14ac:dyDescent="0.25">
      <c r="A437" s="8"/>
      <c r="B437" s="8"/>
      <c r="C437" s="8"/>
      <c r="D437" s="8"/>
      <c r="F437" s="159"/>
      <c r="G437" s="8"/>
    </row>
    <row r="438" spans="1:7" ht="12.75" customHeight="1" x14ac:dyDescent="0.25">
      <c r="A438" s="8"/>
      <c r="B438" s="8"/>
      <c r="C438" s="8"/>
      <c r="D438" s="8"/>
      <c r="F438" s="159"/>
      <c r="G438" s="8"/>
    </row>
    <row r="439" spans="1:7" ht="12.75" customHeight="1" x14ac:dyDescent="0.25">
      <c r="A439" s="8"/>
      <c r="B439" s="8"/>
      <c r="C439" s="8"/>
      <c r="D439" s="8"/>
      <c r="F439" s="159"/>
      <c r="G439" s="8"/>
    </row>
    <row r="440" spans="1:7" ht="12.75" customHeight="1" x14ac:dyDescent="0.25">
      <c r="A440" s="8"/>
      <c r="B440" s="8"/>
      <c r="C440" s="8"/>
      <c r="D440" s="8"/>
      <c r="F440" s="159"/>
      <c r="G440" s="8"/>
    </row>
    <row r="441" spans="1:7" ht="12.75" customHeight="1" x14ac:dyDescent="0.25">
      <c r="A441" s="8"/>
      <c r="B441" s="8"/>
      <c r="C441" s="8"/>
      <c r="D441" s="8"/>
      <c r="F441" s="159"/>
      <c r="G441" s="8"/>
    </row>
    <row r="442" spans="1:7" ht="12.75" customHeight="1" x14ac:dyDescent="0.25">
      <c r="A442" s="8"/>
      <c r="B442" s="8"/>
      <c r="C442" s="8"/>
      <c r="D442" s="8"/>
      <c r="F442" s="159"/>
      <c r="G442" s="8"/>
    </row>
    <row r="443" spans="1:7" ht="12.75" customHeight="1" x14ac:dyDescent="0.25">
      <c r="A443" s="8"/>
      <c r="B443" s="8"/>
      <c r="C443" s="8"/>
      <c r="D443" s="8"/>
      <c r="F443" s="159"/>
      <c r="G443" s="8"/>
    </row>
    <row r="444" spans="1:7" ht="12.75" customHeight="1" x14ac:dyDescent="0.25">
      <c r="A444" s="8"/>
      <c r="B444" s="8"/>
      <c r="C444" s="8"/>
      <c r="D444" s="8"/>
      <c r="F444" s="159"/>
      <c r="G444" s="8"/>
    </row>
    <row r="445" spans="1:7" ht="12.75" customHeight="1" x14ac:dyDescent="0.25">
      <c r="A445" s="8"/>
      <c r="B445" s="8"/>
      <c r="C445" s="8"/>
      <c r="D445" s="8"/>
      <c r="F445" s="159"/>
      <c r="G445" s="8"/>
    </row>
    <row r="446" spans="1:7" ht="12.75" customHeight="1" x14ac:dyDescent="0.25">
      <c r="A446" s="8"/>
      <c r="B446" s="8"/>
      <c r="C446" s="8"/>
      <c r="D446" s="8"/>
      <c r="F446" s="159"/>
      <c r="G446" s="8"/>
    </row>
    <row r="447" spans="1:7" ht="12.75" customHeight="1" x14ac:dyDescent="0.25">
      <c r="A447" s="8"/>
      <c r="B447" s="8"/>
      <c r="C447" s="8"/>
      <c r="D447" s="8"/>
      <c r="F447" s="159"/>
      <c r="G447" s="8"/>
    </row>
    <row r="448" spans="1:7" ht="12.75" customHeight="1" x14ac:dyDescent="0.25">
      <c r="A448" s="8"/>
      <c r="B448" s="8"/>
      <c r="C448" s="8"/>
      <c r="D448" s="8"/>
      <c r="F448" s="159"/>
      <c r="G448" s="8"/>
    </row>
    <row r="449" spans="1:7" ht="12.75" customHeight="1" x14ac:dyDescent="0.25">
      <c r="A449" s="8"/>
      <c r="B449" s="8"/>
      <c r="C449" s="8"/>
      <c r="D449" s="8"/>
      <c r="F449" s="159"/>
      <c r="G449" s="8"/>
    </row>
    <row r="450" spans="1:7" ht="12.75" customHeight="1" x14ac:dyDescent="0.25">
      <c r="A450" s="8"/>
      <c r="B450" s="8"/>
      <c r="C450" s="8"/>
      <c r="D450" s="8"/>
      <c r="F450" s="159"/>
      <c r="G450" s="8"/>
    </row>
    <row r="451" spans="1:7" ht="12.75" customHeight="1" x14ac:dyDescent="0.25">
      <c r="A451" s="8"/>
      <c r="B451" s="8"/>
      <c r="C451" s="8"/>
      <c r="D451" s="8"/>
      <c r="F451" s="159"/>
      <c r="G451" s="8"/>
    </row>
    <row r="452" spans="1:7" ht="12.75" customHeight="1" x14ac:dyDescent="0.25">
      <c r="A452" s="8"/>
      <c r="B452" s="8"/>
      <c r="C452" s="8"/>
      <c r="D452" s="8"/>
      <c r="F452" s="159"/>
      <c r="G452" s="8"/>
    </row>
    <row r="453" spans="1:7" ht="12.75" customHeight="1" x14ac:dyDescent="0.25">
      <c r="A453" s="8"/>
      <c r="B453" s="8"/>
      <c r="C453" s="8"/>
      <c r="D453" s="8"/>
      <c r="F453" s="159"/>
      <c r="G453" s="8"/>
    </row>
    <row r="454" spans="1:7" ht="12.75" customHeight="1" x14ac:dyDescent="0.25">
      <c r="A454" s="8"/>
      <c r="B454" s="8"/>
      <c r="C454" s="8"/>
      <c r="D454" s="8"/>
      <c r="F454" s="159"/>
      <c r="G454" s="8"/>
    </row>
    <row r="455" spans="1:7" ht="12.75" customHeight="1" x14ac:dyDescent="0.25">
      <c r="A455" s="8"/>
      <c r="B455" s="8"/>
      <c r="C455" s="8"/>
      <c r="D455" s="8"/>
      <c r="F455" s="159"/>
      <c r="G455" s="8"/>
    </row>
    <row r="456" spans="1:7" ht="12.75" customHeight="1" x14ac:dyDescent="0.25">
      <c r="A456" s="8"/>
      <c r="B456" s="8"/>
      <c r="C456" s="8"/>
      <c r="D456" s="8"/>
      <c r="F456" s="159"/>
      <c r="G456" s="8"/>
    </row>
    <row r="457" spans="1:7" ht="12.75" customHeight="1" x14ac:dyDescent="0.25">
      <c r="A457" s="8"/>
      <c r="B457" s="8"/>
      <c r="C457" s="8"/>
      <c r="D457" s="8"/>
      <c r="F457" s="159"/>
      <c r="G457" s="8"/>
    </row>
    <row r="458" spans="1:7" ht="12.75" customHeight="1" x14ac:dyDescent="0.25">
      <c r="A458" s="8"/>
      <c r="B458" s="8"/>
      <c r="C458" s="8"/>
      <c r="D458" s="8"/>
      <c r="F458" s="159"/>
      <c r="G458" s="8"/>
    </row>
    <row r="459" spans="1:7" ht="12.75" customHeight="1" x14ac:dyDescent="0.25">
      <c r="A459" s="8"/>
      <c r="B459" s="8"/>
      <c r="C459" s="8"/>
      <c r="D459" s="8"/>
      <c r="F459" s="159"/>
      <c r="G459" s="8"/>
    </row>
    <row r="460" spans="1:7" ht="12.75" customHeight="1" x14ac:dyDescent="0.25">
      <c r="A460" s="8"/>
      <c r="B460" s="8"/>
      <c r="C460" s="8"/>
      <c r="D460" s="8"/>
      <c r="F460" s="159"/>
      <c r="G460" s="8"/>
    </row>
    <row r="461" spans="1:7" ht="12.75" customHeight="1" x14ac:dyDescent="0.25">
      <c r="A461" s="8"/>
      <c r="B461" s="8"/>
      <c r="C461" s="8"/>
      <c r="D461" s="8"/>
      <c r="F461" s="159"/>
      <c r="G461" s="8"/>
    </row>
    <row r="462" spans="1:7" ht="12.75" customHeight="1" x14ac:dyDescent="0.25">
      <c r="A462" s="8"/>
      <c r="B462" s="8"/>
      <c r="C462" s="8"/>
      <c r="D462" s="8"/>
      <c r="F462" s="159"/>
      <c r="G462" s="8"/>
    </row>
    <row r="463" spans="1:7" ht="12.75" customHeight="1" x14ac:dyDescent="0.25">
      <c r="A463" s="8"/>
      <c r="B463" s="8"/>
      <c r="C463" s="8"/>
      <c r="D463" s="8"/>
      <c r="F463" s="159"/>
      <c r="G463" s="8"/>
    </row>
    <row r="464" spans="1:7" ht="12.75" customHeight="1" x14ac:dyDescent="0.25">
      <c r="A464" s="8"/>
      <c r="B464" s="8"/>
      <c r="C464" s="8"/>
      <c r="D464" s="8"/>
      <c r="F464" s="159"/>
      <c r="G464" s="8"/>
    </row>
    <row r="465" spans="1:7" ht="12.75" customHeight="1" x14ac:dyDescent="0.25">
      <c r="A465" s="8"/>
      <c r="B465" s="8"/>
      <c r="C465" s="8"/>
      <c r="D465" s="8"/>
      <c r="F465" s="159"/>
      <c r="G465" s="8"/>
    </row>
    <row r="466" spans="1:7" ht="12.75" customHeight="1" x14ac:dyDescent="0.25">
      <c r="A466" s="8"/>
      <c r="B466" s="8"/>
      <c r="C466" s="8"/>
      <c r="D466" s="8"/>
      <c r="F466" s="159"/>
      <c r="G466" s="8"/>
    </row>
    <row r="467" spans="1:7" ht="12.75" customHeight="1" x14ac:dyDescent="0.25">
      <c r="A467" s="8"/>
      <c r="B467" s="8"/>
      <c r="C467" s="8"/>
      <c r="D467" s="8"/>
      <c r="F467" s="159"/>
      <c r="G467" s="8"/>
    </row>
    <row r="468" spans="1:7" ht="12.75" customHeight="1" x14ac:dyDescent="0.25">
      <c r="A468" s="8"/>
      <c r="B468" s="8"/>
      <c r="C468" s="8"/>
      <c r="D468" s="8"/>
      <c r="F468" s="159"/>
      <c r="G468" s="8"/>
    </row>
    <row r="469" spans="1:7" ht="12.75" customHeight="1" x14ac:dyDescent="0.25">
      <c r="A469" s="8"/>
      <c r="B469" s="8"/>
      <c r="C469" s="8"/>
      <c r="D469" s="8"/>
      <c r="F469" s="159"/>
      <c r="G469" s="8"/>
    </row>
    <row r="470" spans="1:7" ht="12.75" customHeight="1" x14ac:dyDescent="0.25">
      <c r="A470" s="8"/>
      <c r="B470" s="8"/>
      <c r="C470" s="8"/>
      <c r="D470" s="8"/>
      <c r="F470" s="159"/>
      <c r="G470" s="8"/>
    </row>
    <row r="471" spans="1:7" ht="12.75" customHeight="1" x14ac:dyDescent="0.25">
      <c r="A471" s="8"/>
      <c r="B471" s="8"/>
      <c r="C471" s="8"/>
      <c r="D471" s="8"/>
      <c r="F471" s="159"/>
      <c r="G471" s="8"/>
    </row>
    <row r="472" spans="1:7" ht="12.75" customHeight="1" x14ac:dyDescent="0.25">
      <c r="A472" s="8"/>
      <c r="B472" s="8"/>
      <c r="C472" s="8"/>
      <c r="D472" s="8"/>
      <c r="F472" s="159"/>
      <c r="G472" s="8"/>
    </row>
    <row r="473" spans="1:7" ht="12.75" customHeight="1" x14ac:dyDescent="0.25">
      <c r="A473" s="8"/>
      <c r="B473" s="8"/>
      <c r="C473" s="8"/>
      <c r="D473" s="8"/>
      <c r="F473" s="159"/>
      <c r="G473" s="8"/>
    </row>
    <row r="474" spans="1:7" ht="12.75" customHeight="1" x14ac:dyDescent="0.25">
      <c r="A474" s="8"/>
      <c r="B474" s="8"/>
      <c r="C474" s="8"/>
      <c r="D474" s="8"/>
      <c r="F474" s="159"/>
      <c r="G474" s="8"/>
    </row>
    <row r="475" spans="1:7" ht="12.75" customHeight="1" x14ac:dyDescent="0.25">
      <c r="A475" s="8"/>
      <c r="B475" s="8"/>
      <c r="C475" s="8"/>
      <c r="D475" s="8"/>
      <c r="F475" s="159"/>
      <c r="G475" s="8"/>
    </row>
    <row r="476" spans="1:7" ht="12.75" customHeight="1" x14ac:dyDescent="0.25">
      <c r="A476" s="8"/>
      <c r="B476" s="8"/>
      <c r="C476" s="8"/>
      <c r="D476" s="8"/>
      <c r="F476" s="159"/>
      <c r="G476" s="8"/>
    </row>
    <row r="477" spans="1:7" ht="12.75" customHeight="1" x14ac:dyDescent="0.25">
      <c r="A477" s="8"/>
      <c r="B477" s="8"/>
      <c r="C477" s="8"/>
      <c r="D477" s="8"/>
      <c r="F477" s="159"/>
      <c r="G477" s="8"/>
    </row>
    <row r="478" spans="1:7" ht="12.75" customHeight="1" x14ac:dyDescent="0.25">
      <c r="A478" s="8"/>
      <c r="B478" s="8"/>
      <c r="C478" s="8"/>
      <c r="D478" s="8"/>
      <c r="F478" s="159"/>
      <c r="G478" s="8"/>
    </row>
    <row r="479" spans="1:7" ht="12.75" customHeight="1" x14ac:dyDescent="0.25">
      <c r="A479" s="8"/>
      <c r="B479" s="8"/>
      <c r="C479" s="8"/>
      <c r="D479" s="8"/>
      <c r="F479" s="159"/>
      <c r="G479" s="8"/>
    </row>
    <row r="480" spans="1:7" ht="12.75" customHeight="1" x14ac:dyDescent="0.25">
      <c r="A480" s="8"/>
      <c r="B480" s="8"/>
      <c r="C480" s="8"/>
      <c r="D480" s="8"/>
      <c r="F480" s="159"/>
      <c r="G480" s="8"/>
    </row>
    <row r="481" spans="1:7" ht="12.75" customHeight="1" x14ac:dyDescent="0.25">
      <c r="A481" s="8"/>
      <c r="B481" s="8"/>
      <c r="C481" s="8"/>
      <c r="D481" s="8"/>
      <c r="F481" s="159"/>
      <c r="G481" s="8"/>
    </row>
    <row r="482" spans="1:7" ht="12.75" customHeight="1" x14ac:dyDescent="0.25">
      <c r="A482" s="8"/>
      <c r="B482" s="8"/>
      <c r="C482" s="8"/>
      <c r="D482" s="8"/>
      <c r="F482" s="159"/>
      <c r="G482" s="8"/>
    </row>
    <row r="483" spans="1:7" ht="12.75" customHeight="1" x14ac:dyDescent="0.25">
      <c r="A483" s="8"/>
      <c r="B483" s="8"/>
      <c r="C483" s="8"/>
      <c r="D483" s="8"/>
      <c r="F483" s="159"/>
      <c r="G483" s="8"/>
    </row>
    <row r="484" spans="1:7" ht="12.75" customHeight="1" x14ac:dyDescent="0.25">
      <c r="A484" s="8"/>
      <c r="B484" s="8"/>
      <c r="C484" s="8"/>
      <c r="D484" s="8"/>
      <c r="F484" s="159"/>
      <c r="G484" s="8"/>
    </row>
    <row r="485" spans="1:7" ht="12.75" customHeight="1" x14ac:dyDescent="0.25">
      <c r="A485" s="8"/>
      <c r="B485" s="8"/>
      <c r="C485" s="8"/>
      <c r="D485" s="8"/>
      <c r="F485" s="159"/>
      <c r="G485" s="8"/>
    </row>
    <row r="486" spans="1:7" ht="12.75" customHeight="1" x14ac:dyDescent="0.25">
      <c r="A486" s="8"/>
      <c r="B486" s="8"/>
      <c r="C486" s="8"/>
      <c r="D486" s="8"/>
      <c r="F486" s="159"/>
      <c r="G486" s="8"/>
    </row>
    <row r="487" spans="1:7" ht="12.75" customHeight="1" x14ac:dyDescent="0.25">
      <c r="A487" s="8"/>
      <c r="B487" s="8"/>
      <c r="C487" s="8"/>
      <c r="D487" s="8"/>
      <c r="F487" s="159"/>
      <c r="G487" s="8"/>
    </row>
    <row r="488" spans="1:7" ht="12.75" customHeight="1" x14ac:dyDescent="0.25">
      <c r="A488" s="8"/>
      <c r="B488" s="8"/>
      <c r="C488" s="8"/>
      <c r="D488" s="8"/>
      <c r="F488" s="159"/>
      <c r="G488" s="8"/>
    </row>
    <row r="489" spans="1:7" ht="12.75" customHeight="1" x14ac:dyDescent="0.25">
      <c r="A489" s="8"/>
      <c r="B489" s="8"/>
      <c r="C489" s="8"/>
      <c r="D489" s="8"/>
      <c r="F489" s="159"/>
      <c r="G489" s="8"/>
    </row>
    <row r="490" spans="1:7" ht="12.75" customHeight="1" x14ac:dyDescent="0.25">
      <c r="A490" s="8"/>
      <c r="B490" s="8"/>
      <c r="C490" s="8"/>
      <c r="D490" s="8"/>
      <c r="F490" s="159"/>
      <c r="G490" s="8"/>
    </row>
    <row r="491" spans="1:7" ht="12.75" customHeight="1" x14ac:dyDescent="0.25">
      <c r="A491" s="8"/>
      <c r="B491" s="8"/>
      <c r="C491" s="8"/>
      <c r="D491" s="8"/>
      <c r="F491" s="159"/>
      <c r="G491" s="8"/>
    </row>
    <row r="492" spans="1:7" ht="12.75" customHeight="1" x14ac:dyDescent="0.25">
      <c r="A492" s="8"/>
      <c r="B492" s="8"/>
      <c r="C492" s="8"/>
      <c r="D492" s="8"/>
      <c r="F492" s="159"/>
      <c r="G492" s="8"/>
    </row>
    <row r="493" spans="1:7" ht="12.75" customHeight="1" x14ac:dyDescent="0.25">
      <c r="A493" s="8"/>
      <c r="B493" s="8"/>
      <c r="C493" s="8"/>
      <c r="D493" s="8"/>
      <c r="F493" s="159"/>
      <c r="G493" s="8"/>
    </row>
    <row r="494" spans="1:7" ht="12.75" customHeight="1" x14ac:dyDescent="0.25">
      <c r="A494" s="8"/>
      <c r="B494" s="8"/>
      <c r="C494" s="8"/>
      <c r="D494" s="8"/>
      <c r="F494" s="159"/>
      <c r="G494" s="8"/>
    </row>
    <row r="495" spans="1:7" ht="12.75" customHeight="1" x14ac:dyDescent="0.25">
      <c r="A495" s="8"/>
      <c r="B495" s="8"/>
      <c r="C495" s="8"/>
      <c r="D495" s="8"/>
      <c r="F495" s="159"/>
      <c r="G495" s="8"/>
    </row>
    <row r="496" spans="1:7" ht="12.75" customHeight="1" x14ac:dyDescent="0.25">
      <c r="A496" s="8"/>
      <c r="B496" s="8"/>
      <c r="C496" s="8"/>
      <c r="D496" s="8"/>
      <c r="F496" s="159"/>
      <c r="G496" s="8"/>
    </row>
    <row r="497" spans="1:7" ht="12.75" customHeight="1" x14ac:dyDescent="0.25">
      <c r="A497" s="8"/>
      <c r="B497" s="8"/>
      <c r="C497" s="8"/>
      <c r="D497" s="8"/>
      <c r="F497" s="159"/>
      <c r="G497" s="8"/>
    </row>
    <row r="498" spans="1:7" ht="12.75" customHeight="1" x14ac:dyDescent="0.25">
      <c r="A498" s="8"/>
      <c r="B498" s="8"/>
      <c r="C498" s="8"/>
      <c r="D498" s="8"/>
      <c r="F498" s="159"/>
      <c r="G498" s="8"/>
    </row>
    <row r="499" spans="1:7" ht="12.75" customHeight="1" x14ac:dyDescent="0.25">
      <c r="A499" s="8"/>
      <c r="B499" s="8"/>
      <c r="C499" s="8"/>
      <c r="D499" s="8"/>
      <c r="F499" s="159"/>
      <c r="G499" s="8"/>
    </row>
    <row r="500" spans="1:7" ht="12.75" customHeight="1" x14ac:dyDescent="0.25">
      <c r="A500" s="8"/>
      <c r="B500" s="8"/>
      <c r="C500" s="8"/>
      <c r="D500" s="8"/>
      <c r="F500" s="159"/>
      <c r="G500" s="8"/>
    </row>
    <row r="501" spans="1:7" ht="12.75" customHeight="1" x14ac:dyDescent="0.25">
      <c r="A501" s="8"/>
      <c r="B501" s="8"/>
      <c r="C501" s="8"/>
      <c r="D501" s="8"/>
      <c r="F501" s="159"/>
      <c r="G501" s="8"/>
    </row>
    <row r="502" spans="1:7" ht="12.75" customHeight="1" x14ac:dyDescent="0.25">
      <c r="A502" s="8"/>
      <c r="B502" s="8"/>
      <c r="C502" s="8"/>
      <c r="D502" s="8"/>
      <c r="F502" s="159"/>
      <c r="G502" s="8"/>
    </row>
    <row r="503" spans="1:7" ht="12.75" customHeight="1" x14ac:dyDescent="0.25">
      <c r="A503" s="8"/>
      <c r="B503" s="8"/>
      <c r="C503" s="8"/>
      <c r="D503" s="8"/>
      <c r="F503" s="159"/>
      <c r="G503" s="8"/>
    </row>
    <row r="504" spans="1:7" ht="12.75" customHeight="1" x14ac:dyDescent="0.25">
      <c r="A504" s="8"/>
      <c r="B504" s="8"/>
      <c r="C504" s="8"/>
      <c r="D504" s="8"/>
      <c r="F504" s="159"/>
      <c r="G504" s="8"/>
    </row>
    <row r="505" spans="1:7" ht="12.75" customHeight="1" x14ac:dyDescent="0.25">
      <c r="A505" s="8"/>
      <c r="B505" s="8"/>
      <c r="C505" s="8"/>
      <c r="D505" s="8"/>
      <c r="F505" s="159"/>
      <c r="G505" s="8"/>
    </row>
    <row r="506" spans="1:7" ht="12.75" customHeight="1" x14ac:dyDescent="0.25">
      <c r="A506" s="8"/>
      <c r="B506" s="8"/>
      <c r="C506" s="8"/>
      <c r="D506" s="8"/>
      <c r="F506" s="159"/>
      <c r="G506" s="8"/>
    </row>
    <row r="507" spans="1:7" ht="12.75" customHeight="1" x14ac:dyDescent="0.25">
      <c r="A507" s="8"/>
      <c r="B507" s="8"/>
      <c r="C507" s="8"/>
      <c r="D507" s="8"/>
      <c r="F507" s="159"/>
      <c r="G507" s="8"/>
    </row>
    <row r="508" spans="1:7" ht="12.75" customHeight="1" x14ac:dyDescent="0.25">
      <c r="A508" s="8"/>
      <c r="B508" s="8"/>
      <c r="C508" s="8"/>
      <c r="D508" s="8"/>
      <c r="F508" s="159"/>
      <c r="G508" s="8"/>
    </row>
    <row r="509" spans="1:7" ht="12.75" customHeight="1" x14ac:dyDescent="0.25">
      <c r="A509" s="8"/>
      <c r="B509" s="8"/>
      <c r="C509" s="8"/>
      <c r="D509" s="8"/>
      <c r="F509" s="159"/>
      <c r="G509" s="8"/>
    </row>
    <row r="510" spans="1:7" ht="12.75" customHeight="1" x14ac:dyDescent="0.25">
      <c r="A510" s="8"/>
      <c r="B510" s="8"/>
      <c r="C510" s="8"/>
      <c r="D510" s="8"/>
      <c r="F510" s="159"/>
      <c r="G510" s="8"/>
    </row>
    <row r="511" spans="1:7" ht="12.75" customHeight="1" x14ac:dyDescent="0.25">
      <c r="A511" s="8"/>
      <c r="B511" s="8"/>
      <c r="C511" s="8"/>
      <c r="D511" s="8"/>
      <c r="F511" s="159"/>
      <c r="G511" s="8"/>
    </row>
    <row r="512" spans="1:7" ht="12.75" customHeight="1" x14ac:dyDescent="0.25">
      <c r="A512" s="8"/>
      <c r="B512" s="8"/>
      <c r="C512" s="8"/>
      <c r="D512" s="8"/>
      <c r="F512" s="159"/>
      <c r="G512" s="8"/>
    </row>
    <row r="513" spans="1:7" ht="12.75" customHeight="1" x14ac:dyDescent="0.25">
      <c r="A513" s="8"/>
      <c r="B513" s="8"/>
      <c r="C513" s="8"/>
      <c r="D513" s="8"/>
      <c r="F513" s="159"/>
      <c r="G513" s="8"/>
    </row>
    <row r="514" spans="1:7" ht="12.75" customHeight="1" x14ac:dyDescent="0.25">
      <c r="A514" s="8"/>
      <c r="B514" s="8"/>
      <c r="C514" s="8"/>
      <c r="D514" s="8"/>
      <c r="F514" s="159"/>
      <c r="G514" s="8"/>
    </row>
    <row r="515" spans="1:7" ht="12.75" customHeight="1" x14ac:dyDescent="0.25">
      <c r="A515" s="8"/>
      <c r="B515" s="8"/>
      <c r="C515" s="8"/>
      <c r="D515" s="8"/>
      <c r="F515" s="159"/>
      <c r="G515" s="8"/>
    </row>
    <row r="516" spans="1:7" ht="12.75" customHeight="1" x14ac:dyDescent="0.25">
      <c r="A516" s="8"/>
      <c r="B516" s="8"/>
      <c r="C516" s="8"/>
      <c r="D516" s="8"/>
      <c r="F516" s="159"/>
      <c r="G516" s="8"/>
    </row>
    <row r="517" spans="1:7" ht="12.75" customHeight="1" x14ac:dyDescent="0.25">
      <c r="A517" s="8"/>
      <c r="B517" s="8"/>
      <c r="C517" s="8"/>
      <c r="D517" s="8"/>
      <c r="F517" s="159"/>
      <c r="G517" s="8"/>
    </row>
    <row r="518" spans="1:7" ht="12.75" customHeight="1" x14ac:dyDescent="0.25">
      <c r="A518" s="8"/>
      <c r="B518" s="8"/>
      <c r="C518" s="8"/>
      <c r="D518" s="8"/>
      <c r="F518" s="159"/>
      <c r="G518" s="8"/>
    </row>
    <row r="519" spans="1:7" ht="12.75" customHeight="1" x14ac:dyDescent="0.25">
      <c r="A519" s="8"/>
      <c r="B519" s="8"/>
      <c r="C519" s="8"/>
      <c r="D519" s="8"/>
      <c r="F519" s="159"/>
      <c r="G519" s="8"/>
    </row>
    <row r="520" spans="1:7" ht="12.75" customHeight="1" x14ac:dyDescent="0.25">
      <c r="A520" s="8"/>
      <c r="B520" s="8"/>
      <c r="C520" s="8"/>
      <c r="D520" s="8"/>
      <c r="F520" s="159"/>
      <c r="G520" s="8"/>
    </row>
    <row r="521" spans="1:7" ht="12.75" customHeight="1" x14ac:dyDescent="0.25">
      <c r="A521" s="8"/>
      <c r="B521" s="8"/>
      <c r="C521" s="8"/>
      <c r="D521" s="8"/>
      <c r="F521" s="159"/>
      <c r="G521" s="8"/>
    </row>
    <row r="522" spans="1:7" ht="12.75" customHeight="1" x14ac:dyDescent="0.25">
      <c r="A522" s="8"/>
      <c r="B522" s="8"/>
      <c r="C522" s="8"/>
      <c r="D522" s="8"/>
      <c r="F522" s="159"/>
      <c r="G522" s="8"/>
    </row>
    <row r="523" spans="1:7" ht="12.75" customHeight="1" x14ac:dyDescent="0.25">
      <c r="A523" s="8"/>
      <c r="B523" s="8"/>
      <c r="C523" s="8"/>
      <c r="D523" s="8"/>
      <c r="F523" s="159"/>
      <c r="G523" s="8"/>
    </row>
    <row r="524" spans="1:7" ht="12.75" customHeight="1" x14ac:dyDescent="0.25">
      <c r="A524" s="8"/>
      <c r="B524" s="8"/>
      <c r="C524" s="8"/>
      <c r="D524" s="8"/>
      <c r="F524" s="159"/>
      <c r="G524" s="8"/>
    </row>
    <row r="525" spans="1:7" ht="12.75" customHeight="1" x14ac:dyDescent="0.25">
      <c r="A525" s="8"/>
      <c r="B525" s="8"/>
      <c r="C525" s="8"/>
      <c r="D525" s="8"/>
      <c r="F525" s="159"/>
      <c r="G525" s="8"/>
    </row>
    <row r="526" spans="1:7" ht="12.75" customHeight="1" x14ac:dyDescent="0.25">
      <c r="A526" s="8"/>
      <c r="B526" s="8"/>
      <c r="C526" s="8"/>
      <c r="D526" s="8"/>
      <c r="F526" s="159"/>
      <c r="G526" s="8"/>
    </row>
    <row r="527" spans="1:7" ht="12.75" customHeight="1" x14ac:dyDescent="0.25">
      <c r="A527" s="8"/>
      <c r="B527" s="8"/>
      <c r="C527" s="8"/>
      <c r="D527" s="8"/>
      <c r="F527" s="159"/>
      <c r="G527" s="8"/>
    </row>
    <row r="528" spans="1:7" ht="12.75" customHeight="1" x14ac:dyDescent="0.25">
      <c r="A528" s="8"/>
      <c r="B528" s="8"/>
      <c r="C528" s="8"/>
      <c r="D528" s="8"/>
      <c r="F528" s="159"/>
      <c r="G528" s="8"/>
    </row>
    <row r="529" spans="1:7" ht="12.75" customHeight="1" x14ac:dyDescent="0.25">
      <c r="A529" s="8"/>
      <c r="B529" s="8"/>
      <c r="C529" s="8"/>
      <c r="D529" s="8"/>
      <c r="F529" s="159"/>
      <c r="G529" s="8"/>
    </row>
    <row r="530" spans="1:7" ht="12.75" customHeight="1" x14ac:dyDescent="0.25">
      <c r="A530" s="8"/>
      <c r="B530" s="8"/>
      <c r="C530" s="8"/>
      <c r="D530" s="8"/>
      <c r="F530" s="159"/>
      <c r="G530" s="8"/>
    </row>
    <row r="531" spans="1:7" ht="12.75" customHeight="1" x14ac:dyDescent="0.25">
      <c r="A531" s="8"/>
      <c r="B531" s="8"/>
      <c r="C531" s="8"/>
      <c r="D531" s="8"/>
      <c r="F531" s="159"/>
      <c r="G531" s="8"/>
    </row>
    <row r="532" spans="1:7" ht="12.75" customHeight="1" x14ac:dyDescent="0.25">
      <c r="A532" s="8"/>
      <c r="B532" s="8"/>
      <c r="C532" s="8"/>
      <c r="D532" s="8"/>
      <c r="F532" s="159"/>
      <c r="G532" s="8"/>
    </row>
    <row r="533" spans="1:7" ht="12.75" customHeight="1" x14ac:dyDescent="0.25">
      <c r="A533" s="8"/>
      <c r="B533" s="8"/>
      <c r="C533" s="8"/>
      <c r="D533" s="8"/>
      <c r="F533" s="159"/>
      <c r="G533" s="8"/>
    </row>
    <row r="534" spans="1:7" ht="12.75" customHeight="1" x14ac:dyDescent="0.25">
      <c r="A534" s="8"/>
      <c r="B534" s="8"/>
      <c r="C534" s="8"/>
      <c r="D534" s="8"/>
      <c r="F534" s="159"/>
      <c r="G534" s="8"/>
    </row>
    <row r="535" spans="1:7" ht="12.75" customHeight="1" x14ac:dyDescent="0.25">
      <c r="A535" s="8"/>
      <c r="B535" s="8"/>
      <c r="C535" s="8"/>
      <c r="D535" s="8"/>
      <c r="F535" s="159"/>
      <c r="G535" s="8"/>
    </row>
    <row r="536" spans="1:7" ht="12.75" customHeight="1" x14ac:dyDescent="0.25">
      <c r="A536" s="8"/>
      <c r="B536" s="8"/>
      <c r="C536" s="8"/>
      <c r="D536" s="8"/>
      <c r="F536" s="159"/>
      <c r="G536" s="8"/>
    </row>
    <row r="537" spans="1:7" ht="12.75" customHeight="1" x14ac:dyDescent="0.25">
      <c r="A537" s="8"/>
      <c r="B537" s="8"/>
      <c r="C537" s="8"/>
      <c r="D537" s="8"/>
      <c r="F537" s="159"/>
      <c r="G537" s="8"/>
    </row>
    <row r="538" spans="1:7" ht="12.75" customHeight="1" x14ac:dyDescent="0.25">
      <c r="A538" s="8"/>
      <c r="B538" s="8"/>
      <c r="C538" s="8"/>
      <c r="D538" s="8"/>
      <c r="F538" s="159"/>
      <c r="G538" s="8"/>
    </row>
    <row r="539" spans="1:7" ht="12.75" customHeight="1" x14ac:dyDescent="0.25">
      <c r="A539" s="8"/>
      <c r="B539" s="8"/>
      <c r="C539" s="8"/>
      <c r="D539" s="8"/>
      <c r="F539" s="159"/>
      <c r="G539" s="8"/>
    </row>
    <row r="540" spans="1:7" ht="12.75" customHeight="1" x14ac:dyDescent="0.25">
      <c r="A540" s="8"/>
      <c r="B540" s="8"/>
      <c r="C540" s="8"/>
      <c r="D540" s="8"/>
      <c r="F540" s="159"/>
      <c r="G540" s="8"/>
    </row>
    <row r="541" spans="1:7" ht="12.75" customHeight="1" x14ac:dyDescent="0.25">
      <c r="A541" s="8"/>
      <c r="B541" s="8"/>
      <c r="C541" s="8"/>
      <c r="D541" s="8"/>
      <c r="F541" s="159"/>
      <c r="G541" s="8"/>
    </row>
    <row r="542" spans="1:7" ht="12.75" customHeight="1" x14ac:dyDescent="0.25">
      <c r="A542" s="8"/>
      <c r="B542" s="8"/>
      <c r="C542" s="8"/>
      <c r="D542" s="8"/>
      <c r="F542" s="159"/>
      <c r="G542" s="8"/>
    </row>
    <row r="543" spans="1:7" ht="12.75" customHeight="1" x14ac:dyDescent="0.25">
      <c r="A543" s="8"/>
      <c r="B543" s="8"/>
      <c r="C543" s="8"/>
      <c r="D543" s="8"/>
      <c r="F543" s="159"/>
      <c r="G543" s="8"/>
    </row>
    <row r="544" spans="1:7" ht="12.75" customHeight="1" x14ac:dyDescent="0.25">
      <c r="A544" s="8"/>
      <c r="B544" s="8"/>
      <c r="C544" s="8"/>
      <c r="D544" s="8"/>
      <c r="F544" s="159"/>
      <c r="G544" s="8"/>
    </row>
    <row r="545" spans="1:7" ht="12.75" customHeight="1" x14ac:dyDescent="0.25">
      <c r="A545" s="8"/>
      <c r="B545" s="8"/>
      <c r="C545" s="8"/>
      <c r="D545" s="8"/>
      <c r="F545" s="159"/>
      <c r="G545" s="8"/>
    </row>
    <row r="546" spans="1:7" ht="12.75" customHeight="1" x14ac:dyDescent="0.25">
      <c r="A546" s="8"/>
      <c r="B546" s="8"/>
      <c r="C546" s="8"/>
      <c r="D546" s="8"/>
      <c r="F546" s="159"/>
      <c r="G546" s="8"/>
    </row>
    <row r="547" spans="1:7" ht="12.75" customHeight="1" x14ac:dyDescent="0.25">
      <c r="A547" s="8"/>
      <c r="B547" s="8"/>
      <c r="C547" s="8"/>
      <c r="D547" s="8"/>
      <c r="F547" s="159"/>
      <c r="G547" s="8"/>
    </row>
    <row r="548" spans="1:7" ht="12.75" customHeight="1" x14ac:dyDescent="0.25">
      <c r="A548" s="8"/>
      <c r="B548" s="8"/>
      <c r="C548" s="8"/>
      <c r="D548" s="8"/>
      <c r="F548" s="159"/>
      <c r="G548" s="8"/>
    </row>
    <row r="549" spans="1:7" ht="12.75" customHeight="1" x14ac:dyDescent="0.25">
      <c r="A549" s="8"/>
      <c r="B549" s="8"/>
      <c r="C549" s="8"/>
      <c r="D549" s="8"/>
      <c r="F549" s="159"/>
      <c r="G549" s="8"/>
    </row>
    <row r="550" spans="1:7" ht="12.75" customHeight="1" x14ac:dyDescent="0.25">
      <c r="A550" s="8"/>
      <c r="B550" s="8"/>
      <c r="C550" s="8"/>
      <c r="D550" s="8"/>
      <c r="F550" s="159"/>
      <c r="G550" s="8"/>
    </row>
    <row r="551" spans="1:7" ht="12.75" customHeight="1" x14ac:dyDescent="0.25">
      <c r="A551" s="8"/>
      <c r="B551" s="8"/>
      <c r="C551" s="8"/>
      <c r="D551" s="8"/>
      <c r="F551" s="159"/>
      <c r="G551" s="8"/>
    </row>
    <row r="552" spans="1:7" ht="12.75" customHeight="1" x14ac:dyDescent="0.25">
      <c r="A552" s="8"/>
      <c r="B552" s="8"/>
      <c r="C552" s="8"/>
      <c r="D552" s="8"/>
      <c r="F552" s="159"/>
      <c r="G552" s="8"/>
    </row>
    <row r="553" spans="1:7" ht="12.75" customHeight="1" x14ac:dyDescent="0.25">
      <c r="A553" s="8"/>
      <c r="B553" s="8"/>
      <c r="C553" s="8"/>
      <c r="D553" s="8"/>
      <c r="F553" s="159"/>
      <c r="G553" s="8"/>
    </row>
    <row r="554" spans="1:7" ht="12.75" customHeight="1" x14ac:dyDescent="0.25">
      <c r="A554" s="8"/>
      <c r="B554" s="8"/>
      <c r="C554" s="8"/>
      <c r="D554" s="8"/>
      <c r="F554" s="159"/>
      <c r="G554" s="8"/>
    </row>
    <row r="555" spans="1:7" ht="12.75" customHeight="1" x14ac:dyDescent="0.25">
      <c r="A555" s="8"/>
      <c r="B555" s="8"/>
      <c r="C555" s="8"/>
      <c r="D555" s="8"/>
      <c r="F555" s="159"/>
      <c r="G555" s="8"/>
    </row>
    <row r="556" spans="1:7" ht="12.75" customHeight="1" x14ac:dyDescent="0.25">
      <c r="A556" s="8"/>
      <c r="B556" s="8"/>
      <c r="C556" s="8"/>
      <c r="D556" s="8"/>
      <c r="F556" s="159"/>
      <c r="G556" s="8"/>
    </row>
    <row r="557" spans="1:7" ht="12.75" customHeight="1" x14ac:dyDescent="0.25">
      <c r="A557" s="8"/>
      <c r="B557" s="8"/>
      <c r="C557" s="8"/>
      <c r="D557" s="8"/>
      <c r="F557" s="159"/>
      <c r="G557" s="8"/>
    </row>
    <row r="558" spans="1:7" ht="12.75" customHeight="1" x14ac:dyDescent="0.25">
      <c r="A558" s="8"/>
      <c r="B558" s="8"/>
      <c r="C558" s="8"/>
      <c r="D558" s="8"/>
      <c r="F558" s="159"/>
      <c r="G558" s="8"/>
    </row>
    <row r="559" spans="1:7" ht="12.75" customHeight="1" x14ac:dyDescent="0.25">
      <c r="A559" s="8"/>
      <c r="B559" s="8"/>
      <c r="C559" s="8"/>
      <c r="D559" s="8"/>
      <c r="F559" s="159"/>
      <c r="G559" s="8"/>
    </row>
    <row r="560" spans="1:7" ht="12.75" customHeight="1" x14ac:dyDescent="0.25">
      <c r="A560" s="8"/>
      <c r="B560" s="8"/>
      <c r="C560" s="8"/>
      <c r="D560" s="8"/>
      <c r="F560" s="159"/>
      <c r="G560" s="8"/>
    </row>
    <row r="561" spans="1:7" ht="12.75" customHeight="1" x14ac:dyDescent="0.25">
      <c r="A561" s="8"/>
      <c r="B561" s="8"/>
      <c r="C561" s="8"/>
      <c r="D561" s="8"/>
      <c r="F561" s="159"/>
      <c r="G561" s="8"/>
    </row>
    <row r="562" spans="1:7" ht="12.75" customHeight="1" x14ac:dyDescent="0.25">
      <c r="A562" s="8"/>
      <c r="B562" s="8"/>
      <c r="C562" s="8"/>
      <c r="D562" s="8"/>
      <c r="F562" s="159"/>
      <c r="G562" s="8"/>
    </row>
    <row r="563" spans="1:7" ht="12.75" customHeight="1" x14ac:dyDescent="0.25">
      <c r="A563" s="8"/>
      <c r="B563" s="8"/>
      <c r="C563" s="8"/>
      <c r="D563" s="8"/>
      <c r="F563" s="159"/>
      <c r="G563" s="8"/>
    </row>
    <row r="564" spans="1:7" ht="12.75" customHeight="1" x14ac:dyDescent="0.25">
      <c r="A564" s="8"/>
      <c r="B564" s="8"/>
      <c r="C564" s="8"/>
      <c r="D564" s="8"/>
      <c r="F564" s="159"/>
      <c r="G564" s="8"/>
    </row>
    <row r="565" spans="1:7" ht="12.75" customHeight="1" x14ac:dyDescent="0.25">
      <c r="A565" s="8"/>
      <c r="B565" s="8"/>
      <c r="C565" s="8"/>
      <c r="D565" s="8"/>
      <c r="F565" s="159"/>
      <c r="G565" s="8"/>
    </row>
    <row r="566" spans="1:7" ht="12.75" customHeight="1" x14ac:dyDescent="0.25">
      <c r="A566" s="8"/>
      <c r="B566" s="8"/>
      <c r="C566" s="8"/>
      <c r="D566" s="8"/>
      <c r="F566" s="159"/>
      <c r="G566" s="8"/>
    </row>
    <row r="567" spans="1:7" ht="12.75" customHeight="1" x14ac:dyDescent="0.25">
      <c r="A567" s="8"/>
      <c r="B567" s="8"/>
      <c r="C567" s="8"/>
      <c r="D567" s="8"/>
      <c r="F567" s="159"/>
      <c r="G567" s="8"/>
    </row>
    <row r="568" spans="1:7" ht="12.75" customHeight="1" x14ac:dyDescent="0.25">
      <c r="A568" s="8"/>
      <c r="B568" s="8"/>
      <c r="C568" s="8"/>
      <c r="D568" s="8"/>
      <c r="F568" s="159"/>
      <c r="G568" s="8"/>
    </row>
    <row r="569" spans="1:7" ht="12.75" customHeight="1" x14ac:dyDescent="0.25">
      <c r="A569" s="8"/>
      <c r="B569" s="8"/>
      <c r="C569" s="8"/>
      <c r="D569" s="8"/>
      <c r="F569" s="159"/>
      <c r="G569" s="8"/>
    </row>
    <row r="570" spans="1:7" ht="12.75" customHeight="1" x14ac:dyDescent="0.25">
      <c r="A570" s="8"/>
      <c r="B570" s="8"/>
      <c r="C570" s="8"/>
      <c r="D570" s="8"/>
      <c r="F570" s="159"/>
      <c r="G570" s="8"/>
    </row>
    <row r="571" spans="1:7" ht="12.75" customHeight="1" x14ac:dyDescent="0.25">
      <c r="A571" s="8"/>
      <c r="B571" s="8"/>
      <c r="C571" s="8"/>
      <c r="D571" s="8"/>
      <c r="F571" s="159"/>
      <c r="G571" s="8"/>
    </row>
    <row r="572" spans="1:7" ht="12.75" customHeight="1" x14ac:dyDescent="0.25">
      <c r="A572" s="8"/>
      <c r="B572" s="8"/>
      <c r="C572" s="8"/>
      <c r="D572" s="8"/>
      <c r="F572" s="159"/>
      <c r="G572" s="8"/>
    </row>
    <row r="573" spans="1:7" ht="12.75" customHeight="1" x14ac:dyDescent="0.25">
      <c r="A573" s="8"/>
      <c r="B573" s="8"/>
      <c r="C573" s="8"/>
      <c r="D573" s="8"/>
      <c r="F573" s="159"/>
      <c r="G573" s="8"/>
    </row>
    <row r="574" spans="1:7" ht="12.75" customHeight="1" x14ac:dyDescent="0.25">
      <c r="A574" s="8"/>
      <c r="B574" s="8"/>
      <c r="C574" s="8"/>
      <c r="D574" s="8"/>
      <c r="F574" s="159"/>
      <c r="G574" s="8"/>
    </row>
    <row r="575" spans="1:7" ht="12.75" customHeight="1" x14ac:dyDescent="0.25">
      <c r="A575" s="8"/>
      <c r="B575" s="8"/>
      <c r="C575" s="8"/>
      <c r="D575" s="8"/>
      <c r="F575" s="159"/>
      <c r="G575" s="8"/>
    </row>
    <row r="576" spans="1:7" ht="12.75" customHeight="1" x14ac:dyDescent="0.25">
      <c r="A576" s="8"/>
      <c r="B576" s="8"/>
      <c r="C576" s="8"/>
      <c r="D576" s="8"/>
      <c r="F576" s="159"/>
      <c r="G576" s="8"/>
    </row>
    <row r="577" spans="1:7" ht="12.75" customHeight="1" x14ac:dyDescent="0.25">
      <c r="A577" s="8"/>
      <c r="B577" s="8"/>
      <c r="C577" s="8"/>
      <c r="D577" s="8"/>
      <c r="F577" s="159"/>
      <c r="G577" s="8"/>
    </row>
    <row r="578" spans="1:7" ht="12.75" customHeight="1" x14ac:dyDescent="0.25">
      <c r="A578" s="8"/>
      <c r="B578" s="8"/>
      <c r="C578" s="8"/>
      <c r="D578" s="8"/>
      <c r="F578" s="159"/>
      <c r="G578" s="8"/>
    </row>
    <row r="579" spans="1:7" ht="12.75" customHeight="1" x14ac:dyDescent="0.25">
      <c r="A579" s="8"/>
      <c r="B579" s="8"/>
      <c r="C579" s="8"/>
      <c r="D579" s="8"/>
      <c r="F579" s="159"/>
      <c r="G579" s="8"/>
    </row>
    <row r="580" spans="1:7" ht="12.75" customHeight="1" x14ac:dyDescent="0.25">
      <c r="A580" s="8"/>
      <c r="B580" s="8"/>
      <c r="C580" s="8"/>
      <c r="D580" s="8"/>
      <c r="F580" s="159"/>
      <c r="G580" s="8"/>
    </row>
    <row r="581" spans="1:7" ht="12.75" customHeight="1" x14ac:dyDescent="0.25">
      <c r="A581" s="8"/>
      <c r="B581" s="8"/>
      <c r="C581" s="8"/>
      <c r="D581" s="8"/>
      <c r="F581" s="159"/>
      <c r="G581" s="8"/>
    </row>
    <row r="582" spans="1:7" ht="12.75" customHeight="1" x14ac:dyDescent="0.25">
      <c r="A582" s="8"/>
      <c r="B582" s="8"/>
      <c r="C582" s="8"/>
      <c r="D582" s="8"/>
      <c r="F582" s="159"/>
      <c r="G582" s="8"/>
    </row>
    <row r="583" spans="1:7" ht="12.75" customHeight="1" x14ac:dyDescent="0.25">
      <c r="A583" s="8"/>
      <c r="B583" s="8"/>
      <c r="C583" s="8"/>
      <c r="D583" s="8"/>
      <c r="F583" s="159"/>
      <c r="G583" s="8"/>
    </row>
    <row r="584" spans="1:7" ht="12.75" customHeight="1" x14ac:dyDescent="0.25">
      <c r="A584" s="8"/>
      <c r="B584" s="8"/>
      <c r="C584" s="8"/>
      <c r="D584" s="8"/>
      <c r="F584" s="159"/>
      <c r="G584" s="8"/>
    </row>
    <row r="585" spans="1:7" ht="12.75" customHeight="1" x14ac:dyDescent="0.25">
      <c r="A585" s="8"/>
      <c r="B585" s="8"/>
      <c r="C585" s="8"/>
      <c r="D585" s="8"/>
      <c r="F585" s="159"/>
      <c r="G585" s="8"/>
    </row>
    <row r="586" spans="1:7" ht="12.75" customHeight="1" x14ac:dyDescent="0.25">
      <c r="A586" s="8"/>
      <c r="B586" s="8"/>
      <c r="C586" s="8"/>
      <c r="D586" s="8"/>
      <c r="F586" s="159"/>
      <c r="G586" s="8"/>
    </row>
    <row r="587" spans="1:7" ht="12.75" customHeight="1" x14ac:dyDescent="0.25">
      <c r="A587" s="8"/>
      <c r="B587" s="8"/>
      <c r="C587" s="8"/>
      <c r="D587" s="8"/>
      <c r="F587" s="159"/>
      <c r="G587" s="8"/>
    </row>
    <row r="588" spans="1:7" ht="12.75" customHeight="1" x14ac:dyDescent="0.25">
      <c r="A588" s="8"/>
      <c r="B588" s="8"/>
      <c r="C588" s="8"/>
      <c r="D588" s="8"/>
      <c r="F588" s="159"/>
      <c r="G588" s="8"/>
    </row>
    <row r="589" spans="1:7" ht="12.75" customHeight="1" x14ac:dyDescent="0.25">
      <c r="A589" s="8"/>
      <c r="B589" s="8"/>
      <c r="C589" s="8"/>
      <c r="D589" s="8"/>
      <c r="F589" s="159"/>
      <c r="G589" s="8"/>
    </row>
    <row r="590" spans="1:7" ht="12.75" customHeight="1" x14ac:dyDescent="0.25">
      <c r="A590" s="8"/>
      <c r="B590" s="8"/>
      <c r="C590" s="8"/>
      <c r="D590" s="8"/>
      <c r="F590" s="159"/>
      <c r="G590" s="8"/>
    </row>
    <row r="591" spans="1:7" ht="12.75" customHeight="1" x14ac:dyDescent="0.25">
      <c r="A591" s="8"/>
      <c r="B591" s="8"/>
      <c r="C591" s="8"/>
      <c r="D591" s="8"/>
      <c r="F591" s="159"/>
      <c r="G591" s="8"/>
    </row>
    <row r="592" spans="1:7" ht="12.75" customHeight="1" x14ac:dyDescent="0.25">
      <c r="A592" s="8"/>
      <c r="B592" s="8"/>
      <c r="C592" s="8"/>
      <c r="D592" s="8"/>
      <c r="F592" s="159"/>
      <c r="G592" s="8"/>
    </row>
    <row r="593" spans="1:7" ht="12.75" customHeight="1" x14ac:dyDescent="0.25">
      <c r="A593" s="8"/>
      <c r="B593" s="8"/>
      <c r="C593" s="8"/>
      <c r="D593" s="8"/>
      <c r="F593" s="159"/>
      <c r="G593" s="8"/>
    </row>
    <row r="594" spans="1:7" ht="12.75" customHeight="1" x14ac:dyDescent="0.25">
      <c r="A594" s="8"/>
      <c r="B594" s="8"/>
      <c r="C594" s="8"/>
      <c r="D594" s="8"/>
      <c r="F594" s="159"/>
      <c r="G594" s="8"/>
    </row>
    <row r="595" spans="1:7" ht="12.75" customHeight="1" x14ac:dyDescent="0.25">
      <c r="A595" s="8"/>
      <c r="B595" s="8"/>
      <c r="C595" s="8"/>
      <c r="D595" s="8"/>
      <c r="F595" s="159"/>
      <c r="G595" s="8"/>
    </row>
    <row r="596" spans="1:7" ht="12.75" customHeight="1" x14ac:dyDescent="0.25">
      <c r="A596" s="8"/>
      <c r="B596" s="8"/>
      <c r="C596" s="8"/>
      <c r="D596" s="8"/>
      <c r="F596" s="159"/>
      <c r="G596" s="8"/>
    </row>
    <row r="597" spans="1:7" ht="12.75" customHeight="1" x14ac:dyDescent="0.25">
      <c r="A597" s="8"/>
      <c r="B597" s="8"/>
      <c r="C597" s="8"/>
      <c r="D597" s="8"/>
      <c r="F597" s="159"/>
      <c r="G597" s="8"/>
    </row>
    <row r="598" spans="1:7" ht="12.75" customHeight="1" x14ac:dyDescent="0.25">
      <c r="A598" s="8"/>
      <c r="B598" s="8"/>
      <c r="C598" s="8"/>
      <c r="D598" s="8"/>
      <c r="F598" s="159"/>
      <c r="G598" s="8"/>
    </row>
    <row r="599" spans="1:7" ht="12.75" customHeight="1" x14ac:dyDescent="0.25">
      <c r="A599" s="8"/>
      <c r="B599" s="8"/>
      <c r="C599" s="8"/>
      <c r="D599" s="8"/>
      <c r="F599" s="159"/>
      <c r="G599" s="8"/>
    </row>
    <row r="600" spans="1:7" ht="12.75" customHeight="1" x14ac:dyDescent="0.25">
      <c r="A600" s="8"/>
      <c r="B600" s="8"/>
      <c r="C600" s="8"/>
      <c r="D600" s="8"/>
      <c r="F600" s="159"/>
      <c r="G600" s="8"/>
    </row>
    <row r="601" spans="1:7" ht="12.75" customHeight="1" x14ac:dyDescent="0.25">
      <c r="A601" s="8"/>
      <c r="B601" s="8"/>
      <c r="C601" s="8"/>
      <c r="D601" s="8"/>
      <c r="F601" s="159"/>
      <c r="G601" s="8"/>
    </row>
    <row r="602" spans="1:7" ht="12.75" customHeight="1" x14ac:dyDescent="0.25">
      <c r="A602" s="8"/>
      <c r="B602" s="8"/>
      <c r="C602" s="8"/>
      <c r="D602" s="8"/>
      <c r="F602" s="159"/>
      <c r="G602" s="8"/>
    </row>
    <row r="603" spans="1:7" ht="12.75" customHeight="1" x14ac:dyDescent="0.25">
      <c r="A603" s="8"/>
      <c r="B603" s="8"/>
      <c r="C603" s="8"/>
      <c r="D603" s="8"/>
      <c r="F603" s="159"/>
      <c r="G603" s="8"/>
    </row>
    <row r="604" spans="1:7" ht="12.75" customHeight="1" x14ac:dyDescent="0.25">
      <c r="A604" s="8"/>
      <c r="B604" s="8"/>
      <c r="C604" s="8"/>
      <c r="D604" s="8"/>
      <c r="F604" s="159"/>
      <c r="G604" s="8"/>
    </row>
    <row r="605" spans="1:7" ht="12.75" customHeight="1" x14ac:dyDescent="0.25">
      <c r="A605" s="8"/>
      <c r="B605" s="8"/>
      <c r="C605" s="8"/>
      <c r="D605" s="8"/>
      <c r="F605" s="159"/>
      <c r="G605" s="8"/>
    </row>
    <row r="606" spans="1:7" ht="12.75" customHeight="1" x14ac:dyDescent="0.25">
      <c r="A606" s="8"/>
      <c r="B606" s="8"/>
      <c r="C606" s="8"/>
      <c r="D606" s="8"/>
      <c r="F606" s="159"/>
      <c r="G606" s="8"/>
    </row>
    <row r="607" spans="1:7" ht="12.75" customHeight="1" x14ac:dyDescent="0.25">
      <c r="A607" s="8"/>
      <c r="B607" s="8"/>
      <c r="C607" s="8"/>
      <c r="D607" s="8"/>
      <c r="F607" s="159"/>
      <c r="G607" s="8"/>
    </row>
    <row r="608" spans="1:7" ht="12.75" customHeight="1" x14ac:dyDescent="0.25">
      <c r="A608" s="8"/>
      <c r="B608" s="8"/>
      <c r="C608" s="8"/>
      <c r="D608" s="8"/>
      <c r="F608" s="159"/>
      <c r="G608" s="8"/>
    </row>
    <row r="609" spans="1:7" ht="12.75" customHeight="1" x14ac:dyDescent="0.25">
      <c r="A609" s="8"/>
      <c r="B609" s="8"/>
      <c r="C609" s="8"/>
      <c r="D609" s="8"/>
      <c r="F609" s="159"/>
      <c r="G609" s="8"/>
    </row>
    <row r="610" spans="1:7" ht="12.75" customHeight="1" x14ac:dyDescent="0.25">
      <c r="A610" s="8"/>
      <c r="B610" s="8"/>
      <c r="C610" s="8"/>
      <c r="D610" s="8"/>
      <c r="F610" s="159"/>
      <c r="G610" s="8"/>
    </row>
    <row r="611" spans="1:7" ht="12.75" customHeight="1" x14ac:dyDescent="0.25">
      <c r="A611" s="8"/>
      <c r="B611" s="8"/>
      <c r="C611" s="8"/>
      <c r="D611" s="8"/>
      <c r="F611" s="159"/>
      <c r="G611" s="8"/>
    </row>
    <row r="612" spans="1:7" ht="12.75" customHeight="1" x14ac:dyDescent="0.25">
      <c r="A612" s="8"/>
      <c r="B612" s="8"/>
      <c r="C612" s="8"/>
      <c r="D612" s="8"/>
      <c r="F612" s="159"/>
      <c r="G612" s="8"/>
    </row>
    <row r="613" spans="1:7" ht="12.75" customHeight="1" x14ac:dyDescent="0.25">
      <c r="A613" s="8"/>
      <c r="B613" s="8"/>
      <c r="C613" s="8"/>
      <c r="D613" s="8"/>
      <c r="F613" s="159"/>
      <c r="G613" s="8"/>
    </row>
    <row r="614" spans="1:7" ht="12.75" customHeight="1" x14ac:dyDescent="0.25">
      <c r="A614" s="8"/>
      <c r="B614" s="8"/>
      <c r="C614" s="8"/>
      <c r="D614" s="8"/>
      <c r="F614" s="159"/>
      <c r="G614" s="8"/>
    </row>
    <row r="615" spans="1:7" ht="12.75" customHeight="1" x14ac:dyDescent="0.25">
      <c r="A615" s="8"/>
      <c r="B615" s="8"/>
      <c r="C615" s="8"/>
      <c r="D615" s="8"/>
      <c r="F615" s="159"/>
      <c r="G615" s="8"/>
    </row>
    <row r="616" spans="1:7" ht="12.75" customHeight="1" x14ac:dyDescent="0.25">
      <c r="A616" s="8"/>
      <c r="B616" s="8"/>
      <c r="C616" s="8"/>
      <c r="D616" s="8"/>
      <c r="F616" s="159"/>
      <c r="G616" s="8"/>
    </row>
    <row r="617" spans="1:7" ht="12.75" customHeight="1" x14ac:dyDescent="0.25">
      <c r="A617" s="8"/>
      <c r="B617" s="8"/>
      <c r="C617" s="8"/>
      <c r="D617" s="8"/>
      <c r="F617" s="159"/>
      <c r="G617" s="8"/>
    </row>
    <row r="618" spans="1:7" ht="12.75" customHeight="1" x14ac:dyDescent="0.25">
      <c r="A618" s="8"/>
      <c r="B618" s="8"/>
      <c r="C618" s="8"/>
      <c r="D618" s="8"/>
      <c r="F618" s="159"/>
      <c r="G618" s="8"/>
    </row>
    <row r="619" spans="1:7" ht="12.75" customHeight="1" x14ac:dyDescent="0.25">
      <c r="A619" s="8"/>
      <c r="B619" s="8"/>
      <c r="C619" s="8"/>
      <c r="D619" s="8"/>
      <c r="F619" s="159"/>
      <c r="G619" s="8"/>
    </row>
    <row r="620" spans="1:7" ht="12.75" customHeight="1" x14ac:dyDescent="0.25">
      <c r="A620" s="8"/>
      <c r="B620" s="8"/>
      <c r="C620" s="8"/>
      <c r="D620" s="8"/>
      <c r="F620" s="159"/>
      <c r="G620" s="8"/>
    </row>
    <row r="621" spans="1:7" ht="12.75" customHeight="1" x14ac:dyDescent="0.25">
      <c r="A621" s="8"/>
      <c r="B621" s="8"/>
      <c r="C621" s="8"/>
      <c r="D621" s="8"/>
      <c r="F621" s="159"/>
      <c r="G621" s="8"/>
    </row>
    <row r="622" spans="1:7" ht="12.75" customHeight="1" x14ac:dyDescent="0.25">
      <c r="A622" s="8"/>
      <c r="B622" s="8"/>
      <c r="C622" s="8"/>
      <c r="D622" s="8"/>
      <c r="F622" s="159"/>
      <c r="G622" s="8"/>
    </row>
    <row r="623" spans="1:7" ht="12.75" customHeight="1" x14ac:dyDescent="0.25">
      <c r="A623" s="8"/>
      <c r="B623" s="8"/>
      <c r="C623" s="8"/>
      <c r="D623" s="8"/>
      <c r="F623" s="159"/>
      <c r="G623" s="8"/>
    </row>
    <row r="624" spans="1:7" ht="12.75" customHeight="1" x14ac:dyDescent="0.25">
      <c r="A624" s="8"/>
      <c r="B624" s="8"/>
      <c r="C624" s="8"/>
      <c r="D624" s="8"/>
      <c r="F624" s="159"/>
      <c r="G624" s="8"/>
    </row>
    <row r="625" spans="1:7" ht="12.75" customHeight="1" x14ac:dyDescent="0.25">
      <c r="A625" s="8"/>
      <c r="B625" s="8"/>
      <c r="C625" s="8"/>
      <c r="D625" s="8"/>
      <c r="F625" s="159"/>
      <c r="G625" s="8"/>
    </row>
    <row r="626" spans="1:7" ht="12.75" customHeight="1" x14ac:dyDescent="0.25">
      <c r="A626" s="8"/>
      <c r="B626" s="8"/>
      <c r="C626" s="8"/>
      <c r="D626" s="8"/>
      <c r="F626" s="159"/>
      <c r="G626" s="8"/>
    </row>
    <row r="627" spans="1:7" ht="12.75" customHeight="1" x14ac:dyDescent="0.25">
      <c r="A627" s="8"/>
      <c r="B627" s="8"/>
      <c r="C627" s="8"/>
      <c r="D627" s="8"/>
      <c r="F627" s="159"/>
      <c r="G627" s="8"/>
    </row>
    <row r="628" spans="1:7" ht="12.75" customHeight="1" x14ac:dyDescent="0.25">
      <c r="A628" s="8"/>
      <c r="B628" s="8"/>
      <c r="C628" s="8"/>
      <c r="D628" s="8"/>
      <c r="F628" s="159"/>
      <c r="G628" s="8"/>
    </row>
    <row r="629" spans="1:7" ht="12.75" customHeight="1" x14ac:dyDescent="0.25">
      <c r="A629" s="8"/>
      <c r="B629" s="8"/>
      <c r="C629" s="8"/>
      <c r="D629" s="8"/>
      <c r="F629" s="159"/>
      <c r="G629" s="8"/>
    </row>
    <row r="630" spans="1:7" ht="12.75" customHeight="1" x14ac:dyDescent="0.25">
      <c r="A630" s="8"/>
      <c r="B630" s="8"/>
      <c r="C630" s="8"/>
      <c r="D630" s="8"/>
      <c r="F630" s="159"/>
      <c r="G630" s="8"/>
    </row>
    <row r="631" spans="1:7" ht="12.75" customHeight="1" x14ac:dyDescent="0.25">
      <c r="A631" s="8"/>
      <c r="B631" s="8"/>
      <c r="C631" s="8"/>
      <c r="D631" s="8"/>
      <c r="F631" s="159"/>
      <c r="G631" s="8"/>
    </row>
    <row r="632" spans="1:7" ht="12.75" customHeight="1" x14ac:dyDescent="0.25">
      <c r="A632" s="8"/>
      <c r="B632" s="8"/>
      <c r="C632" s="8"/>
      <c r="D632" s="8"/>
      <c r="F632" s="159"/>
      <c r="G632" s="8"/>
    </row>
    <row r="633" spans="1:7" ht="12.75" customHeight="1" x14ac:dyDescent="0.25">
      <c r="A633" s="8"/>
      <c r="B633" s="8"/>
      <c r="C633" s="8"/>
      <c r="D633" s="8"/>
      <c r="F633" s="159"/>
      <c r="G633" s="8"/>
    </row>
    <row r="634" spans="1:7" ht="12.75" customHeight="1" x14ac:dyDescent="0.25">
      <c r="A634" s="8"/>
      <c r="B634" s="8"/>
      <c r="C634" s="8"/>
      <c r="D634" s="8"/>
      <c r="F634" s="159"/>
      <c r="G634" s="8"/>
    </row>
    <row r="635" spans="1:7" ht="12.75" customHeight="1" x14ac:dyDescent="0.25">
      <c r="A635" s="8"/>
      <c r="B635" s="8"/>
      <c r="C635" s="8"/>
      <c r="D635" s="8"/>
      <c r="F635" s="159"/>
      <c r="G635" s="8"/>
    </row>
    <row r="636" spans="1:7" ht="12.75" customHeight="1" x14ac:dyDescent="0.25">
      <c r="A636" s="8"/>
      <c r="B636" s="8"/>
      <c r="C636" s="8"/>
      <c r="D636" s="8"/>
      <c r="F636" s="159"/>
      <c r="G636" s="8"/>
    </row>
    <row r="637" spans="1:7" ht="12.75" customHeight="1" x14ac:dyDescent="0.25">
      <c r="A637" s="8"/>
      <c r="B637" s="8"/>
      <c r="C637" s="8"/>
      <c r="D637" s="8"/>
      <c r="F637" s="159"/>
      <c r="G637" s="8"/>
    </row>
    <row r="638" spans="1:7" ht="12.75" customHeight="1" x14ac:dyDescent="0.25">
      <c r="A638" s="8"/>
      <c r="B638" s="8"/>
      <c r="C638" s="8"/>
      <c r="D638" s="8"/>
      <c r="F638" s="159"/>
      <c r="G638" s="8"/>
    </row>
    <row r="639" spans="1:7" ht="12.75" customHeight="1" x14ac:dyDescent="0.25">
      <c r="A639" s="8"/>
      <c r="B639" s="8"/>
      <c r="C639" s="8"/>
      <c r="D639" s="8"/>
      <c r="F639" s="159"/>
      <c r="G639" s="8"/>
    </row>
    <row r="640" spans="1:7" ht="12.75" customHeight="1" x14ac:dyDescent="0.25">
      <c r="A640" s="8"/>
      <c r="B640" s="8"/>
      <c r="C640" s="8"/>
      <c r="D640" s="8"/>
      <c r="F640" s="159"/>
      <c r="G640" s="8"/>
    </row>
    <row r="641" spans="1:7" ht="12.75" customHeight="1" x14ac:dyDescent="0.25">
      <c r="A641" s="8"/>
      <c r="B641" s="8"/>
      <c r="C641" s="8"/>
      <c r="D641" s="8"/>
      <c r="F641" s="159"/>
      <c r="G641" s="8"/>
    </row>
    <row r="642" spans="1:7" ht="12.75" customHeight="1" x14ac:dyDescent="0.25">
      <c r="A642" s="8"/>
      <c r="B642" s="8"/>
      <c r="C642" s="8"/>
      <c r="D642" s="8"/>
      <c r="F642" s="159"/>
      <c r="G642" s="8"/>
    </row>
    <row r="643" spans="1:7" ht="12.75" customHeight="1" x14ac:dyDescent="0.25">
      <c r="A643" s="8"/>
      <c r="B643" s="8"/>
      <c r="C643" s="8"/>
      <c r="D643" s="8"/>
      <c r="F643" s="159"/>
      <c r="G643" s="8"/>
    </row>
    <row r="644" spans="1:7" ht="12.75" customHeight="1" x14ac:dyDescent="0.25">
      <c r="A644" s="8"/>
      <c r="B644" s="8"/>
      <c r="C644" s="8"/>
      <c r="D644" s="8"/>
      <c r="F644" s="159"/>
      <c r="G644" s="8"/>
    </row>
    <row r="645" spans="1:7" ht="12.75" customHeight="1" x14ac:dyDescent="0.25">
      <c r="A645" s="8"/>
      <c r="B645" s="8"/>
      <c r="C645" s="8"/>
      <c r="D645" s="8"/>
      <c r="F645" s="159"/>
      <c r="G645" s="8"/>
    </row>
    <row r="646" spans="1:7" ht="12.75" customHeight="1" x14ac:dyDescent="0.25">
      <c r="A646" s="8"/>
      <c r="B646" s="8"/>
      <c r="C646" s="8"/>
      <c r="D646" s="8"/>
      <c r="F646" s="159"/>
      <c r="G646" s="8"/>
    </row>
    <row r="647" spans="1:7" ht="12.75" customHeight="1" x14ac:dyDescent="0.25">
      <c r="A647" s="8"/>
      <c r="B647" s="8"/>
      <c r="C647" s="8"/>
      <c r="D647" s="8"/>
      <c r="F647" s="159"/>
      <c r="G647" s="8"/>
    </row>
    <row r="648" spans="1:7" ht="12.75" customHeight="1" x14ac:dyDescent="0.25">
      <c r="A648" s="8"/>
      <c r="B648" s="8"/>
      <c r="C648" s="8"/>
      <c r="D648" s="8"/>
      <c r="F648" s="159"/>
      <c r="G648" s="8"/>
    </row>
    <row r="649" spans="1:7" ht="12.75" customHeight="1" x14ac:dyDescent="0.25">
      <c r="A649" s="8"/>
      <c r="B649" s="8"/>
      <c r="C649" s="8"/>
      <c r="D649" s="8"/>
      <c r="F649" s="159"/>
      <c r="G649" s="8"/>
    </row>
    <row r="650" spans="1:7" ht="12.75" customHeight="1" x14ac:dyDescent="0.25">
      <c r="A650" s="8"/>
      <c r="B650" s="8"/>
      <c r="C650" s="8"/>
      <c r="D650" s="8"/>
      <c r="F650" s="159"/>
      <c r="G650" s="8"/>
    </row>
    <row r="651" spans="1:7" ht="12.75" customHeight="1" x14ac:dyDescent="0.25">
      <c r="A651" s="8"/>
      <c r="B651" s="8"/>
      <c r="C651" s="8"/>
      <c r="D651" s="8"/>
      <c r="F651" s="159"/>
      <c r="G651" s="8"/>
    </row>
    <row r="652" spans="1:7" ht="12.75" customHeight="1" x14ac:dyDescent="0.25">
      <c r="A652" s="8"/>
      <c r="B652" s="8"/>
      <c r="C652" s="8"/>
      <c r="D652" s="8"/>
      <c r="F652" s="159"/>
      <c r="G652" s="8"/>
    </row>
    <row r="653" spans="1:7" ht="12.75" customHeight="1" x14ac:dyDescent="0.25">
      <c r="A653" s="8"/>
      <c r="B653" s="8"/>
      <c r="C653" s="8"/>
      <c r="D653" s="8"/>
      <c r="F653" s="159"/>
      <c r="G653" s="8"/>
    </row>
    <row r="654" spans="1:7" ht="12.75" customHeight="1" x14ac:dyDescent="0.25">
      <c r="A654" s="8"/>
      <c r="B654" s="8"/>
      <c r="C654" s="8"/>
      <c r="D654" s="8"/>
      <c r="F654" s="159"/>
      <c r="G654" s="8"/>
    </row>
    <row r="655" spans="1:7" ht="12.75" customHeight="1" x14ac:dyDescent="0.25">
      <c r="A655" s="8"/>
      <c r="B655" s="8"/>
      <c r="C655" s="8"/>
      <c r="D655" s="8"/>
      <c r="F655" s="159"/>
      <c r="G655" s="8"/>
    </row>
    <row r="656" spans="1:7" ht="12.75" customHeight="1" x14ac:dyDescent="0.25">
      <c r="A656" s="8"/>
      <c r="B656" s="8"/>
      <c r="C656" s="8"/>
      <c r="D656" s="8"/>
      <c r="F656" s="159"/>
      <c r="G656" s="8"/>
    </row>
    <row r="657" spans="1:7" ht="12.75" customHeight="1" x14ac:dyDescent="0.25">
      <c r="A657" s="8"/>
      <c r="B657" s="8"/>
      <c r="C657" s="8"/>
      <c r="D657" s="8"/>
      <c r="F657" s="159"/>
      <c r="G657" s="8"/>
    </row>
    <row r="658" spans="1:7" ht="12.75" customHeight="1" x14ac:dyDescent="0.25">
      <c r="A658" s="8"/>
      <c r="B658" s="8"/>
      <c r="C658" s="8"/>
      <c r="D658" s="8"/>
      <c r="F658" s="159"/>
      <c r="G658" s="8"/>
    </row>
    <row r="659" spans="1:7" ht="12.75" customHeight="1" x14ac:dyDescent="0.25">
      <c r="A659" s="8"/>
      <c r="B659" s="8"/>
      <c r="C659" s="8"/>
      <c r="D659" s="8"/>
      <c r="F659" s="159"/>
      <c r="G659" s="8"/>
    </row>
    <row r="660" spans="1:7" ht="12.75" customHeight="1" x14ac:dyDescent="0.25">
      <c r="A660" s="8"/>
      <c r="B660" s="8"/>
      <c r="C660" s="8"/>
      <c r="D660" s="8"/>
      <c r="F660" s="159"/>
      <c r="G660" s="8"/>
    </row>
    <row r="661" spans="1:7" ht="12.75" customHeight="1" x14ac:dyDescent="0.25">
      <c r="A661" s="8"/>
      <c r="B661" s="8"/>
      <c r="C661" s="8"/>
      <c r="D661" s="8"/>
      <c r="F661" s="159"/>
      <c r="G661" s="8"/>
    </row>
    <row r="662" spans="1:7" ht="12.75" customHeight="1" x14ac:dyDescent="0.25">
      <c r="A662" s="8"/>
      <c r="B662" s="8"/>
      <c r="C662" s="8"/>
      <c r="D662" s="8"/>
      <c r="F662" s="159"/>
      <c r="G662" s="8"/>
    </row>
    <row r="663" spans="1:7" ht="12.75" customHeight="1" x14ac:dyDescent="0.25">
      <c r="A663" s="8"/>
      <c r="B663" s="8"/>
      <c r="C663" s="8"/>
      <c r="D663" s="8"/>
      <c r="F663" s="159"/>
      <c r="G663" s="8"/>
    </row>
    <row r="664" spans="1:7" ht="12.75" customHeight="1" x14ac:dyDescent="0.25">
      <c r="A664" s="8"/>
      <c r="B664" s="8"/>
      <c r="C664" s="8"/>
      <c r="D664" s="8"/>
      <c r="F664" s="159"/>
      <c r="G664" s="8"/>
    </row>
    <row r="665" spans="1:7" ht="12.75" customHeight="1" x14ac:dyDescent="0.25">
      <c r="A665" s="8"/>
      <c r="B665" s="8"/>
      <c r="C665" s="8"/>
      <c r="D665" s="8"/>
      <c r="F665" s="159"/>
      <c r="G665" s="8"/>
    </row>
    <row r="666" spans="1:7" ht="12.75" customHeight="1" x14ac:dyDescent="0.25">
      <c r="A666" s="8"/>
      <c r="B666" s="8"/>
      <c r="C666" s="8"/>
      <c r="D666" s="8"/>
      <c r="F666" s="159"/>
      <c r="G666" s="8"/>
    </row>
    <row r="667" spans="1:7" ht="12.75" customHeight="1" x14ac:dyDescent="0.25">
      <c r="A667" s="8"/>
      <c r="B667" s="8"/>
      <c r="C667" s="8"/>
      <c r="D667" s="8"/>
      <c r="F667" s="159"/>
      <c r="G667" s="8"/>
    </row>
    <row r="668" spans="1:7" ht="12.75" customHeight="1" x14ac:dyDescent="0.25">
      <c r="A668" s="8"/>
      <c r="B668" s="8"/>
      <c r="C668" s="8"/>
      <c r="D668" s="8"/>
      <c r="F668" s="159"/>
      <c r="G668" s="8"/>
    </row>
    <row r="669" spans="1:7" ht="12.75" customHeight="1" x14ac:dyDescent="0.25">
      <c r="A669" s="8"/>
      <c r="B669" s="8"/>
      <c r="C669" s="8"/>
      <c r="D669" s="8"/>
      <c r="F669" s="159"/>
      <c r="G669" s="8"/>
    </row>
    <row r="670" spans="1:7" ht="12.75" customHeight="1" x14ac:dyDescent="0.25">
      <c r="A670" s="8"/>
      <c r="B670" s="8"/>
      <c r="C670" s="8"/>
      <c r="D670" s="8"/>
      <c r="F670" s="159"/>
      <c r="G670" s="8"/>
    </row>
    <row r="671" spans="1:7" ht="12.75" customHeight="1" x14ac:dyDescent="0.25">
      <c r="A671" s="8"/>
      <c r="B671" s="8"/>
      <c r="C671" s="8"/>
      <c r="D671" s="8"/>
      <c r="F671" s="159"/>
      <c r="G671" s="8"/>
    </row>
    <row r="672" spans="1:7" ht="12.75" customHeight="1" x14ac:dyDescent="0.25">
      <c r="A672" s="8"/>
      <c r="B672" s="8"/>
      <c r="C672" s="8"/>
      <c r="D672" s="8"/>
      <c r="F672" s="159"/>
      <c r="G672" s="8"/>
    </row>
    <row r="673" spans="1:7" ht="12.75" customHeight="1" x14ac:dyDescent="0.25">
      <c r="A673" s="8"/>
      <c r="B673" s="8"/>
      <c r="C673" s="8"/>
      <c r="D673" s="8"/>
      <c r="F673" s="159"/>
      <c r="G673" s="8"/>
    </row>
    <row r="674" spans="1:7" ht="12.75" customHeight="1" x14ac:dyDescent="0.25">
      <c r="A674" s="8"/>
      <c r="B674" s="8"/>
      <c r="C674" s="8"/>
      <c r="D674" s="8"/>
      <c r="F674" s="159"/>
      <c r="G674" s="8"/>
    </row>
    <row r="675" spans="1:7" ht="12.75" customHeight="1" x14ac:dyDescent="0.25">
      <c r="A675" s="8"/>
      <c r="B675" s="8"/>
      <c r="C675" s="8"/>
      <c r="D675" s="8"/>
      <c r="F675" s="159"/>
      <c r="G675" s="8"/>
    </row>
    <row r="676" spans="1:7" ht="12.75" customHeight="1" x14ac:dyDescent="0.25">
      <c r="A676" s="8"/>
      <c r="B676" s="8"/>
      <c r="C676" s="8"/>
      <c r="D676" s="8"/>
      <c r="F676" s="159"/>
      <c r="G676" s="8"/>
    </row>
    <row r="677" spans="1:7" ht="12.75" customHeight="1" x14ac:dyDescent="0.25">
      <c r="A677" s="8"/>
      <c r="B677" s="8"/>
      <c r="C677" s="8"/>
      <c r="D677" s="8"/>
      <c r="F677" s="159"/>
      <c r="G677" s="8"/>
    </row>
    <row r="678" spans="1:7" ht="12.75" customHeight="1" x14ac:dyDescent="0.25">
      <c r="A678" s="8"/>
      <c r="B678" s="8"/>
      <c r="C678" s="8"/>
      <c r="D678" s="8"/>
      <c r="F678" s="159"/>
      <c r="G678" s="8"/>
    </row>
    <row r="679" spans="1:7" ht="12.75" customHeight="1" x14ac:dyDescent="0.25">
      <c r="A679" s="8"/>
      <c r="B679" s="8"/>
      <c r="C679" s="8"/>
      <c r="D679" s="8"/>
      <c r="F679" s="159"/>
      <c r="G679" s="8"/>
    </row>
    <row r="680" spans="1:7" ht="12.75" customHeight="1" x14ac:dyDescent="0.25">
      <c r="A680" s="8"/>
      <c r="B680" s="8"/>
      <c r="C680" s="8"/>
      <c r="D680" s="8"/>
      <c r="F680" s="159"/>
      <c r="G680" s="8"/>
    </row>
    <row r="681" spans="1:7" ht="12.75" customHeight="1" x14ac:dyDescent="0.25">
      <c r="A681" s="8"/>
      <c r="B681" s="8"/>
      <c r="C681" s="8"/>
      <c r="D681" s="8"/>
      <c r="F681" s="159"/>
      <c r="G681" s="8"/>
    </row>
    <row r="682" spans="1:7" ht="12.75" customHeight="1" x14ac:dyDescent="0.25">
      <c r="A682" s="8"/>
      <c r="B682" s="8"/>
      <c r="C682" s="8"/>
      <c r="D682" s="8"/>
      <c r="F682" s="159"/>
      <c r="G682" s="8"/>
    </row>
    <row r="683" spans="1:7" ht="12.75" customHeight="1" x14ac:dyDescent="0.25">
      <c r="A683" s="8"/>
      <c r="B683" s="8"/>
      <c r="C683" s="8"/>
      <c r="D683" s="8"/>
      <c r="F683" s="159"/>
      <c r="G683" s="8"/>
    </row>
    <row r="684" spans="1:7" ht="12.75" customHeight="1" x14ac:dyDescent="0.25">
      <c r="A684" s="8"/>
      <c r="B684" s="8"/>
      <c r="C684" s="8"/>
      <c r="D684" s="8"/>
      <c r="F684" s="159"/>
      <c r="G684" s="8"/>
    </row>
    <row r="685" spans="1:7" ht="12.75" customHeight="1" x14ac:dyDescent="0.25">
      <c r="A685" s="8"/>
      <c r="B685" s="8"/>
      <c r="C685" s="8"/>
      <c r="D685" s="8"/>
      <c r="F685" s="159"/>
      <c r="G685" s="8"/>
    </row>
    <row r="686" spans="1:7" ht="12.75" customHeight="1" x14ac:dyDescent="0.25">
      <c r="A686" s="8"/>
      <c r="B686" s="8"/>
      <c r="C686" s="8"/>
      <c r="D686" s="8"/>
      <c r="F686" s="159"/>
      <c r="G686" s="8"/>
    </row>
    <row r="687" spans="1:7" ht="12.75" customHeight="1" x14ac:dyDescent="0.25">
      <c r="A687" s="8"/>
      <c r="B687" s="8"/>
      <c r="C687" s="8"/>
      <c r="D687" s="8"/>
      <c r="F687" s="159"/>
      <c r="G687" s="8"/>
    </row>
    <row r="688" spans="1:7" ht="12.75" customHeight="1" x14ac:dyDescent="0.25">
      <c r="A688" s="8"/>
      <c r="B688" s="8"/>
      <c r="C688" s="8"/>
      <c r="D688" s="8"/>
      <c r="F688" s="159"/>
      <c r="G688" s="8"/>
    </row>
    <row r="689" spans="1:7" ht="12.75" customHeight="1" x14ac:dyDescent="0.25">
      <c r="A689" s="8"/>
      <c r="B689" s="8"/>
      <c r="C689" s="8"/>
      <c r="D689" s="8"/>
      <c r="F689" s="159"/>
      <c r="G689" s="8"/>
    </row>
    <row r="690" spans="1:7" ht="12.75" customHeight="1" x14ac:dyDescent="0.25">
      <c r="A690" s="8"/>
      <c r="B690" s="8"/>
      <c r="C690" s="8"/>
      <c r="D690" s="8"/>
      <c r="F690" s="159"/>
      <c r="G690" s="8"/>
    </row>
    <row r="691" spans="1:7" ht="12.75" customHeight="1" x14ac:dyDescent="0.25">
      <c r="A691" s="8"/>
      <c r="B691" s="8"/>
      <c r="C691" s="8"/>
      <c r="D691" s="8"/>
      <c r="F691" s="159"/>
      <c r="G691" s="8"/>
    </row>
    <row r="692" spans="1:7" ht="12.75" customHeight="1" x14ac:dyDescent="0.25">
      <c r="A692" s="8"/>
      <c r="B692" s="8"/>
      <c r="C692" s="8"/>
      <c r="D692" s="8"/>
      <c r="F692" s="159"/>
      <c r="G692" s="8"/>
    </row>
    <row r="693" spans="1:7" ht="12.75" customHeight="1" x14ac:dyDescent="0.25">
      <c r="A693" s="8"/>
      <c r="B693" s="8"/>
      <c r="C693" s="8"/>
      <c r="D693" s="8"/>
      <c r="F693" s="159"/>
      <c r="G693" s="8"/>
    </row>
    <row r="694" spans="1:7" ht="12.75" customHeight="1" x14ac:dyDescent="0.25">
      <c r="A694" s="8"/>
      <c r="B694" s="8"/>
      <c r="C694" s="8"/>
      <c r="D694" s="8"/>
      <c r="F694" s="159"/>
      <c r="G694" s="8"/>
    </row>
    <row r="695" spans="1:7" ht="12.75" customHeight="1" x14ac:dyDescent="0.25">
      <c r="A695" s="8"/>
      <c r="B695" s="8"/>
      <c r="C695" s="8"/>
      <c r="D695" s="8"/>
      <c r="F695" s="159"/>
      <c r="G695" s="8"/>
    </row>
    <row r="696" spans="1:7" ht="12.75" customHeight="1" x14ac:dyDescent="0.25">
      <c r="A696" s="8"/>
      <c r="B696" s="8"/>
      <c r="C696" s="8"/>
      <c r="D696" s="8"/>
      <c r="F696" s="159"/>
      <c r="G696" s="8"/>
    </row>
    <row r="697" spans="1:7" ht="12.75" customHeight="1" x14ac:dyDescent="0.25">
      <c r="A697" s="8"/>
      <c r="B697" s="8"/>
      <c r="C697" s="8"/>
      <c r="D697" s="8"/>
      <c r="F697" s="159"/>
      <c r="G697" s="8"/>
    </row>
    <row r="698" spans="1:7" ht="12.75" customHeight="1" x14ac:dyDescent="0.25">
      <c r="A698" s="8"/>
      <c r="B698" s="8"/>
      <c r="C698" s="8"/>
      <c r="D698" s="8"/>
      <c r="F698" s="159"/>
      <c r="G698" s="8"/>
    </row>
    <row r="699" spans="1:7" ht="12.75" customHeight="1" x14ac:dyDescent="0.25">
      <c r="A699" s="8"/>
      <c r="B699" s="8"/>
      <c r="C699" s="8"/>
      <c r="D699" s="8"/>
      <c r="F699" s="159"/>
      <c r="G699" s="8"/>
    </row>
    <row r="700" spans="1:7" ht="12.75" customHeight="1" x14ac:dyDescent="0.25">
      <c r="A700" s="8"/>
      <c r="B700" s="8"/>
      <c r="C700" s="8"/>
      <c r="D700" s="8"/>
      <c r="F700" s="159"/>
      <c r="G700" s="8"/>
    </row>
    <row r="701" spans="1:7" ht="12.75" customHeight="1" x14ac:dyDescent="0.25">
      <c r="A701" s="8"/>
      <c r="B701" s="8"/>
      <c r="C701" s="8"/>
      <c r="D701" s="8"/>
      <c r="F701" s="159"/>
      <c r="G701" s="8"/>
    </row>
    <row r="702" spans="1:7" ht="12.75" customHeight="1" x14ac:dyDescent="0.25">
      <c r="A702" s="8"/>
      <c r="B702" s="8"/>
      <c r="C702" s="8"/>
      <c r="D702" s="8"/>
      <c r="F702" s="159"/>
      <c r="G702" s="8"/>
    </row>
    <row r="703" spans="1:7" ht="12.75" customHeight="1" x14ac:dyDescent="0.25">
      <c r="A703" s="8"/>
      <c r="B703" s="8"/>
      <c r="C703" s="8"/>
      <c r="D703" s="8"/>
      <c r="F703" s="159"/>
      <c r="G703" s="8"/>
    </row>
    <row r="704" spans="1:7" ht="12.75" customHeight="1" x14ac:dyDescent="0.25">
      <c r="A704" s="8"/>
      <c r="B704" s="8"/>
      <c r="C704" s="8"/>
      <c r="D704" s="8"/>
      <c r="F704" s="159"/>
      <c r="G704" s="8"/>
    </row>
    <row r="705" spans="1:7" ht="12.75" customHeight="1" x14ac:dyDescent="0.25">
      <c r="A705" s="8"/>
      <c r="B705" s="8"/>
      <c r="C705" s="8"/>
      <c r="D705" s="8"/>
      <c r="F705" s="159"/>
      <c r="G705" s="8"/>
    </row>
    <row r="706" spans="1:7" ht="12.75" customHeight="1" x14ac:dyDescent="0.25">
      <c r="A706" s="8"/>
      <c r="B706" s="8"/>
      <c r="C706" s="8"/>
      <c r="D706" s="8"/>
      <c r="F706" s="159"/>
      <c r="G706" s="8"/>
    </row>
    <row r="707" spans="1:7" ht="12.75" customHeight="1" x14ac:dyDescent="0.25">
      <c r="A707" s="8"/>
      <c r="B707" s="8"/>
      <c r="C707" s="8"/>
      <c r="D707" s="8"/>
      <c r="F707" s="159"/>
      <c r="G707" s="8"/>
    </row>
    <row r="708" spans="1:7" ht="12.75" customHeight="1" x14ac:dyDescent="0.25">
      <c r="A708" s="8"/>
      <c r="B708" s="8"/>
      <c r="C708" s="8"/>
      <c r="D708" s="8"/>
      <c r="F708" s="159"/>
      <c r="G708" s="8"/>
    </row>
    <row r="709" spans="1:7" ht="12.75" customHeight="1" x14ac:dyDescent="0.25">
      <c r="A709" s="8"/>
      <c r="B709" s="8"/>
      <c r="C709" s="8"/>
      <c r="D709" s="8"/>
      <c r="F709" s="159"/>
      <c r="G709" s="8"/>
    </row>
    <row r="710" spans="1:7" ht="12.75" customHeight="1" x14ac:dyDescent="0.25">
      <c r="A710" s="8"/>
      <c r="B710" s="8"/>
      <c r="C710" s="8"/>
      <c r="D710" s="8"/>
      <c r="F710" s="159"/>
      <c r="G710" s="8"/>
    </row>
    <row r="711" spans="1:7" ht="12.75" customHeight="1" x14ac:dyDescent="0.25">
      <c r="A711" s="8"/>
      <c r="B711" s="8"/>
      <c r="C711" s="8"/>
      <c r="D711" s="8"/>
      <c r="F711" s="159"/>
      <c r="G711" s="8"/>
    </row>
    <row r="712" spans="1:7" ht="12.75" customHeight="1" x14ac:dyDescent="0.25">
      <c r="A712" s="8"/>
      <c r="B712" s="8"/>
      <c r="C712" s="8"/>
      <c r="D712" s="8"/>
      <c r="F712" s="159"/>
      <c r="G712" s="8"/>
    </row>
    <row r="713" spans="1:7" ht="12.75" customHeight="1" x14ac:dyDescent="0.25">
      <c r="A713" s="8"/>
      <c r="B713" s="8"/>
      <c r="C713" s="8"/>
      <c r="D713" s="8"/>
      <c r="F713" s="159"/>
      <c r="G713" s="8"/>
    </row>
    <row r="714" spans="1:7" ht="12.75" customHeight="1" x14ac:dyDescent="0.25">
      <c r="A714" s="8"/>
      <c r="B714" s="8"/>
      <c r="C714" s="8"/>
      <c r="D714" s="8"/>
      <c r="F714" s="159"/>
      <c r="G714" s="8"/>
    </row>
    <row r="715" spans="1:7" ht="12.75" customHeight="1" x14ac:dyDescent="0.25">
      <c r="A715" s="8"/>
      <c r="B715" s="8"/>
      <c r="C715" s="8"/>
      <c r="D715" s="8"/>
      <c r="F715" s="159"/>
      <c r="G715" s="8"/>
    </row>
    <row r="716" spans="1:7" ht="12.75" customHeight="1" x14ac:dyDescent="0.25">
      <c r="A716" s="8"/>
      <c r="B716" s="8"/>
      <c r="C716" s="8"/>
      <c r="D716" s="8"/>
      <c r="F716" s="159"/>
      <c r="G716" s="8"/>
    </row>
    <row r="717" spans="1:7" ht="12.75" customHeight="1" x14ac:dyDescent="0.25">
      <c r="A717" s="8"/>
      <c r="B717" s="8"/>
      <c r="C717" s="8"/>
      <c r="D717" s="8"/>
      <c r="F717" s="159"/>
      <c r="G717" s="8"/>
    </row>
    <row r="718" spans="1:7" ht="12.75" customHeight="1" x14ac:dyDescent="0.25">
      <c r="A718" s="8"/>
      <c r="B718" s="8"/>
      <c r="C718" s="8"/>
      <c r="D718" s="8"/>
      <c r="F718" s="159"/>
      <c r="G718" s="8"/>
    </row>
    <row r="719" spans="1:7" ht="12.75" customHeight="1" x14ac:dyDescent="0.25">
      <c r="A719" s="8"/>
      <c r="B719" s="8"/>
      <c r="C719" s="8"/>
      <c r="D719" s="8"/>
      <c r="F719" s="159"/>
      <c r="G719" s="8"/>
    </row>
    <row r="720" spans="1:7" ht="12.75" customHeight="1" x14ac:dyDescent="0.25">
      <c r="A720" s="8"/>
      <c r="B720" s="8"/>
      <c r="C720" s="8"/>
      <c r="D720" s="8"/>
      <c r="F720" s="159"/>
      <c r="G720" s="8"/>
    </row>
    <row r="721" spans="1:7" ht="12.75" customHeight="1" x14ac:dyDescent="0.25">
      <c r="A721" s="8"/>
      <c r="B721" s="8"/>
      <c r="C721" s="8"/>
      <c r="D721" s="8"/>
      <c r="F721" s="159"/>
      <c r="G721" s="8"/>
    </row>
    <row r="722" spans="1:7" ht="12.75" customHeight="1" x14ac:dyDescent="0.25">
      <c r="A722" s="8"/>
      <c r="B722" s="8"/>
      <c r="C722" s="8"/>
      <c r="D722" s="8"/>
      <c r="F722" s="159"/>
      <c r="G722" s="8"/>
    </row>
    <row r="723" spans="1:7" ht="12.75" customHeight="1" x14ac:dyDescent="0.25">
      <c r="A723" s="8"/>
      <c r="B723" s="8"/>
      <c r="C723" s="8"/>
      <c r="D723" s="8"/>
      <c r="F723" s="159"/>
      <c r="G723" s="8"/>
    </row>
    <row r="724" spans="1:7" ht="12.75" customHeight="1" x14ac:dyDescent="0.25">
      <c r="A724" s="8"/>
      <c r="B724" s="8"/>
      <c r="C724" s="8"/>
      <c r="D724" s="8"/>
      <c r="F724" s="159"/>
      <c r="G724" s="8"/>
    </row>
    <row r="725" spans="1:7" ht="12.75" customHeight="1" x14ac:dyDescent="0.25">
      <c r="A725" s="8"/>
      <c r="B725" s="8"/>
      <c r="C725" s="8"/>
      <c r="D725" s="8"/>
      <c r="F725" s="159"/>
      <c r="G725" s="8"/>
    </row>
    <row r="726" spans="1:7" ht="12.75" customHeight="1" x14ac:dyDescent="0.25">
      <c r="A726" s="8"/>
      <c r="B726" s="8"/>
      <c r="C726" s="8"/>
      <c r="D726" s="8"/>
      <c r="F726" s="159"/>
      <c r="G726" s="8"/>
    </row>
    <row r="727" spans="1:7" ht="12.75" customHeight="1" x14ac:dyDescent="0.25">
      <c r="A727" s="8"/>
      <c r="B727" s="8"/>
      <c r="C727" s="8"/>
      <c r="D727" s="8"/>
      <c r="F727" s="159"/>
      <c r="G727" s="8"/>
    </row>
    <row r="728" spans="1:7" ht="12.75" customHeight="1" x14ac:dyDescent="0.25">
      <c r="A728" s="8"/>
      <c r="B728" s="8"/>
      <c r="C728" s="8"/>
      <c r="D728" s="8"/>
      <c r="F728" s="159"/>
      <c r="G728" s="8"/>
    </row>
    <row r="729" spans="1:7" ht="12.75" customHeight="1" x14ac:dyDescent="0.25">
      <c r="A729" s="8"/>
      <c r="B729" s="8"/>
      <c r="C729" s="8"/>
      <c r="D729" s="8"/>
      <c r="F729" s="159"/>
      <c r="G729" s="8"/>
    </row>
    <row r="730" spans="1:7" ht="12.75" customHeight="1" x14ac:dyDescent="0.25">
      <c r="A730" s="8"/>
      <c r="B730" s="8"/>
      <c r="C730" s="8"/>
      <c r="D730" s="8"/>
      <c r="F730" s="159"/>
      <c r="G730" s="8"/>
    </row>
    <row r="731" spans="1:7" ht="12.75" customHeight="1" x14ac:dyDescent="0.25">
      <c r="A731" s="8"/>
      <c r="B731" s="8"/>
      <c r="C731" s="8"/>
      <c r="D731" s="8"/>
      <c r="F731" s="159"/>
      <c r="G731" s="8"/>
    </row>
    <row r="732" spans="1:7" ht="12.75" customHeight="1" x14ac:dyDescent="0.25">
      <c r="A732" s="8"/>
      <c r="B732" s="8"/>
      <c r="C732" s="8"/>
      <c r="D732" s="8"/>
      <c r="F732" s="159"/>
      <c r="G732" s="8"/>
    </row>
    <row r="733" spans="1:7" ht="12.75" customHeight="1" x14ac:dyDescent="0.25">
      <c r="A733" s="8"/>
      <c r="B733" s="8"/>
      <c r="C733" s="8"/>
      <c r="D733" s="8"/>
      <c r="F733" s="159"/>
      <c r="G733" s="8"/>
    </row>
    <row r="734" spans="1:7" ht="12.75" customHeight="1" x14ac:dyDescent="0.25">
      <c r="A734" s="8"/>
      <c r="B734" s="8"/>
      <c r="C734" s="8"/>
      <c r="D734" s="8"/>
      <c r="F734" s="159"/>
      <c r="G734" s="8"/>
    </row>
    <row r="735" spans="1:7" ht="12.75" customHeight="1" x14ac:dyDescent="0.25">
      <c r="A735" s="8"/>
      <c r="B735" s="8"/>
      <c r="C735" s="8"/>
      <c r="D735" s="8"/>
      <c r="F735" s="159"/>
      <c r="G735" s="8"/>
    </row>
    <row r="736" spans="1:7" ht="12.75" customHeight="1" x14ac:dyDescent="0.25">
      <c r="A736" s="8"/>
      <c r="B736" s="8"/>
      <c r="C736" s="8"/>
      <c r="D736" s="8"/>
      <c r="F736" s="159"/>
      <c r="G736" s="8"/>
    </row>
    <row r="737" spans="1:7" ht="12.75" customHeight="1" x14ac:dyDescent="0.25">
      <c r="A737" s="8"/>
      <c r="B737" s="8"/>
      <c r="C737" s="8"/>
      <c r="D737" s="8"/>
      <c r="F737" s="159"/>
      <c r="G737" s="8"/>
    </row>
    <row r="738" spans="1:7" ht="12.75" customHeight="1" x14ac:dyDescent="0.25">
      <c r="A738" s="8"/>
      <c r="B738" s="8"/>
      <c r="C738" s="8"/>
      <c r="D738" s="8"/>
      <c r="F738" s="159"/>
      <c r="G738" s="8"/>
    </row>
    <row r="739" spans="1:7" ht="12.75" customHeight="1" x14ac:dyDescent="0.25">
      <c r="A739" s="8"/>
      <c r="B739" s="8"/>
      <c r="C739" s="8"/>
      <c r="D739" s="8"/>
      <c r="F739" s="159"/>
      <c r="G739" s="8"/>
    </row>
    <row r="740" spans="1:7" ht="12.75" customHeight="1" x14ac:dyDescent="0.25">
      <c r="A740" s="8"/>
      <c r="B740" s="8"/>
      <c r="C740" s="8"/>
      <c r="D740" s="8"/>
      <c r="F740" s="159"/>
      <c r="G740" s="8"/>
    </row>
    <row r="741" spans="1:7" ht="12.75" customHeight="1" x14ac:dyDescent="0.25">
      <c r="A741" s="8"/>
      <c r="B741" s="8"/>
      <c r="C741" s="8"/>
      <c r="D741" s="8"/>
      <c r="F741" s="159"/>
      <c r="G741" s="8"/>
    </row>
    <row r="742" spans="1:7" ht="12.75" customHeight="1" x14ac:dyDescent="0.25">
      <c r="A742" s="8"/>
      <c r="B742" s="8"/>
      <c r="C742" s="8"/>
      <c r="D742" s="8"/>
      <c r="F742" s="159"/>
      <c r="G742" s="8"/>
    </row>
    <row r="743" spans="1:7" ht="12.75" customHeight="1" x14ac:dyDescent="0.25">
      <c r="A743" s="8"/>
      <c r="B743" s="8"/>
      <c r="C743" s="8"/>
      <c r="D743" s="8"/>
      <c r="F743" s="159"/>
      <c r="G743" s="8"/>
    </row>
    <row r="744" spans="1:7" ht="12.75" customHeight="1" x14ac:dyDescent="0.25">
      <c r="A744" s="8"/>
      <c r="B744" s="8"/>
      <c r="C744" s="8"/>
      <c r="D744" s="8"/>
      <c r="F744" s="159"/>
      <c r="G744" s="8"/>
    </row>
    <row r="745" spans="1:7" ht="12.75" customHeight="1" x14ac:dyDescent="0.25">
      <c r="A745" s="8"/>
      <c r="B745" s="8"/>
      <c r="C745" s="8"/>
      <c r="D745" s="8"/>
      <c r="F745" s="159"/>
      <c r="G745" s="8"/>
    </row>
    <row r="746" spans="1:7" ht="12.75" customHeight="1" x14ac:dyDescent="0.25">
      <c r="A746" s="8"/>
      <c r="B746" s="8"/>
      <c r="C746" s="8"/>
      <c r="D746" s="8"/>
      <c r="F746" s="159"/>
      <c r="G746" s="8"/>
    </row>
    <row r="747" spans="1:7" ht="12.75" customHeight="1" x14ac:dyDescent="0.25">
      <c r="A747" s="8"/>
      <c r="B747" s="8"/>
      <c r="C747" s="8"/>
      <c r="D747" s="8"/>
      <c r="F747" s="159"/>
      <c r="G747" s="8"/>
    </row>
    <row r="748" spans="1:7" ht="12.75" customHeight="1" x14ac:dyDescent="0.25">
      <c r="A748" s="8"/>
      <c r="B748" s="8"/>
      <c r="C748" s="8"/>
      <c r="D748" s="8"/>
      <c r="F748" s="159"/>
      <c r="G748" s="8"/>
    </row>
    <row r="749" spans="1:7" ht="12.75" customHeight="1" x14ac:dyDescent="0.25">
      <c r="A749" s="8"/>
      <c r="B749" s="8"/>
      <c r="C749" s="8"/>
      <c r="D749" s="8"/>
      <c r="F749" s="159"/>
      <c r="G749" s="8"/>
    </row>
    <row r="750" spans="1:7" ht="12.75" customHeight="1" x14ac:dyDescent="0.25">
      <c r="A750" s="8"/>
      <c r="B750" s="8"/>
      <c r="C750" s="8"/>
      <c r="D750" s="8"/>
      <c r="F750" s="159"/>
      <c r="G750" s="8"/>
    </row>
    <row r="751" spans="1:7" ht="12.75" customHeight="1" x14ac:dyDescent="0.25">
      <c r="A751" s="8"/>
      <c r="B751" s="8"/>
      <c r="C751" s="8"/>
      <c r="D751" s="8"/>
      <c r="F751" s="159"/>
      <c r="G751" s="8"/>
    </row>
    <row r="752" spans="1:7" ht="12.75" customHeight="1" x14ac:dyDescent="0.25">
      <c r="A752" s="8"/>
      <c r="B752" s="8"/>
      <c r="C752" s="8"/>
      <c r="D752" s="8"/>
      <c r="F752" s="159"/>
      <c r="G752" s="8"/>
    </row>
    <row r="753" spans="1:7" ht="12.75" customHeight="1" x14ac:dyDescent="0.25">
      <c r="A753" s="8"/>
      <c r="B753" s="8"/>
      <c r="C753" s="8"/>
      <c r="D753" s="8"/>
      <c r="F753" s="159"/>
      <c r="G753" s="8"/>
    </row>
    <row r="754" spans="1:7" ht="12.75" customHeight="1" x14ac:dyDescent="0.25">
      <c r="A754" s="8"/>
      <c r="B754" s="8"/>
      <c r="C754" s="8"/>
      <c r="D754" s="8"/>
      <c r="F754" s="159"/>
      <c r="G754" s="8"/>
    </row>
    <row r="755" spans="1:7" ht="12.75" customHeight="1" x14ac:dyDescent="0.25">
      <c r="A755" s="8"/>
      <c r="B755" s="8"/>
      <c r="C755" s="8"/>
      <c r="D755" s="8"/>
      <c r="F755" s="159"/>
      <c r="G755" s="8"/>
    </row>
    <row r="756" spans="1:7" ht="12.75" customHeight="1" x14ac:dyDescent="0.25">
      <c r="A756" s="8"/>
      <c r="B756" s="8"/>
      <c r="C756" s="8"/>
      <c r="D756" s="8"/>
      <c r="F756" s="159"/>
      <c r="G756" s="8"/>
    </row>
    <row r="757" spans="1:7" ht="12.75" customHeight="1" x14ac:dyDescent="0.25">
      <c r="A757" s="8"/>
      <c r="B757" s="8"/>
      <c r="C757" s="8"/>
      <c r="D757" s="8"/>
      <c r="F757" s="159"/>
      <c r="G757" s="8"/>
    </row>
    <row r="758" spans="1:7" ht="12.75" customHeight="1" x14ac:dyDescent="0.25">
      <c r="A758" s="8"/>
      <c r="B758" s="8"/>
      <c r="C758" s="8"/>
      <c r="D758" s="8"/>
      <c r="F758" s="159"/>
      <c r="G758" s="8"/>
    </row>
    <row r="759" spans="1:7" ht="12.75" customHeight="1" x14ac:dyDescent="0.25">
      <c r="A759" s="8"/>
      <c r="B759" s="8"/>
      <c r="C759" s="8"/>
      <c r="D759" s="8"/>
      <c r="F759" s="159"/>
      <c r="G759" s="8"/>
    </row>
    <row r="760" spans="1:7" ht="12.75" customHeight="1" x14ac:dyDescent="0.25">
      <c r="A760" s="8"/>
      <c r="B760" s="8"/>
      <c r="C760" s="8"/>
      <c r="D760" s="8"/>
      <c r="F760" s="159"/>
      <c r="G760" s="8"/>
    </row>
    <row r="761" spans="1:7" ht="12.75" customHeight="1" x14ac:dyDescent="0.25">
      <c r="A761" s="8"/>
      <c r="B761" s="8"/>
      <c r="C761" s="8"/>
      <c r="D761" s="8"/>
      <c r="F761" s="159"/>
      <c r="G761" s="8"/>
    </row>
    <row r="762" spans="1:7" ht="12.75" customHeight="1" x14ac:dyDescent="0.25">
      <c r="A762" s="8"/>
      <c r="B762" s="8"/>
      <c r="C762" s="8"/>
      <c r="D762" s="8"/>
      <c r="F762" s="159"/>
      <c r="G762" s="8"/>
    </row>
    <row r="763" spans="1:7" ht="12.75" customHeight="1" x14ac:dyDescent="0.25">
      <c r="A763" s="8"/>
      <c r="B763" s="8"/>
      <c r="C763" s="8"/>
      <c r="D763" s="8"/>
      <c r="F763" s="159"/>
      <c r="G763" s="8"/>
    </row>
    <row r="764" spans="1:7" ht="12.75" customHeight="1" x14ac:dyDescent="0.25">
      <c r="A764" s="8"/>
      <c r="B764" s="8"/>
      <c r="C764" s="8"/>
      <c r="D764" s="8"/>
      <c r="F764" s="159"/>
      <c r="G764" s="8"/>
    </row>
    <row r="765" spans="1:7" ht="12.75" customHeight="1" x14ac:dyDescent="0.25">
      <c r="A765" s="8"/>
      <c r="B765" s="8"/>
      <c r="C765" s="8"/>
      <c r="D765" s="8"/>
      <c r="F765" s="159"/>
      <c r="G765" s="8"/>
    </row>
    <row r="766" spans="1:7" ht="12.75" customHeight="1" x14ac:dyDescent="0.25">
      <c r="A766" s="8"/>
      <c r="B766" s="8"/>
      <c r="C766" s="8"/>
      <c r="D766" s="8"/>
      <c r="F766" s="159"/>
      <c r="G766" s="8"/>
    </row>
    <row r="767" spans="1:7" ht="12.75" customHeight="1" x14ac:dyDescent="0.25">
      <c r="A767" s="8"/>
      <c r="B767" s="8"/>
      <c r="C767" s="8"/>
      <c r="D767" s="8"/>
      <c r="F767" s="159"/>
      <c r="G767" s="8"/>
    </row>
    <row r="768" spans="1:7" ht="12.75" customHeight="1" x14ac:dyDescent="0.25">
      <c r="A768" s="8"/>
      <c r="B768" s="8"/>
      <c r="C768" s="8"/>
      <c r="D768" s="8"/>
      <c r="F768" s="159"/>
      <c r="G768" s="8"/>
    </row>
    <row r="769" spans="1:7" ht="12.75" customHeight="1" x14ac:dyDescent="0.25">
      <c r="A769" s="8"/>
      <c r="B769" s="8"/>
      <c r="C769" s="8"/>
      <c r="D769" s="8"/>
      <c r="F769" s="159"/>
      <c r="G769" s="8"/>
    </row>
    <row r="770" spans="1:7" ht="12.75" customHeight="1" x14ac:dyDescent="0.25">
      <c r="A770" s="8"/>
      <c r="B770" s="8"/>
      <c r="C770" s="8"/>
      <c r="D770" s="8"/>
      <c r="F770" s="159"/>
      <c r="G770" s="8"/>
    </row>
    <row r="771" spans="1:7" ht="12.75" customHeight="1" x14ac:dyDescent="0.25">
      <c r="A771" s="8"/>
      <c r="B771" s="8"/>
      <c r="C771" s="8"/>
      <c r="D771" s="8"/>
      <c r="F771" s="159"/>
      <c r="G771" s="8"/>
    </row>
    <row r="772" spans="1:7" ht="12.75" customHeight="1" x14ac:dyDescent="0.25">
      <c r="A772" s="8"/>
      <c r="B772" s="8"/>
      <c r="C772" s="8"/>
      <c r="D772" s="8"/>
      <c r="F772" s="159"/>
      <c r="G772" s="8"/>
    </row>
    <row r="773" spans="1:7" ht="12.75" customHeight="1" x14ac:dyDescent="0.25">
      <c r="A773" s="8"/>
      <c r="B773" s="8"/>
      <c r="C773" s="8"/>
      <c r="D773" s="8"/>
      <c r="F773" s="159"/>
      <c r="G773" s="8"/>
    </row>
    <row r="774" spans="1:7" ht="12.75" customHeight="1" x14ac:dyDescent="0.25">
      <c r="A774" s="8"/>
      <c r="B774" s="8"/>
      <c r="C774" s="8"/>
      <c r="D774" s="8"/>
      <c r="F774" s="159"/>
      <c r="G774" s="8"/>
    </row>
    <row r="775" spans="1:7" ht="12.75" customHeight="1" x14ac:dyDescent="0.25">
      <c r="A775" s="8"/>
      <c r="B775" s="8"/>
      <c r="C775" s="8"/>
      <c r="D775" s="8"/>
      <c r="F775" s="159"/>
      <c r="G775" s="8"/>
    </row>
    <row r="776" spans="1:7" ht="12.75" customHeight="1" x14ac:dyDescent="0.25">
      <c r="A776" s="8"/>
      <c r="B776" s="8"/>
      <c r="C776" s="8"/>
      <c r="D776" s="8"/>
      <c r="F776" s="159"/>
      <c r="G776" s="8"/>
    </row>
    <row r="777" spans="1:7" ht="12.75" customHeight="1" x14ac:dyDescent="0.25">
      <c r="A777" s="8"/>
      <c r="B777" s="8"/>
      <c r="C777" s="8"/>
      <c r="D777" s="8"/>
      <c r="F777" s="159"/>
      <c r="G777" s="8"/>
    </row>
    <row r="778" spans="1:7" ht="12.75" customHeight="1" x14ac:dyDescent="0.25">
      <c r="A778" s="8"/>
      <c r="B778" s="8"/>
      <c r="C778" s="8"/>
      <c r="D778" s="8"/>
      <c r="F778" s="159"/>
      <c r="G778" s="8"/>
    </row>
    <row r="779" spans="1:7" ht="12.75" customHeight="1" x14ac:dyDescent="0.25">
      <c r="A779" s="8"/>
      <c r="B779" s="8"/>
      <c r="C779" s="8"/>
      <c r="D779" s="8"/>
      <c r="F779" s="159"/>
      <c r="G779" s="8"/>
    </row>
    <row r="780" spans="1:7" ht="12.75" customHeight="1" x14ac:dyDescent="0.25">
      <c r="A780" s="8"/>
      <c r="B780" s="8"/>
      <c r="C780" s="8"/>
      <c r="D780" s="8"/>
      <c r="F780" s="159"/>
      <c r="G780" s="8"/>
    </row>
    <row r="781" spans="1:7" ht="12.75" customHeight="1" x14ac:dyDescent="0.25">
      <c r="A781" s="8"/>
      <c r="B781" s="8"/>
      <c r="C781" s="8"/>
      <c r="D781" s="8"/>
      <c r="F781" s="159"/>
      <c r="G781" s="8"/>
    </row>
    <row r="782" spans="1:7" ht="12.75" customHeight="1" x14ac:dyDescent="0.25">
      <c r="A782" s="8"/>
      <c r="B782" s="8"/>
      <c r="C782" s="8"/>
      <c r="D782" s="8"/>
      <c r="F782" s="159"/>
      <c r="G782" s="8"/>
    </row>
    <row r="783" spans="1:7" ht="12.75" customHeight="1" x14ac:dyDescent="0.25">
      <c r="A783" s="8"/>
      <c r="B783" s="8"/>
      <c r="C783" s="8"/>
      <c r="D783" s="8"/>
      <c r="F783" s="159"/>
      <c r="G783" s="8"/>
    </row>
    <row r="784" spans="1:7" ht="12.75" customHeight="1" x14ac:dyDescent="0.25">
      <c r="A784" s="8"/>
      <c r="B784" s="8"/>
      <c r="C784" s="8"/>
      <c r="D784" s="8"/>
      <c r="F784" s="159"/>
      <c r="G784" s="8"/>
    </row>
    <row r="785" spans="1:7" ht="12.75" customHeight="1" x14ac:dyDescent="0.25">
      <c r="A785" s="8"/>
      <c r="B785" s="8"/>
      <c r="C785" s="8"/>
      <c r="D785" s="8"/>
      <c r="F785" s="159"/>
      <c r="G785" s="8"/>
    </row>
    <row r="786" spans="1:7" ht="12.75" customHeight="1" x14ac:dyDescent="0.25">
      <c r="A786" s="8"/>
      <c r="B786" s="8"/>
      <c r="C786" s="8"/>
      <c r="D786" s="8"/>
      <c r="F786" s="159"/>
      <c r="G786" s="8"/>
    </row>
    <row r="787" spans="1:7" ht="12.75" customHeight="1" x14ac:dyDescent="0.25">
      <c r="A787" s="8"/>
      <c r="B787" s="8"/>
      <c r="C787" s="8"/>
      <c r="D787" s="8"/>
      <c r="F787" s="159"/>
      <c r="G787" s="8"/>
    </row>
    <row r="788" spans="1:7" ht="12.75" customHeight="1" x14ac:dyDescent="0.25">
      <c r="A788" s="8"/>
      <c r="B788" s="8"/>
      <c r="C788" s="8"/>
      <c r="D788" s="8"/>
      <c r="F788" s="159"/>
      <c r="G788" s="8"/>
    </row>
    <row r="789" spans="1:7" ht="12.75" customHeight="1" x14ac:dyDescent="0.25">
      <c r="A789" s="8"/>
      <c r="B789" s="8"/>
      <c r="C789" s="8"/>
      <c r="D789" s="8"/>
      <c r="F789" s="159"/>
      <c r="G789" s="8"/>
    </row>
    <row r="790" spans="1:7" ht="12.75" customHeight="1" x14ac:dyDescent="0.25">
      <c r="A790" s="8"/>
      <c r="B790" s="8"/>
      <c r="C790" s="8"/>
      <c r="D790" s="8"/>
      <c r="F790" s="159"/>
      <c r="G790" s="8"/>
    </row>
    <row r="791" spans="1:7" ht="12.75" customHeight="1" x14ac:dyDescent="0.25">
      <c r="A791" s="8"/>
      <c r="B791" s="8"/>
      <c r="C791" s="8"/>
      <c r="D791" s="8"/>
      <c r="F791" s="159"/>
      <c r="G791" s="8"/>
    </row>
    <row r="792" spans="1:7" ht="12.75" customHeight="1" x14ac:dyDescent="0.25">
      <c r="A792" s="8"/>
      <c r="B792" s="8"/>
      <c r="C792" s="8"/>
      <c r="D792" s="8"/>
      <c r="F792" s="159"/>
      <c r="G792" s="8"/>
    </row>
    <row r="793" spans="1:7" ht="12.75" customHeight="1" x14ac:dyDescent="0.25">
      <c r="A793" s="8"/>
      <c r="B793" s="8"/>
      <c r="C793" s="8"/>
      <c r="D793" s="8"/>
      <c r="F793" s="159"/>
      <c r="G793" s="8"/>
    </row>
    <row r="794" spans="1:7" ht="12.75" customHeight="1" x14ac:dyDescent="0.25">
      <c r="A794" s="8"/>
      <c r="B794" s="8"/>
      <c r="C794" s="8"/>
      <c r="D794" s="8"/>
      <c r="F794" s="159"/>
      <c r="G794" s="8"/>
    </row>
    <row r="795" spans="1:7" ht="12.75" customHeight="1" x14ac:dyDescent="0.25">
      <c r="A795" s="8"/>
      <c r="B795" s="8"/>
      <c r="C795" s="8"/>
      <c r="D795" s="8"/>
      <c r="F795" s="159"/>
      <c r="G795" s="8"/>
    </row>
    <row r="796" spans="1:7" ht="12.75" customHeight="1" x14ac:dyDescent="0.25">
      <c r="A796" s="8"/>
      <c r="B796" s="8"/>
      <c r="C796" s="8"/>
      <c r="D796" s="8"/>
      <c r="F796" s="159"/>
      <c r="G796" s="8"/>
    </row>
    <row r="797" spans="1:7" ht="12.75" customHeight="1" x14ac:dyDescent="0.25">
      <c r="A797" s="8"/>
      <c r="B797" s="8"/>
      <c r="C797" s="8"/>
      <c r="D797" s="8"/>
      <c r="F797" s="159"/>
      <c r="G797" s="8"/>
    </row>
    <row r="798" spans="1:7" ht="12.75" customHeight="1" x14ac:dyDescent="0.25">
      <c r="A798" s="8"/>
      <c r="B798" s="8"/>
      <c r="C798" s="8"/>
      <c r="D798" s="8"/>
      <c r="F798" s="159"/>
      <c r="G798" s="8"/>
    </row>
    <row r="799" spans="1:7" ht="12.75" customHeight="1" x14ac:dyDescent="0.25">
      <c r="A799" s="8"/>
      <c r="B799" s="8"/>
      <c r="C799" s="8"/>
      <c r="D799" s="8"/>
      <c r="F799" s="159"/>
      <c r="G799" s="8"/>
    </row>
    <row r="800" spans="1:7" ht="12.75" customHeight="1" x14ac:dyDescent="0.25">
      <c r="A800" s="8"/>
      <c r="B800" s="8"/>
      <c r="C800" s="8"/>
      <c r="D800" s="8"/>
      <c r="F800" s="159"/>
      <c r="G800" s="8"/>
    </row>
    <row r="801" spans="1:7" ht="12.75" customHeight="1" x14ac:dyDescent="0.25">
      <c r="A801" s="8"/>
      <c r="B801" s="8"/>
      <c r="C801" s="8"/>
      <c r="D801" s="8"/>
      <c r="F801" s="159"/>
      <c r="G801" s="8"/>
    </row>
    <row r="802" spans="1:7" ht="12.75" customHeight="1" x14ac:dyDescent="0.25">
      <c r="A802" s="8"/>
      <c r="B802" s="8"/>
      <c r="C802" s="8"/>
      <c r="D802" s="8"/>
      <c r="F802" s="159"/>
      <c r="G802" s="8"/>
    </row>
    <row r="803" spans="1:7" ht="12.75" customHeight="1" x14ac:dyDescent="0.25">
      <c r="A803" s="8"/>
      <c r="B803" s="8"/>
      <c r="C803" s="8"/>
      <c r="D803" s="8"/>
      <c r="F803" s="159"/>
      <c r="G803" s="8"/>
    </row>
    <row r="804" spans="1:7" ht="12.75" customHeight="1" x14ac:dyDescent="0.25">
      <c r="A804" s="8"/>
      <c r="B804" s="8"/>
      <c r="C804" s="8"/>
      <c r="D804" s="8"/>
      <c r="F804" s="159"/>
      <c r="G804" s="8"/>
    </row>
    <row r="805" spans="1:7" ht="12.75" customHeight="1" x14ac:dyDescent="0.25">
      <c r="A805" s="8"/>
      <c r="B805" s="8"/>
      <c r="C805" s="8"/>
      <c r="D805" s="8"/>
      <c r="F805" s="159"/>
      <c r="G805" s="8"/>
    </row>
    <row r="806" spans="1:7" ht="12.75" customHeight="1" x14ac:dyDescent="0.25">
      <c r="A806" s="8"/>
      <c r="B806" s="8"/>
      <c r="C806" s="8"/>
      <c r="D806" s="8"/>
      <c r="F806" s="159"/>
      <c r="G806" s="8"/>
    </row>
    <row r="807" spans="1:7" ht="12.75" customHeight="1" x14ac:dyDescent="0.25">
      <c r="A807" s="8"/>
      <c r="B807" s="8"/>
      <c r="C807" s="8"/>
      <c r="D807" s="8"/>
      <c r="F807" s="159"/>
      <c r="G807" s="8"/>
    </row>
    <row r="808" spans="1:7" ht="12.75" customHeight="1" x14ac:dyDescent="0.25">
      <c r="A808" s="8"/>
      <c r="B808" s="8"/>
      <c r="C808" s="8"/>
      <c r="D808" s="8"/>
      <c r="F808" s="159"/>
      <c r="G808" s="8"/>
    </row>
    <row r="809" spans="1:7" ht="12.75" customHeight="1" x14ac:dyDescent="0.25">
      <c r="A809" s="8"/>
      <c r="B809" s="8"/>
      <c r="C809" s="8"/>
      <c r="D809" s="8"/>
      <c r="F809" s="159"/>
      <c r="G809" s="8"/>
    </row>
    <row r="810" spans="1:7" ht="12.75" customHeight="1" x14ac:dyDescent="0.25">
      <c r="A810" s="8"/>
      <c r="B810" s="8"/>
      <c r="C810" s="8"/>
      <c r="D810" s="8"/>
      <c r="F810" s="159"/>
      <c r="G810" s="8"/>
    </row>
    <row r="811" spans="1:7" ht="12.75" customHeight="1" x14ac:dyDescent="0.25">
      <c r="A811" s="8"/>
      <c r="B811" s="8"/>
      <c r="C811" s="8"/>
      <c r="D811" s="8"/>
      <c r="F811" s="159"/>
      <c r="G811" s="8"/>
    </row>
    <row r="812" spans="1:7" ht="12.75" customHeight="1" x14ac:dyDescent="0.25">
      <c r="A812" s="8"/>
      <c r="B812" s="8"/>
      <c r="C812" s="8"/>
      <c r="D812" s="8"/>
      <c r="F812" s="159"/>
      <c r="G812" s="8"/>
    </row>
    <row r="813" spans="1:7" ht="12.75" customHeight="1" x14ac:dyDescent="0.25">
      <c r="A813" s="8"/>
      <c r="B813" s="8"/>
      <c r="C813" s="8"/>
      <c r="D813" s="8"/>
      <c r="F813" s="159"/>
      <c r="G813" s="8"/>
    </row>
    <row r="814" spans="1:7" ht="12.75" customHeight="1" x14ac:dyDescent="0.25">
      <c r="A814" s="8"/>
      <c r="B814" s="8"/>
      <c r="C814" s="8"/>
      <c r="D814" s="8"/>
      <c r="F814" s="159"/>
      <c r="G814" s="8"/>
    </row>
    <row r="815" spans="1:7" ht="12.75" customHeight="1" x14ac:dyDescent="0.25">
      <c r="A815" s="8"/>
      <c r="B815" s="8"/>
      <c r="C815" s="8"/>
      <c r="D815" s="8"/>
      <c r="F815" s="159"/>
      <c r="G815" s="8"/>
    </row>
    <row r="816" spans="1:7" ht="12.75" customHeight="1" x14ac:dyDescent="0.25">
      <c r="A816" s="8"/>
      <c r="B816" s="8"/>
      <c r="C816" s="8"/>
      <c r="D816" s="8"/>
      <c r="F816" s="159"/>
      <c r="G816" s="8"/>
    </row>
    <row r="817" spans="1:7" ht="12.75" customHeight="1" x14ac:dyDescent="0.25">
      <c r="A817" s="8"/>
      <c r="B817" s="8"/>
      <c r="C817" s="8"/>
      <c r="D817" s="8"/>
      <c r="F817" s="159"/>
      <c r="G817" s="8"/>
    </row>
    <row r="818" spans="1:7" ht="12.75" customHeight="1" x14ac:dyDescent="0.25">
      <c r="A818" s="8"/>
      <c r="B818" s="8"/>
      <c r="C818" s="8"/>
      <c r="D818" s="8"/>
      <c r="F818" s="159"/>
      <c r="G818" s="8"/>
    </row>
    <row r="819" spans="1:7" ht="12.75" customHeight="1" x14ac:dyDescent="0.25">
      <c r="A819" s="8"/>
      <c r="B819" s="8"/>
      <c r="C819" s="8"/>
      <c r="D819" s="8"/>
      <c r="F819" s="159"/>
      <c r="G819" s="8"/>
    </row>
    <row r="820" spans="1:7" ht="12.75" customHeight="1" x14ac:dyDescent="0.25">
      <c r="A820" s="8"/>
      <c r="B820" s="8"/>
      <c r="C820" s="8"/>
      <c r="D820" s="8"/>
      <c r="F820" s="159"/>
      <c r="G820" s="8"/>
    </row>
    <row r="821" spans="1:7" ht="12.75" customHeight="1" x14ac:dyDescent="0.25">
      <c r="A821" s="8"/>
      <c r="B821" s="8"/>
      <c r="C821" s="8"/>
      <c r="D821" s="8"/>
      <c r="F821" s="159"/>
      <c r="G821" s="8"/>
    </row>
    <row r="822" spans="1:7" ht="12.75" customHeight="1" x14ac:dyDescent="0.25">
      <c r="A822" s="8"/>
      <c r="B822" s="8"/>
      <c r="C822" s="8"/>
      <c r="D822" s="8"/>
      <c r="F822" s="159"/>
      <c r="G822" s="8"/>
    </row>
    <row r="823" spans="1:7" ht="12.75" customHeight="1" x14ac:dyDescent="0.25">
      <c r="A823" s="8"/>
      <c r="B823" s="8"/>
      <c r="C823" s="8"/>
      <c r="D823" s="8"/>
      <c r="F823" s="159"/>
      <c r="G823" s="8"/>
    </row>
    <row r="824" spans="1:7" ht="12.75" customHeight="1" x14ac:dyDescent="0.25">
      <c r="A824" s="8"/>
      <c r="B824" s="8"/>
      <c r="C824" s="8"/>
      <c r="D824" s="8"/>
      <c r="F824" s="159"/>
      <c r="G824" s="8"/>
    </row>
    <row r="825" spans="1:7" ht="12.75" customHeight="1" x14ac:dyDescent="0.25">
      <c r="A825" s="8"/>
      <c r="B825" s="8"/>
      <c r="C825" s="8"/>
      <c r="D825" s="8"/>
      <c r="F825" s="159"/>
      <c r="G825" s="8"/>
    </row>
    <row r="826" spans="1:7" ht="12.75" customHeight="1" x14ac:dyDescent="0.25">
      <c r="A826" s="8"/>
      <c r="B826" s="8"/>
      <c r="C826" s="8"/>
      <c r="D826" s="8"/>
      <c r="F826" s="159"/>
      <c r="G826" s="8"/>
    </row>
    <row r="827" spans="1:7" ht="12.75" customHeight="1" x14ac:dyDescent="0.25">
      <c r="A827" s="8"/>
      <c r="B827" s="8"/>
      <c r="C827" s="8"/>
      <c r="D827" s="8"/>
      <c r="F827" s="159"/>
      <c r="G827" s="8"/>
    </row>
    <row r="828" spans="1:7" ht="12.75" customHeight="1" x14ac:dyDescent="0.25">
      <c r="A828" s="8"/>
      <c r="B828" s="8"/>
      <c r="C828" s="8"/>
      <c r="D828" s="8"/>
      <c r="F828" s="159"/>
      <c r="G828" s="8"/>
    </row>
    <row r="829" spans="1:7" ht="12.75" customHeight="1" x14ac:dyDescent="0.25">
      <c r="A829" s="8"/>
      <c r="B829" s="8"/>
      <c r="C829" s="8"/>
      <c r="D829" s="8"/>
      <c r="F829" s="159"/>
      <c r="G829" s="8"/>
    </row>
    <row r="830" spans="1:7" ht="12.75" customHeight="1" x14ac:dyDescent="0.25">
      <c r="A830" s="8"/>
      <c r="B830" s="8"/>
      <c r="C830" s="8"/>
      <c r="D830" s="8"/>
      <c r="F830" s="159"/>
      <c r="G830" s="8"/>
    </row>
    <row r="831" spans="1:7" ht="12.75" customHeight="1" x14ac:dyDescent="0.25">
      <c r="A831" s="8"/>
      <c r="B831" s="8"/>
      <c r="C831" s="8"/>
      <c r="D831" s="8"/>
      <c r="F831" s="159"/>
      <c r="G831" s="8"/>
    </row>
    <row r="832" spans="1:7" ht="12.75" customHeight="1" x14ac:dyDescent="0.25">
      <c r="A832" s="8"/>
      <c r="B832" s="8"/>
      <c r="C832" s="8"/>
      <c r="D832" s="8"/>
      <c r="F832" s="159"/>
      <c r="G832" s="8"/>
    </row>
    <row r="833" spans="1:7" ht="12.75" customHeight="1" x14ac:dyDescent="0.25">
      <c r="A833" s="8"/>
      <c r="B833" s="8"/>
      <c r="C833" s="8"/>
      <c r="D833" s="8"/>
      <c r="F833" s="159"/>
      <c r="G833" s="8"/>
    </row>
    <row r="834" spans="1:7" ht="12.75" customHeight="1" x14ac:dyDescent="0.25">
      <c r="A834" s="8"/>
      <c r="B834" s="8"/>
      <c r="C834" s="8"/>
      <c r="D834" s="8"/>
      <c r="F834" s="159"/>
      <c r="G834" s="8"/>
    </row>
    <row r="835" spans="1:7" ht="12.75" customHeight="1" x14ac:dyDescent="0.25">
      <c r="A835" s="8"/>
      <c r="B835" s="8"/>
      <c r="C835" s="8"/>
      <c r="D835" s="8"/>
      <c r="F835" s="159"/>
      <c r="G835" s="8"/>
    </row>
    <row r="836" spans="1:7" ht="12.75" customHeight="1" x14ac:dyDescent="0.25">
      <c r="A836" s="8"/>
      <c r="B836" s="8"/>
      <c r="C836" s="8"/>
      <c r="D836" s="8"/>
      <c r="F836" s="159"/>
      <c r="G836" s="8"/>
    </row>
    <row r="837" spans="1:7" ht="12.75" customHeight="1" x14ac:dyDescent="0.25">
      <c r="A837" s="8"/>
      <c r="B837" s="8"/>
      <c r="C837" s="8"/>
      <c r="D837" s="8"/>
      <c r="F837" s="159"/>
      <c r="G837" s="8"/>
    </row>
    <row r="838" spans="1:7" ht="12.75" customHeight="1" x14ac:dyDescent="0.25">
      <c r="A838" s="8"/>
      <c r="B838" s="8"/>
      <c r="C838" s="8"/>
      <c r="D838" s="8"/>
      <c r="F838" s="159"/>
      <c r="G838" s="8"/>
    </row>
    <row r="839" spans="1:7" ht="12.75" customHeight="1" x14ac:dyDescent="0.25">
      <c r="A839" s="8"/>
      <c r="B839" s="8"/>
      <c r="C839" s="8"/>
      <c r="D839" s="8"/>
      <c r="F839" s="159"/>
      <c r="G839" s="8"/>
    </row>
    <row r="840" spans="1:7" ht="12.75" customHeight="1" x14ac:dyDescent="0.25">
      <c r="A840" s="8"/>
      <c r="B840" s="8"/>
      <c r="C840" s="8"/>
      <c r="D840" s="8"/>
      <c r="F840" s="159"/>
      <c r="G840" s="8"/>
    </row>
    <row r="841" spans="1:7" ht="12.75" customHeight="1" x14ac:dyDescent="0.25">
      <c r="A841" s="8"/>
      <c r="B841" s="8"/>
      <c r="C841" s="8"/>
      <c r="D841" s="8"/>
      <c r="F841" s="159"/>
      <c r="G841" s="8"/>
    </row>
    <row r="842" spans="1:7" ht="12.75" customHeight="1" x14ac:dyDescent="0.25">
      <c r="A842" s="8"/>
      <c r="B842" s="8"/>
      <c r="C842" s="8"/>
      <c r="D842" s="8"/>
      <c r="F842" s="159"/>
      <c r="G842" s="8"/>
    </row>
    <row r="843" spans="1:7" ht="12.75" customHeight="1" x14ac:dyDescent="0.25">
      <c r="A843" s="8"/>
      <c r="B843" s="8"/>
      <c r="C843" s="8"/>
      <c r="D843" s="8"/>
      <c r="F843" s="159"/>
      <c r="G843" s="8"/>
    </row>
    <row r="844" spans="1:7" ht="12.75" customHeight="1" x14ac:dyDescent="0.25">
      <c r="A844" s="8"/>
      <c r="B844" s="8"/>
      <c r="C844" s="8"/>
      <c r="D844" s="8"/>
      <c r="F844" s="159"/>
      <c r="G844" s="8"/>
    </row>
    <row r="845" spans="1:7" ht="12.75" customHeight="1" x14ac:dyDescent="0.25">
      <c r="A845" s="8"/>
      <c r="B845" s="8"/>
      <c r="C845" s="8"/>
      <c r="D845" s="8"/>
      <c r="F845" s="159"/>
      <c r="G845" s="8"/>
    </row>
    <row r="846" spans="1:7" ht="12.75" customHeight="1" x14ac:dyDescent="0.25">
      <c r="A846" s="8"/>
      <c r="B846" s="8"/>
      <c r="C846" s="8"/>
      <c r="D846" s="8"/>
      <c r="F846" s="159"/>
      <c r="G846" s="8"/>
    </row>
    <row r="847" spans="1:7" ht="12.75" customHeight="1" x14ac:dyDescent="0.25">
      <c r="A847" s="8"/>
      <c r="B847" s="8"/>
      <c r="C847" s="8"/>
      <c r="D847" s="8"/>
      <c r="F847" s="159"/>
      <c r="G847" s="8"/>
    </row>
    <row r="848" spans="1:7" ht="12.75" customHeight="1" x14ac:dyDescent="0.25">
      <c r="A848" s="8"/>
      <c r="B848" s="8"/>
      <c r="C848" s="8"/>
      <c r="D848" s="8"/>
      <c r="F848" s="159"/>
      <c r="G848" s="8"/>
    </row>
    <row r="849" spans="1:7" ht="12.75" customHeight="1" x14ac:dyDescent="0.25">
      <c r="A849" s="8"/>
      <c r="B849" s="8"/>
      <c r="C849" s="8"/>
      <c r="D849" s="8"/>
      <c r="F849" s="159"/>
      <c r="G849" s="8"/>
    </row>
    <row r="850" spans="1:7" ht="12.75" customHeight="1" x14ac:dyDescent="0.25">
      <c r="A850" s="8"/>
      <c r="B850" s="8"/>
      <c r="C850" s="8"/>
      <c r="D850" s="8"/>
      <c r="F850" s="159"/>
      <c r="G850" s="8"/>
    </row>
    <row r="851" spans="1:7" ht="12.75" customHeight="1" x14ac:dyDescent="0.25">
      <c r="A851" s="8"/>
      <c r="B851" s="8"/>
      <c r="C851" s="8"/>
      <c r="D851" s="8"/>
      <c r="F851" s="159"/>
      <c r="G851" s="8"/>
    </row>
    <row r="852" spans="1:7" ht="12.75" customHeight="1" x14ac:dyDescent="0.25">
      <c r="A852" s="8"/>
      <c r="B852" s="8"/>
      <c r="C852" s="8"/>
      <c r="D852" s="8"/>
      <c r="F852" s="159"/>
      <c r="G852" s="8"/>
    </row>
    <row r="853" spans="1:7" ht="12.75" customHeight="1" x14ac:dyDescent="0.25">
      <c r="A853" s="8"/>
      <c r="B853" s="8"/>
      <c r="C853" s="8"/>
      <c r="D853" s="8"/>
      <c r="F853" s="159"/>
      <c r="G853" s="8"/>
    </row>
    <row r="854" spans="1:7" ht="12.75" customHeight="1" x14ac:dyDescent="0.25">
      <c r="A854" s="8"/>
      <c r="B854" s="8"/>
      <c r="C854" s="8"/>
      <c r="D854" s="8"/>
      <c r="F854" s="159"/>
      <c r="G854" s="8"/>
    </row>
    <row r="855" spans="1:7" ht="12.75" customHeight="1" x14ac:dyDescent="0.25">
      <c r="A855" s="8"/>
      <c r="B855" s="8"/>
      <c r="C855" s="8"/>
      <c r="D855" s="8"/>
      <c r="F855" s="159"/>
      <c r="G855" s="8"/>
    </row>
    <row r="856" spans="1:7" ht="12.75" customHeight="1" x14ac:dyDescent="0.25">
      <c r="A856" s="8"/>
      <c r="B856" s="8"/>
      <c r="C856" s="8"/>
      <c r="D856" s="8"/>
      <c r="F856" s="159"/>
      <c r="G856" s="8"/>
    </row>
    <row r="857" spans="1:7" ht="12.75" customHeight="1" x14ac:dyDescent="0.25">
      <c r="A857" s="8"/>
      <c r="B857" s="8"/>
      <c r="C857" s="8"/>
      <c r="D857" s="8"/>
      <c r="F857" s="159"/>
      <c r="G857" s="8"/>
    </row>
    <row r="858" spans="1:7" ht="12.75" customHeight="1" x14ac:dyDescent="0.25">
      <c r="A858" s="8"/>
      <c r="B858" s="8"/>
      <c r="C858" s="8"/>
      <c r="D858" s="8"/>
      <c r="F858" s="159"/>
      <c r="G858" s="8"/>
    </row>
    <row r="859" spans="1:7" ht="12.75" customHeight="1" x14ac:dyDescent="0.25">
      <c r="A859" s="8"/>
      <c r="B859" s="8"/>
      <c r="C859" s="8"/>
      <c r="D859" s="8"/>
      <c r="F859" s="159"/>
      <c r="G859" s="8"/>
    </row>
    <row r="860" spans="1:7" ht="12.75" customHeight="1" x14ac:dyDescent="0.25">
      <c r="A860" s="8"/>
      <c r="B860" s="8"/>
      <c r="C860" s="8"/>
      <c r="D860" s="8"/>
      <c r="F860" s="159"/>
      <c r="G860" s="8"/>
    </row>
    <row r="861" spans="1:7" ht="12.75" customHeight="1" x14ac:dyDescent="0.25">
      <c r="A861" s="8"/>
      <c r="B861" s="8"/>
      <c r="C861" s="8"/>
      <c r="D861" s="8"/>
      <c r="F861" s="159"/>
      <c r="G861" s="8"/>
    </row>
    <row r="862" spans="1:7" ht="12.75" customHeight="1" x14ac:dyDescent="0.25">
      <c r="A862" s="8"/>
      <c r="B862" s="8"/>
      <c r="C862" s="8"/>
      <c r="D862" s="8"/>
      <c r="F862" s="159"/>
      <c r="G862" s="8"/>
    </row>
    <row r="863" spans="1:7" ht="12.75" customHeight="1" x14ac:dyDescent="0.25">
      <c r="A863" s="8"/>
      <c r="B863" s="8"/>
      <c r="C863" s="8"/>
      <c r="D863" s="8"/>
      <c r="F863" s="159"/>
      <c r="G863" s="8"/>
    </row>
    <row r="864" spans="1:7" ht="12.75" customHeight="1" x14ac:dyDescent="0.25">
      <c r="A864" s="8"/>
      <c r="B864" s="8"/>
      <c r="C864" s="8"/>
      <c r="D864" s="8"/>
      <c r="F864" s="159"/>
      <c r="G864" s="8"/>
    </row>
    <row r="865" spans="1:7" ht="12.75" customHeight="1" x14ac:dyDescent="0.25">
      <c r="A865" s="8"/>
      <c r="B865" s="8"/>
      <c r="C865" s="8"/>
      <c r="D865" s="8"/>
      <c r="F865" s="159"/>
      <c r="G865" s="8"/>
    </row>
    <row r="866" spans="1:7" ht="12.75" customHeight="1" x14ac:dyDescent="0.25">
      <c r="A866" s="8"/>
      <c r="B866" s="8"/>
      <c r="C866" s="8"/>
      <c r="D866" s="8"/>
      <c r="F866" s="159"/>
      <c r="G866" s="8"/>
    </row>
    <row r="867" spans="1:7" ht="12.75" customHeight="1" x14ac:dyDescent="0.25">
      <c r="A867" s="8"/>
      <c r="B867" s="8"/>
      <c r="C867" s="8"/>
      <c r="D867" s="8"/>
      <c r="F867" s="159"/>
      <c r="G867" s="8"/>
    </row>
    <row r="868" spans="1:7" ht="12.75" customHeight="1" x14ac:dyDescent="0.25">
      <c r="A868" s="8"/>
      <c r="B868" s="8"/>
      <c r="C868" s="8"/>
      <c r="D868" s="8"/>
      <c r="F868" s="159"/>
      <c r="G868" s="8"/>
    </row>
    <row r="869" spans="1:7" ht="12.75" customHeight="1" x14ac:dyDescent="0.25">
      <c r="A869" s="8"/>
      <c r="B869" s="8"/>
      <c r="C869" s="8"/>
      <c r="D869" s="8"/>
      <c r="F869" s="159"/>
      <c r="G869" s="8"/>
    </row>
    <row r="870" spans="1:7" ht="12.75" customHeight="1" x14ac:dyDescent="0.25">
      <c r="A870" s="8"/>
      <c r="B870" s="8"/>
      <c r="C870" s="8"/>
      <c r="D870" s="8"/>
      <c r="F870" s="159"/>
      <c r="G870" s="8"/>
    </row>
    <row r="871" spans="1:7" ht="12.75" customHeight="1" x14ac:dyDescent="0.25">
      <c r="A871" s="8"/>
      <c r="B871" s="8"/>
      <c r="C871" s="8"/>
      <c r="D871" s="8"/>
      <c r="F871" s="159"/>
      <c r="G871" s="8"/>
    </row>
    <row r="872" spans="1:7" ht="12.75" customHeight="1" x14ac:dyDescent="0.25">
      <c r="A872" s="8"/>
      <c r="B872" s="8"/>
      <c r="C872" s="8"/>
      <c r="D872" s="8"/>
      <c r="F872" s="159"/>
      <c r="G872" s="8"/>
    </row>
    <row r="873" spans="1:7" ht="12.75" customHeight="1" x14ac:dyDescent="0.25">
      <c r="A873" s="8"/>
      <c r="B873" s="8"/>
      <c r="C873" s="8"/>
      <c r="D873" s="8"/>
      <c r="F873" s="159"/>
      <c r="G873" s="8"/>
    </row>
    <row r="874" spans="1:7" ht="12.75" customHeight="1" x14ac:dyDescent="0.25">
      <c r="A874" s="8"/>
      <c r="B874" s="8"/>
      <c r="C874" s="8"/>
      <c r="D874" s="8"/>
      <c r="F874" s="159"/>
      <c r="G874" s="8"/>
    </row>
    <row r="875" spans="1:7" ht="12.75" customHeight="1" x14ac:dyDescent="0.25">
      <c r="A875" s="8"/>
      <c r="B875" s="8"/>
      <c r="C875" s="8"/>
      <c r="D875" s="8"/>
      <c r="F875" s="159"/>
      <c r="G875" s="8"/>
    </row>
    <row r="876" spans="1:7" ht="12.75" customHeight="1" x14ac:dyDescent="0.25">
      <c r="A876" s="8"/>
      <c r="B876" s="8"/>
      <c r="C876" s="8"/>
      <c r="D876" s="8"/>
      <c r="F876" s="159"/>
      <c r="G876" s="8"/>
    </row>
    <row r="877" spans="1:7" ht="12.75" customHeight="1" x14ac:dyDescent="0.25">
      <c r="A877" s="8"/>
      <c r="B877" s="8"/>
      <c r="C877" s="8"/>
      <c r="D877" s="8"/>
      <c r="F877" s="159"/>
      <c r="G877" s="8"/>
    </row>
    <row r="878" spans="1:7" ht="12.75" customHeight="1" x14ac:dyDescent="0.25">
      <c r="A878" s="8"/>
      <c r="B878" s="8"/>
      <c r="C878" s="8"/>
      <c r="D878" s="8"/>
      <c r="F878" s="159"/>
      <c r="G878" s="8"/>
    </row>
    <row r="879" spans="1:7" ht="12.75" customHeight="1" x14ac:dyDescent="0.25">
      <c r="A879" s="8"/>
      <c r="B879" s="8"/>
      <c r="C879" s="8"/>
      <c r="D879" s="8"/>
      <c r="F879" s="159"/>
      <c r="G879" s="8"/>
    </row>
    <row r="880" spans="1:7" ht="12.75" customHeight="1" x14ac:dyDescent="0.25">
      <c r="A880" s="8"/>
      <c r="B880" s="8"/>
      <c r="C880" s="8"/>
      <c r="D880" s="8"/>
      <c r="F880" s="159"/>
      <c r="G880" s="8"/>
    </row>
    <row r="881" spans="1:7" ht="12.75" customHeight="1" x14ac:dyDescent="0.25">
      <c r="A881" s="8"/>
      <c r="B881" s="8"/>
      <c r="C881" s="8"/>
      <c r="D881" s="8"/>
      <c r="F881" s="159"/>
      <c r="G881" s="8"/>
    </row>
    <row r="882" spans="1:7" ht="12.75" customHeight="1" x14ac:dyDescent="0.25">
      <c r="A882" s="8"/>
      <c r="B882" s="8"/>
      <c r="C882" s="8"/>
      <c r="D882" s="8"/>
      <c r="F882" s="159"/>
      <c r="G882" s="8"/>
    </row>
    <row r="883" spans="1:7" ht="12.75" customHeight="1" x14ac:dyDescent="0.25">
      <c r="A883" s="8"/>
      <c r="B883" s="8"/>
      <c r="C883" s="8"/>
      <c r="D883" s="8"/>
      <c r="F883" s="159"/>
      <c r="G883" s="8"/>
    </row>
    <row r="884" spans="1:7" ht="12.75" customHeight="1" x14ac:dyDescent="0.25">
      <c r="A884" s="8"/>
      <c r="B884" s="8"/>
      <c r="C884" s="8"/>
      <c r="D884" s="8"/>
      <c r="F884" s="159"/>
      <c r="G884" s="8"/>
    </row>
    <row r="885" spans="1:7" ht="12.75" customHeight="1" x14ac:dyDescent="0.25">
      <c r="A885" s="8"/>
      <c r="B885" s="8"/>
      <c r="C885" s="8"/>
      <c r="D885" s="8"/>
      <c r="F885" s="159"/>
      <c r="G885" s="8"/>
    </row>
    <row r="886" spans="1:7" ht="12.75" customHeight="1" x14ac:dyDescent="0.25">
      <c r="A886" s="8"/>
      <c r="B886" s="8"/>
      <c r="C886" s="8"/>
      <c r="D886" s="8"/>
      <c r="F886" s="159"/>
      <c r="G886" s="8"/>
    </row>
    <row r="887" spans="1:7" ht="12.75" customHeight="1" x14ac:dyDescent="0.25">
      <c r="A887" s="8"/>
      <c r="B887" s="8"/>
      <c r="C887" s="8"/>
      <c r="D887" s="8"/>
      <c r="F887" s="159"/>
      <c r="G887" s="8"/>
    </row>
    <row r="888" spans="1:7" ht="12.75" customHeight="1" x14ac:dyDescent="0.25">
      <c r="A888" s="8"/>
      <c r="B888" s="8"/>
      <c r="C888" s="8"/>
      <c r="D888" s="8"/>
      <c r="F888" s="159"/>
      <c r="G888" s="8"/>
    </row>
    <row r="889" spans="1:7" ht="12.75" customHeight="1" x14ac:dyDescent="0.25">
      <c r="A889" s="8"/>
      <c r="B889" s="8"/>
      <c r="C889" s="8"/>
      <c r="D889" s="8"/>
      <c r="F889" s="159"/>
      <c r="G889" s="8"/>
    </row>
    <row r="890" spans="1:7" ht="12.75" customHeight="1" x14ac:dyDescent="0.25">
      <c r="A890" s="8"/>
      <c r="B890" s="8"/>
      <c r="C890" s="8"/>
      <c r="D890" s="8"/>
      <c r="F890" s="159"/>
      <c r="G890" s="8"/>
    </row>
    <row r="891" spans="1:7" ht="12.75" customHeight="1" x14ac:dyDescent="0.25">
      <c r="A891" s="8"/>
      <c r="B891" s="8"/>
      <c r="C891" s="8"/>
      <c r="D891" s="8"/>
      <c r="F891" s="159"/>
      <c r="G891" s="8"/>
    </row>
    <row r="892" spans="1:7" ht="12.75" customHeight="1" x14ac:dyDescent="0.25">
      <c r="A892" s="8"/>
      <c r="B892" s="8"/>
      <c r="C892" s="8"/>
      <c r="D892" s="8"/>
      <c r="F892" s="159"/>
      <c r="G892" s="8"/>
    </row>
    <row r="893" spans="1:7" ht="12.75" customHeight="1" x14ac:dyDescent="0.25">
      <c r="A893" s="8"/>
      <c r="B893" s="8"/>
      <c r="C893" s="8"/>
      <c r="D893" s="8"/>
      <c r="F893" s="159"/>
      <c r="G893" s="8"/>
    </row>
    <row r="894" spans="1:7" ht="12.75" customHeight="1" x14ac:dyDescent="0.25">
      <c r="A894" s="8"/>
      <c r="B894" s="8"/>
      <c r="C894" s="8"/>
      <c r="D894" s="8"/>
      <c r="F894" s="159"/>
      <c r="G894" s="8"/>
    </row>
    <row r="895" spans="1:7" ht="12.75" customHeight="1" x14ac:dyDescent="0.25">
      <c r="A895" s="8"/>
      <c r="B895" s="8"/>
      <c r="C895" s="8"/>
      <c r="D895" s="8"/>
      <c r="F895" s="159"/>
      <c r="G895" s="8"/>
    </row>
    <row r="896" spans="1:7" ht="12.75" customHeight="1" x14ac:dyDescent="0.25">
      <c r="A896" s="8"/>
      <c r="B896" s="8"/>
      <c r="C896" s="8"/>
      <c r="D896" s="8"/>
      <c r="F896" s="159"/>
      <c r="G896" s="8"/>
    </row>
    <row r="897" spans="1:7" ht="12.75" customHeight="1" x14ac:dyDescent="0.25">
      <c r="A897" s="8"/>
      <c r="B897" s="8"/>
      <c r="C897" s="8"/>
      <c r="D897" s="8"/>
      <c r="F897" s="159"/>
      <c r="G897" s="8"/>
    </row>
    <row r="898" spans="1:7" ht="12.75" customHeight="1" x14ac:dyDescent="0.25">
      <c r="A898" s="8"/>
      <c r="B898" s="8"/>
      <c r="C898" s="8"/>
      <c r="D898" s="8"/>
      <c r="F898" s="159"/>
      <c r="G898" s="8"/>
    </row>
    <row r="899" spans="1:7" ht="12.75" customHeight="1" x14ac:dyDescent="0.25">
      <c r="A899" s="8"/>
      <c r="B899" s="8"/>
      <c r="C899" s="8"/>
      <c r="D899" s="8"/>
      <c r="F899" s="159"/>
      <c r="G899" s="8"/>
    </row>
    <row r="900" spans="1:7" ht="12.75" customHeight="1" x14ac:dyDescent="0.25">
      <c r="A900" s="8"/>
      <c r="B900" s="8"/>
      <c r="C900" s="8"/>
      <c r="D900" s="8"/>
      <c r="F900" s="159"/>
      <c r="G900" s="8"/>
    </row>
    <row r="901" spans="1:7" ht="12.75" customHeight="1" x14ac:dyDescent="0.25">
      <c r="A901" s="8"/>
      <c r="B901" s="8"/>
      <c r="C901" s="8"/>
      <c r="D901" s="8"/>
      <c r="F901" s="159"/>
      <c r="G901" s="8"/>
    </row>
    <row r="902" spans="1:7" ht="12.75" customHeight="1" x14ac:dyDescent="0.25">
      <c r="A902" s="8"/>
      <c r="B902" s="8"/>
      <c r="C902" s="8"/>
      <c r="D902" s="8"/>
      <c r="F902" s="159"/>
      <c r="G902" s="8"/>
    </row>
    <row r="903" spans="1:7" ht="12.75" customHeight="1" x14ac:dyDescent="0.25">
      <c r="A903" s="8"/>
      <c r="B903" s="8"/>
      <c r="C903" s="8"/>
      <c r="D903" s="8"/>
      <c r="F903" s="159"/>
      <c r="G903" s="8"/>
    </row>
    <row r="904" spans="1:7" ht="12.75" customHeight="1" x14ac:dyDescent="0.25">
      <c r="A904" s="8"/>
      <c r="B904" s="8"/>
      <c r="C904" s="8"/>
      <c r="D904" s="8"/>
      <c r="F904" s="159"/>
      <c r="G904" s="8"/>
    </row>
    <row r="905" spans="1:7" ht="12.75" customHeight="1" x14ac:dyDescent="0.25">
      <c r="A905" s="8"/>
      <c r="B905" s="8"/>
      <c r="C905" s="8"/>
      <c r="D905" s="8"/>
      <c r="F905" s="159"/>
      <c r="G905" s="8"/>
    </row>
    <row r="906" spans="1:7" ht="12.75" customHeight="1" x14ac:dyDescent="0.25">
      <c r="A906" s="8"/>
      <c r="B906" s="8"/>
      <c r="C906" s="8"/>
      <c r="D906" s="8"/>
      <c r="F906" s="159"/>
      <c r="G906" s="8"/>
    </row>
    <row r="907" spans="1:7" ht="12.75" customHeight="1" x14ac:dyDescent="0.25">
      <c r="A907" s="8"/>
      <c r="B907" s="8"/>
      <c r="C907" s="8"/>
      <c r="D907" s="8"/>
      <c r="F907" s="159"/>
      <c r="G907" s="8"/>
    </row>
    <row r="908" spans="1:7" ht="12.75" customHeight="1" x14ac:dyDescent="0.25">
      <c r="A908" s="8"/>
      <c r="B908" s="8"/>
      <c r="C908" s="8"/>
      <c r="D908" s="8"/>
      <c r="F908" s="159"/>
      <c r="G908" s="8"/>
    </row>
    <row r="909" spans="1:7" ht="12.75" customHeight="1" x14ac:dyDescent="0.25">
      <c r="A909" s="8"/>
      <c r="B909" s="8"/>
      <c r="C909" s="8"/>
      <c r="D909" s="8"/>
      <c r="F909" s="159"/>
      <c r="G909" s="8"/>
    </row>
    <row r="910" spans="1:7" ht="12.75" customHeight="1" x14ac:dyDescent="0.25">
      <c r="A910" s="8"/>
      <c r="B910" s="8"/>
      <c r="C910" s="8"/>
      <c r="D910" s="8"/>
      <c r="F910" s="159"/>
      <c r="G910" s="8"/>
    </row>
    <row r="911" spans="1:7" ht="12.75" customHeight="1" x14ac:dyDescent="0.25">
      <c r="A911" s="8"/>
      <c r="B911" s="8"/>
      <c r="C911" s="8"/>
      <c r="D911" s="8"/>
      <c r="F911" s="159"/>
      <c r="G911" s="8"/>
    </row>
    <row r="912" spans="1:7" ht="12.75" customHeight="1" x14ac:dyDescent="0.25">
      <c r="A912" s="8"/>
      <c r="B912" s="8"/>
      <c r="C912" s="8"/>
      <c r="D912" s="8"/>
      <c r="F912" s="159"/>
      <c r="G912" s="8"/>
    </row>
    <row r="913" spans="1:7" ht="12.75" customHeight="1" x14ac:dyDescent="0.25">
      <c r="A913" s="8"/>
      <c r="B913" s="8"/>
      <c r="C913" s="8"/>
      <c r="D913" s="8"/>
      <c r="F913" s="159"/>
      <c r="G913" s="8"/>
    </row>
    <row r="914" spans="1:7" ht="12.75" customHeight="1" x14ac:dyDescent="0.25">
      <c r="A914" s="8"/>
      <c r="B914" s="8"/>
      <c r="C914" s="8"/>
      <c r="D914" s="8"/>
      <c r="F914" s="159"/>
      <c r="G914" s="8"/>
    </row>
    <row r="915" spans="1:7" ht="12.75" customHeight="1" x14ac:dyDescent="0.25">
      <c r="A915" s="8"/>
      <c r="B915" s="8"/>
      <c r="C915" s="8"/>
      <c r="D915" s="8"/>
      <c r="F915" s="159"/>
      <c r="G915" s="8"/>
    </row>
    <row r="916" spans="1:7" ht="12.75" customHeight="1" x14ac:dyDescent="0.25">
      <c r="A916" s="8"/>
      <c r="B916" s="8"/>
      <c r="C916" s="8"/>
      <c r="D916" s="8"/>
      <c r="F916" s="159"/>
      <c r="G916" s="8"/>
    </row>
    <row r="917" spans="1:7" ht="12.75" customHeight="1" x14ac:dyDescent="0.25">
      <c r="A917" s="8"/>
      <c r="B917" s="8"/>
      <c r="C917" s="8"/>
      <c r="D917" s="8"/>
      <c r="F917" s="159"/>
      <c r="G917" s="8"/>
    </row>
    <row r="918" spans="1:7" ht="12.75" customHeight="1" x14ac:dyDescent="0.25">
      <c r="A918" s="8"/>
      <c r="B918" s="8"/>
      <c r="C918" s="8"/>
      <c r="D918" s="8"/>
      <c r="F918" s="159"/>
      <c r="G918" s="8"/>
    </row>
    <row r="919" spans="1:7" ht="12.75" customHeight="1" x14ac:dyDescent="0.25">
      <c r="A919" s="8"/>
      <c r="B919" s="8"/>
      <c r="C919" s="8"/>
      <c r="D919" s="8"/>
      <c r="F919" s="159"/>
      <c r="G919" s="8"/>
    </row>
    <row r="920" spans="1:7" ht="12.75" customHeight="1" x14ac:dyDescent="0.25">
      <c r="A920" s="8"/>
      <c r="B920" s="8"/>
      <c r="C920" s="8"/>
      <c r="D920" s="8"/>
      <c r="F920" s="159"/>
      <c r="G920" s="8"/>
    </row>
    <row r="921" spans="1:7" ht="12.75" customHeight="1" x14ac:dyDescent="0.25">
      <c r="A921" s="8"/>
      <c r="B921" s="8"/>
      <c r="C921" s="8"/>
      <c r="D921" s="8"/>
      <c r="F921" s="159"/>
      <c r="G921" s="8"/>
    </row>
    <row r="922" spans="1:7" ht="12.75" customHeight="1" x14ac:dyDescent="0.25">
      <c r="A922" s="8"/>
      <c r="B922" s="8"/>
      <c r="C922" s="8"/>
      <c r="D922" s="8"/>
      <c r="F922" s="159"/>
      <c r="G922" s="8"/>
    </row>
    <row r="923" spans="1:7" ht="12.75" customHeight="1" x14ac:dyDescent="0.25">
      <c r="A923" s="8"/>
      <c r="B923" s="8"/>
      <c r="C923" s="8"/>
      <c r="D923" s="8"/>
      <c r="F923" s="159"/>
      <c r="G923" s="8"/>
    </row>
    <row r="924" spans="1:7" ht="12.75" customHeight="1" x14ac:dyDescent="0.25">
      <c r="A924" s="8"/>
      <c r="B924" s="8"/>
      <c r="C924" s="8"/>
      <c r="D924" s="8"/>
      <c r="F924" s="159"/>
      <c r="G924" s="8"/>
    </row>
    <row r="925" spans="1:7" ht="12.75" customHeight="1" x14ac:dyDescent="0.25">
      <c r="A925" s="8"/>
      <c r="B925" s="8"/>
      <c r="C925" s="8"/>
      <c r="D925" s="8"/>
      <c r="F925" s="159"/>
      <c r="G925" s="8"/>
    </row>
    <row r="926" spans="1:7" ht="12.75" customHeight="1" x14ac:dyDescent="0.25">
      <c r="A926" s="8"/>
      <c r="B926" s="8"/>
      <c r="C926" s="8"/>
      <c r="D926" s="8"/>
      <c r="F926" s="159"/>
      <c r="G926" s="8"/>
    </row>
    <row r="927" spans="1:7" ht="12.75" customHeight="1" x14ac:dyDescent="0.25">
      <c r="A927" s="8"/>
      <c r="B927" s="8"/>
      <c r="C927" s="8"/>
      <c r="D927" s="8"/>
      <c r="F927" s="159"/>
      <c r="G927" s="8"/>
    </row>
    <row r="928" spans="1:7" ht="12.75" customHeight="1" x14ac:dyDescent="0.25">
      <c r="A928" s="8"/>
      <c r="B928" s="8"/>
      <c r="C928" s="8"/>
      <c r="D928" s="8"/>
      <c r="F928" s="159"/>
      <c r="G928" s="8"/>
    </row>
    <row r="929" spans="1:7" ht="12.75" customHeight="1" x14ac:dyDescent="0.25">
      <c r="A929" s="8"/>
      <c r="B929" s="8"/>
      <c r="C929" s="8"/>
      <c r="D929" s="8"/>
      <c r="F929" s="159"/>
      <c r="G929" s="8"/>
    </row>
    <row r="930" spans="1:7" ht="12.75" customHeight="1" x14ac:dyDescent="0.25">
      <c r="A930" s="8"/>
      <c r="B930" s="8"/>
      <c r="C930" s="8"/>
      <c r="D930" s="8"/>
      <c r="F930" s="159"/>
      <c r="G930" s="8"/>
    </row>
    <row r="931" spans="1:7" ht="12.75" customHeight="1" x14ac:dyDescent="0.25">
      <c r="A931" s="8"/>
      <c r="B931" s="8"/>
      <c r="C931" s="8"/>
      <c r="D931" s="8"/>
      <c r="F931" s="159"/>
      <c r="G931" s="8"/>
    </row>
    <row r="932" spans="1:7" ht="12.75" customHeight="1" x14ac:dyDescent="0.25">
      <c r="A932" s="8"/>
      <c r="B932" s="8"/>
      <c r="C932" s="8"/>
      <c r="D932" s="8"/>
      <c r="F932" s="159"/>
      <c r="G932" s="8"/>
    </row>
    <row r="933" spans="1:7" ht="12.75" customHeight="1" x14ac:dyDescent="0.25">
      <c r="A933" s="8"/>
      <c r="B933" s="8"/>
      <c r="C933" s="8"/>
      <c r="D933" s="8"/>
      <c r="F933" s="159"/>
      <c r="G933" s="8"/>
    </row>
    <row r="934" spans="1:7" ht="12.75" customHeight="1" x14ac:dyDescent="0.25">
      <c r="A934" s="8"/>
      <c r="B934" s="8"/>
      <c r="C934" s="8"/>
      <c r="D934" s="8"/>
      <c r="F934" s="159"/>
      <c r="G934" s="8"/>
    </row>
    <row r="935" spans="1:7" ht="12.75" customHeight="1" x14ac:dyDescent="0.25">
      <c r="A935" s="8"/>
      <c r="B935" s="8"/>
      <c r="C935" s="8"/>
      <c r="D935" s="8"/>
      <c r="F935" s="159"/>
      <c r="G935" s="8"/>
    </row>
    <row r="936" spans="1:7" ht="12.75" customHeight="1" x14ac:dyDescent="0.25">
      <c r="A936" s="8"/>
      <c r="B936" s="8"/>
      <c r="C936" s="8"/>
      <c r="D936" s="8"/>
      <c r="F936" s="159"/>
      <c r="G936" s="8"/>
    </row>
    <row r="937" spans="1:7" ht="12.75" customHeight="1" x14ac:dyDescent="0.25">
      <c r="A937" s="8"/>
      <c r="B937" s="8"/>
      <c r="C937" s="8"/>
      <c r="D937" s="8"/>
      <c r="F937" s="159"/>
      <c r="G937" s="8"/>
    </row>
    <row r="938" spans="1:7" ht="12.75" customHeight="1" x14ac:dyDescent="0.25">
      <c r="A938" s="8"/>
      <c r="B938" s="8"/>
      <c r="C938" s="8"/>
      <c r="D938" s="8"/>
      <c r="F938" s="159"/>
      <c r="G938" s="8"/>
    </row>
    <row r="939" spans="1:7" ht="12.75" customHeight="1" x14ac:dyDescent="0.25">
      <c r="A939" s="8"/>
      <c r="B939" s="8"/>
      <c r="C939" s="8"/>
      <c r="D939" s="8"/>
      <c r="F939" s="159"/>
      <c r="G939" s="8"/>
    </row>
    <row r="940" spans="1:7" ht="12.75" customHeight="1" x14ac:dyDescent="0.25">
      <c r="A940" s="8"/>
      <c r="B940" s="8"/>
      <c r="C940" s="8"/>
      <c r="D940" s="8"/>
      <c r="F940" s="159"/>
      <c r="G940" s="8"/>
    </row>
    <row r="941" spans="1:7" ht="12.75" customHeight="1" x14ac:dyDescent="0.25">
      <c r="A941" s="8"/>
      <c r="B941" s="8"/>
      <c r="C941" s="8"/>
      <c r="D941" s="8"/>
      <c r="F941" s="159"/>
      <c r="G941" s="8"/>
    </row>
    <row r="942" spans="1:7" ht="12.75" customHeight="1" x14ac:dyDescent="0.25">
      <c r="A942" s="8"/>
      <c r="B942" s="8"/>
      <c r="C942" s="8"/>
      <c r="D942" s="8"/>
      <c r="F942" s="159"/>
      <c r="G942" s="8"/>
    </row>
    <row r="943" spans="1:7" ht="12.75" customHeight="1" x14ac:dyDescent="0.25">
      <c r="A943" s="8"/>
      <c r="B943" s="8"/>
      <c r="C943" s="8"/>
      <c r="D943" s="8"/>
      <c r="F943" s="159"/>
      <c r="G943" s="8"/>
    </row>
    <row r="944" spans="1:7" ht="12.75" customHeight="1" x14ac:dyDescent="0.25">
      <c r="A944" s="8"/>
      <c r="B944" s="8"/>
      <c r="C944" s="8"/>
      <c r="D944" s="8"/>
      <c r="F944" s="159"/>
      <c r="G944" s="8"/>
    </row>
    <row r="945" spans="1:7" ht="12.75" customHeight="1" x14ac:dyDescent="0.25">
      <c r="A945" s="8"/>
      <c r="B945" s="8"/>
      <c r="C945" s="8"/>
      <c r="D945" s="8"/>
      <c r="F945" s="159"/>
      <c r="G945" s="8"/>
    </row>
    <row r="946" spans="1:7" ht="12.75" customHeight="1" x14ac:dyDescent="0.25">
      <c r="A946" s="8"/>
      <c r="B946" s="8"/>
      <c r="C946" s="8"/>
      <c r="D946" s="8"/>
      <c r="F946" s="159"/>
      <c r="G946" s="8"/>
    </row>
    <row r="947" spans="1:7" ht="12.75" customHeight="1" x14ac:dyDescent="0.25">
      <c r="A947" s="8"/>
      <c r="B947" s="8"/>
      <c r="C947" s="8"/>
      <c r="D947" s="8"/>
      <c r="F947" s="159"/>
      <c r="G947" s="8"/>
    </row>
    <row r="948" spans="1:7" ht="12.75" customHeight="1" x14ac:dyDescent="0.25">
      <c r="A948" s="8"/>
      <c r="B948" s="8"/>
      <c r="C948" s="8"/>
      <c r="D948" s="8"/>
      <c r="F948" s="159"/>
      <c r="G948" s="8"/>
    </row>
    <row r="949" spans="1:7" ht="12.75" customHeight="1" x14ac:dyDescent="0.25">
      <c r="A949" s="8"/>
      <c r="B949" s="8"/>
      <c r="C949" s="8"/>
      <c r="D949" s="8"/>
      <c r="F949" s="159"/>
      <c r="G949" s="8"/>
    </row>
    <row r="950" spans="1:7" ht="12.75" customHeight="1" x14ac:dyDescent="0.25">
      <c r="A950" s="8"/>
      <c r="B950" s="8"/>
      <c r="C950" s="8"/>
      <c r="D950" s="8"/>
      <c r="F950" s="159"/>
      <c r="G950" s="8"/>
    </row>
    <row r="951" spans="1:7" ht="12.75" customHeight="1" x14ac:dyDescent="0.25">
      <c r="A951" s="8"/>
      <c r="B951" s="8"/>
      <c r="C951" s="8"/>
      <c r="D951" s="8"/>
      <c r="F951" s="159"/>
      <c r="G951" s="8"/>
    </row>
    <row r="952" spans="1:7" ht="12.75" customHeight="1" x14ac:dyDescent="0.25">
      <c r="A952" s="8"/>
      <c r="B952" s="8"/>
      <c r="C952" s="8"/>
      <c r="D952" s="8"/>
      <c r="F952" s="159"/>
      <c r="G952" s="8"/>
    </row>
    <row r="953" spans="1:7" ht="12.75" customHeight="1" x14ac:dyDescent="0.25">
      <c r="A953" s="8"/>
      <c r="B953" s="8"/>
      <c r="C953" s="8"/>
      <c r="D953" s="8"/>
      <c r="F953" s="159"/>
      <c r="G953" s="8"/>
    </row>
    <row r="954" spans="1:7" ht="12.75" customHeight="1" x14ac:dyDescent="0.25">
      <c r="A954" s="8"/>
      <c r="B954" s="8"/>
      <c r="C954" s="8"/>
      <c r="D954" s="8"/>
      <c r="F954" s="159"/>
      <c r="G954" s="8"/>
    </row>
    <row r="955" spans="1:7" ht="12.75" customHeight="1" x14ac:dyDescent="0.25">
      <c r="A955" s="8"/>
      <c r="B955" s="8"/>
      <c r="C955" s="8"/>
      <c r="D955" s="8"/>
      <c r="F955" s="159"/>
      <c r="G955" s="8"/>
    </row>
    <row r="956" spans="1:7" ht="12.75" customHeight="1" x14ac:dyDescent="0.25">
      <c r="A956" s="8"/>
      <c r="B956" s="8"/>
      <c r="C956" s="8"/>
      <c r="D956" s="8"/>
      <c r="F956" s="159"/>
      <c r="G956" s="8"/>
    </row>
    <row r="957" spans="1:7" ht="12.75" customHeight="1" x14ac:dyDescent="0.25">
      <c r="A957" s="8"/>
      <c r="B957" s="8"/>
      <c r="C957" s="8"/>
      <c r="D957" s="8"/>
      <c r="F957" s="159"/>
      <c r="G957" s="8"/>
    </row>
    <row r="958" spans="1:7" ht="12.75" customHeight="1" x14ac:dyDescent="0.25">
      <c r="A958" s="8"/>
      <c r="B958" s="8"/>
      <c r="C958" s="8"/>
      <c r="D958" s="8"/>
      <c r="F958" s="159"/>
      <c r="G958" s="8"/>
    </row>
    <row r="959" spans="1:7" ht="12.75" customHeight="1" x14ac:dyDescent="0.25">
      <c r="A959" s="8"/>
      <c r="B959" s="8"/>
      <c r="C959" s="8"/>
      <c r="D959" s="8"/>
      <c r="F959" s="159"/>
      <c r="G959" s="8"/>
    </row>
    <row r="960" spans="1:7" ht="12.75" customHeight="1" x14ac:dyDescent="0.25">
      <c r="A960" s="8"/>
      <c r="B960" s="8"/>
      <c r="C960" s="8"/>
      <c r="D960" s="8"/>
      <c r="F960" s="159"/>
      <c r="G960" s="8"/>
    </row>
    <row r="961" spans="1:7" ht="12.75" customHeight="1" x14ac:dyDescent="0.25">
      <c r="A961" s="8"/>
      <c r="B961" s="8"/>
      <c r="C961" s="8"/>
      <c r="D961" s="8"/>
      <c r="F961" s="159"/>
      <c r="G961" s="8"/>
    </row>
    <row r="962" spans="1:7" ht="12.75" customHeight="1" x14ac:dyDescent="0.25">
      <c r="A962" s="8"/>
      <c r="B962" s="8"/>
      <c r="C962" s="8"/>
      <c r="D962" s="8"/>
      <c r="F962" s="159"/>
      <c r="G962" s="8"/>
    </row>
    <row r="963" spans="1:7" ht="12.75" customHeight="1" x14ac:dyDescent="0.25">
      <c r="A963" s="8"/>
      <c r="B963" s="8"/>
      <c r="C963" s="8"/>
      <c r="D963" s="8"/>
      <c r="F963" s="159"/>
      <c r="G963" s="8"/>
    </row>
    <row r="964" spans="1:7" ht="12.75" customHeight="1" x14ac:dyDescent="0.25">
      <c r="A964" s="8"/>
      <c r="B964" s="8"/>
      <c r="C964" s="8"/>
      <c r="D964" s="8"/>
      <c r="F964" s="159"/>
      <c r="G964" s="8"/>
    </row>
    <row r="965" spans="1:7" ht="12.75" customHeight="1" x14ac:dyDescent="0.25">
      <c r="A965" s="8"/>
      <c r="B965" s="8"/>
      <c r="C965" s="8"/>
      <c r="D965" s="8"/>
      <c r="F965" s="159"/>
      <c r="G965" s="8"/>
    </row>
    <row r="966" spans="1:7" ht="12.75" customHeight="1" x14ac:dyDescent="0.25">
      <c r="A966" s="8"/>
      <c r="B966" s="8"/>
      <c r="C966" s="8"/>
      <c r="D966" s="8"/>
      <c r="F966" s="159"/>
      <c r="G966" s="8"/>
    </row>
    <row r="967" spans="1:7" ht="12.75" customHeight="1" x14ac:dyDescent="0.25">
      <c r="A967" s="8"/>
      <c r="B967" s="8"/>
      <c r="C967" s="8"/>
      <c r="D967" s="8"/>
      <c r="F967" s="159"/>
      <c r="G967" s="8"/>
    </row>
    <row r="968" spans="1:7" ht="12.75" customHeight="1" x14ac:dyDescent="0.25">
      <c r="A968" s="8"/>
      <c r="B968" s="8"/>
      <c r="C968" s="8"/>
      <c r="D968" s="8"/>
      <c r="F968" s="159"/>
      <c r="G968" s="8"/>
    </row>
    <row r="969" spans="1:7" ht="12.75" customHeight="1" x14ac:dyDescent="0.25">
      <c r="A969" s="8"/>
      <c r="B969" s="8"/>
      <c r="C969" s="8"/>
      <c r="D969" s="8"/>
      <c r="F969" s="159"/>
      <c r="G969" s="8"/>
    </row>
    <row r="970" spans="1:7" ht="12.75" customHeight="1" x14ac:dyDescent="0.25">
      <c r="A970" s="8"/>
      <c r="B970" s="8"/>
      <c r="C970" s="8"/>
      <c r="D970" s="8"/>
      <c r="F970" s="159"/>
      <c r="G970" s="8"/>
    </row>
    <row r="971" spans="1:7" ht="12.75" customHeight="1" x14ac:dyDescent="0.25">
      <c r="A971" s="8"/>
      <c r="B971" s="8"/>
      <c r="C971" s="8"/>
      <c r="D971" s="8"/>
      <c r="F971" s="159"/>
      <c r="G971" s="8"/>
    </row>
    <row r="972" spans="1:7" ht="12.75" customHeight="1" x14ac:dyDescent="0.25">
      <c r="A972" s="8"/>
      <c r="B972" s="8"/>
      <c r="C972" s="8"/>
      <c r="D972" s="8"/>
      <c r="F972" s="159"/>
      <c r="G972" s="8"/>
    </row>
    <row r="973" spans="1:7" ht="12.75" customHeight="1" x14ac:dyDescent="0.25">
      <c r="A973" s="8"/>
      <c r="B973" s="8"/>
      <c r="C973" s="8"/>
      <c r="D973" s="8"/>
      <c r="F973" s="159"/>
      <c r="G973" s="8"/>
    </row>
    <row r="974" spans="1:7" ht="12.75" customHeight="1" x14ac:dyDescent="0.25">
      <c r="A974" s="8"/>
      <c r="B974" s="8"/>
      <c r="C974" s="8"/>
      <c r="D974" s="8"/>
      <c r="F974" s="159"/>
      <c r="G974" s="8"/>
    </row>
    <row r="975" spans="1:7" ht="12.75" customHeight="1" x14ac:dyDescent="0.25">
      <c r="A975" s="8"/>
      <c r="B975" s="8"/>
      <c r="C975" s="8"/>
      <c r="D975" s="8"/>
      <c r="F975" s="159"/>
      <c r="G975" s="8"/>
    </row>
    <row r="976" spans="1:7" ht="12.75" customHeight="1" x14ac:dyDescent="0.25">
      <c r="A976" s="8"/>
      <c r="B976" s="8"/>
      <c r="C976" s="8"/>
      <c r="D976" s="8"/>
      <c r="F976" s="159"/>
      <c r="G976" s="8"/>
    </row>
    <row r="977" spans="1:7" ht="12.75" customHeight="1" x14ac:dyDescent="0.25">
      <c r="A977" s="8"/>
      <c r="B977" s="8"/>
      <c r="C977" s="8"/>
      <c r="D977" s="8"/>
      <c r="F977" s="159"/>
      <c r="G977" s="8"/>
    </row>
    <row r="978" spans="1:7" ht="12.75" customHeight="1" x14ac:dyDescent="0.25">
      <c r="A978" s="8"/>
      <c r="B978" s="8"/>
      <c r="C978" s="8"/>
      <c r="D978" s="8"/>
      <c r="F978" s="159"/>
      <c r="G978" s="8"/>
    </row>
    <row r="979" spans="1:7" ht="12.75" customHeight="1" x14ac:dyDescent="0.25">
      <c r="A979" s="8"/>
      <c r="B979" s="8"/>
      <c r="C979" s="8"/>
      <c r="D979" s="8"/>
      <c r="F979" s="159"/>
      <c r="G979" s="8"/>
    </row>
    <row r="980" spans="1:7" ht="12.75" customHeight="1" x14ac:dyDescent="0.25">
      <c r="A980" s="8"/>
      <c r="B980" s="8"/>
      <c r="C980" s="8"/>
      <c r="D980" s="8"/>
      <c r="F980" s="159"/>
      <c r="G980" s="8"/>
    </row>
    <row r="981" spans="1:7" ht="12.75" customHeight="1" x14ac:dyDescent="0.25">
      <c r="A981" s="8"/>
      <c r="B981" s="8"/>
      <c r="C981" s="8"/>
      <c r="D981" s="8"/>
      <c r="F981" s="159"/>
      <c r="G981" s="8"/>
    </row>
    <row r="982" spans="1:7" ht="12.75" customHeight="1" x14ac:dyDescent="0.25">
      <c r="A982" s="8"/>
      <c r="B982" s="8"/>
      <c r="C982" s="8"/>
      <c r="D982" s="8"/>
      <c r="F982" s="159"/>
      <c r="G982" s="8"/>
    </row>
    <row r="983" spans="1:7" ht="12.75" customHeight="1" x14ac:dyDescent="0.25">
      <c r="A983" s="8"/>
      <c r="B983" s="8"/>
      <c r="C983" s="8"/>
      <c r="D983" s="8"/>
      <c r="F983" s="159"/>
      <c r="G983" s="8"/>
    </row>
    <row r="984" spans="1:7" ht="12.75" customHeight="1" x14ac:dyDescent="0.25">
      <c r="A984" s="8"/>
      <c r="B984" s="8"/>
      <c r="C984" s="8"/>
      <c r="D984" s="8"/>
      <c r="F984" s="159"/>
      <c r="G984" s="8"/>
    </row>
    <row r="985" spans="1:7" ht="12.75" customHeight="1" x14ac:dyDescent="0.25">
      <c r="A985" s="8"/>
      <c r="B985" s="8"/>
      <c r="C985" s="8"/>
      <c r="D985" s="8"/>
      <c r="F985" s="159"/>
      <c r="G985" s="8"/>
    </row>
    <row r="986" spans="1:7" ht="12.75" customHeight="1" x14ac:dyDescent="0.25">
      <c r="A986" s="8"/>
      <c r="B986" s="8"/>
      <c r="C986" s="8"/>
      <c r="D986" s="8"/>
      <c r="F986" s="159"/>
      <c r="G986" s="8"/>
    </row>
    <row r="987" spans="1:7" ht="12.75" customHeight="1" x14ac:dyDescent="0.25">
      <c r="A987" s="8"/>
      <c r="B987" s="8"/>
      <c r="C987" s="8"/>
      <c r="D987" s="8"/>
      <c r="F987" s="159"/>
      <c r="G987" s="8"/>
    </row>
    <row r="988" spans="1:7" ht="12.75" customHeight="1" x14ac:dyDescent="0.25">
      <c r="A988" s="8"/>
      <c r="B988" s="8"/>
      <c r="C988" s="8"/>
      <c r="D988" s="8"/>
      <c r="F988" s="159"/>
      <c r="G988" s="8"/>
    </row>
    <row r="989" spans="1:7" ht="12.75" customHeight="1" x14ac:dyDescent="0.25">
      <c r="A989" s="8"/>
      <c r="B989" s="8"/>
      <c r="C989" s="8"/>
      <c r="D989" s="8"/>
      <c r="F989" s="159"/>
      <c r="G989" s="8"/>
    </row>
    <row r="990" spans="1:7" ht="12.75" customHeight="1" x14ac:dyDescent="0.25">
      <c r="A990" s="8"/>
      <c r="B990" s="8"/>
      <c r="C990" s="8"/>
      <c r="D990" s="8"/>
      <c r="F990" s="159"/>
      <c r="G990" s="8"/>
    </row>
    <row r="991" spans="1:7" ht="12.75" customHeight="1" x14ac:dyDescent="0.25">
      <c r="A991" s="8"/>
      <c r="B991" s="8"/>
      <c r="C991" s="8"/>
      <c r="D991" s="8"/>
      <c r="F991" s="159"/>
      <c r="G991" s="8"/>
    </row>
    <row r="992" spans="1:7" ht="12.75" customHeight="1" x14ac:dyDescent="0.25">
      <c r="A992" s="8"/>
      <c r="B992" s="8"/>
      <c r="C992" s="8"/>
      <c r="D992" s="8"/>
      <c r="F992" s="159"/>
      <c r="G992" s="8"/>
    </row>
    <row r="993" spans="1:7" ht="12.75" customHeight="1" x14ac:dyDescent="0.25">
      <c r="A993" s="8"/>
      <c r="B993" s="8"/>
      <c r="C993" s="8"/>
      <c r="D993" s="8"/>
      <c r="F993" s="159"/>
      <c r="G993" s="8"/>
    </row>
    <row r="994" spans="1:7" ht="12.75" customHeight="1" x14ac:dyDescent="0.25">
      <c r="A994" s="8"/>
      <c r="B994" s="8"/>
      <c r="C994" s="8"/>
      <c r="D994" s="8"/>
      <c r="F994" s="159"/>
      <c r="G994" s="8"/>
    </row>
    <row r="995" spans="1:7" ht="12.75" customHeight="1" x14ac:dyDescent="0.25">
      <c r="A995" s="8"/>
      <c r="B995" s="8"/>
      <c r="C995" s="8"/>
      <c r="D995" s="8"/>
      <c r="F995" s="159"/>
      <c r="G995" s="8"/>
    </row>
    <row r="996" spans="1:7" ht="12.75" customHeight="1" x14ac:dyDescent="0.25">
      <c r="A996" s="8"/>
      <c r="B996" s="8"/>
      <c r="C996" s="8"/>
      <c r="D996" s="8"/>
      <c r="F996" s="159"/>
      <c r="G996" s="8"/>
    </row>
    <row r="997" spans="1:7" ht="12.75" customHeight="1" x14ac:dyDescent="0.25">
      <c r="A997" s="8"/>
      <c r="B997" s="8"/>
      <c r="C997" s="8"/>
      <c r="D997" s="8"/>
      <c r="F997" s="159"/>
      <c r="G997" s="8"/>
    </row>
    <row r="998" spans="1:7" ht="12.75" customHeight="1" x14ac:dyDescent="0.25">
      <c r="A998" s="8"/>
      <c r="B998" s="8"/>
      <c r="C998" s="8"/>
      <c r="D998" s="8"/>
      <c r="F998" s="159"/>
      <c r="G998" s="8"/>
    </row>
    <row r="999" spans="1:7" ht="12.75" customHeight="1" x14ac:dyDescent="0.25">
      <c r="A999" s="8"/>
      <c r="B999" s="8"/>
      <c r="C999" s="8"/>
      <c r="D999" s="8"/>
      <c r="F999" s="159"/>
      <c r="G999" s="8"/>
    </row>
    <row r="1000" spans="1:7" ht="12.75" customHeight="1" x14ac:dyDescent="0.25">
      <c r="A1000" s="8"/>
      <c r="B1000" s="8"/>
      <c r="C1000" s="8"/>
      <c r="D1000" s="8"/>
      <c r="F1000" s="159"/>
      <c r="G1000" s="8"/>
    </row>
  </sheetData>
  <mergeCells count="4">
    <mergeCell ref="B1:F1"/>
    <mergeCell ref="B23:F23"/>
    <mergeCell ref="B26:F26"/>
    <mergeCell ref="B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O1000"/>
  <sheetViews>
    <sheetView showGridLines="0" workbookViewId="0">
      <selection activeCell="J4" sqref="J4"/>
    </sheetView>
  </sheetViews>
  <sheetFormatPr baseColWidth="10" defaultColWidth="17.26953125" defaultRowHeight="15" customHeight="1" x14ac:dyDescent="0.25"/>
  <cols>
    <col min="1" max="1" width="11.453125" customWidth="1"/>
    <col min="2" max="2" width="19.54296875" customWidth="1"/>
    <col min="3" max="3" width="27.7265625" customWidth="1"/>
    <col min="4" max="4" width="11.453125" customWidth="1"/>
    <col min="5" max="5" width="8.453125" customWidth="1"/>
    <col min="6" max="6" width="14.26953125" customWidth="1"/>
    <col min="7" max="7" width="4.08984375" customWidth="1"/>
    <col min="8" max="8" width="11.453125" customWidth="1"/>
    <col min="9" max="9" width="6.453125" customWidth="1"/>
    <col min="10" max="10" width="11.453125" customWidth="1"/>
    <col min="11" max="26" width="10" customWidth="1"/>
  </cols>
  <sheetData>
    <row r="1" spans="1:15" ht="12.7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</row>
    <row r="2" spans="1:15" ht="23.25" customHeight="1" x14ac:dyDescent="0.45">
      <c r="A2" s="3"/>
      <c r="B2" s="307" t="s">
        <v>0</v>
      </c>
      <c r="C2" s="289"/>
      <c r="D2" s="289"/>
      <c r="E2" s="289"/>
      <c r="F2" s="289"/>
      <c r="G2" s="289"/>
      <c r="H2" s="289"/>
      <c r="I2" s="290"/>
      <c r="J2" s="16"/>
    </row>
    <row r="3" spans="1:15" ht="23.25" customHeight="1" x14ac:dyDescent="0.5">
      <c r="A3" s="3"/>
      <c r="B3" s="20"/>
      <c r="C3" s="20"/>
      <c r="D3" s="20"/>
      <c r="E3" s="20"/>
      <c r="F3" s="20"/>
      <c r="G3" s="20"/>
      <c r="H3" s="20"/>
      <c r="I3" s="20"/>
      <c r="J3" s="3"/>
    </row>
    <row r="4" spans="1:15" ht="13.5" customHeight="1" x14ac:dyDescent="0.3">
      <c r="A4" s="32"/>
      <c r="B4" s="34" t="s">
        <v>22</v>
      </c>
      <c r="C4" s="35" t="s">
        <v>23</v>
      </c>
      <c r="D4" s="38"/>
      <c r="E4" s="38" t="s">
        <v>24</v>
      </c>
      <c r="F4" s="39">
        <f>'C. Producción'!F36/1000</f>
        <v>5.4643333333333333</v>
      </c>
      <c r="G4" s="38"/>
      <c r="H4" s="41">
        <f>F4/F5</f>
        <v>78.002051942638701</v>
      </c>
      <c r="I4" s="44"/>
      <c r="J4" s="45" t="s">
        <v>213</v>
      </c>
    </row>
    <row r="5" spans="1:15" ht="12.75" customHeight="1" x14ac:dyDescent="0.25">
      <c r="A5" s="32"/>
      <c r="B5" s="47"/>
      <c r="C5" s="49" t="s">
        <v>27</v>
      </c>
      <c r="D5" s="3"/>
      <c r="E5" s="3"/>
      <c r="F5" s="53">
        <f>'C. Producción'!K20 - 'C. Producción'!K39</f>
        <v>7.0053712655555586E-2</v>
      </c>
      <c r="G5" s="3"/>
      <c r="H5" s="3"/>
      <c r="I5" s="32"/>
      <c r="J5" s="47"/>
      <c r="O5" s="56"/>
    </row>
    <row r="6" spans="1:15" ht="12.75" customHeight="1" x14ac:dyDescent="0.25">
      <c r="A6" s="32"/>
      <c r="B6" s="47"/>
      <c r="C6" s="57"/>
      <c r="D6" s="3"/>
      <c r="E6" s="3"/>
      <c r="F6" s="61"/>
      <c r="G6" s="3"/>
      <c r="H6" s="3"/>
      <c r="I6" s="32"/>
      <c r="J6" s="47"/>
      <c r="O6" s="56"/>
    </row>
    <row r="7" spans="1:15" ht="12.75" customHeight="1" x14ac:dyDescent="0.25">
      <c r="A7" s="32"/>
      <c r="B7" s="47"/>
      <c r="C7" s="57"/>
      <c r="D7" s="3"/>
      <c r="E7" s="3"/>
      <c r="F7" s="61"/>
      <c r="G7" s="3"/>
      <c r="H7" s="3"/>
      <c r="I7" s="32"/>
      <c r="J7" s="47"/>
    </row>
    <row r="8" spans="1:15" ht="13.5" customHeight="1" x14ac:dyDescent="0.25">
      <c r="A8" s="32"/>
      <c r="B8" s="47"/>
      <c r="C8" s="3"/>
      <c r="D8" s="3"/>
      <c r="E8" s="65"/>
      <c r="F8" s="65"/>
      <c r="G8" s="3"/>
      <c r="H8" s="3"/>
      <c r="I8" s="32"/>
      <c r="J8" s="47"/>
    </row>
    <row r="9" spans="1:15" ht="16.5" customHeight="1" x14ac:dyDescent="0.35">
      <c r="A9" s="32"/>
      <c r="B9" s="47"/>
      <c r="C9" s="3"/>
      <c r="D9" s="32"/>
      <c r="E9" s="67" t="s">
        <v>24</v>
      </c>
      <c r="F9" s="69">
        <f>H4</f>
        <v>78.002051942638701</v>
      </c>
      <c r="G9" s="47" t="s">
        <v>214</v>
      </c>
      <c r="H9" s="3"/>
      <c r="I9" s="32"/>
      <c r="J9" s="47"/>
    </row>
    <row r="10" spans="1:15" ht="12.75" customHeight="1" x14ac:dyDescent="0.25">
      <c r="A10" s="32"/>
      <c r="B10" s="70" t="s">
        <v>209</v>
      </c>
      <c r="C10" s="72">
        <f>'C. Producción'!F36</f>
        <v>5464.333333333333</v>
      </c>
      <c r="D10" s="3"/>
      <c r="E10" s="38"/>
      <c r="F10" s="76"/>
      <c r="G10" s="3"/>
      <c r="H10" s="3"/>
      <c r="I10" s="32"/>
      <c r="J10" s="45"/>
    </row>
    <row r="11" spans="1:15" ht="13.5" customHeight="1" x14ac:dyDescent="0.25">
      <c r="A11" s="32"/>
      <c r="B11" s="47" t="s">
        <v>211</v>
      </c>
      <c r="C11" s="77">
        <f>'C. Producción'!F39</f>
        <v>68.828999999999994</v>
      </c>
      <c r="D11" s="3"/>
      <c r="E11" s="65"/>
      <c r="F11" s="65"/>
      <c r="G11" s="3"/>
      <c r="H11" s="3"/>
      <c r="I11" s="32"/>
      <c r="J11" s="47"/>
    </row>
    <row r="12" spans="1:15" ht="16.5" customHeight="1" x14ac:dyDescent="0.35">
      <c r="A12" s="32"/>
      <c r="B12" s="47" t="s">
        <v>210</v>
      </c>
      <c r="C12" s="72">
        <f>'C. Producción'!F20</f>
        <v>138.88271265555557</v>
      </c>
      <c r="D12" s="32"/>
      <c r="E12" s="67" t="s">
        <v>24</v>
      </c>
      <c r="F12" s="69">
        <f>H4*(C12)</f>
        <v>10833.136566493211</v>
      </c>
      <c r="G12" s="47" t="s">
        <v>215</v>
      </c>
      <c r="H12" s="3"/>
      <c r="I12" s="32"/>
      <c r="J12" s="47" t="s">
        <v>216</v>
      </c>
    </row>
    <row r="13" spans="1:15" ht="12.75" customHeight="1" x14ac:dyDescent="0.25">
      <c r="A13" s="32"/>
      <c r="B13" s="47"/>
      <c r="C13" s="3"/>
      <c r="D13" s="3"/>
      <c r="E13" s="38"/>
      <c r="F13" s="38"/>
      <c r="G13" s="3"/>
      <c r="H13" s="3"/>
      <c r="I13" s="32"/>
      <c r="J13" s="47"/>
    </row>
    <row r="14" spans="1:15" ht="12.75" customHeight="1" x14ac:dyDescent="0.3">
      <c r="A14" s="32"/>
      <c r="B14" s="47"/>
      <c r="C14" s="3"/>
      <c r="D14" s="3"/>
      <c r="E14" s="78"/>
      <c r="F14" s="57"/>
      <c r="G14" s="305"/>
      <c r="H14" s="74"/>
      <c r="I14" s="80"/>
      <c r="J14" s="47"/>
    </row>
    <row r="15" spans="1:15" ht="13.5" customHeight="1" x14ac:dyDescent="0.25">
      <c r="A15" s="32"/>
      <c r="B15" s="81"/>
      <c r="C15" s="65"/>
      <c r="D15" s="65"/>
      <c r="E15" s="65"/>
      <c r="F15" s="86"/>
      <c r="G15" s="306"/>
      <c r="H15" s="88"/>
      <c r="I15" s="90"/>
      <c r="J15" s="47"/>
    </row>
    <row r="16" spans="1:15" ht="12.75" customHeight="1" x14ac:dyDescent="0.25">
      <c r="A16" s="3"/>
      <c r="B16" s="38"/>
      <c r="C16" s="38"/>
      <c r="D16" s="38"/>
      <c r="E16" s="38"/>
      <c r="F16" s="38"/>
      <c r="G16" s="38"/>
      <c r="H16" s="38"/>
      <c r="I16" s="38"/>
      <c r="J16" s="3"/>
    </row>
    <row r="17" spans="1:10" ht="12.75" customHeight="1" x14ac:dyDescent="0.25">
      <c r="A17" s="3"/>
      <c r="B17" s="57"/>
      <c r="C17" s="91"/>
      <c r="D17" s="3"/>
      <c r="E17" s="3"/>
      <c r="F17" s="3"/>
      <c r="G17" s="3"/>
      <c r="H17" s="3"/>
      <c r="I17" s="3"/>
      <c r="J17" s="3"/>
    </row>
    <row r="18" spans="1:10" ht="12.75" customHeight="1" x14ac:dyDescent="0.3">
      <c r="A18" s="3"/>
      <c r="B18" s="78"/>
      <c r="C18" s="3"/>
      <c r="D18" s="3"/>
      <c r="E18" s="3"/>
      <c r="F18" s="3"/>
      <c r="G18" s="3"/>
      <c r="H18" s="3"/>
      <c r="I18" s="3"/>
      <c r="J18" s="3"/>
    </row>
    <row r="19" spans="1:10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8" customHeight="1" x14ac:dyDescent="0.35">
      <c r="A20" s="3"/>
      <c r="B20" s="92"/>
      <c r="C20" s="61"/>
      <c r="D20" s="93"/>
      <c r="E20" s="72"/>
      <c r="F20" s="72"/>
      <c r="G20" s="3"/>
      <c r="H20" s="3"/>
      <c r="I20" s="3"/>
      <c r="J20" s="3"/>
    </row>
    <row r="21" spans="1:10" ht="12.75" customHeight="1" x14ac:dyDescent="0.25">
      <c r="A21" s="3"/>
      <c r="B21" s="92"/>
      <c r="C21" s="61"/>
      <c r="D21" s="3"/>
      <c r="E21" s="3"/>
      <c r="F21" s="72"/>
      <c r="G21" s="3"/>
      <c r="H21" s="3"/>
      <c r="I21" s="3"/>
      <c r="J21" s="3"/>
    </row>
    <row r="22" spans="1:10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8" customHeight="1" x14ac:dyDescent="0.4">
      <c r="A23" s="3"/>
      <c r="B23" s="3"/>
      <c r="C23" s="3"/>
      <c r="D23" s="3"/>
      <c r="E23" s="94"/>
      <c r="F23" s="95"/>
      <c r="G23" s="3"/>
      <c r="H23" s="3"/>
      <c r="I23" s="3"/>
      <c r="J23" s="3"/>
    </row>
    <row r="24" spans="1:10" ht="18" customHeight="1" x14ac:dyDescent="0.35">
      <c r="A24" s="3"/>
      <c r="B24" s="3"/>
      <c r="C24" s="93"/>
      <c r="D24" s="93"/>
      <c r="E24" s="72"/>
      <c r="F24" s="3"/>
      <c r="G24" s="3"/>
      <c r="H24" s="3"/>
      <c r="I24" s="3"/>
      <c r="J24" s="3"/>
    </row>
    <row r="25" spans="1:10" ht="12.75" customHeight="1" x14ac:dyDescent="0.25">
      <c r="A25" s="3"/>
      <c r="B25" s="3"/>
      <c r="C25" s="3"/>
      <c r="D25" s="3"/>
      <c r="E25" s="72"/>
      <c r="F25" s="72"/>
      <c r="G25" s="3"/>
      <c r="H25" s="3"/>
      <c r="I25" s="3"/>
      <c r="J25" s="3"/>
    </row>
    <row r="26" spans="1:10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2.75" customHeight="1" x14ac:dyDescent="0.25">
      <c r="A27" s="3"/>
      <c r="B27" s="3"/>
      <c r="C27" s="3"/>
      <c r="D27" s="3"/>
      <c r="E27" s="3"/>
      <c r="F27" s="96"/>
      <c r="G27" s="3"/>
      <c r="H27" s="3"/>
      <c r="I27" s="3"/>
      <c r="J27" s="3"/>
    </row>
    <row r="28" spans="1:10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mergeCells count="2">
    <mergeCell ref="G14:G15"/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X1002"/>
  <sheetViews>
    <sheetView showGridLines="0" topLeftCell="A10" workbookViewId="0">
      <selection activeCell="D27" sqref="D27"/>
    </sheetView>
  </sheetViews>
  <sheetFormatPr baseColWidth="10" defaultColWidth="17.26953125" defaultRowHeight="15" customHeight="1" x14ac:dyDescent="0.25"/>
  <cols>
    <col min="1" max="1" width="6.54296875" customWidth="1"/>
    <col min="2" max="2" width="48.7265625" customWidth="1"/>
    <col min="3" max="3" width="10.453125" customWidth="1"/>
    <col min="4" max="4" width="13.81640625" customWidth="1"/>
    <col min="5" max="5" width="13.54296875" customWidth="1"/>
    <col min="6" max="6" width="11.453125" customWidth="1"/>
    <col min="7" max="24" width="10" customWidth="1"/>
  </cols>
  <sheetData>
    <row r="1" spans="1:24" ht="12.75" customHeight="1" x14ac:dyDescent="0.25">
      <c r="A1" s="10"/>
      <c r="B1" s="10"/>
      <c r="C1" s="194"/>
      <c r="D1" s="10"/>
      <c r="E1" s="10"/>
      <c r="F1" s="10"/>
    </row>
    <row r="2" spans="1:24" ht="16.5" customHeight="1" x14ac:dyDescent="0.25">
      <c r="A2" s="10"/>
      <c r="B2" s="318" t="s">
        <v>93</v>
      </c>
      <c r="C2" s="289"/>
      <c r="D2" s="289"/>
      <c r="E2" s="289"/>
      <c r="F2" s="289"/>
      <c r="G2" s="289"/>
    </row>
    <row r="3" spans="1:24" ht="12" customHeight="1" x14ac:dyDescent="0.25">
      <c r="A3" s="10"/>
      <c r="B3" s="10"/>
      <c r="C3" s="194"/>
      <c r="D3" s="10"/>
      <c r="E3" s="10"/>
      <c r="F3" s="10"/>
    </row>
    <row r="4" spans="1:24" ht="16.5" customHeight="1" x14ac:dyDescent="0.25">
      <c r="A4" s="10"/>
      <c r="B4" s="317" t="s">
        <v>56</v>
      </c>
      <c r="C4" s="317" t="s">
        <v>193</v>
      </c>
      <c r="D4" s="317" t="s">
        <v>94</v>
      </c>
      <c r="E4" s="319" t="s">
        <v>95</v>
      </c>
      <c r="F4" s="292"/>
      <c r="G4" s="292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</row>
    <row r="5" spans="1:24" ht="16.5" customHeight="1" x14ac:dyDescent="0.25">
      <c r="A5" s="10"/>
      <c r="B5" s="301"/>
      <c r="C5" s="301"/>
      <c r="D5" s="301"/>
      <c r="E5" s="102" t="s">
        <v>96</v>
      </c>
      <c r="F5" s="102" t="s">
        <v>97</v>
      </c>
      <c r="G5" s="102" t="s">
        <v>98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ht="17.25" customHeight="1" x14ac:dyDescent="0.25">
      <c r="A6" s="10"/>
      <c r="B6" s="309" t="s">
        <v>99</v>
      </c>
      <c r="C6" s="293"/>
      <c r="D6" s="310">
        <f>SUM(C7:C14)</f>
        <v>1900</v>
      </c>
      <c r="E6" s="310">
        <f>D6*12</f>
        <v>22800</v>
      </c>
      <c r="F6" s="310">
        <f t="shared" ref="F6:G6" si="0">E6*1.05</f>
        <v>23940</v>
      </c>
      <c r="G6" s="310">
        <f t="shared" si="0"/>
        <v>25137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</row>
    <row r="7" spans="1:24" ht="16.5" customHeight="1" x14ac:dyDescent="0.25">
      <c r="A7" s="10"/>
      <c r="B7" s="31" t="s">
        <v>194</v>
      </c>
      <c r="C7" s="196">
        <v>150</v>
      </c>
      <c r="D7" s="311"/>
      <c r="E7" s="311"/>
      <c r="F7" s="311"/>
      <c r="G7" s="311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</row>
    <row r="8" spans="1:24" ht="16.5" customHeight="1" x14ac:dyDescent="0.25">
      <c r="A8" s="10"/>
      <c r="B8" s="31"/>
      <c r="C8" s="196"/>
      <c r="D8" s="311"/>
      <c r="E8" s="311"/>
      <c r="F8" s="311"/>
      <c r="G8" s="311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</row>
    <row r="9" spans="1:24" ht="16.5" customHeight="1" x14ac:dyDescent="0.25">
      <c r="A9" s="10"/>
      <c r="B9" s="31" t="s">
        <v>196</v>
      </c>
      <c r="C9" s="197">
        <v>50</v>
      </c>
      <c r="D9" s="311"/>
      <c r="E9" s="311"/>
      <c r="F9" s="311"/>
      <c r="G9" s="311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</row>
    <row r="10" spans="1:24" ht="16.5" customHeight="1" x14ac:dyDescent="0.25">
      <c r="A10" s="10"/>
      <c r="B10" s="31"/>
      <c r="C10" s="196"/>
      <c r="D10" s="311"/>
      <c r="E10" s="311"/>
      <c r="F10" s="311"/>
      <c r="G10" s="311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</row>
    <row r="11" spans="1:24" ht="16.5" customHeight="1" x14ac:dyDescent="0.25">
      <c r="A11" s="10"/>
      <c r="B11" s="31" t="s">
        <v>192</v>
      </c>
      <c r="C11" s="197">
        <v>1200</v>
      </c>
      <c r="D11" s="311"/>
      <c r="E11" s="311"/>
      <c r="F11" s="311"/>
      <c r="G11" s="311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</row>
    <row r="12" spans="1:24" ht="16.5" customHeight="1" x14ac:dyDescent="0.25">
      <c r="A12" s="10"/>
      <c r="B12" s="31" t="s">
        <v>198</v>
      </c>
      <c r="C12" s="197">
        <v>500</v>
      </c>
      <c r="D12" s="311"/>
      <c r="E12" s="311"/>
      <c r="F12" s="311"/>
      <c r="G12" s="311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</row>
    <row r="13" spans="1:24" ht="16.5" customHeight="1" x14ac:dyDescent="0.25">
      <c r="A13" s="10"/>
      <c r="B13" s="31"/>
      <c r="C13" s="197"/>
      <c r="D13" s="311"/>
      <c r="E13" s="311"/>
      <c r="F13" s="311"/>
      <c r="G13" s="311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</row>
    <row r="14" spans="1:24" ht="17.25" customHeight="1" x14ac:dyDescent="0.25">
      <c r="A14" s="10"/>
      <c r="B14" s="31"/>
      <c r="C14" s="196"/>
      <c r="D14" s="301"/>
      <c r="E14" s="301"/>
      <c r="F14" s="301"/>
      <c r="G14" s="301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</row>
    <row r="15" spans="1:24" ht="17.25" customHeight="1" x14ac:dyDescent="0.25">
      <c r="A15" s="10"/>
      <c r="B15" s="309" t="s">
        <v>69</v>
      </c>
      <c r="C15" s="293"/>
      <c r="D15" s="310">
        <f>SUM(C16:C22)</f>
        <v>3160</v>
      </c>
      <c r="E15" s="310">
        <f>D15*12</f>
        <v>37920</v>
      </c>
      <c r="F15" s="310">
        <f t="shared" ref="F15:G15" si="1">E15*1.05</f>
        <v>39816</v>
      </c>
      <c r="G15" s="310">
        <f t="shared" si="1"/>
        <v>41806.800000000003</v>
      </c>
    </row>
    <row r="16" spans="1:24" ht="16.5" customHeight="1" x14ac:dyDescent="0.25">
      <c r="A16" s="10"/>
      <c r="B16" s="31" t="s">
        <v>100</v>
      </c>
      <c r="C16" s="197">
        <v>20</v>
      </c>
      <c r="D16" s="311"/>
      <c r="E16" s="311"/>
      <c r="F16" s="311"/>
      <c r="G16" s="311"/>
    </row>
    <row r="17" spans="1:24" ht="16.5" customHeight="1" x14ac:dyDescent="0.25">
      <c r="A17" s="10"/>
      <c r="B17" s="31" t="s">
        <v>195</v>
      </c>
      <c r="C17" s="196">
        <v>115</v>
      </c>
      <c r="D17" s="311"/>
      <c r="E17" s="311"/>
      <c r="F17" s="311"/>
      <c r="G17" s="311"/>
    </row>
    <row r="18" spans="1:24" ht="16.5" customHeight="1" x14ac:dyDescent="0.25">
      <c r="A18" s="10"/>
      <c r="B18" s="31" t="s">
        <v>197</v>
      </c>
      <c r="C18" s="196">
        <v>25</v>
      </c>
      <c r="D18" s="311"/>
      <c r="E18" s="311"/>
      <c r="F18" s="311"/>
      <c r="G18" s="311"/>
    </row>
    <row r="19" spans="1:24" ht="16.5" customHeight="1" x14ac:dyDescent="0.25">
      <c r="A19" s="10"/>
      <c r="B19" s="31" t="s">
        <v>199</v>
      </c>
      <c r="C19" s="196">
        <v>2000</v>
      </c>
      <c r="D19" s="311"/>
      <c r="E19" s="311"/>
      <c r="F19" s="311"/>
      <c r="G19" s="311"/>
    </row>
    <row r="20" spans="1:24" ht="16.5" customHeight="1" x14ac:dyDescent="0.25">
      <c r="A20" s="10"/>
      <c r="B20" s="31" t="s">
        <v>200</v>
      </c>
      <c r="C20" s="196">
        <v>1000</v>
      </c>
      <c r="D20" s="311"/>
      <c r="E20" s="311"/>
      <c r="F20" s="311"/>
      <c r="G20" s="311"/>
    </row>
    <row r="21" spans="1:24" ht="16.5" customHeight="1" x14ac:dyDescent="0.25">
      <c r="A21" s="10"/>
      <c r="B21" s="31"/>
      <c r="C21" s="196"/>
      <c r="D21" s="311"/>
      <c r="E21" s="311"/>
      <c r="F21" s="311"/>
      <c r="G21" s="311"/>
    </row>
    <row r="22" spans="1:24" ht="17.25" customHeight="1" x14ac:dyDescent="0.25">
      <c r="A22" s="10"/>
      <c r="B22" s="31"/>
      <c r="C22" s="197"/>
      <c r="D22" s="301"/>
      <c r="E22" s="301"/>
      <c r="F22" s="301"/>
      <c r="G22" s="301"/>
    </row>
    <row r="23" spans="1:24" ht="17.25" customHeight="1" x14ac:dyDescent="0.25">
      <c r="A23" s="10"/>
      <c r="B23" s="309" t="s">
        <v>73</v>
      </c>
      <c r="C23" s="293"/>
      <c r="D23" s="312">
        <f>SUM(C24:C26)</f>
        <v>140</v>
      </c>
      <c r="E23" s="310">
        <f>D23*12</f>
        <v>1680</v>
      </c>
      <c r="F23" s="310">
        <f t="shared" ref="F23:G23" si="2">E23*1.05</f>
        <v>1764</v>
      </c>
      <c r="G23" s="310">
        <f t="shared" si="2"/>
        <v>1852.2</v>
      </c>
    </row>
    <row r="24" spans="1:24" ht="17.25" customHeight="1" x14ac:dyDescent="0.25">
      <c r="A24" s="10"/>
      <c r="B24" s="31"/>
      <c r="C24" s="198"/>
      <c r="D24" s="313"/>
      <c r="E24" s="315"/>
      <c r="F24" s="315"/>
      <c r="G24" s="315"/>
    </row>
    <row r="25" spans="1:24" s="146" customFormat="1" ht="17.25" customHeight="1" x14ac:dyDescent="0.25">
      <c r="A25" s="12"/>
      <c r="B25" s="244" t="s">
        <v>197</v>
      </c>
      <c r="C25" s="287">
        <v>25</v>
      </c>
      <c r="D25" s="313"/>
      <c r="E25" s="315"/>
      <c r="F25" s="315"/>
      <c r="G25" s="315"/>
    </row>
    <row r="26" spans="1:24" s="146" customFormat="1" ht="17.25" customHeight="1" x14ac:dyDescent="0.25">
      <c r="A26" s="12"/>
      <c r="B26" s="244" t="s">
        <v>195</v>
      </c>
      <c r="C26" s="287">
        <v>115</v>
      </c>
      <c r="D26" s="314"/>
      <c r="E26" s="316"/>
      <c r="F26" s="316"/>
      <c r="G26" s="316"/>
    </row>
    <row r="27" spans="1:24" ht="17.25" customHeight="1" x14ac:dyDescent="0.25">
      <c r="A27" s="10"/>
      <c r="B27" s="308" t="s">
        <v>95</v>
      </c>
      <c r="C27" s="293"/>
      <c r="D27" s="199">
        <f t="shared" ref="D27:G27" si="3">(D6+D15)+D23</f>
        <v>5200</v>
      </c>
      <c r="E27" s="199">
        <f t="shared" si="3"/>
        <v>62400</v>
      </c>
      <c r="F27" s="199">
        <f t="shared" si="3"/>
        <v>65520</v>
      </c>
      <c r="G27" s="199">
        <f t="shared" si="3"/>
        <v>68796</v>
      </c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</row>
    <row r="28" spans="1:24" ht="16.5" customHeight="1" x14ac:dyDescent="0.25">
      <c r="A28" s="5"/>
      <c r="B28" s="5"/>
      <c r="C28" s="201"/>
      <c r="D28" s="5"/>
      <c r="E28" s="5"/>
      <c r="F28" s="5"/>
    </row>
    <row r="29" spans="1:24" ht="16.5" customHeight="1" x14ac:dyDescent="0.25">
      <c r="A29" s="5"/>
      <c r="B29" s="5"/>
      <c r="C29" s="201"/>
      <c r="D29" s="5"/>
      <c r="E29" s="5"/>
      <c r="F29" s="5"/>
    </row>
    <row r="30" spans="1:24" ht="16.5" customHeight="1" x14ac:dyDescent="0.25">
      <c r="A30" s="5"/>
      <c r="B30" s="5"/>
      <c r="C30" s="201"/>
      <c r="D30" s="5"/>
      <c r="E30" s="5"/>
      <c r="F30" s="5"/>
    </row>
    <row r="31" spans="1:24" ht="16.5" customHeight="1" x14ac:dyDescent="0.25">
      <c r="A31" s="5"/>
      <c r="B31" s="5"/>
      <c r="C31" s="201"/>
      <c r="D31" s="5"/>
      <c r="E31" s="5"/>
      <c r="F31" s="5"/>
    </row>
    <row r="32" spans="1:24" ht="16.5" customHeight="1" x14ac:dyDescent="0.25">
      <c r="A32" s="5"/>
      <c r="B32" s="5"/>
      <c r="C32" s="201"/>
      <c r="D32" s="5"/>
      <c r="E32" s="5"/>
      <c r="F32" s="5"/>
    </row>
    <row r="33" spans="1:6" ht="16.5" customHeight="1" x14ac:dyDescent="0.25">
      <c r="A33" s="5"/>
      <c r="B33" s="5"/>
      <c r="C33" s="201"/>
      <c r="D33" s="5"/>
      <c r="E33" s="5"/>
      <c r="F33" s="5"/>
    </row>
    <row r="34" spans="1:6" ht="16.5" customHeight="1" x14ac:dyDescent="0.25">
      <c r="A34" s="5"/>
      <c r="B34" s="5"/>
      <c r="C34" s="201"/>
      <c r="D34" s="5"/>
      <c r="E34" s="5"/>
      <c r="F34" s="5"/>
    </row>
    <row r="35" spans="1:6" ht="16.5" customHeight="1" x14ac:dyDescent="0.25">
      <c r="A35" s="5"/>
      <c r="B35" s="5"/>
      <c r="C35" s="201"/>
      <c r="D35" s="5"/>
      <c r="E35" s="5"/>
      <c r="F35" s="5"/>
    </row>
    <row r="36" spans="1:6" ht="16.5" customHeight="1" x14ac:dyDescent="0.25">
      <c r="A36" s="5"/>
      <c r="B36" s="5"/>
      <c r="C36" s="201"/>
      <c r="D36" s="5"/>
      <c r="E36" s="5"/>
      <c r="F36" s="5"/>
    </row>
    <row r="37" spans="1:6" ht="16.5" customHeight="1" x14ac:dyDescent="0.25">
      <c r="A37" s="5"/>
      <c r="B37" s="5"/>
      <c r="C37" s="201"/>
      <c r="D37" s="5"/>
      <c r="E37" s="5"/>
      <c r="F37" s="5"/>
    </row>
    <row r="38" spans="1:6" ht="16.5" customHeight="1" x14ac:dyDescent="0.25">
      <c r="A38" s="5"/>
      <c r="B38" s="5"/>
      <c r="C38" s="201"/>
      <c r="D38" s="5"/>
      <c r="E38" s="5"/>
      <c r="F38" s="5"/>
    </row>
    <row r="39" spans="1:6" ht="16.5" customHeight="1" x14ac:dyDescent="0.25">
      <c r="A39" s="5"/>
      <c r="B39" s="5"/>
      <c r="C39" s="201"/>
      <c r="D39" s="5"/>
      <c r="E39" s="5"/>
      <c r="F39" s="5"/>
    </row>
    <row r="40" spans="1:6" ht="16.5" customHeight="1" x14ac:dyDescent="0.25">
      <c r="A40" s="5"/>
      <c r="B40" s="5"/>
      <c r="C40" s="201"/>
      <c r="D40" s="5"/>
      <c r="E40" s="5"/>
      <c r="F40" s="5"/>
    </row>
    <row r="41" spans="1:6" ht="16.5" customHeight="1" x14ac:dyDescent="0.25">
      <c r="A41" s="5"/>
      <c r="B41" s="5"/>
      <c r="C41" s="201"/>
      <c r="D41" s="5"/>
      <c r="E41" s="5"/>
      <c r="F41" s="5"/>
    </row>
    <row r="42" spans="1:6" ht="16.5" customHeight="1" x14ac:dyDescent="0.25">
      <c r="A42" s="5"/>
      <c r="B42" s="5"/>
      <c r="C42" s="201"/>
      <c r="D42" s="5"/>
      <c r="E42" s="5"/>
      <c r="F42" s="5"/>
    </row>
    <row r="43" spans="1:6" ht="16.5" customHeight="1" x14ac:dyDescent="0.25">
      <c r="A43" s="5"/>
      <c r="B43" s="5"/>
      <c r="C43" s="201"/>
      <c r="D43" s="5"/>
      <c r="E43" s="5"/>
      <c r="F43" s="5"/>
    </row>
    <row r="44" spans="1:6" ht="16.5" customHeight="1" x14ac:dyDescent="0.25">
      <c r="A44" s="5"/>
      <c r="B44" s="5"/>
      <c r="C44" s="201"/>
      <c r="D44" s="5"/>
      <c r="E44" s="5"/>
      <c r="F44" s="5"/>
    </row>
    <row r="45" spans="1:6" ht="16.5" customHeight="1" x14ac:dyDescent="0.25">
      <c r="A45" s="5"/>
      <c r="B45" s="5"/>
      <c r="C45" s="201"/>
      <c r="D45" s="5"/>
      <c r="E45" s="5"/>
      <c r="F45" s="5"/>
    </row>
    <row r="46" spans="1:6" ht="16.5" customHeight="1" x14ac:dyDescent="0.25">
      <c r="A46" s="5"/>
      <c r="B46" s="5"/>
      <c r="C46" s="201"/>
      <c r="D46" s="5"/>
      <c r="E46" s="5"/>
      <c r="F46" s="5"/>
    </row>
    <row r="47" spans="1:6" ht="16.5" customHeight="1" x14ac:dyDescent="0.25">
      <c r="A47" s="5"/>
      <c r="B47" s="5"/>
      <c r="C47" s="201"/>
      <c r="D47" s="5"/>
      <c r="E47" s="5"/>
      <c r="F47" s="5"/>
    </row>
    <row r="48" spans="1:6" ht="16.5" customHeight="1" x14ac:dyDescent="0.25">
      <c r="A48" s="5"/>
      <c r="B48" s="5"/>
      <c r="C48" s="201"/>
      <c r="D48" s="5"/>
      <c r="E48" s="5"/>
      <c r="F48" s="5"/>
    </row>
    <row r="49" spans="1:6" ht="16.5" customHeight="1" x14ac:dyDescent="0.25">
      <c r="A49" s="5"/>
      <c r="B49" s="5"/>
      <c r="C49" s="201"/>
      <c r="D49" s="5"/>
      <c r="E49" s="5"/>
      <c r="F49" s="5"/>
    </row>
    <row r="50" spans="1:6" ht="16.5" customHeight="1" x14ac:dyDescent="0.25">
      <c r="A50" s="5"/>
      <c r="B50" s="5"/>
      <c r="C50" s="201"/>
      <c r="D50" s="5"/>
      <c r="E50" s="5"/>
      <c r="F50" s="5"/>
    </row>
    <row r="51" spans="1:6" ht="16.5" customHeight="1" x14ac:dyDescent="0.25">
      <c r="A51" s="5"/>
      <c r="B51" s="5"/>
      <c r="C51" s="201"/>
      <c r="D51" s="5"/>
      <c r="E51" s="5"/>
      <c r="F51" s="5"/>
    </row>
    <row r="52" spans="1:6" ht="16.5" customHeight="1" x14ac:dyDescent="0.25">
      <c r="A52" s="5"/>
      <c r="B52" s="5"/>
      <c r="C52" s="201"/>
      <c r="D52" s="5"/>
      <c r="E52" s="5"/>
      <c r="F52" s="5"/>
    </row>
    <row r="53" spans="1:6" ht="16.5" customHeight="1" x14ac:dyDescent="0.25">
      <c r="A53" s="5"/>
      <c r="B53" s="5"/>
      <c r="C53" s="201"/>
      <c r="D53" s="5"/>
      <c r="E53" s="5"/>
      <c r="F53" s="5"/>
    </row>
    <row r="54" spans="1:6" ht="16.5" customHeight="1" x14ac:dyDescent="0.25">
      <c r="A54" s="5"/>
      <c r="B54" s="5"/>
      <c r="C54" s="201"/>
      <c r="D54" s="5"/>
      <c r="E54" s="5"/>
      <c r="F54" s="5"/>
    </row>
    <row r="55" spans="1:6" ht="16.5" customHeight="1" x14ac:dyDescent="0.25">
      <c r="A55" s="5"/>
      <c r="B55" s="5"/>
      <c r="C55" s="201"/>
      <c r="D55" s="5"/>
      <c r="E55" s="5"/>
      <c r="F55" s="5"/>
    </row>
    <row r="56" spans="1:6" ht="16.5" customHeight="1" x14ac:dyDescent="0.25">
      <c r="A56" s="5"/>
      <c r="B56" s="5"/>
      <c r="C56" s="201"/>
      <c r="D56" s="5"/>
      <c r="E56" s="5"/>
      <c r="F56" s="5"/>
    </row>
    <row r="57" spans="1:6" ht="16.5" customHeight="1" x14ac:dyDescent="0.25">
      <c r="A57" s="5"/>
      <c r="B57" s="5"/>
      <c r="C57" s="201"/>
      <c r="D57" s="5"/>
      <c r="E57" s="5"/>
      <c r="F57" s="5"/>
    </row>
    <row r="58" spans="1:6" ht="16.5" customHeight="1" x14ac:dyDescent="0.25">
      <c r="A58" s="5"/>
      <c r="B58" s="5"/>
      <c r="C58" s="201"/>
      <c r="D58" s="5"/>
      <c r="E58" s="5"/>
      <c r="F58" s="5"/>
    </row>
    <row r="59" spans="1:6" ht="16.5" customHeight="1" x14ac:dyDescent="0.25">
      <c r="A59" s="5"/>
      <c r="B59" s="5"/>
      <c r="C59" s="201"/>
      <c r="D59" s="5"/>
      <c r="E59" s="5"/>
      <c r="F59" s="5"/>
    </row>
    <row r="60" spans="1:6" ht="16.5" customHeight="1" x14ac:dyDescent="0.25">
      <c r="A60" s="5"/>
      <c r="B60" s="5"/>
      <c r="C60" s="201"/>
      <c r="D60" s="5"/>
      <c r="E60" s="5"/>
      <c r="F60" s="5"/>
    </row>
    <row r="61" spans="1:6" ht="16.5" customHeight="1" x14ac:dyDescent="0.25">
      <c r="A61" s="5"/>
      <c r="B61" s="5"/>
      <c r="C61" s="201"/>
      <c r="D61" s="5"/>
      <c r="E61" s="5"/>
      <c r="F61" s="5"/>
    </row>
    <row r="62" spans="1:6" ht="16.5" customHeight="1" x14ac:dyDescent="0.25">
      <c r="A62" s="5"/>
      <c r="B62" s="5"/>
      <c r="C62" s="201"/>
      <c r="D62" s="5"/>
      <c r="E62" s="5"/>
      <c r="F62" s="5"/>
    </row>
    <row r="63" spans="1:6" ht="16.5" customHeight="1" x14ac:dyDescent="0.25">
      <c r="A63" s="5"/>
      <c r="B63" s="5"/>
      <c r="C63" s="201"/>
      <c r="D63" s="5"/>
      <c r="E63" s="5"/>
      <c r="F63" s="5"/>
    </row>
    <row r="64" spans="1:6" ht="16.5" customHeight="1" x14ac:dyDescent="0.25">
      <c r="A64" s="5"/>
      <c r="B64" s="5"/>
      <c r="C64" s="201"/>
      <c r="D64" s="5"/>
      <c r="E64" s="5"/>
      <c r="F64" s="5"/>
    </row>
    <row r="65" spans="1:6" ht="16.5" customHeight="1" x14ac:dyDescent="0.25">
      <c r="A65" s="5"/>
      <c r="B65" s="5"/>
      <c r="C65" s="201"/>
      <c r="D65" s="5"/>
      <c r="E65" s="5"/>
      <c r="F65" s="5"/>
    </row>
    <row r="66" spans="1:6" ht="16.5" customHeight="1" x14ac:dyDescent="0.25">
      <c r="A66" s="5"/>
      <c r="B66" s="5"/>
      <c r="C66" s="201"/>
      <c r="D66" s="5"/>
      <c r="E66" s="5"/>
      <c r="F66" s="5"/>
    </row>
    <row r="67" spans="1:6" ht="16.5" customHeight="1" x14ac:dyDescent="0.25">
      <c r="A67" s="5"/>
      <c r="B67" s="5"/>
      <c r="C67" s="201"/>
      <c r="D67" s="5"/>
      <c r="E67" s="5"/>
      <c r="F67" s="5"/>
    </row>
    <row r="68" spans="1:6" ht="16.5" customHeight="1" x14ac:dyDescent="0.25">
      <c r="A68" s="5"/>
      <c r="B68" s="5"/>
      <c r="C68" s="201"/>
      <c r="D68" s="5"/>
      <c r="E68" s="5"/>
      <c r="F68" s="5"/>
    </row>
    <row r="69" spans="1:6" ht="16.5" customHeight="1" x14ac:dyDescent="0.25">
      <c r="A69" s="5"/>
      <c r="B69" s="5"/>
      <c r="C69" s="201"/>
      <c r="D69" s="5"/>
      <c r="E69" s="5"/>
      <c r="F69" s="5"/>
    </row>
    <row r="70" spans="1:6" ht="16.5" customHeight="1" x14ac:dyDescent="0.25">
      <c r="A70" s="5"/>
      <c r="B70" s="5"/>
      <c r="C70" s="201"/>
      <c r="D70" s="5"/>
      <c r="E70" s="5"/>
      <c r="F70" s="5"/>
    </row>
    <row r="71" spans="1:6" ht="16.5" customHeight="1" x14ac:dyDescent="0.25">
      <c r="A71" s="5"/>
      <c r="B71" s="5"/>
      <c r="C71" s="201"/>
      <c r="D71" s="5"/>
      <c r="E71" s="5"/>
      <c r="F71" s="5"/>
    </row>
    <row r="72" spans="1:6" ht="16.5" customHeight="1" x14ac:dyDescent="0.25">
      <c r="A72" s="5"/>
      <c r="B72" s="5"/>
      <c r="C72" s="201"/>
      <c r="D72" s="5"/>
      <c r="E72" s="5"/>
      <c r="F72" s="5"/>
    </row>
    <row r="73" spans="1:6" ht="16.5" customHeight="1" x14ac:dyDescent="0.25">
      <c r="A73" s="5"/>
      <c r="B73" s="5"/>
      <c r="C73" s="201"/>
      <c r="D73" s="5"/>
      <c r="E73" s="5"/>
      <c r="F73" s="5"/>
    </row>
    <row r="74" spans="1:6" ht="16.5" customHeight="1" x14ac:dyDescent="0.25">
      <c r="A74" s="5"/>
      <c r="B74" s="5"/>
      <c r="C74" s="201"/>
      <c r="D74" s="5"/>
      <c r="E74" s="5"/>
      <c r="F74" s="5"/>
    </row>
    <row r="75" spans="1:6" ht="16.5" customHeight="1" x14ac:dyDescent="0.25">
      <c r="A75" s="5"/>
      <c r="B75" s="5"/>
      <c r="C75" s="201"/>
      <c r="D75" s="5"/>
      <c r="E75" s="5"/>
      <c r="F75" s="5"/>
    </row>
    <row r="76" spans="1:6" ht="16.5" customHeight="1" x14ac:dyDescent="0.25">
      <c r="A76" s="5"/>
      <c r="B76" s="5"/>
      <c r="C76" s="201"/>
      <c r="D76" s="5"/>
      <c r="E76" s="5"/>
      <c r="F76" s="5"/>
    </row>
    <row r="77" spans="1:6" ht="16.5" customHeight="1" x14ac:dyDescent="0.25">
      <c r="A77" s="5"/>
      <c r="B77" s="5"/>
      <c r="C77" s="201"/>
      <c r="D77" s="5"/>
      <c r="E77" s="5"/>
      <c r="F77" s="5"/>
    </row>
    <row r="78" spans="1:6" ht="16.5" customHeight="1" x14ac:dyDescent="0.25">
      <c r="A78" s="5"/>
      <c r="B78" s="5"/>
      <c r="C78" s="201"/>
      <c r="D78" s="5"/>
      <c r="E78" s="5"/>
      <c r="F78" s="5"/>
    </row>
    <row r="79" spans="1:6" ht="16.5" customHeight="1" x14ac:dyDescent="0.25">
      <c r="A79" s="5"/>
      <c r="B79" s="5"/>
      <c r="C79" s="201"/>
      <c r="D79" s="5"/>
      <c r="E79" s="5"/>
      <c r="F79" s="5"/>
    </row>
    <row r="80" spans="1:6" ht="16.5" customHeight="1" x14ac:dyDescent="0.25">
      <c r="A80" s="5"/>
      <c r="B80" s="5"/>
      <c r="C80" s="201"/>
      <c r="D80" s="5"/>
      <c r="E80" s="5"/>
      <c r="F80" s="5"/>
    </row>
    <row r="81" spans="1:6" ht="16.5" customHeight="1" x14ac:dyDescent="0.25">
      <c r="A81" s="5"/>
      <c r="B81" s="5"/>
      <c r="C81" s="201"/>
      <c r="D81" s="5"/>
      <c r="E81" s="5"/>
      <c r="F81" s="5"/>
    </row>
    <row r="82" spans="1:6" ht="16.5" customHeight="1" x14ac:dyDescent="0.25">
      <c r="A82" s="5"/>
      <c r="B82" s="5"/>
      <c r="C82" s="201"/>
      <c r="D82" s="5"/>
      <c r="E82" s="5"/>
      <c r="F82" s="5"/>
    </row>
    <row r="83" spans="1:6" ht="16.5" customHeight="1" x14ac:dyDescent="0.25">
      <c r="A83" s="5"/>
      <c r="B83" s="5"/>
      <c r="C83" s="201"/>
      <c r="D83" s="5"/>
      <c r="E83" s="5"/>
      <c r="F83" s="5"/>
    </row>
    <row r="84" spans="1:6" ht="16.5" customHeight="1" x14ac:dyDescent="0.25">
      <c r="A84" s="5"/>
      <c r="B84" s="5"/>
      <c r="C84" s="201"/>
      <c r="D84" s="5"/>
      <c r="E84" s="5"/>
      <c r="F84" s="5"/>
    </row>
    <row r="85" spans="1:6" ht="16.5" customHeight="1" x14ac:dyDescent="0.25">
      <c r="A85" s="5"/>
      <c r="B85" s="5"/>
      <c r="C85" s="201"/>
      <c r="D85" s="5"/>
      <c r="E85" s="5"/>
      <c r="F85" s="5"/>
    </row>
    <row r="86" spans="1:6" ht="16.5" customHeight="1" x14ac:dyDescent="0.25">
      <c r="A86" s="5"/>
      <c r="B86" s="5"/>
      <c r="C86" s="201"/>
      <c r="D86" s="5"/>
      <c r="E86" s="5"/>
      <c r="F86" s="5"/>
    </row>
    <row r="87" spans="1:6" ht="16.5" customHeight="1" x14ac:dyDescent="0.25">
      <c r="A87" s="5"/>
      <c r="B87" s="5"/>
      <c r="C87" s="201"/>
      <c r="D87" s="5"/>
      <c r="E87" s="5"/>
      <c r="F87" s="5"/>
    </row>
    <row r="88" spans="1:6" ht="16.5" customHeight="1" x14ac:dyDescent="0.25">
      <c r="A88" s="5"/>
      <c r="B88" s="5"/>
      <c r="C88" s="201"/>
      <c r="D88" s="5"/>
      <c r="E88" s="5"/>
      <c r="F88" s="5"/>
    </row>
    <row r="89" spans="1:6" ht="16.5" customHeight="1" x14ac:dyDescent="0.25">
      <c r="A89" s="5"/>
      <c r="B89" s="5"/>
      <c r="C89" s="201"/>
      <c r="D89" s="5"/>
      <c r="E89" s="5"/>
      <c r="F89" s="5"/>
    </row>
    <row r="90" spans="1:6" ht="16.5" customHeight="1" x14ac:dyDescent="0.25">
      <c r="A90" s="5"/>
      <c r="B90" s="5"/>
      <c r="C90" s="201"/>
      <c r="D90" s="5"/>
      <c r="E90" s="5"/>
      <c r="F90" s="5"/>
    </row>
    <row r="91" spans="1:6" ht="16.5" customHeight="1" x14ac:dyDescent="0.25">
      <c r="A91" s="5"/>
      <c r="B91" s="5"/>
      <c r="C91" s="201"/>
      <c r="D91" s="5"/>
      <c r="E91" s="5"/>
      <c r="F91" s="5"/>
    </row>
    <row r="92" spans="1:6" ht="16.5" customHeight="1" x14ac:dyDescent="0.25">
      <c r="A92" s="5"/>
      <c r="B92" s="5"/>
      <c r="C92" s="201"/>
      <c r="D92" s="5"/>
      <c r="E92" s="5"/>
      <c r="F92" s="5"/>
    </row>
    <row r="93" spans="1:6" ht="16.5" customHeight="1" x14ac:dyDescent="0.25">
      <c r="A93" s="5"/>
      <c r="B93" s="5"/>
      <c r="C93" s="201"/>
      <c r="D93" s="5"/>
      <c r="E93" s="5"/>
      <c r="F93" s="5"/>
    </row>
    <row r="94" spans="1:6" ht="16.5" customHeight="1" x14ac:dyDescent="0.25">
      <c r="A94" s="5"/>
      <c r="B94" s="5"/>
      <c r="C94" s="201"/>
      <c r="D94" s="5"/>
      <c r="E94" s="5"/>
      <c r="F94" s="5"/>
    </row>
    <row r="95" spans="1:6" ht="16.5" customHeight="1" x14ac:dyDescent="0.25">
      <c r="A95" s="5"/>
      <c r="B95" s="5"/>
      <c r="C95" s="201"/>
      <c r="D95" s="5"/>
      <c r="E95" s="5"/>
      <c r="F95" s="5"/>
    </row>
    <row r="96" spans="1:6" ht="16.5" customHeight="1" x14ac:dyDescent="0.25">
      <c r="A96" s="5"/>
      <c r="B96" s="5"/>
      <c r="C96" s="201"/>
      <c r="D96" s="5"/>
      <c r="E96" s="5"/>
      <c r="F96" s="5"/>
    </row>
    <row r="97" spans="1:6" ht="16.5" customHeight="1" x14ac:dyDescent="0.25">
      <c r="A97" s="5"/>
      <c r="B97" s="5"/>
      <c r="C97" s="201"/>
      <c r="D97" s="5"/>
      <c r="E97" s="5"/>
      <c r="F97" s="5"/>
    </row>
    <row r="98" spans="1:6" ht="16.5" customHeight="1" x14ac:dyDescent="0.25">
      <c r="A98" s="5"/>
      <c r="B98" s="5"/>
      <c r="C98" s="201"/>
      <c r="D98" s="5"/>
      <c r="E98" s="5"/>
      <c r="F98" s="5"/>
    </row>
    <row r="99" spans="1:6" ht="16.5" customHeight="1" x14ac:dyDescent="0.25">
      <c r="A99" s="5"/>
      <c r="B99" s="5"/>
      <c r="C99" s="201"/>
      <c r="D99" s="5"/>
      <c r="E99" s="5"/>
      <c r="F99" s="5"/>
    </row>
    <row r="100" spans="1:6" ht="16.5" customHeight="1" x14ac:dyDescent="0.25">
      <c r="A100" s="5"/>
      <c r="B100" s="5"/>
      <c r="C100" s="201"/>
      <c r="D100" s="5"/>
      <c r="E100" s="5"/>
      <c r="F100" s="5"/>
    </row>
    <row r="101" spans="1:6" ht="16.5" customHeight="1" x14ac:dyDescent="0.25">
      <c r="A101" s="5"/>
      <c r="B101" s="5"/>
      <c r="C101" s="201"/>
      <c r="D101" s="5"/>
      <c r="E101" s="5"/>
      <c r="F101" s="5"/>
    </row>
    <row r="102" spans="1:6" ht="16.5" customHeight="1" x14ac:dyDescent="0.25">
      <c r="A102" s="5"/>
      <c r="B102" s="5"/>
      <c r="C102" s="201"/>
      <c r="D102" s="5"/>
      <c r="E102" s="5"/>
      <c r="F102" s="5"/>
    </row>
    <row r="103" spans="1:6" ht="16.5" customHeight="1" x14ac:dyDescent="0.25">
      <c r="A103" s="5"/>
      <c r="B103" s="5"/>
      <c r="C103" s="201"/>
      <c r="D103" s="5"/>
      <c r="E103" s="5"/>
      <c r="F103" s="5"/>
    </row>
    <row r="104" spans="1:6" ht="16.5" customHeight="1" x14ac:dyDescent="0.25">
      <c r="A104" s="5"/>
      <c r="B104" s="5"/>
      <c r="C104" s="201"/>
      <c r="D104" s="5"/>
      <c r="E104" s="5"/>
      <c r="F104" s="5"/>
    </row>
    <row r="105" spans="1:6" ht="16.5" customHeight="1" x14ac:dyDescent="0.25">
      <c r="A105" s="5"/>
      <c r="B105" s="5"/>
      <c r="C105" s="201"/>
      <c r="D105" s="5"/>
      <c r="E105" s="5"/>
      <c r="F105" s="5"/>
    </row>
    <row r="106" spans="1:6" ht="16.5" customHeight="1" x14ac:dyDescent="0.25">
      <c r="A106" s="5"/>
      <c r="B106" s="5"/>
      <c r="C106" s="201"/>
      <c r="D106" s="5"/>
      <c r="E106" s="5"/>
      <c r="F106" s="5"/>
    </row>
    <row r="107" spans="1:6" ht="16.5" customHeight="1" x14ac:dyDescent="0.25">
      <c r="A107" s="5"/>
      <c r="B107" s="5"/>
      <c r="C107" s="201"/>
      <c r="D107" s="5"/>
      <c r="E107" s="5"/>
      <c r="F107" s="5"/>
    </row>
    <row r="108" spans="1:6" ht="16.5" customHeight="1" x14ac:dyDescent="0.25">
      <c r="A108" s="5"/>
      <c r="B108" s="5"/>
      <c r="C108" s="201"/>
      <c r="D108" s="5"/>
      <c r="E108" s="5"/>
      <c r="F108" s="5"/>
    </row>
    <row r="109" spans="1:6" ht="16.5" customHeight="1" x14ac:dyDescent="0.25">
      <c r="A109" s="5"/>
      <c r="B109" s="5"/>
      <c r="C109" s="201"/>
      <c r="D109" s="5"/>
      <c r="E109" s="5"/>
      <c r="F109" s="5"/>
    </row>
    <row r="110" spans="1:6" ht="16.5" customHeight="1" x14ac:dyDescent="0.25">
      <c r="A110" s="5"/>
      <c r="B110" s="5"/>
      <c r="C110" s="201"/>
      <c r="D110" s="5"/>
      <c r="E110" s="5"/>
      <c r="F110" s="5"/>
    </row>
    <row r="111" spans="1:6" ht="16.5" customHeight="1" x14ac:dyDescent="0.25">
      <c r="A111" s="5"/>
      <c r="B111" s="5"/>
      <c r="C111" s="201"/>
      <c r="D111" s="5"/>
      <c r="E111" s="5"/>
      <c r="F111" s="5"/>
    </row>
    <row r="112" spans="1:6" ht="16.5" customHeight="1" x14ac:dyDescent="0.25">
      <c r="A112" s="5"/>
      <c r="B112" s="5"/>
      <c r="C112" s="201"/>
      <c r="D112" s="5"/>
      <c r="E112" s="5"/>
      <c r="F112" s="5"/>
    </row>
    <row r="113" spans="1:6" ht="16.5" customHeight="1" x14ac:dyDescent="0.25">
      <c r="A113" s="5"/>
      <c r="B113" s="5"/>
      <c r="C113" s="201"/>
      <c r="D113" s="5"/>
      <c r="E113" s="5"/>
      <c r="F113" s="5"/>
    </row>
    <row r="114" spans="1:6" ht="16.5" customHeight="1" x14ac:dyDescent="0.25">
      <c r="A114" s="5"/>
      <c r="B114" s="5"/>
      <c r="C114" s="201"/>
      <c r="D114" s="5"/>
      <c r="E114" s="5"/>
      <c r="F114" s="5"/>
    </row>
    <row r="115" spans="1:6" ht="16.5" customHeight="1" x14ac:dyDescent="0.25">
      <c r="A115" s="5"/>
      <c r="B115" s="5"/>
      <c r="C115" s="201"/>
      <c r="D115" s="5"/>
      <c r="E115" s="5"/>
      <c r="F115" s="5"/>
    </row>
    <row r="116" spans="1:6" ht="16.5" customHeight="1" x14ac:dyDescent="0.25">
      <c r="A116" s="5"/>
      <c r="B116" s="5"/>
      <c r="C116" s="201"/>
      <c r="D116" s="5"/>
      <c r="E116" s="5"/>
      <c r="F116" s="5"/>
    </row>
    <row r="117" spans="1:6" ht="16.5" customHeight="1" x14ac:dyDescent="0.25">
      <c r="A117" s="5"/>
      <c r="B117" s="5"/>
      <c r="C117" s="201"/>
      <c r="D117" s="5"/>
      <c r="E117" s="5"/>
      <c r="F117" s="5"/>
    </row>
    <row r="118" spans="1:6" ht="16.5" customHeight="1" x14ac:dyDescent="0.25">
      <c r="A118" s="5"/>
      <c r="B118" s="5"/>
      <c r="C118" s="201"/>
      <c r="D118" s="5"/>
      <c r="E118" s="5"/>
      <c r="F118" s="5"/>
    </row>
    <row r="119" spans="1:6" ht="16.5" customHeight="1" x14ac:dyDescent="0.25">
      <c r="A119" s="5"/>
      <c r="B119" s="5"/>
      <c r="C119" s="201"/>
      <c r="D119" s="5"/>
      <c r="E119" s="5"/>
      <c r="F119" s="5"/>
    </row>
    <row r="120" spans="1:6" ht="16.5" customHeight="1" x14ac:dyDescent="0.25">
      <c r="A120" s="5"/>
      <c r="B120" s="5"/>
      <c r="C120" s="201"/>
      <c r="D120" s="5"/>
      <c r="E120" s="5"/>
      <c r="F120" s="5"/>
    </row>
    <row r="121" spans="1:6" ht="16.5" customHeight="1" x14ac:dyDescent="0.25">
      <c r="A121" s="5"/>
      <c r="B121" s="5"/>
      <c r="C121" s="201"/>
      <c r="D121" s="5"/>
      <c r="E121" s="5"/>
      <c r="F121" s="5"/>
    </row>
    <row r="122" spans="1:6" ht="16.5" customHeight="1" x14ac:dyDescent="0.25">
      <c r="A122" s="5"/>
      <c r="B122" s="5"/>
      <c r="C122" s="201"/>
      <c r="D122" s="5"/>
      <c r="E122" s="5"/>
      <c r="F122" s="5"/>
    </row>
    <row r="123" spans="1:6" ht="16.5" customHeight="1" x14ac:dyDescent="0.25">
      <c r="A123" s="5"/>
      <c r="B123" s="5"/>
      <c r="C123" s="201"/>
      <c r="D123" s="5"/>
      <c r="E123" s="5"/>
      <c r="F123" s="5"/>
    </row>
    <row r="124" spans="1:6" ht="16.5" customHeight="1" x14ac:dyDescent="0.25">
      <c r="A124" s="5"/>
      <c r="B124" s="5"/>
      <c r="C124" s="201"/>
      <c r="D124" s="5"/>
      <c r="E124" s="5"/>
      <c r="F124" s="5"/>
    </row>
    <row r="125" spans="1:6" ht="16.5" customHeight="1" x14ac:dyDescent="0.25">
      <c r="A125" s="5"/>
      <c r="B125" s="5"/>
      <c r="C125" s="201"/>
      <c r="D125" s="5"/>
      <c r="E125" s="5"/>
      <c r="F125" s="5"/>
    </row>
    <row r="126" spans="1:6" ht="16.5" customHeight="1" x14ac:dyDescent="0.25">
      <c r="A126" s="5"/>
      <c r="B126" s="5"/>
      <c r="C126" s="201"/>
      <c r="D126" s="5"/>
      <c r="E126" s="5"/>
      <c r="F126" s="5"/>
    </row>
    <row r="127" spans="1:6" ht="16.5" customHeight="1" x14ac:dyDescent="0.25">
      <c r="A127" s="5"/>
      <c r="B127" s="5"/>
      <c r="C127" s="201"/>
      <c r="D127" s="5"/>
      <c r="E127" s="5"/>
      <c r="F127" s="5"/>
    </row>
    <row r="128" spans="1:6" ht="16.5" customHeight="1" x14ac:dyDescent="0.25">
      <c r="A128" s="5"/>
      <c r="B128" s="5"/>
      <c r="C128" s="201"/>
      <c r="D128" s="5"/>
      <c r="E128" s="5"/>
      <c r="F128" s="5"/>
    </row>
    <row r="129" spans="1:6" ht="16.5" customHeight="1" x14ac:dyDescent="0.25">
      <c r="A129" s="5"/>
      <c r="B129" s="5"/>
      <c r="C129" s="201"/>
      <c r="D129" s="5"/>
      <c r="E129" s="5"/>
      <c r="F129" s="5"/>
    </row>
    <row r="130" spans="1:6" ht="16.5" customHeight="1" x14ac:dyDescent="0.25">
      <c r="A130" s="5"/>
      <c r="B130" s="5"/>
      <c r="C130" s="201"/>
      <c r="D130" s="5"/>
      <c r="E130" s="5"/>
      <c r="F130" s="5"/>
    </row>
    <row r="131" spans="1:6" ht="16.5" customHeight="1" x14ac:dyDescent="0.25">
      <c r="A131" s="5"/>
      <c r="B131" s="5"/>
      <c r="C131" s="201"/>
      <c r="D131" s="5"/>
      <c r="E131" s="5"/>
      <c r="F131" s="5"/>
    </row>
    <row r="132" spans="1:6" ht="16.5" customHeight="1" x14ac:dyDescent="0.25">
      <c r="A132" s="5"/>
      <c r="B132" s="5"/>
      <c r="C132" s="201"/>
      <c r="D132" s="5"/>
      <c r="E132" s="5"/>
      <c r="F132" s="5"/>
    </row>
    <row r="133" spans="1:6" ht="16.5" customHeight="1" x14ac:dyDescent="0.25">
      <c r="A133" s="5"/>
      <c r="B133" s="5"/>
      <c r="C133" s="201"/>
      <c r="D133" s="5"/>
      <c r="E133" s="5"/>
      <c r="F133" s="5"/>
    </row>
    <row r="134" spans="1:6" ht="16.5" customHeight="1" x14ac:dyDescent="0.25">
      <c r="A134" s="5"/>
      <c r="B134" s="5"/>
      <c r="C134" s="201"/>
      <c r="D134" s="5"/>
      <c r="E134" s="5"/>
      <c r="F134" s="5"/>
    </row>
    <row r="135" spans="1:6" ht="16.5" customHeight="1" x14ac:dyDescent="0.25">
      <c r="A135" s="5"/>
      <c r="B135" s="5"/>
      <c r="C135" s="201"/>
      <c r="D135" s="5"/>
      <c r="E135" s="5"/>
      <c r="F135" s="5"/>
    </row>
    <row r="136" spans="1:6" ht="16.5" customHeight="1" x14ac:dyDescent="0.25">
      <c r="A136" s="5"/>
      <c r="B136" s="5"/>
      <c r="C136" s="201"/>
      <c r="D136" s="5"/>
      <c r="E136" s="5"/>
      <c r="F136" s="5"/>
    </row>
    <row r="137" spans="1:6" ht="16.5" customHeight="1" x14ac:dyDescent="0.25">
      <c r="A137" s="5"/>
      <c r="B137" s="5"/>
      <c r="C137" s="201"/>
      <c r="D137" s="5"/>
      <c r="E137" s="5"/>
      <c r="F137" s="5"/>
    </row>
    <row r="138" spans="1:6" ht="16.5" customHeight="1" x14ac:dyDescent="0.25">
      <c r="A138" s="5"/>
      <c r="B138" s="5"/>
      <c r="C138" s="201"/>
      <c r="D138" s="5"/>
      <c r="E138" s="5"/>
      <c r="F138" s="5"/>
    </row>
    <row r="139" spans="1:6" ht="16.5" customHeight="1" x14ac:dyDescent="0.25">
      <c r="A139" s="5"/>
      <c r="B139" s="5"/>
      <c r="C139" s="201"/>
      <c r="D139" s="5"/>
      <c r="E139" s="5"/>
      <c r="F139" s="5"/>
    </row>
    <row r="140" spans="1:6" ht="16.5" customHeight="1" x14ac:dyDescent="0.25">
      <c r="A140" s="5"/>
      <c r="B140" s="5"/>
      <c r="C140" s="201"/>
      <c r="D140" s="5"/>
      <c r="E140" s="5"/>
      <c r="F140" s="5"/>
    </row>
    <row r="141" spans="1:6" ht="16.5" customHeight="1" x14ac:dyDescent="0.25">
      <c r="A141" s="5"/>
      <c r="B141" s="5"/>
      <c r="C141" s="201"/>
      <c r="D141" s="5"/>
      <c r="E141" s="5"/>
      <c r="F141" s="5"/>
    </row>
    <row r="142" spans="1:6" ht="16.5" customHeight="1" x14ac:dyDescent="0.25">
      <c r="A142" s="5"/>
      <c r="B142" s="5"/>
      <c r="C142" s="201"/>
      <c r="D142" s="5"/>
      <c r="E142" s="5"/>
      <c r="F142" s="5"/>
    </row>
    <row r="143" spans="1:6" ht="16.5" customHeight="1" x14ac:dyDescent="0.25">
      <c r="A143" s="5"/>
      <c r="B143" s="5"/>
      <c r="C143" s="201"/>
      <c r="D143" s="5"/>
      <c r="E143" s="5"/>
      <c r="F143" s="5"/>
    </row>
    <row r="144" spans="1:6" ht="16.5" customHeight="1" x14ac:dyDescent="0.25">
      <c r="A144" s="5"/>
      <c r="B144" s="5"/>
      <c r="C144" s="201"/>
      <c r="D144" s="5"/>
      <c r="E144" s="5"/>
      <c r="F144" s="5"/>
    </row>
    <row r="145" spans="1:6" ht="16.5" customHeight="1" x14ac:dyDescent="0.25">
      <c r="A145" s="5"/>
      <c r="B145" s="5"/>
      <c r="C145" s="201"/>
      <c r="D145" s="5"/>
      <c r="E145" s="5"/>
      <c r="F145" s="5"/>
    </row>
    <row r="146" spans="1:6" ht="16.5" customHeight="1" x14ac:dyDescent="0.25">
      <c r="A146" s="5"/>
      <c r="B146" s="5"/>
      <c r="C146" s="201"/>
      <c r="D146" s="5"/>
      <c r="E146" s="5"/>
      <c r="F146" s="5"/>
    </row>
    <row r="147" spans="1:6" ht="16.5" customHeight="1" x14ac:dyDescent="0.25">
      <c r="A147" s="5"/>
      <c r="B147" s="5"/>
      <c r="C147" s="201"/>
      <c r="D147" s="5"/>
      <c r="E147" s="5"/>
      <c r="F147" s="5"/>
    </row>
    <row r="148" spans="1:6" ht="16.5" customHeight="1" x14ac:dyDescent="0.25">
      <c r="A148" s="5"/>
      <c r="B148" s="5"/>
      <c r="C148" s="201"/>
      <c r="D148" s="5"/>
      <c r="E148" s="5"/>
      <c r="F148" s="5"/>
    </row>
    <row r="149" spans="1:6" ht="16.5" customHeight="1" x14ac:dyDescent="0.25">
      <c r="A149" s="5"/>
      <c r="B149" s="5"/>
      <c r="C149" s="201"/>
      <c r="D149" s="5"/>
      <c r="E149" s="5"/>
      <c r="F149" s="5"/>
    </row>
    <row r="150" spans="1:6" ht="16.5" customHeight="1" x14ac:dyDescent="0.25">
      <c r="A150" s="5"/>
      <c r="B150" s="5"/>
      <c r="C150" s="201"/>
      <c r="D150" s="5"/>
      <c r="E150" s="5"/>
      <c r="F150" s="5"/>
    </row>
    <row r="151" spans="1:6" ht="16.5" customHeight="1" x14ac:dyDescent="0.25">
      <c r="A151" s="5"/>
      <c r="B151" s="5"/>
      <c r="C151" s="201"/>
      <c r="D151" s="5"/>
      <c r="E151" s="5"/>
      <c r="F151" s="5"/>
    </row>
    <row r="152" spans="1:6" ht="16.5" customHeight="1" x14ac:dyDescent="0.25">
      <c r="A152" s="5"/>
      <c r="B152" s="5"/>
      <c r="C152" s="201"/>
      <c r="D152" s="5"/>
      <c r="E152" s="5"/>
      <c r="F152" s="5"/>
    </row>
    <row r="153" spans="1:6" ht="16.5" customHeight="1" x14ac:dyDescent="0.25">
      <c r="A153" s="5"/>
      <c r="B153" s="5"/>
      <c r="C153" s="201"/>
      <c r="D153" s="5"/>
      <c r="E153" s="5"/>
      <c r="F153" s="5"/>
    </row>
    <row r="154" spans="1:6" ht="16.5" customHeight="1" x14ac:dyDescent="0.25">
      <c r="A154" s="5"/>
      <c r="B154" s="5"/>
      <c r="C154" s="201"/>
      <c r="D154" s="5"/>
      <c r="E154" s="5"/>
      <c r="F154" s="5"/>
    </row>
    <row r="155" spans="1:6" ht="16.5" customHeight="1" x14ac:dyDescent="0.25">
      <c r="A155" s="5"/>
      <c r="B155" s="5"/>
      <c r="C155" s="201"/>
      <c r="D155" s="5"/>
      <c r="E155" s="5"/>
      <c r="F155" s="5"/>
    </row>
    <row r="156" spans="1:6" ht="16.5" customHeight="1" x14ac:dyDescent="0.25">
      <c r="A156" s="5"/>
      <c r="B156" s="5"/>
      <c r="C156" s="201"/>
      <c r="D156" s="5"/>
      <c r="E156" s="5"/>
      <c r="F156" s="5"/>
    </row>
    <row r="157" spans="1:6" ht="16.5" customHeight="1" x14ac:dyDescent="0.25">
      <c r="A157" s="5"/>
      <c r="B157" s="5"/>
      <c r="C157" s="201"/>
      <c r="D157" s="5"/>
      <c r="E157" s="5"/>
      <c r="F157" s="5"/>
    </row>
    <row r="158" spans="1:6" ht="16.5" customHeight="1" x14ac:dyDescent="0.25">
      <c r="A158" s="5"/>
      <c r="B158" s="5"/>
      <c r="C158" s="201"/>
      <c r="D158" s="5"/>
      <c r="E158" s="5"/>
      <c r="F158" s="5"/>
    </row>
    <row r="159" spans="1:6" ht="16.5" customHeight="1" x14ac:dyDescent="0.25">
      <c r="A159" s="5"/>
      <c r="B159" s="5"/>
      <c r="C159" s="201"/>
      <c r="D159" s="5"/>
      <c r="E159" s="5"/>
      <c r="F159" s="5"/>
    </row>
    <row r="160" spans="1:6" ht="16.5" customHeight="1" x14ac:dyDescent="0.25">
      <c r="A160" s="5"/>
      <c r="B160" s="5"/>
      <c r="C160" s="201"/>
      <c r="D160" s="5"/>
      <c r="E160" s="5"/>
      <c r="F160" s="5"/>
    </row>
    <row r="161" spans="1:6" ht="16.5" customHeight="1" x14ac:dyDescent="0.25">
      <c r="A161" s="5"/>
      <c r="B161" s="5"/>
      <c r="C161" s="201"/>
      <c r="D161" s="5"/>
      <c r="E161" s="5"/>
      <c r="F161" s="5"/>
    </row>
    <row r="162" spans="1:6" ht="16.5" customHeight="1" x14ac:dyDescent="0.25">
      <c r="A162" s="5"/>
      <c r="B162" s="5"/>
      <c r="C162" s="201"/>
      <c r="D162" s="5"/>
      <c r="E162" s="5"/>
      <c r="F162" s="5"/>
    </row>
    <row r="163" spans="1:6" ht="16.5" customHeight="1" x14ac:dyDescent="0.25">
      <c r="A163" s="5"/>
      <c r="B163" s="5"/>
      <c r="C163" s="201"/>
      <c r="D163" s="5"/>
      <c r="E163" s="5"/>
      <c r="F163" s="5"/>
    </row>
    <row r="164" spans="1:6" ht="16.5" customHeight="1" x14ac:dyDescent="0.25">
      <c r="A164" s="5"/>
      <c r="B164" s="5"/>
      <c r="C164" s="201"/>
      <c r="D164" s="5"/>
      <c r="E164" s="5"/>
      <c r="F164" s="5"/>
    </row>
    <row r="165" spans="1:6" ht="16.5" customHeight="1" x14ac:dyDescent="0.25">
      <c r="A165" s="5"/>
      <c r="B165" s="5"/>
      <c r="C165" s="201"/>
      <c r="D165" s="5"/>
      <c r="E165" s="5"/>
      <c r="F165" s="5"/>
    </row>
    <row r="166" spans="1:6" ht="16.5" customHeight="1" x14ac:dyDescent="0.25">
      <c r="A166" s="5"/>
      <c r="B166" s="5"/>
      <c r="C166" s="201"/>
      <c r="D166" s="5"/>
      <c r="E166" s="5"/>
      <c r="F166" s="5"/>
    </row>
    <row r="167" spans="1:6" ht="16.5" customHeight="1" x14ac:dyDescent="0.25">
      <c r="A167" s="5"/>
      <c r="B167" s="5"/>
      <c r="C167" s="201"/>
      <c r="D167" s="5"/>
      <c r="E167" s="5"/>
      <c r="F167" s="5"/>
    </row>
    <row r="168" spans="1:6" ht="16.5" customHeight="1" x14ac:dyDescent="0.25">
      <c r="A168" s="5"/>
      <c r="B168" s="5"/>
      <c r="C168" s="201"/>
      <c r="D168" s="5"/>
      <c r="E168" s="5"/>
      <c r="F168" s="5"/>
    </row>
    <row r="169" spans="1:6" ht="16.5" customHeight="1" x14ac:dyDescent="0.25">
      <c r="A169" s="5"/>
      <c r="B169" s="5"/>
      <c r="C169" s="201"/>
      <c r="D169" s="5"/>
      <c r="E169" s="5"/>
      <c r="F169" s="5"/>
    </row>
    <row r="170" spans="1:6" ht="16.5" customHeight="1" x14ac:dyDescent="0.25">
      <c r="A170" s="5"/>
      <c r="B170" s="5"/>
      <c r="C170" s="201"/>
      <c r="D170" s="5"/>
      <c r="E170" s="5"/>
      <c r="F170" s="5"/>
    </row>
    <row r="171" spans="1:6" ht="16.5" customHeight="1" x14ac:dyDescent="0.25">
      <c r="A171" s="5"/>
      <c r="B171" s="5"/>
      <c r="C171" s="201"/>
      <c r="D171" s="5"/>
      <c r="E171" s="5"/>
      <c r="F171" s="5"/>
    </row>
    <row r="172" spans="1:6" ht="16.5" customHeight="1" x14ac:dyDescent="0.25">
      <c r="A172" s="5"/>
      <c r="B172" s="5"/>
      <c r="C172" s="201"/>
      <c r="D172" s="5"/>
      <c r="E172" s="5"/>
      <c r="F172" s="5"/>
    </row>
    <row r="173" spans="1:6" ht="16.5" customHeight="1" x14ac:dyDescent="0.25">
      <c r="A173" s="5"/>
      <c r="B173" s="5"/>
      <c r="C173" s="201"/>
      <c r="D173" s="5"/>
      <c r="E173" s="5"/>
      <c r="F173" s="5"/>
    </row>
    <row r="174" spans="1:6" ht="16.5" customHeight="1" x14ac:dyDescent="0.25">
      <c r="A174" s="5"/>
      <c r="B174" s="5"/>
      <c r="C174" s="201"/>
      <c r="D174" s="5"/>
      <c r="E174" s="5"/>
      <c r="F174" s="5"/>
    </row>
    <row r="175" spans="1:6" ht="16.5" customHeight="1" x14ac:dyDescent="0.25">
      <c r="A175" s="5"/>
      <c r="B175" s="5"/>
      <c r="C175" s="201"/>
      <c r="D175" s="5"/>
      <c r="E175" s="5"/>
      <c r="F175" s="5"/>
    </row>
    <row r="176" spans="1:6" ht="16.5" customHeight="1" x14ac:dyDescent="0.25">
      <c r="A176" s="5"/>
      <c r="B176" s="5"/>
      <c r="C176" s="201"/>
      <c r="D176" s="5"/>
      <c r="E176" s="5"/>
      <c r="F176" s="5"/>
    </row>
    <row r="177" spans="1:6" ht="16.5" customHeight="1" x14ac:dyDescent="0.25">
      <c r="A177" s="5"/>
      <c r="B177" s="5"/>
      <c r="C177" s="201"/>
      <c r="D177" s="5"/>
      <c r="E177" s="5"/>
      <c r="F177" s="5"/>
    </row>
    <row r="178" spans="1:6" ht="16.5" customHeight="1" x14ac:dyDescent="0.25">
      <c r="A178" s="5"/>
      <c r="B178" s="5"/>
      <c r="C178" s="201"/>
      <c r="D178" s="5"/>
      <c r="E178" s="5"/>
      <c r="F178" s="5"/>
    </row>
    <row r="179" spans="1:6" ht="16.5" customHeight="1" x14ac:dyDescent="0.25">
      <c r="A179" s="5"/>
      <c r="B179" s="5"/>
      <c r="C179" s="201"/>
      <c r="D179" s="5"/>
      <c r="E179" s="5"/>
      <c r="F179" s="5"/>
    </row>
    <row r="180" spans="1:6" ht="16.5" customHeight="1" x14ac:dyDescent="0.25">
      <c r="A180" s="5"/>
      <c r="B180" s="5"/>
      <c r="C180" s="201"/>
      <c r="D180" s="5"/>
      <c r="E180" s="5"/>
      <c r="F180" s="5"/>
    </row>
    <row r="181" spans="1:6" ht="16.5" customHeight="1" x14ac:dyDescent="0.25">
      <c r="A181" s="5"/>
      <c r="B181" s="5"/>
      <c r="C181" s="201"/>
      <c r="D181" s="5"/>
      <c r="E181" s="5"/>
      <c r="F181" s="5"/>
    </row>
    <row r="182" spans="1:6" ht="16.5" customHeight="1" x14ac:dyDescent="0.25">
      <c r="A182" s="5"/>
      <c r="B182" s="5"/>
      <c r="C182" s="201"/>
      <c r="D182" s="5"/>
      <c r="E182" s="5"/>
      <c r="F182" s="5"/>
    </row>
    <row r="183" spans="1:6" ht="16.5" customHeight="1" x14ac:dyDescent="0.25">
      <c r="A183" s="5"/>
      <c r="B183" s="5"/>
      <c r="C183" s="201"/>
      <c r="D183" s="5"/>
      <c r="E183" s="5"/>
      <c r="F183" s="5"/>
    </row>
    <row r="184" spans="1:6" ht="16.5" customHeight="1" x14ac:dyDescent="0.25">
      <c r="A184" s="5"/>
      <c r="B184" s="5"/>
      <c r="C184" s="201"/>
      <c r="D184" s="5"/>
      <c r="E184" s="5"/>
      <c r="F184" s="5"/>
    </row>
    <row r="185" spans="1:6" ht="16.5" customHeight="1" x14ac:dyDescent="0.25">
      <c r="A185" s="5"/>
      <c r="B185" s="5"/>
      <c r="C185" s="201"/>
      <c r="D185" s="5"/>
      <c r="E185" s="5"/>
      <c r="F185" s="5"/>
    </row>
    <row r="186" spans="1:6" ht="16.5" customHeight="1" x14ac:dyDescent="0.25">
      <c r="A186" s="5"/>
      <c r="B186" s="5"/>
      <c r="C186" s="201"/>
      <c r="D186" s="5"/>
      <c r="E186" s="5"/>
      <c r="F186" s="5"/>
    </row>
    <row r="187" spans="1:6" ht="16.5" customHeight="1" x14ac:dyDescent="0.25">
      <c r="A187" s="5"/>
      <c r="B187" s="5"/>
      <c r="C187" s="201"/>
      <c r="D187" s="5"/>
      <c r="E187" s="5"/>
      <c r="F187" s="5"/>
    </row>
    <row r="188" spans="1:6" ht="16.5" customHeight="1" x14ac:dyDescent="0.25">
      <c r="A188" s="5"/>
      <c r="B188" s="5"/>
      <c r="C188" s="201"/>
      <c r="D188" s="5"/>
      <c r="E188" s="5"/>
      <c r="F188" s="5"/>
    </row>
    <row r="189" spans="1:6" ht="16.5" customHeight="1" x14ac:dyDescent="0.25">
      <c r="A189" s="5"/>
      <c r="B189" s="5"/>
      <c r="C189" s="201"/>
      <c r="D189" s="5"/>
      <c r="E189" s="5"/>
      <c r="F189" s="5"/>
    </row>
    <row r="190" spans="1:6" ht="16.5" customHeight="1" x14ac:dyDescent="0.25">
      <c r="A190" s="5"/>
      <c r="B190" s="5"/>
      <c r="C190" s="201"/>
      <c r="D190" s="5"/>
      <c r="E190" s="5"/>
      <c r="F190" s="5"/>
    </row>
    <row r="191" spans="1:6" ht="16.5" customHeight="1" x14ac:dyDescent="0.25">
      <c r="A191" s="5"/>
      <c r="B191" s="5"/>
      <c r="C191" s="201"/>
      <c r="D191" s="5"/>
      <c r="E191" s="5"/>
      <c r="F191" s="5"/>
    </row>
    <row r="192" spans="1:6" ht="16.5" customHeight="1" x14ac:dyDescent="0.25">
      <c r="A192" s="5"/>
      <c r="B192" s="5"/>
      <c r="C192" s="201"/>
      <c r="D192" s="5"/>
      <c r="E192" s="5"/>
      <c r="F192" s="5"/>
    </row>
    <row r="193" spans="1:6" ht="16.5" customHeight="1" x14ac:dyDescent="0.25">
      <c r="A193" s="5"/>
      <c r="B193" s="5"/>
      <c r="C193" s="201"/>
      <c r="D193" s="5"/>
      <c r="E193" s="5"/>
      <c r="F193" s="5"/>
    </row>
    <row r="194" spans="1:6" ht="16.5" customHeight="1" x14ac:dyDescent="0.25">
      <c r="A194" s="5"/>
      <c r="B194" s="5"/>
      <c r="C194" s="201"/>
      <c r="D194" s="5"/>
      <c r="E194" s="5"/>
      <c r="F194" s="5"/>
    </row>
    <row r="195" spans="1:6" ht="16.5" customHeight="1" x14ac:dyDescent="0.25">
      <c r="A195" s="5"/>
      <c r="B195" s="5"/>
      <c r="C195" s="201"/>
      <c r="D195" s="5"/>
      <c r="E195" s="5"/>
      <c r="F195" s="5"/>
    </row>
    <row r="196" spans="1:6" ht="16.5" customHeight="1" x14ac:dyDescent="0.25">
      <c r="A196" s="5"/>
      <c r="B196" s="5"/>
      <c r="C196" s="201"/>
      <c r="D196" s="5"/>
      <c r="E196" s="5"/>
      <c r="F196" s="5"/>
    </row>
    <row r="197" spans="1:6" ht="16.5" customHeight="1" x14ac:dyDescent="0.25">
      <c r="A197" s="5"/>
      <c r="B197" s="5"/>
      <c r="C197" s="201"/>
      <c r="D197" s="5"/>
      <c r="E197" s="5"/>
      <c r="F197" s="5"/>
    </row>
    <row r="198" spans="1:6" ht="16.5" customHeight="1" x14ac:dyDescent="0.25">
      <c r="A198" s="5"/>
      <c r="B198" s="5"/>
      <c r="C198" s="201"/>
      <c r="D198" s="5"/>
      <c r="E198" s="5"/>
      <c r="F198" s="5"/>
    </row>
    <row r="199" spans="1:6" ht="16.5" customHeight="1" x14ac:dyDescent="0.25">
      <c r="A199" s="5"/>
      <c r="B199" s="5"/>
      <c r="C199" s="201"/>
      <c r="D199" s="5"/>
      <c r="E199" s="5"/>
      <c r="F199" s="5"/>
    </row>
    <row r="200" spans="1:6" ht="16.5" customHeight="1" x14ac:dyDescent="0.25">
      <c r="A200" s="5"/>
      <c r="B200" s="5"/>
      <c r="C200" s="201"/>
      <c r="D200" s="5"/>
      <c r="E200" s="5"/>
      <c r="F200" s="5"/>
    </row>
    <row r="201" spans="1:6" ht="16.5" customHeight="1" x14ac:dyDescent="0.25">
      <c r="A201" s="5"/>
      <c r="B201" s="5"/>
      <c r="C201" s="201"/>
      <c r="D201" s="5"/>
      <c r="E201" s="5"/>
      <c r="F201" s="5"/>
    </row>
    <row r="202" spans="1:6" ht="16.5" customHeight="1" x14ac:dyDescent="0.25">
      <c r="A202" s="5"/>
      <c r="B202" s="5"/>
      <c r="C202" s="201"/>
      <c r="D202" s="5"/>
      <c r="E202" s="5"/>
      <c r="F202" s="5"/>
    </row>
    <row r="203" spans="1:6" ht="16.5" customHeight="1" x14ac:dyDescent="0.25">
      <c r="A203" s="5"/>
      <c r="B203" s="5"/>
      <c r="C203" s="201"/>
      <c r="D203" s="5"/>
      <c r="E203" s="5"/>
      <c r="F203" s="5"/>
    </row>
    <row r="204" spans="1:6" ht="16.5" customHeight="1" x14ac:dyDescent="0.25">
      <c r="A204" s="5"/>
      <c r="B204" s="5"/>
      <c r="C204" s="201"/>
      <c r="D204" s="5"/>
      <c r="E204" s="5"/>
      <c r="F204" s="5"/>
    </row>
    <row r="205" spans="1:6" ht="16.5" customHeight="1" x14ac:dyDescent="0.25">
      <c r="A205" s="5"/>
      <c r="B205" s="5"/>
      <c r="C205" s="201"/>
      <c r="D205" s="5"/>
      <c r="E205" s="5"/>
      <c r="F205" s="5"/>
    </row>
    <row r="206" spans="1:6" ht="16.5" customHeight="1" x14ac:dyDescent="0.25">
      <c r="A206" s="5"/>
      <c r="B206" s="5"/>
      <c r="C206" s="201"/>
      <c r="D206" s="5"/>
      <c r="E206" s="5"/>
      <c r="F206" s="5"/>
    </row>
    <row r="207" spans="1:6" ht="16.5" customHeight="1" x14ac:dyDescent="0.25">
      <c r="A207" s="5"/>
      <c r="B207" s="5"/>
      <c r="C207" s="201"/>
      <c r="D207" s="5"/>
      <c r="E207" s="5"/>
      <c r="F207" s="5"/>
    </row>
    <row r="208" spans="1:6" ht="16.5" customHeight="1" x14ac:dyDescent="0.25">
      <c r="A208" s="5"/>
      <c r="B208" s="5"/>
      <c r="C208" s="201"/>
      <c r="D208" s="5"/>
      <c r="E208" s="5"/>
      <c r="F208" s="5"/>
    </row>
    <row r="209" spans="1:6" ht="16.5" customHeight="1" x14ac:dyDescent="0.25">
      <c r="A209" s="5"/>
      <c r="B209" s="5"/>
      <c r="C209" s="201"/>
      <c r="D209" s="5"/>
      <c r="E209" s="5"/>
      <c r="F209" s="5"/>
    </row>
    <row r="210" spans="1:6" ht="16.5" customHeight="1" x14ac:dyDescent="0.25">
      <c r="A210" s="5"/>
      <c r="B210" s="5"/>
      <c r="C210" s="201"/>
      <c r="D210" s="5"/>
      <c r="E210" s="5"/>
      <c r="F210" s="5"/>
    </row>
    <row r="211" spans="1:6" ht="16.5" customHeight="1" x14ac:dyDescent="0.25">
      <c r="A211" s="5"/>
      <c r="B211" s="5"/>
      <c r="C211" s="201"/>
      <c r="D211" s="5"/>
      <c r="E211" s="5"/>
      <c r="F211" s="5"/>
    </row>
    <row r="212" spans="1:6" ht="16.5" customHeight="1" x14ac:dyDescent="0.25">
      <c r="A212" s="5"/>
      <c r="B212" s="5"/>
      <c r="C212" s="201"/>
      <c r="D212" s="5"/>
      <c r="E212" s="5"/>
      <c r="F212" s="5"/>
    </row>
    <row r="213" spans="1:6" ht="16.5" customHeight="1" x14ac:dyDescent="0.25">
      <c r="A213" s="5"/>
      <c r="B213" s="5"/>
      <c r="C213" s="201"/>
      <c r="D213" s="5"/>
      <c r="E213" s="5"/>
      <c r="F213" s="5"/>
    </row>
    <row r="214" spans="1:6" ht="16.5" customHeight="1" x14ac:dyDescent="0.25">
      <c r="A214" s="5"/>
      <c r="B214" s="5"/>
      <c r="C214" s="201"/>
      <c r="D214" s="5"/>
      <c r="E214" s="5"/>
      <c r="F214" s="5"/>
    </row>
    <row r="215" spans="1:6" ht="16.5" customHeight="1" x14ac:dyDescent="0.25">
      <c r="A215" s="5"/>
      <c r="B215" s="5"/>
      <c r="C215" s="201"/>
      <c r="D215" s="5"/>
      <c r="E215" s="5"/>
      <c r="F215" s="5"/>
    </row>
    <row r="216" spans="1:6" ht="16.5" customHeight="1" x14ac:dyDescent="0.25">
      <c r="A216" s="5"/>
      <c r="B216" s="5"/>
      <c r="C216" s="201"/>
      <c r="D216" s="5"/>
      <c r="E216" s="5"/>
      <c r="F216" s="5"/>
    </row>
    <row r="217" spans="1:6" ht="16.5" customHeight="1" x14ac:dyDescent="0.25">
      <c r="A217" s="5"/>
      <c r="B217" s="5"/>
      <c r="C217" s="201"/>
      <c r="D217" s="5"/>
      <c r="E217" s="5"/>
      <c r="F217" s="5"/>
    </row>
    <row r="218" spans="1:6" ht="16.5" customHeight="1" x14ac:dyDescent="0.25">
      <c r="A218" s="5"/>
      <c r="B218" s="5"/>
      <c r="C218" s="201"/>
      <c r="D218" s="5"/>
      <c r="E218" s="5"/>
      <c r="F218" s="5"/>
    </row>
    <row r="219" spans="1:6" ht="16.5" customHeight="1" x14ac:dyDescent="0.25">
      <c r="A219" s="5"/>
      <c r="B219" s="5"/>
      <c r="C219" s="201"/>
      <c r="D219" s="5"/>
      <c r="E219" s="5"/>
      <c r="F219" s="5"/>
    </row>
    <row r="220" spans="1:6" ht="16.5" customHeight="1" x14ac:dyDescent="0.25">
      <c r="A220" s="5"/>
      <c r="B220" s="5"/>
      <c r="C220" s="201"/>
      <c r="D220" s="5"/>
      <c r="E220" s="5"/>
      <c r="F220" s="5"/>
    </row>
    <row r="221" spans="1:6" ht="16.5" customHeight="1" x14ac:dyDescent="0.25">
      <c r="A221" s="5"/>
      <c r="B221" s="5"/>
      <c r="C221" s="201"/>
      <c r="D221" s="5"/>
      <c r="E221" s="5"/>
      <c r="F221" s="5"/>
    </row>
    <row r="222" spans="1:6" ht="16.5" customHeight="1" x14ac:dyDescent="0.25">
      <c r="A222" s="5"/>
      <c r="B222" s="5"/>
      <c r="C222" s="201"/>
      <c r="D222" s="5"/>
      <c r="E222" s="5"/>
      <c r="F222" s="5"/>
    </row>
    <row r="223" spans="1:6" ht="16.5" customHeight="1" x14ac:dyDescent="0.25">
      <c r="A223" s="5"/>
      <c r="B223" s="5"/>
      <c r="C223" s="201"/>
      <c r="D223" s="5"/>
      <c r="E223" s="5"/>
      <c r="F223" s="5"/>
    </row>
    <row r="224" spans="1:6" ht="16.5" customHeight="1" x14ac:dyDescent="0.25">
      <c r="A224" s="5"/>
      <c r="B224" s="5"/>
      <c r="C224" s="201"/>
      <c r="D224" s="5"/>
      <c r="E224" s="5"/>
      <c r="F224" s="5"/>
    </row>
    <row r="225" spans="1:6" ht="16.5" customHeight="1" x14ac:dyDescent="0.25">
      <c r="A225" s="5"/>
      <c r="B225" s="5"/>
      <c r="C225" s="201"/>
      <c r="D225" s="5"/>
      <c r="E225" s="5"/>
      <c r="F225" s="5"/>
    </row>
    <row r="226" spans="1:6" ht="16.5" customHeight="1" x14ac:dyDescent="0.25">
      <c r="A226" s="5"/>
      <c r="B226" s="5"/>
      <c r="C226" s="201"/>
      <c r="D226" s="5"/>
      <c r="E226" s="5"/>
      <c r="F226" s="5"/>
    </row>
    <row r="227" spans="1:6" ht="16.5" customHeight="1" x14ac:dyDescent="0.25">
      <c r="A227" s="5"/>
      <c r="B227" s="5"/>
      <c r="C227" s="201"/>
      <c r="D227" s="5"/>
      <c r="E227" s="5"/>
      <c r="F227" s="5"/>
    </row>
    <row r="228" spans="1:6" ht="16.5" customHeight="1" x14ac:dyDescent="0.25">
      <c r="A228" s="5"/>
      <c r="B228" s="5"/>
      <c r="C228" s="201"/>
      <c r="D228" s="5"/>
      <c r="E228" s="5"/>
      <c r="F228" s="5"/>
    </row>
    <row r="229" spans="1:6" ht="16.5" customHeight="1" x14ac:dyDescent="0.25">
      <c r="A229" s="5"/>
      <c r="B229" s="5"/>
      <c r="C229" s="201"/>
      <c r="D229" s="5"/>
      <c r="E229" s="5"/>
      <c r="F229" s="5"/>
    </row>
    <row r="230" spans="1:6" ht="16.5" customHeight="1" x14ac:dyDescent="0.25">
      <c r="A230" s="5"/>
      <c r="B230" s="5"/>
      <c r="C230" s="201"/>
      <c r="D230" s="5"/>
      <c r="E230" s="5"/>
      <c r="F230" s="5"/>
    </row>
    <row r="231" spans="1:6" ht="16.5" customHeight="1" x14ac:dyDescent="0.25">
      <c r="A231" s="5"/>
      <c r="B231" s="5"/>
      <c r="C231" s="201"/>
      <c r="D231" s="5"/>
      <c r="E231" s="5"/>
      <c r="F231" s="5"/>
    </row>
    <row r="232" spans="1:6" ht="16.5" customHeight="1" x14ac:dyDescent="0.25">
      <c r="A232" s="5"/>
      <c r="B232" s="5"/>
      <c r="C232" s="201"/>
      <c r="D232" s="5"/>
      <c r="E232" s="5"/>
      <c r="F232" s="5"/>
    </row>
    <row r="233" spans="1:6" ht="16.5" customHeight="1" x14ac:dyDescent="0.25">
      <c r="A233" s="5"/>
      <c r="B233" s="5"/>
      <c r="C233" s="201"/>
      <c r="D233" s="5"/>
      <c r="E233" s="5"/>
      <c r="F233" s="5"/>
    </row>
    <row r="234" spans="1:6" ht="16.5" customHeight="1" x14ac:dyDescent="0.25">
      <c r="A234" s="5"/>
      <c r="B234" s="5"/>
      <c r="C234" s="201"/>
      <c r="D234" s="5"/>
      <c r="E234" s="5"/>
      <c r="F234" s="5"/>
    </row>
    <row r="235" spans="1:6" ht="16.5" customHeight="1" x14ac:dyDescent="0.25">
      <c r="A235" s="5"/>
      <c r="B235" s="5"/>
      <c r="C235" s="201"/>
      <c r="D235" s="5"/>
      <c r="E235" s="5"/>
      <c r="F235" s="5"/>
    </row>
    <row r="236" spans="1:6" ht="16.5" customHeight="1" x14ac:dyDescent="0.25">
      <c r="A236" s="5"/>
      <c r="B236" s="5"/>
      <c r="C236" s="201"/>
      <c r="D236" s="5"/>
      <c r="E236" s="5"/>
      <c r="F236" s="5"/>
    </row>
    <row r="237" spans="1:6" ht="16.5" customHeight="1" x14ac:dyDescent="0.25">
      <c r="A237" s="5"/>
      <c r="B237" s="5"/>
      <c r="C237" s="201"/>
      <c r="D237" s="5"/>
      <c r="E237" s="5"/>
      <c r="F237" s="5"/>
    </row>
    <row r="238" spans="1:6" ht="16.5" customHeight="1" x14ac:dyDescent="0.25">
      <c r="A238" s="5"/>
      <c r="B238" s="5"/>
      <c r="C238" s="201"/>
      <c r="D238" s="5"/>
      <c r="E238" s="5"/>
      <c r="F238" s="5"/>
    </row>
    <row r="239" spans="1:6" ht="16.5" customHeight="1" x14ac:dyDescent="0.25">
      <c r="A239" s="5"/>
      <c r="B239" s="5"/>
      <c r="C239" s="201"/>
      <c r="D239" s="5"/>
      <c r="E239" s="5"/>
      <c r="F239" s="5"/>
    </row>
    <row r="240" spans="1:6" ht="16.5" customHeight="1" x14ac:dyDescent="0.25">
      <c r="A240" s="5"/>
      <c r="B240" s="5"/>
      <c r="C240" s="201"/>
      <c r="D240" s="5"/>
      <c r="E240" s="5"/>
      <c r="F240" s="5"/>
    </row>
    <row r="241" spans="1:6" ht="16.5" customHeight="1" x14ac:dyDescent="0.25">
      <c r="A241" s="5"/>
      <c r="B241" s="5"/>
      <c r="C241" s="201"/>
      <c r="D241" s="5"/>
      <c r="E241" s="5"/>
      <c r="F241" s="5"/>
    </row>
    <row r="242" spans="1:6" ht="16.5" customHeight="1" x14ac:dyDescent="0.25">
      <c r="A242" s="5"/>
      <c r="B242" s="5"/>
      <c r="C242" s="201"/>
      <c r="D242" s="5"/>
      <c r="E242" s="5"/>
      <c r="F242" s="5"/>
    </row>
    <row r="243" spans="1:6" ht="16.5" customHeight="1" x14ac:dyDescent="0.25">
      <c r="A243" s="5"/>
      <c r="B243" s="5"/>
      <c r="C243" s="201"/>
      <c r="D243" s="5"/>
      <c r="E243" s="5"/>
      <c r="F243" s="5"/>
    </row>
    <row r="244" spans="1:6" ht="16.5" customHeight="1" x14ac:dyDescent="0.25">
      <c r="A244" s="5"/>
      <c r="B244" s="5"/>
      <c r="C244" s="201"/>
      <c r="D244" s="5"/>
      <c r="E244" s="5"/>
      <c r="F244" s="5"/>
    </row>
    <row r="245" spans="1:6" ht="16.5" customHeight="1" x14ac:dyDescent="0.25">
      <c r="A245" s="5"/>
      <c r="B245" s="5"/>
      <c r="C245" s="201"/>
      <c r="D245" s="5"/>
      <c r="E245" s="5"/>
      <c r="F245" s="5"/>
    </row>
    <row r="246" spans="1:6" ht="16.5" customHeight="1" x14ac:dyDescent="0.25">
      <c r="A246" s="5"/>
      <c r="B246" s="5"/>
      <c r="C246" s="201"/>
      <c r="D246" s="5"/>
      <c r="E246" s="5"/>
      <c r="F246" s="5"/>
    </row>
    <row r="247" spans="1:6" ht="16.5" customHeight="1" x14ac:dyDescent="0.25">
      <c r="A247" s="5"/>
      <c r="B247" s="5"/>
      <c r="C247" s="201"/>
      <c r="D247" s="5"/>
      <c r="E247" s="5"/>
      <c r="F247" s="5"/>
    </row>
    <row r="248" spans="1:6" ht="16.5" customHeight="1" x14ac:dyDescent="0.25">
      <c r="A248" s="5"/>
      <c r="B248" s="5"/>
      <c r="C248" s="201"/>
      <c r="D248" s="5"/>
      <c r="E248" s="5"/>
      <c r="F248" s="5"/>
    </row>
    <row r="249" spans="1:6" ht="16.5" customHeight="1" x14ac:dyDescent="0.25">
      <c r="A249" s="5"/>
      <c r="B249" s="5"/>
      <c r="C249" s="201"/>
      <c r="D249" s="5"/>
      <c r="E249" s="5"/>
      <c r="F249" s="5"/>
    </row>
    <row r="250" spans="1:6" ht="16.5" customHeight="1" x14ac:dyDescent="0.25">
      <c r="A250" s="5"/>
      <c r="B250" s="5"/>
      <c r="C250" s="201"/>
      <c r="D250" s="5"/>
      <c r="E250" s="5"/>
      <c r="F250" s="5"/>
    </row>
    <row r="251" spans="1:6" ht="16.5" customHeight="1" x14ac:dyDescent="0.25">
      <c r="A251" s="5"/>
      <c r="B251" s="5"/>
      <c r="C251" s="201"/>
      <c r="D251" s="5"/>
      <c r="E251" s="5"/>
      <c r="F251" s="5"/>
    </row>
    <row r="252" spans="1:6" ht="16.5" customHeight="1" x14ac:dyDescent="0.25">
      <c r="A252" s="5"/>
      <c r="B252" s="5"/>
      <c r="C252" s="201"/>
      <c r="D252" s="5"/>
      <c r="E252" s="5"/>
      <c r="F252" s="5"/>
    </row>
    <row r="253" spans="1:6" ht="16.5" customHeight="1" x14ac:dyDescent="0.25">
      <c r="A253" s="5"/>
      <c r="B253" s="5"/>
      <c r="C253" s="201"/>
      <c r="D253" s="5"/>
      <c r="E253" s="5"/>
      <c r="F253" s="5"/>
    </row>
    <row r="254" spans="1:6" ht="16.5" customHeight="1" x14ac:dyDescent="0.25">
      <c r="A254" s="5"/>
      <c r="B254" s="5"/>
      <c r="C254" s="201"/>
      <c r="D254" s="5"/>
      <c r="E254" s="5"/>
      <c r="F254" s="5"/>
    </row>
    <row r="255" spans="1:6" ht="16.5" customHeight="1" x14ac:dyDescent="0.25">
      <c r="A255" s="5"/>
      <c r="B255" s="5"/>
      <c r="C255" s="201"/>
      <c r="D255" s="5"/>
      <c r="E255" s="5"/>
      <c r="F255" s="5"/>
    </row>
    <row r="256" spans="1:6" ht="16.5" customHeight="1" x14ac:dyDescent="0.25">
      <c r="A256" s="5"/>
      <c r="B256" s="5"/>
      <c r="C256" s="201"/>
      <c r="D256" s="5"/>
      <c r="E256" s="5"/>
      <c r="F256" s="5"/>
    </row>
    <row r="257" spans="1:6" ht="16.5" customHeight="1" x14ac:dyDescent="0.25">
      <c r="A257" s="5"/>
      <c r="B257" s="5"/>
      <c r="C257" s="201"/>
      <c r="D257" s="5"/>
      <c r="E257" s="5"/>
      <c r="F257" s="5"/>
    </row>
    <row r="258" spans="1:6" ht="16.5" customHeight="1" x14ac:dyDescent="0.25">
      <c r="A258" s="5"/>
      <c r="B258" s="5"/>
      <c r="C258" s="201"/>
      <c r="D258" s="5"/>
      <c r="E258" s="5"/>
      <c r="F258" s="5"/>
    </row>
    <row r="259" spans="1:6" ht="16.5" customHeight="1" x14ac:dyDescent="0.25">
      <c r="A259" s="5"/>
      <c r="B259" s="5"/>
      <c r="C259" s="201"/>
      <c r="D259" s="5"/>
      <c r="E259" s="5"/>
      <c r="F259" s="5"/>
    </row>
    <row r="260" spans="1:6" ht="16.5" customHeight="1" x14ac:dyDescent="0.25">
      <c r="A260" s="5"/>
      <c r="B260" s="5"/>
      <c r="C260" s="201"/>
      <c r="D260" s="5"/>
      <c r="E260" s="5"/>
      <c r="F260" s="5"/>
    </row>
    <row r="261" spans="1:6" ht="16.5" customHeight="1" x14ac:dyDescent="0.25">
      <c r="A261" s="5"/>
      <c r="B261" s="5"/>
      <c r="C261" s="201"/>
      <c r="D261" s="5"/>
      <c r="E261" s="5"/>
      <c r="F261" s="5"/>
    </row>
    <row r="262" spans="1:6" ht="16.5" customHeight="1" x14ac:dyDescent="0.25">
      <c r="A262" s="5"/>
      <c r="B262" s="5"/>
      <c r="C262" s="201"/>
      <c r="D262" s="5"/>
      <c r="E262" s="5"/>
      <c r="F262" s="5"/>
    </row>
    <row r="263" spans="1:6" ht="16.5" customHeight="1" x14ac:dyDescent="0.25">
      <c r="A263" s="5"/>
      <c r="B263" s="5"/>
      <c r="C263" s="201"/>
      <c r="D263" s="5"/>
      <c r="E263" s="5"/>
      <c r="F263" s="5"/>
    </row>
    <row r="264" spans="1:6" ht="16.5" customHeight="1" x14ac:dyDescent="0.25">
      <c r="A264" s="5"/>
      <c r="B264" s="5"/>
      <c r="C264" s="201"/>
      <c r="D264" s="5"/>
      <c r="E264" s="5"/>
      <c r="F264" s="5"/>
    </row>
    <row r="265" spans="1:6" ht="16.5" customHeight="1" x14ac:dyDescent="0.25">
      <c r="A265" s="5"/>
      <c r="B265" s="5"/>
      <c r="C265" s="201"/>
      <c r="D265" s="5"/>
      <c r="E265" s="5"/>
      <c r="F265" s="5"/>
    </row>
    <row r="266" spans="1:6" ht="16.5" customHeight="1" x14ac:dyDescent="0.25">
      <c r="A266" s="5"/>
      <c r="B266" s="5"/>
      <c r="C266" s="201"/>
      <c r="D266" s="5"/>
      <c r="E266" s="5"/>
      <c r="F266" s="5"/>
    </row>
    <row r="267" spans="1:6" ht="16.5" customHeight="1" x14ac:dyDescent="0.25">
      <c r="A267" s="5"/>
      <c r="B267" s="5"/>
      <c r="C267" s="201"/>
      <c r="D267" s="5"/>
      <c r="E267" s="5"/>
      <c r="F267" s="5"/>
    </row>
    <row r="268" spans="1:6" ht="16.5" customHeight="1" x14ac:dyDescent="0.25">
      <c r="A268" s="5"/>
      <c r="B268" s="5"/>
      <c r="C268" s="201"/>
      <c r="D268" s="5"/>
      <c r="E268" s="5"/>
      <c r="F268" s="5"/>
    </row>
    <row r="269" spans="1:6" ht="16.5" customHeight="1" x14ac:dyDescent="0.25">
      <c r="A269" s="5"/>
      <c r="B269" s="5"/>
      <c r="C269" s="201"/>
      <c r="D269" s="5"/>
      <c r="E269" s="5"/>
      <c r="F269" s="5"/>
    </row>
    <row r="270" spans="1:6" ht="16.5" customHeight="1" x14ac:dyDescent="0.25">
      <c r="A270" s="5"/>
      <c r="B270" s="5"/>
      <c r="C270" s="201"/>
      <c r="D270" s="5"/>
      <c r="E270" s="5"/>
      <c r="F270" s="5"/>
    </row>
    <row r="271" spans="1:6" ht="16.5" customHeight="1" x14ac:dyDescent="0.25">
      <c r="A271" s="5"/>
      <c r="B271" s="5"/>
      <c r="C271" s="201"/>
      <c r="D271" s="5"/>
      <c r="E271" s="5"/>
      <c r="F271" s="5"/>
    </row>
    <row r="272" spans="1:6" ht="16.5" customHeight="1" x14ac:dyDescent="0.25">
      <c r="A272" s="5"/>
      <c r="B272" s="5"/>
      <c r="C272" s="201"/>
      <c r="D272" s="5"/>
      <c r="E272" s="5"/>
      <c r="F272" s="5"/>
    </row>
    <row r="273" spans="1:6" ht="16.5" customHeight="1" x14ac:dyDescent="0.25">
      <c r="A273" s="5"/>
      <c r="B273" s="5"/>
      <c r="C273" s="201"/>
      <c r="D273" s="5"/>
      <c r="E273" s="5"/>
      <c r="F273" s="5"/>
    </row>
    <row r="274" spans="1:6" ht="16.5" customHeight="1" x14ac:dyDescent="0.25">
      <c r="A274" s="5"/>
      <c r="B274" s="5"/>
      <c r="C274" s="201"/>
      <c r="D274" s="5"/>
      <c r="E274" s="5"/>
      <c r="F274" s="5"/>
    </row>
    <row r="275" spans="1:6" ht="16.5" customHeight="1" x14ac:dyDescent="0.25">
      <c r="A275" s="5"/>
      <c r="B275" s="5"/>
      <c r="C275" s="201"/>
      <c r="D275" s="5"/>
      <c r="E275" s="5"/>
      <c r="F275" s="5"/>
    </row>
    <row r="276" spans="1:6" ht="16.5" customHeight="1" x14ac:dyDescent="0.25">
      <c r="A276" s="5"/>
      <c r="B276" s="5"/>
      <c r="C276" s="201"/>
      <c r="D276" s="5"/>
      <c r="E276" s="5"/>
      <c r="F276" s="5"/>
    </row>
    <row r="277" spans="1:6" ht="16.5" customHeight="1" x14ac:dyDescent="0.25">
      <c r="A277" s="5"/>
      <c r="B277" s="5"/>
      <c r="C277" s="201"/>
      <c r="D277" s="5"/>
      <c r="E277" s="5"/>
      <c r="F277" s="5"/>
    </row>
    <row r="278" spans="1:6" ht="16.5" customHeight="1" x14ac:dyDescent="0.25">
      <c r="A278" s="5"/>
      <c r="B278" s="5"/>
      <c r="C278" s="201"/>
      <c r="D278" s="5"/>
      <c r="E278" s="5"/>
      <c r="F278" s="5"/>
    </row>
    <row r="279" spans="1:6" ht="16.5" customHeight="1" x14ac:dyDescent="0.25">
      <c r="A279" s="5"/>
      <c r="B279" s="5"/>
      <c r="C279" s="201"/>
      <c r="D279" s="5"/>
      <c r="E279" s="5"/>
      <c r="F279" s="5"/>
    </row>
    <row r="280" spans="1:6" ht="16.5" customHeight="1" x14ac:dyDescent="0.25">
      <c r="A280" s="5"/>
      <c r="B280" s="5"/>
      <c r="C280" s="201"/>
      <c r="D280" s="5"/>
      <c r="E280" s="5"/>
      <c r="F280" s="5"/>
    </row>
    <row r="281" spans="1:6" ht="16.5" customHeight="1" x14ac:dyDescent="0.25">
      <c r="A281" s="5"/>
      <c r="B281" s="5"/>
      <c r="C281" s="201"/>
      <c r="D281" s="5"/>
      <c r="E281" s="5"/>
      <c r="F281" s="5"/>
    </row>
    <row r="282" spans="1:6" ht="16.5" customHeight="1" x14ac:dyDescent="0.25">
      <c r="A282" s="5"/>
      <c r="B282" s="5"/>
      <c r="C282" s="201"/>
      <c r="D282" s="5"/>
      <c r="E282" s="5"/>
      <c r="F282" s="5"/>
    </row>
    <row r="283" spans="1:6" ht="16.5" customHeight="1" x14ac:dyDescent="0.25">
      <c r="A283" s="5"/>
      <c r="B283" s="5"/>
      <c r="C283" s="201"/>
      <c r="D283" s="5"/>
      <c r="E283" s="5"/>
      <c r="F283" s="5"/>
    </row>
    <row r="284" spans="1:6" ht="16.5" customHeight="1" x14ac:dyDescent="0.25">
      <c r="A284" s="5"/>
      <c r="B284" s="5"/>
      <c r="C284" s="201"/>
      <c r="D284" s="5"/>
      <c r="E284" s="5"/>
      <c r="F284" s="5"/>
    </row>
    <row r="285" spans="1:6" ht="16.5" customHeight="1" x14ac:dyDescent="0.25">
      <c r="A285" s="5"/>
      <c r="B285" s="5"/>
      <c r="C285" s="201"/>
      <c r="D285" s="5"/>
      <c r="E285" s="5"/>
      <c r="F285" s="5"/>
    </row>
    <row r="286" spans="1:6" ht="16.5" customHeight="1" x14ac:dyDescent="0.25">
      <c r="A286" s="5"/>
      <c r="B286" s="5"/>
      <c r="C286" s="201"/>
      <c r="D286" s="5"/>
      <c r="E286" s="5"/>
      <c r="F286" s="5"/>
    </row>
    <row r="287" spans="1:6" ht="16.5" customHeight="1" x14ac:dyDescent="0.25">
      <c r="A287" s="5"/>
      <c r="B287" s="5"/>
      <c r="C287" s="201"/>
      <c r="D287" s="5"/>
      <c r="E287" s="5"/>
      <c r="F287" s="5"/>
    </row>
    <row r="288" spans="1:6" ht="16.5" customHeight="1" x14ac:dyDescent="0.25">
      <c r="A288" s="5"/>
      <c r="B288" s="5"/>
      <c r="C288" s="201"/>
      <c r="D288" s="5"/>
      <c r="E288" s="5"/>
      <c r="F288" s="5"/>
    </row>
    <row r="289" spans="1:6" ht="16.5" customHeight="1" x14ac:dyDescent="0.25">
      <c r="A289" s="5"/>
      <c r="B289" s="5"/>
      <c r="C289" s="201"/>
      <c r="D289" s="5"/>
      <c r="E289" s="5"/>
      <c r="F289" s="5"/>
    </row>
    <row r="290" spans="1:6" ht="16.5" customHeight="1" x14ac:dyDescent="0.25">
      <c r="A290" s="5"/>
      <c r="B290" s="5"/>
      <c r="C290" s="201"/>
      <c r="D290" s="5"/>
      <c r="E290" s="5"/>
      <c r="F290" s="5"/>
    </row>
    <row r="291" spans="1:6" ht="16.5" customHeight="1" x14ac:dyDescent="0.25">
      <c r="A291" s="5"/>
      <c r="B291" s="5"/>
      <c r="C291" s="201"/>
      <c r="D291" s="5"/>
      <c r="E291" s="5"/>
      <c r="F291" s="5"/>
    </row>
    <row r="292" spans="1:6" ht="16.5" customHeight="1" x14ac:dyDescent="0.25">
      <c r="A292" s="5"/>
      <c r="B292" s="5"/>
      <c r="C292" s="201"/>
      <c r="D292" s="5"/>
      <c r="E292" s="5"/>
      <c r="F292" s="5"/>
    </row>
    <row r="293" spans="1:6" ht="16.5" customHeight="1" x14ac:dyDescent="0.25">
      <c r="A293" s="5"/>
      <c r="B293" s="5"/>
      <c r="C293" s="201"/>
      <c r="D293" s="5"/>
      <c r="E293" s="5"/>
      <c r="F293" s="5"/>
    </row>
    <row r="294" spans="1:6" ht="16.5" customHeight="1" x14ac:dyDescent="0.25">
      <c r="A294" s="5"/>
      <c r="B294" s="5"/>
      <c r="C294" s="201"/>
      <c r="D294" s="5"/>
      <c r="E294" s="5"/>
      <c r="F294" s="5"/>
    </row>
    <row r="295" spans="1:6" ht="16.5" customHeight="1" x14ac:dyDescent="0.25">
      <c r="A295" s="5"/>
      <c r="B295" s="5"/>
      <c r="C295" s="201"/>
      <c r="D295" s="5"/>
      <c r="E295" s="5"/>
      <c r="F295" s="5"/>
    </row>
    <row r="296" spans="1:6" ht="16.5" customHeight="1" x14ac:dyDescent="0.25">
      <c r="A296" s="5"/>
      <c r="B296" s="5"/>
      <c r="C296" s="201"/>
      <c r="D296" s="5"/>
      <c r="E296" s="5"/>
      <c r="F296" s="5"/>
    </row>
    <row r="297" spans="1:6" ht="16.5" customHeight="1" x14ac:dyDescent="0.25">
      <c r="A297" s="5"/>
      <c r="B297" s="5"/>
      <c r="C297" s="201"/>
      <c r="D297" s="5"/>
      <c r="E297" s="5"/>
      <c r="F297" s="5"/>
    </row>
    <row r="298" spans="1:6" ht="16.5" customHeight="1" x14ac:dyDescent="0.25">
      <c r="A298" s="5"/>
      <c r="B298" s="5"/>
      <c r="C298" s="201"/>
      <c r="D298" s="5"/>
      <c r="E298" s="5"/>
      <c r="F298" s="5"/>
    </row>
    <row r="299" spans="1:6" ht="16.5" customHeight="1" x14ac:dyDescent="0.25">
      <c r="A299" s="5"/>
      <c r="B299" s="5"/>
      <c r="C299" s="201"/>
      <c r="D299" s="5"/>
      <c r="E299" s="5"/>
      <c r="F299" s="5"/>
    </row>
    <row r="300" spans="1:6" ht="16.5" customHeight="1" x14ac:dyDescent="0.25">
      <c r="A300" s="5"/>
      <c r="B300" s="5"/>
      <c r="C300" s="201"/>
      <c r="D300" s="5"/>
      <c r="E300" s="5"/>
      <c r="F300" s="5"/>
    </row>
    <row r="301" spans="1:6" ht="16.5" customHeight="1" x14ac:dyDescent="0.25">
      <c r="A301" s="5"/>
      <c r="B301" s="5"/>
      <c r="C301" s="201"/>
      <c r="D301" s="5"/>
      <c r="E301" s="5"/>
      <c r="F301" s="5"/>
    </row>
    <row r="302" spans="1:6" ht="16.5" customHeight="1" x14ac:dyDescent="0.25">
      <c r="A302" s="5"/>
      <c r="B302" s="5"/>
      <c r="C302" s="201"/>
      <c r="D302" s="5"/>
      <c r="E302" s="5"/>
      <c r="F302" s="5"/>
    </row>
    <row r="303" spans="1:6" ht="16.5" customHeight="1" x14ac:dyDescent="0.25">
      <c r="A303" s="5"/>
      <c r="B303" s="5"/>
      <c r="C303" s="201"/>
      <c r="D303" s="5"/>
      <c r="E303" s="5"/>
      <c r="F303" s="5"/>
    </row>
    <row r="304" spans="1:6" ht="16.5" customHeight="1" x14ac:dyDescent="0.25">
      <c r="A304" s="5"/>
      <c r="B304" s="5"/>
      <c r="C304" s="201"/>
      <c r="D304" s="5"/>
      <c r="E304" s="5"/>
      <c r="F304" s="5"/>
    </row>
    <row r="305" spans="1:6" ht="16.5" customHeight="1" x14ac:dyDescent="0.25">
      <c r="A305" s="5"/>
      <c r="B305" s="5"/>
      <c r="C305" s="201"/>
      <c r="D305" s="5"/>
      <c r="E305" s="5"/>
      <c r="F305" s="5"/>
    </row>
    <row r="306" spans="1:6" ht="16.5" customHeight="1" x14ac:dyDescent="0.25">
      <c r="A306" s="5"/>
      <c r="B306" s="5"/>
      <c r="C306" s="201"/>
      <c r="D306" s="5"/>
      <c r="E306" s="5"/>
      <c r="F306" s="5"/>
    </row>
    <row r="307" spans="1:6" ht="16.5" customHeight="1" x14ac:dyDescent="0.25">
      <c r="A307" s="5"/>
      <c r="B307" s="5"/>
      <c r="C307" s="201"/>
      <c r="D307" s="5"/>
      <c r="E307" s="5"/>
      <c r="F307" s="5"/>
    </row>
    <row r="308" spans="1:6" ht="16.5" customHeight="1" x14ac:dyDescent="0.25">
      <c r="A308" s="5"/>
      <c r="B308" s="5"/>
      <c r="C308" s="201"/>
      <c r="D308" s="5"/>
      <c r="E308" s="5"/>
      <c r="F308" s="5"/>
    </row>
    <row r="309" spans="1:6" ht="16.5" customHeight="1" x14ac:dyDescent="0.25">
      <c r="A309" s="5"/>
      <c r="B309" s="5"/>
      <c r="C309" s="201"/>
      <c r="D309" s="5"/>
      <c r="E309" s="5"/>
      <c r="F309" s="5"/>
    </row>
    <row r="310" spans="1:6" ht="16.5" customHeight="1" x14ac:dyDescent="0.25">
      <c r="A310" s="5"/>
      <c r="B310" s="5"/>
      <c r="C310" s="201"/>
      <c r="D310" s="5"/>
      <c r="E310" s="5"/>
      <c r="F310" s="5"/>
    </row>
    <row r="311" spans="1:6" ht="16.5" customHeight="1" x14ac:dyDescent="0.25">
      <c r="A311" s="5"/>
      <c r="B311" s="5"/>
      <c r="C311" s="201"/>
      <c r="D311" s="5"/>
      <c r="E311" s="5"/>
      <c r="F311" s="5"/>
    </row>
    <row r="312" spans="1:6" ht="16.5" customHeight="1" x14ac:dyDescent="0.25">
      <c r="A312" s="5"/>
      <c r="B312" s="5"/>
      <c r="C312" s="201"/>
      <c r="D312" s="5"/>
      <c r="E312" s="5"/>
      <c r="F312" s="5"/>
    </row>
    <row r="313" spans="1:6" ht="16.5" customHeight="1" x14ac:dyDescent="0.25">
      <c r="A313" s="5"/>
      <c r="B313" s="5"/>
      <c r="C313" s="201"/>
      <c r="D313" s="5"/>
      <c r="E313" s="5"/>
      <c r="F313" s="5"/>
    </row>
    <row r="314" spans="1:6" ht="16.5" customHeight="1" x14ac:dyDescent="0.25">
      <c r="A314" s="5"/>
      <c r="B314" s="5"/>
      <c r="C314" s="201"/>
      <c r="D314" s="5"/>
      <c r="E314" s="5"/>
      <c r="F314" s="5"/>
    </row>
    <row r="315" spans="1:6" ht="16.5" customHeight="1" x14ac:dyDescent="0.25">
      <c r="A315" s="5"/>
      <c r="B315" s="5"/>
      <c r="C315" s="201"/>
      <c r="D315" s="5"/>
      <c r="E315" s="5"/>
      <c r="F315" s="5"/>
    </row>
    <row r="316" spans="1:6" ht="16.5" customHeight="1" x14ac:dyDescent="0.25">
      <c r="A316" s="5"/>
      <c r="B316" s="5"/>
      <c r="C316" s="201"/>
      <c r="D316" s="5"/>
      <c r="E316" s="5"/>
      <c r="F316" s="5"/>
    </row>
    <row r="317" spans="1:6" ht="16.5" customHeight="1" x14ac:dyDescent="0.25">
      <c r="A317" s="5"/>
      <c r="B317" s="5"/>
      <c r="C317" s="201"/>
      <c r="D317" s="5"/>
      <c r="E317" s="5"/>
      <c r="F317" s="5"/>
    </row>
    <row r="318" spans="1:6" ht="16.5" customHeight="1" x14ac:dyDescent="0.25">
      <c r="A318" s="5"/>
      <c r="B318" s="5"/>
      <c r="C318" s="201"/>
      <c r="D318" s="5"/>
      <c r="E318" s="5"/>
      <c r="F318" s="5"/>
    </row>
    <row r="319" spans="1:6" ht="16.5" customHeight="1" x14ac:dyDescent="0.25">
      <c r="A319" s="5"/>
      <c r="B319" s="5"/>
      <c r="C319" s="201"/>
      <c r="D319" s="5"/>
      <c r="E319" s="5"/>
      <c r="F319" s="5"/>
    </row>
    <row r="320" spans="1:6" ht="16.5" customHeight="1" x14ac:dyDescent="0.25">
      <c r="A320" s="5"/>
      <c r="B320" s="5"/>
      <c r="C320" s="201"/>
      <c r="D320" s="5"/>
      <c r="E320" s="5"/>
      <c r="F320" s="5"/>
    </row>
    <row r="321" spans="1:6" ht="16.5" customHeight="1" x14ac:dyDescent="0.25">
      <c r="A321" s="5"/>
      <c r="B321" s="5"/>
      <c r="C321" s="201"/>
      <c r="D321" s="5"/>
      <c r="E321" s="5"/>
      <c r="F321" s="5"/>
    </row>
    <row r="322" spans="1:6" ht="16.5" customHeight="1" x14ac:dyDescent="0.25">
      <c r="A322" s="5"/>
      <c r="B322" s="5"/>
      <c r="C322" s="201"/>
      <c r="D322" s="5"/>
      <c r="E322" s="5"/>
      <c r="F322" s="5"/>
    </row>
    <row r="323" spans="1:6" ht="16.5" customHeight="1" x14ac:dyDescent="0.25">
      <c r="A323" s="5"/>
      <c r="B323" s="5"/>
      <c r="C323" s="201"/>
      <c r="D323" s="5"/>
      <c r="E323" s="5"/>
      <c r="F323" s="5"/>
    </row>
    <row r="324" spans="1:6" ht="16.5" customHeight="1" x14ac:dyDescent="0.25">
      <c r="A324" s="5"/>
      <c r="B324" s="5"/>
      <c r="C324" s="201"/>
      <c r="D324" s="5"/>
      <c r="E324" s="5"/>
      <c r="F324" s="5"/>
    </row>
    <row r="325" spans="1:6" ht="16.5" customHeight="1" x14ac:dyDescent="0.25">
      <c r="A325" s="5"/>
      <c r="B325" s="5"/>
      <c r="C325" s="201"/>
      <c r="D325" s="5"/>
      <c r="E325" s="5"/>
      <c r="F325" s="5"/>
    </row>
    <row r="326" spans="1:6" ht="16.5" customHeight="1" x14ac:dyDescent="0.25">
      <c r="A326" s="5"/>
      <c r="B326" s="5"/>
      <c r="C326" s="201"/>
      <c r="D326" s="5"/>
      <c r="E326" s="5"/>
      <c r="F326" s="5"/>
    </row>
    <row r="327" spans="1:6" ht="16.5" customHeight="1" x14ac:dyDescent="0.25">
      <c r="A327" s="5"/>
      <c r="B327" s="5"/>
      <c r="C327" s="201"/>
      <c r="D327" s="5"/>
      <c r="E327" s="5"/>
      <c r="F327" s="5"/>
    </row>
    <row r="328" spans="1:6" ht="16.5" customHeight="1" x14ac:dyDescent="0.25">
      <c r="A328" s="5"/>
      <c r="B328" s="5"/>
      <c r="C328" s="201"/>
      <c r="D328" s="5"/>
      <c r="E328" s="5"/>
      <c r="F328" s="5"/>
    </row>
    <row r="329" spans="1:6" ht="16.5" customHeight="1" x14ac:dyDescent="0.25">
      <c r="A329" s="5"/>
      <c r="B329" s="5"/>
      <c r="C329" s="201"/>
      <c r="D329" s="5"/>
      <c r="E329" s="5"/>
      <c r="F329" s="5"/>
    </row>
    <row r="330" spans="1:6" ht="16.5" customHeight="1" x14ac:dyDescent="0.25">
      <c r="A330" s="5"/>
      <c r="B330" s="5"/>
      <c r="C330" s="201"/>
      <c r="D330" s="5"/>
      <c r="E330" s="5"/>
      <c r="F330" s="5"/>
    </row>
    <row r="331" spans="1:6" ht="16.5" customHeight="1" x14ac:dyDescent="0.25">
      <c r="A331" s="5"/>
      <c r="B331" s="5"/>
      <c r="C331" s="201"/>
      <c r="D331" s="5"/>
      <c r="E331" s="5"/>
      <c r="F331" s="5"/>
    </row>
    <row r="332" spans="1:6" ht="16.5" customHeight="1" x14ac:dyDescent="0.25">
      <c r="A332" s="5"/>
      <c r="B332" s="5"/>
      <c r="C332" s="201"/>
      <c r="D332" s="5"/>
      <c r="E332" s="5"/>
      <c r="F332" s="5"/>
    </row>
    <row r="333" spans="1:6" ht="16.5" customHeight="1" x14ac:dyDescent="0.25">
      <c r="A333" s="5"/>
      <c r="B333" s="5"/>
      <c r="C333" s="201"/>
      <c r="D333" s="5"/>
      <c r="E333" s="5"/>
      <c r="F333" s="5"/>
    </row>
    <row r="334" spans="1:6" ht="16.5" customHeight="1" x14ac:dyDescent="0.25">
      <c r="A334" s="5"/>
      <c r="B334" s="5"/>
      <c r="C334" s="201"/>
      <c r="D334" s="5"/>
      <c r="E334" s="5"/>
      <c r="F334" s="5"/>
    </row>
    <row r="335" spans="1:6" ht="16.5" customHeight="1" x14ac:dyDescent="0.25">
      <c r="A335" s="5"/>
      <c r="B335" s="5"/>
      <c r="C335" s="201"/>
      <c r="D335" s="5"/>
      <c r="E335" s="5"/>
      <c r="F335" s="5"/>
    </row>
    <row r="336" spans="1:6" ht="16.5" customHeight="1" x14ac:dyDescent="0.25">
      <c r="A336" s="5"/>
      <c r="B336" s="5"/>
      <c r="C336" s="201"/>
      <c r="D336" s="5"/>
      <c r="E336" s="5"/>
      <c r="F336" s="5"/>
    </row>
    <row r="337" spans="1:6" ht="16.5" customHeight="1" x14ac:dyDescent="0.25">
      <c r="A337" s="5"/>
      <c r="B337" s="5"/>
      <c r="C337" s="201"/>
      <c r="D337" s="5"/>
      <c r="E337" s="5"/>
      <c r="F337" s="5"/>
    </row>
    <row r="338" spans="1:6" ht="16.5" customHeight="1" x14ac:dyDescent="0.25">
      <c r="A338" s="5"/>
      <c r="B338" s="5"/>
      <c r="C338" s="201"/>
      <c r="D338" s="5"/>
      <c r="E338" s="5"/>
      <c r="F338" s="5"/>
    </row>
    <row r="339" spans="1:6" ht="16.5" customHeight="1" x14ac:dyDescent="0.25">
      <c r="A339" s="5"/>
      <c r="B339" s="5"/>
      <c r="C339" s="201"/>
      <c r="D339" s="5"/>
      <c r="E339" s="5"/>
      <c r="F339" s="5"/>
    </row>
    <row r="340" spans="1:6" ht="16.5" customHeight="1" x14ac:dyDescent="0.25">
      <c r="A340" s="5"/>
      <c r="B340" s="5"/>
      <c r="C340" s="201"/>
      <c r="D340" s="5"/>
      <c r="E340" s="5"/>
      <c r="F340" s="5"/>
    </row>
    <row r="341" spans="1:6" ht="16.5" customHeight="1" x14ac:dyDescent="0.25">
      <c r="A341" s="5"/>
      <c r="B341" s="5"/>
      <c r="C341" s="201"/>
      <c r="D341" s="5"/>
      <c r="E341" s="5"/>
      <c r="F341" s="5"/>
    </row>
    <row r="342" spans="1:6" ht="16.5" customHeight="1" x14ac:dyDescent="0.25">
      <c r="A342" s="5"/>
      <c r="B342" s="5"/>
      <c r="C342" s="201"/>
      <c r="D342" s="5"/>
      <c r="E342" s="5"/>
      <c r="F342" s="5"/>
    </row>
    <row r="343" spans="1:6" ht="16.5" customHeight="1" x14ac:dyDescent="0.25">
      <c r="A343" s="5"/>
      <c r="B343" s="5"/>
      <c r="C343" s="201"/>
      <c r="D343" s="5"/>
      <c r="E343" s="5"/>
      <c r="F343" s="5"/>
    </row>
    <row r="344" spans="1:6" ht="16.5" customHeight="1" x14ac:dyDescent="0.25">
      <c r="A344" s="5"/>
      <c r="B344" s="5"/>
      <c r="C344" s="201"/>
      <c r="D344" s="5"/>
      <c r="E344" s="5"/>
      <c r="F344" s="5"/>
    </row>
    <row r="345" spans="1:6" ht="16.5" customHeight="1" x14ac:dyDescent="0.25">
      <c r="A345" s="5"/>
      <c r="B345" s="5"/>
      <c r="C345" s="201"/>
      <c r="D345" s="5"/>
      <c r="E345" s="5"/>
      <c r="F345" s="5"/>
    </row>
    <row r="346" spans="1:6" ht="16.5" customHeight="1" x14ac:dyDescent="0.25">
      <c r="A346" s="5"/>
      <c r="B346" s="5"/>
      <c r="C346" s="201"/>
      <c r="D346" s="5"/>
      <c r="E346" s="5"/>
      <c r="F346" s="5"/>
    </row>
    <row r="347" spans="1:6" ht="16.5" customHeight="1" x14ac:dyDescent="0.25">
      <c r="A347" s="5"/>
      <c r="B347" s="5"/>
      <c r="C347" s="201"/>
      <c r="D347" s="5"/>
      <c r="E347" s="5"/>
      <c r="F347" s="5"/>
    </row>
    <row r="348" spans="1:6" ht="16.5" customHeight="1" x14ac:dyDescent="0.25">
      <c r="A348" s="5"/>
      <c r="B348" s="5"/>
      <c r="C348" s="201"/>
      <c r="D348" s="5"/>
      <c r="E348" s="5"/>
      <c r="F348" s="5"/>
    </row>
    <row r="349" spans="1:6" ht="16.5" customHeight="1" x14ac:dyDescent="0.25">
      <c r="A349" s="5"/>
      <c r="B349" s="5"/>
      <c r="C349" s="201"/>
      <c r="D349" s="5"/>
      <c r="E349" s="5"/>
      <c r="F349" s="5"/>
    </row>
    <row r="350" spans="1:6" ht="16.5" customHeight="1" x14ac:dyDescent="0.25">
      <c r="A350" s="5"/>
      <c r="B350" s="5"/>
      <c r="C350" s="201"/>
      <c r="D350" s="5"/>
      <c r="E350" s="5"/>
      <c r="F350" s="5"/>
    </row>
    <row r="351" spans="1:6" ht="16.5" customHeight="1" x14ac:dyDescent="0.25">
      <c r="A351" s="5"/>
      <c r="B351" s="5"/>
      <c r="C351" s="201"/>
      <c r="D351" s="5"/>
      <c r="E351" s="5"/>
      <c r="F351" s="5"/>
    </row>
    <row r="352" spans="1:6" ht="16.5" customHeight="1" x14ac:dyDescent="0.25">
      <c r="A352" s="5"/>
      <c r="B352" s="5"/>
      <c r="C352" s="201"/>
      <c r="D352" s="5"/>
      <c r="E352" s="5"/>
      <c r="F352" s="5"/>
    </row>
    <row r="353" spans="1:6" ht="16.5" customHeight="1" x14ac:dyDescent="0.25">
      <c r="A353" s="5"/>
      <c r="B353" s="5"/>
      <c r="C353" s="201"/>
      <c r="D353" s="5"/>
      <c r="E353" s="5"/>
      <c r="F353" s="5"/>
    </row>
    <row r="354" spans="1:6" ht="16.5" customHeight="1" x14ac:dyDescent="0.25">
      <c r="A354" s="5"/>
      <c r="B354" s="5"/>
      <c r="C354" s="201"/>
      <c r="D354" s="5"/>
      <c r="E354" s="5"/>
      <c r="F354" s="5"/>
    </row>
    <row r="355" spans="1:6" ht="16.5" customHeight="1" x14ac:dyDescent="0.25">
      <c r="A355" s="5"/>
      <c r="B355" s="5"/>
      <c r="C355" s="201"/>
      <c r="D355" s="5"/>
      <c r="E355" s="5"/>
      <c r="F355" s="5"/>
    </row>
    <row r="356" spans="1:6" ht="16.5" customHeight="1" x14ac:dyDescent="0.25">
      <c r="A356" s="5"/>
      <c r="B356" s="5"/>
      <c r="C356" s="201"/>
      <c r="D356" s="5"/>
      <c r="E356" s="5"/>
      <c r="F356" s="5"/>
    </row>
    <row r="357" spans="1:6" ht="16.5" customHeight="1" x14ac:dyDescent="0.25">
      <c r="A357" s="5"/>
      <c r="B357" s="5"/>
      <c r="C357" s="201"/>
      <c r="D357" s="5"/>
      <c r="E357" s="5"/>
      <c r="F357" s="5"/>
    </row>
    <row r="358" spans="1:6" ht="16.5" customHeight="1" x14ac:dyDescent="0.25">
      <c r="A358" s="5"/>
      <c r="B358" s="5"/>
      <c r="C358" s="201"/>
      <c r="D358" s="5"/>
      <c r="E358" s="5"/>
      <c r="F358" s="5"/>
    </row>
    <row r="359" spans="1:6" ht="16.5" customHeight="1" x14ac:dyDescent="0.25">
      <c r="A359" s="5"/>
      <c r="B359" s="5"/>
      <c r="C359" s="201"/>
      <c r="D359" s="5"/>
      <c r="E359" s="5"/>
      <c r="F359" s="5"/>
    </row>
    <row r="360" spans="1:6" ht="16.5" customHeight="1" x14ac:dyDescent="0.25">
      <c r="A360" s="5"/>
      <c r="B360" s="5"/>
      <c r="C360" s="201"/>
      <c r="D360" s="5"/>
      <c r="E360" s="5"/>
      <c r="F360" s="5"/>
    </row>
    <row r="361" spans="1:6" ht="16.5" customHeight="1" x14ac:dyDescent="0.25">
      <c r="A361" s="5"/>
      <c r="B361" s="5"/>
      <c r="C361" s="201"/>
      <c r="D361" s="5"/>
      <c r="E361" s="5"/>
      <c r="F361" s="5"/>
    </row>
    <row r="362" spans="1:6" ht="16.5" customHeight="1" x14ac:dyDescent="0.25">
      <c r="A362" s="5"/>
      <c r="B362" s="5"/>
      <c r="C362" s="201"/>
      <c r="D362" s="5"/>
      <c r="E362" s="5"/>
      <c r="F362" s="5"/>
    </row>
    <row r="363" spans="1:6" ht="16.5" customHeight="1" x14ac:dyDescent="0.25">
      <c r="A363" s="5"/>
      <c r="B363" s="5"/>
      <c r="C363" s="201"/>
      <c r="D363" s="5"/>
      <c r="E363" s="5"/>
      <c r="F363" s="5"/>
    </row>
    <row r="364" spans="1:6" ht="16.5" customHeight="1" x14ac:dyDescent="0.25">
      <c r="A364" s="5"/>
      <c r="B364" s="5"/>
      <c r="C364" s="201"/>
      <c r="D364" s="5"/>
      <c r="E364" s="5"/>
      <c r="F364" s="5"/>
    </row>
    <row r="365" spans="1:6" ht="16.5" customHeight="1" x14ac:dyDescent="0.25">
      <c r="A365" s="5"/>
      <c r="B365" s="5"/>
      <c r="C365" s="201"/>
      <c r="D365" s="5"/>
      <c r="E365" s="5"/>
      <c r="F365" s="5"/>
    </row>
    <row r="366" spans="1:6" ht="16.5" customHeight="1" x14ac:dyDescent="0.25">
      <c r="A366" s="5"/>
      <c r="B366" s="5"/>
      <c r="C366" s="201"/>
      <c r="D366" s="5"/>
      <c r="E366" s="5"/>
      <c r="F366" s="5"/>
    </row>
    <row r="367" spans="1:6" ht="16.5" customHeight="1" x14ac:dyDescent="0.25">
      <c r="A367" s="5"/>
      <c r="B367" s="5"/>
      <c r="C367" s="201"/>
      <c r="D367" s="5"/>
      <c r="E367" s="5"/>
      <c r="F367" s="5"/>
    </row>
    <row r="368" spans="1:6" ht="16.5" customHeight="1" x14ac:dyDescent="0.25">
      <c r="A368" s="5"/>
      <c r="B368" s="5"/>
      <c r="C368" s="201"/>
      <c r="D368" s="5"/>
      <c r="E368" s="5"/>
      <c r="F368" s="5"/>
    </row>
    <row r="369" spans="1:6" ht="16.5" customHeight="1" x14ac:dyDescent="0.25">
      <c r="A369" s="5"/>
      <c r="B369" s="5"/>
      <c r="C369" s="201"/>
      <c r="D369" s="5"/>
      <c r="E369" s="5"/>
      <c r="F369" s="5"/>
    </row>
    <row r="370" spans="1:6" ht="16.5" customHeight="1" x14ac:dyDescent="0.25">
      <c r="A370" s="5"/>
      <c r="B370" s="5"/>
      <c r="C370" s="201"/>
      <c r="D370" s="5"/>
      <c r="E370" s="5"/>
      <c r="F370" s="5"/>
    </row>
    <row r="371" spans="1:6" ht="16.5" customHeight="1" x14ac:dyDescent="0.25">
      <c r="A371" s="5"/>
      <c r="B371" s="5"/>
      <c r="C371" s="201"/>
      <c r="D371" s="5"/>
      <c r="E371" s="5"/>
      <c r="F371" s="5"/>
    </row>
    <row r="372" spans="1:6" ht="16.5" customHeight="1" x14ac:dyDescent="0.25">
      <c r="A372" s="5"/>
      <c r="B372" s="5"/>
      <c r="C372" s="201"/>
      <c r="D372" s="5"/>
      <c r="E372" s="5"/>
      <c r="F372" s="5"/>
    </row>
    <row r="373" spans="1:6" ht="16.5" customHeight="1" x14ac:dyDescent="0.25">
      <c r="A373" s="5"/>
      <c r="B373" s="5"/>
      <c r="C373" s="201"/>
      <c r="D373" s="5"/>
      <c r="E373" s="5"/>
      <c r="F373" s="5"/>
    </row>
    <row r="374" spans="1:6" ht="16.5" customHeight="1" x14ac:dyDescent="0.25">
      <c r="A374" s="5"/>
      <c r="B374" s="5"/>
      <c r="C374" s="201"/>
      <c r="D374" s="5"/>
      <c r="E374" s="5"/>
      <c r="F374" s="5"/>
    </row>
    <row r="375" spans="1:6" ht="16.5" customHeight="1" x14ac:dyDescent="0.25">
      <c r="A375" s="5"/>
      <c r="B375" s="5"/>
      <c r="C375" s="201"/>
      <c r="D375" s="5"/>
      <c r="E375" s="5"/>
      <c r="F375" s="5"/>
    </row>
    <row r="376" spans="1:6" ht="16.5" customHeight="1" x14ac:dyDescent="0.25">
      <c r="A376" s="5"/>
      <c r="B376" s="5"/>
      <c r="C376" s="201"/>
      <c r="D376" s="5"/>
      <c r="E376" s="5"/>
      <c r="F376" s="5"/>
    </row>
    <row r="377" spans="1:6" ht="16.5" customHeight="1" x14ac:dyDescent="0.25">
      <c r="A377" s="5"/>
      <c r="B377" s="5"/>
      <c r="C377" s="201"/>
      <c r="D377" s="5"/>
      <c r="E377" s="5"/>
      <c r="F377" s="5"/>
    </row>
    <row r="378" spans="1:6" ht="16.5" customHeight="1" x14ac:dyDescent="0.25">
      <c r="A378" s="5"/>
      <c r="B378" s="5"/>
      <c r="C378" s="201"/>
      <c r="D378" s="5"/>
      <c r="E378" s="5"/>
      <c r="F378" s="5"/>
    </row>
    <row r="379" spans="1:6" ht="16.5" customHeight="1" x14ac:dyDescent="0.25">
      <c r="A379" s="5"/>
      <c r="B379" s="5"/>
      <c r="C379" s="201"/>
      <c r="D379" s="5"/>
      <c r="E379" s="5"/>
      <c r="F379" s="5"/>
    </row>
    <row r="380" spans="1:6" ht="16.5" customHeight="1" x14ac:dyDescent="0.25">
      <c r="A380" s="5"/>
      <c r="B380" s="5"/>
      <c r="C380" s="201"/>
      <c r="D380" s="5"/>
      <c r="E380" s="5"/>
      <c r="F380" s="5"/>
    </row>
    <row r="381" spans="1:6" ht="16.5" customHeight="1" x14ac:dyDescent="0.25">
      <c r="A381" s="5"/>
      <c r="B381" s="5"/>
      <c r="C381" s="201"/>
      <c r="D381" s="5"/>
      <c r="E381" s="5"/>
      <c r="F381" s="5"/>
    </row>
    <row r="382" spans="1:6" ht="16.5" customHeight="1" x14ac:dyDescent="0.25">
      <c r="A382" s="5"/>
      <c r="B382" s="5"/>
      <c r="C382" s="201"/>
      <c r="D382" s="5"/>
      <c r="E382" s="5"/>
      <c r="F382" s="5"/>
    </row>
    <row r="383" spans="1:6" ht="16.5" customHeight="1" x14ac:dyDescent="0.25">
      <c r="A383" s="5"/>
      <c r="B383" s="5"/>
      <c r="C383" s="201"/>
      <c r="D383" s="5"/>
      <c r="E383" s="5"/>
      <c r="F383" s="5"/>
    </row>
    <row r="384" spans="1:6" ht="16.5" customHeight="1" x14ac:dyDescent="0.25">
      <c r="A384" s="5"/>
      <c r="B384" s="5"/>
      <c r="C384" s="201"/>
      <c r="D384" s="5"/>
      <c r="E384" s="5"/>
      <c r="F384" s="5"/>
    </row>
    <row r="385" spans="1:6" ht="16.5" customHeight="1" x14ac:dyDescent="0.25">
      <c r="A385" s="5"/>
      <c r="B385" s="5"/>
      <c r="C385" s="201"/>
      <c r="D385" s="5"/>
      <c r="E385" s="5"/>
      <c r="F385" s="5"/>
    </row>
    <row r="386" spans="1:6" ht="16.5" customHeight="1" x14ac:dyDescent="0.25">
      <c r="A386" s="5"/>
      <c r="B386" s="5"/>
      <c r="C386" s="201"/>
      <c r="D386" s="5"/>
      <c r="E386" s="5"/>
      <c r="F386" s="5"/>
    </row>
    <row r="387" spans="1:6" ht="16.5" customHeight="1" x14ac:dyDescent="0.25">
      <c r="A387" s="5"/>
      <c r="B387" s="5"/>
      <c r="C387" s="201"/>
      <c r="D387" s="5"/>
      <c r="E387" s="5"/>
      <c r="F387" s="5"/>
    </row>
    <row r="388" spans="1:6" ht="16.5" customHeight="1" x14ac:dyDescent="0.25">
      <c r="A388" s="5"/>
      <c r="B388" s="5"/>
      <c r="C388" s="201"/>
      <c r="D388" s="5"/>
      <c r="E388" s="5"/>
      <c r="F388" s="5"/>
    </row>
    <row r="389" spans="1:6" ht="16.5" customHeight="1" x14ac:dyDescent="0.25">
      <c r="A389" s="5"/>
      <c r="B389" s="5"/>
      <c r="C389" s="201"/>
      <c r="D389" s="5"/>
      <c r="E389" s="5"/>
      <c r="F389" s="5"/>
    </row>
    <row r="390" spans="1:6" ht="16.5" customHeight="1" x14ac:dyDescent="0.25">
      <c r="A390" s="5"/>
      <c r="B390" s="5"/>
      <c r="C390" s="201"/>
      <c r="D390" s="5"/>
      <c r="E390" s="5"/>
      <c r="F390" s="5"/>
    </row>
    <row r="391" spans="1:6" ht="16.5" customHeight="1" x14ac:dyDescent="0.25">
      <c r="A391" s="5"/>
      <c r="B391" s="5"/>
      <c r="C391" s="201"/>
      <c r="D391" s="5"/>
      <c r="E391" s="5"/>
      <c r="F391" s="5"/>
    </row>
    <row r="392" spans="1:6" ht="16.5" customHeight="1" x14ac:dyDescent="0.25">
      <c r="A392" s="5"/>
      <c r="B392" s="5"/>
      <c r="C392" s="201"/>
      <c r="D392" s="5"/>
      <c r="E392" s="5"/>
      <c r="F392" s="5"/>
    </row>
    <row r="393" spans="1:6" ht="16.5" customHeight="1" x14ac:dyDescent="0.25">
      <c r="A393" s="5"/>
      <c r="B393" s="5"/>
      <c r="C393" s="201"/>
      <c r="D393" s="5"/>
      <c r="E393" s="5"/>
      <c r="F393" s="5"/>
    </row>
    <row r="394" spans="1:6" ht="16.5" customHeight="1" x14ac:dyDescent="0.25">
      <c r="A394" s="5"/>
      <c r="B394" s="5"/>
      <c r="C394" s="201"/>
      <c r="D394" s="5"/>
      <c r="E394" s="5"/>
      <c r="F394" s="5"/>
    </row>
    <row r="395" spans="1:6" ht="16.5" customHeight="1" x14ac:dyDescent="0.25">
      <c r="A395" s="5"/>
      <c r="B395" s="5"/>
      <c r="C395" s="201"/>
      <c r="D395" s="5"/>
      <c r="E395" s="5"/>
      <c r="F395" s="5"/>
    </row>
    <row r="396" spans="1:6" ht="16.5" customHeight="1" x14ac:dyDescent="0.25">
      <c r="A396" s="5"/>
      <c r="B396" s="5"/>
      <c r="C396" s="201"/>
      <c r="D396" s="5"/>
      <c r="E396" s="5"/>
      <c r="F396" s="5"/>
    </row>
    <row r="397" spans="1:6" ht="16.5" customHeight="1" x14ac:dyDescent="0.25">
      <c r="A397" s="5"/>
      <c r="B397" s="5"/>
      <c r="C397" s="201"/>
      <c r="D397" s="5"/>
      <c r="E397" s="5"/>
      <c r="F397" s="5"/>
    </row>
    <row r="398" spans="1:6" ht="16.5" customHeight="1" x14ac:dyDescent="0.25">
      <c r="A398" s="5"/>
      <c r="B398" s="5"/>
      <c r="C398" s="201"/>
      <c r="D398" s="5"/>
      <c r="E398" s="5"/>
      <c r="F398" s="5"/>
    </row>
    <row r="399" spans="1:6" ht="16.5" customHeight="1" x14ac:dyDescent="0.25">
      <c r="A399" s="5"/>
      <c r="B399" s="5"/>
      <c r="C399" s="201"/>
      <c r="D399" s="5"/>
      <c r="E399" s="5"/>
      <c r="F399" s="5"/>
    </row>
    <row r="400" spans="1:6" ht="16.5" customHeight="1" x14ac:dyDescent="0.25">
      <c r="A400" s="5"/>
      <c r="B400" s="5"/>
      <c r="C400" s="201"/>
      <c r="D400" s="5"/>
      <c r="E400" s="5"/>
      <c r="F400" s="5"/>
    </row>
    <row r="401" spans="1:6" ht="16.5" customHeight="1" x14ac:dyDescent="0.25">
      <c r="A401" s="5"/>
      <c r="B401" s="5"/>
      <c r="C401" s="201"/>
      <c r="D401" s="5"/>
      <c r="E401" s="5"/>
      <c r="F401" s="5"/>
    </row>
    <row r="402" spans="1:6" ht="16.5" customHeight="1" x14ac:dyDescent="0.25">
      <c r="A402" s="5"/>
      <c r="B402" s="5"/>
      <c r="C402" s="201"/>
      <c r="D402" s="5"/>
      <c r="E402" s="5"/>
      <c r="F402" s="5"/>
    </row>
    <row r="403" spans="1:6" ht="16.5" customHeight="1" x14ac:dyDescent="0.25">
      <c r="A403" s="5"/>
      <c r="B403" s="5"/>
      <c r="C403" s="201"/>
      <c r="D403" s="5"/>
      <c r="E403" s="5"/>
      <c r="F403" s="5"/>
    </row>
    <row r="404" spans="1:6" ht="16.5" customHeight="1" x14ac:dyDescent="0.25">
      <c r="A404" s="5"/>
      <c r="B404" s="5"/>
      <c r="C404" s="201"/>
      <c r="D404" s="5"/>
      <c r="E404" s="5"/>
      <c r="F404" s="5"/>
    </row>
    <row r="405" spans="1:6" ht="16.5" customHeight="1" x14ac:dyDescent="0.25">
      <c r="A405" s="5"/>
      <c r="B405" s="5"/>
      <c r="C405" s="201"/>
      <c r="D405" s="5"/>
      <c r="E405" s="5"/>
      <c r="F405" s="5"/>
    </row>
    <row r="406" spans="1:6" ht="16.5" customHeight="1" x14ac:dyDescent="0.25">
      <c r="A406" s="5"/>
      <c r="B406" s="5"/>
      <c r="C406" s="201"/>
      <c r="D406" s="5"/>
      <c r="E406" s="5"/>
      <c r="F406" s="5"/>
    </row>
    <row r="407" spans="1:6" ht="16.5" customHeight="1" x14ac:dyDescent="0.25">
      <c r="A407" s="5"/>
      <c r="B407" s="5"/>
      <c r="C407" s="201"/>
      <c r="D407" s="5"/>
      <c r="E407" s="5"/>
      <c r="F407" s="5"/>
    </row>
    <row r="408" spans="1:6" ht="16.5" customHeight="1" x14ac:dyDescent="0.25">
      <c r="A408" s="5"/>
      <c r="B408" s="5"/>
      <c r="C408" s="201"/>
      <c r="D408" s="5"/>
      <c r="E408" s="5"/>
      <c r="F408" s="5"/>
    </row>
    <row r="409" spans="1:6" ht="16.5" customHeight="1" x14ac:dyDescent="0.25">
      <c r="A409" s="5"/>
      <c r="B409" s="5"/>
      <c r="C409" s="201"/>
      <c r="D409" s="5"/>
      <c r="E409" s="5"/>
      <c r="F409" s="5"/>
    </row>
    <row r="410" spans="1:6" ht="16.5" customHeight="1" x14ac:dyDescent="0.25">
      <c r="A410" s="5"/>
      <c r="B410" s="5"/>
      <c r="C410" s="201"/>
      <c r="D410" s="5"/>
      <c r="E410" s="5"/>
      <c r="F410" s="5"/>
    </row>
    <row r="411" spans="1:6" ht="16.5" customHeight="1" x14ac:dyDescent="0.25">
      <c r="A411" s="5"/>
      <c r="B411" s="5"/>
      <c r="C411" s="201"/>
      <c r="D411" s="5"/>
      <c r="E411" s="5"/>
      <c r="F411" s="5"/>
    </row>
    <row r="412" spans="1:6" ht="16.5" customHeight="1" x14ac:dyDescent="0.25">
      <c r="A412" s="5"/>
      <c r="B412" s="5"/>
      <c r="C412" s="201"/>
      <c r="D412" s="5"/>
      <c r="E412" s="5"/>
      <c r="F412" s="5"/>
    </row>
    <row r="413" spans="1:6" ht="16.5" customHeight="1" x14ac:dyDescent="0.25">
      <c r="A413" s="5"/>
      <c r="B413" s="5"/>
      <c r="C413" s="201"/>
      <c r="D413" s="5"/>
      <c r="E413" s="5"/>
      <c r="F413" s="5"/>
    </row>
    <row r="414" spans="1:6" ht="16.5" customHeight="1" x14ac:dyDescent="0.25">
      <c r="A414" s="5"/>
      <c r="B414" s="5"/>
      <c r="C414" s="201"/>
      <c r="D414" s="5"/>
      <c r="E414" s="5"/>
      <c r="F414" s="5"/>
    </row>
    <row r="415" spans="1:6" ht="16.5" customHeight="1" x14ac:dyDescent="0.25">
      <c r="A415" s="5"/>
      <c r="B415" s="5"/>
      <c r="C415" s="201"/>
      <c r="D415" s="5"/>
      <c r="E415" s="5"/>
      <c r="F415" s="5"/>
    </row>
    <row r="416" spans="1:6" ht="16.5" customHeight="1" x14ac:dyDescent="0.25">
      <c r="A416" s="5"/>
      <c r="B416" s="5"/>
      <c r="C416" s="201"/>
      <c r="D416" s="5"/>
      <c r="E416" s="5"/>
      <c r="F416" s="5"/>
    </row>
    <row r="417" spans="1:6" ht="16.5" customHeight="1" x14ac:dyDescent="0.25">
      <c r="A417" s="5"/>
      <c r="B417" s="5"/>
      <c r="C417" s="201"/>
      <c r="D417" s="5"/>
      <c r="E417" s="5"/>
      <c r="F417" s="5"/>
    </row>
    <row r="418" spans="1:6" ht="16.5" customHeight="1" x14ac:dyDescent="0.25">
      <c r="A418" s="5"/>
      <c r="B418" s="5"/>
      <c r="C418" s="201"/>
      <c r="D418" s="5"/>
      <c r="E418" s="5"/>
      <c r="F418" s="5"/>
    </row>
    <row r="419" spans="1:6" ht="16.5" customHeight="1" x14ac:dyDescent="0.25">
      <c r="A419" s="5"/>
      <c r="B419" s="5"/>
      <c r="C419" s="201"/>
      <c r="D419" s="5"/>
      <c r="E419" s="5"/>
      <c r="F419" s="5"/>
    </row>
    <row r="420" spans="1:6" ht="16.5" customHeight="1" x14ac:dyDescent="0.25">
      <c r="A420" s="5"/>
      <c r="B420" s="5"/>
      <c r="C420" s="201"/>
      <c r="D420" s="5"/>
      <c r="E420" s="5"/>
      <c r="F420" s="5"/>
    </row>
    <row r="421" spans="1:6" ht="16.5" customHeight="1" x14ac:dyDescent="0.25">
      <c r="A421" s="5"/>
      <c r="B421" s="5"/>
      <c r="C421" s="201"/>
      <c r="D421" s="5"/>
      <c r="E421" s="5"/>
      <c r="F421" s="5"/>
    </row>
    <row r="422" spans="1:6" ht="16.5" customHeight="1" x14ac:dyDescent="0.25">
      <c r="A422" s="5"/>
      <c r="B422" s="5"/>
      <c r="C422" s="201"/>
      <c r="D422" s="5"/>
      <c r="E422" s="5"/>
      <c r="F422" s="5"/>
    </row>
    <row r="423" spans="1:6" ht="16.5" customHeight="1" x14ac:dyDescent="0.25">
      <c r="A423" s="5"/>
      <c r="B423" s="5"/>
      <c r="C423" s="201"/>
      <c r="D423" s="5"/>
      <c r="E423" s="5"/>
      <c r="F423" s="5"/>
    </row>
    <row r="424" spans="1:6" ht="16.5" customHeight="1" x14ac:dyDescent="0.25">
      <c r="A424" s="5"/>
      <c r="B424" s="5"/>
      <c r="C424" s="201"/>
      <c r="D424" s="5"/>
      <c r="E424" s="5"/>
      <c r="F424" s="5"/>
    </row>
    <row r="425" spans="1:6" ht="16.5" customHeight="1" x14ac:dyDescent="0.25">
      <c r="A425" s="5"/>
      <c r="B425" s="5"/>
      <c r="C425" s="201"/>
      <c r="D425" s="5"/>
      <c r="E425" s="5"/>
      <c r="F425" s="5"/>
    </row>
    <row r="426" spans="1:6" ht="16.5" customHeight="1" x14ac:dyDescent="0.25">
      <c r="A426" s="5"/>
      <c r="B426" s="5"/>
      <c r="C426" s="201"/>
      <c r="D426" s="5"/>
      <c r="E426" s="5"/>
      <c r="F426" s="5"/>
    </row>
    <row r="427" spans="1:6" ht="16.5" customHeight="1" x14ac:dyDescent="0.25">
      <c r="A427" s="5"/>
      <c r="B427" s="5"/>
      <c r="C427" s="201"/>
      <c r="D427" s="5"/>
      <c r="E427" s="5"/>
      <c r="F427" s="5"/>
    </row>
    <row r="428" spans="1:6" ht="16.5" customHeight="1" x14ac:dyDescent="0.25">
      <c r="A428" s="5"/>
      <c r="B428" s="5"/>
      <c r="C428" s="201"/>
      <c r="D428" s="5"/>
      <c r="E428" s="5"/>
      <c r="F428" s="5"/>
    </row>
    <row r="429" spans="1:6" ht="16.5" customHeight="1" x14ac:dyDescent="0.25">
      <c r="A429" s="5"/>
      <c r="B429" s="5"/>
      <c r="C429" s="201"/>
      <c r="D429" s="5"/>
      <c r="E429" s="5"/>
      <c r="F429" s="5"/>
    </row>
    <row r="430" spans="1:6" ht="16.5" customHeight="1" x14ac:dyDescent="0.25">
      <c r="A430" s="5"/>
      <c r="B430" s="5"/>
      <c r="C430" s="201"/>
      <c r="D430" s="5"/>
      <c r="E430" s="5"/>
      <c r="F430" s="5"/>
    </row>
    <row r="431" spans="1:6" ht="16.5" customHeight="1" x14ac:dyDescent="0.25">
      <c r="A431" s="5"/>
      <c r="B431" s="5"/>
      <c r="C431" s="201"/>
      <c r="D431" s="5"/>
      <c r="E431" s="5"/>
      <c r="F431" s="5"/>
    </row>
    <row r="432" spans="1:6" ht="16.5" customHeight="1" x14ac:dyDescent="0.25">
      <c r="A432" s="5"/>
      <c r="B432" s="5"/>
      <c r="C432" s="201"/>
      <c r="D432" s="5"/>
      <c r="E432" s="5"/>
      <c r="F432" s="5"/>
    </row>
    <row r="433" spans="1:6" ht="16.5" customHeight="1" x14ac:dyDescent="0.25">
      <c r="A433" s="5"/>
      <c r="B433" s="5"/>
      <c r="C433" s="201"/>
      <c r="D433" s="5"/>
      <c r="E433" s="5"/>
      <c r="F433" s="5"/>
    </row>
    <row r="434" spans="1:6" ht="16.5" customHeight="1" x14ac:dyDescent="0.25">
      <c r="A434" s="5"/>
      <c r="B434" s="5"/>
      <c r="C434" s="201"/>
      <c r="D434" s="5"/>
      <c r="E434" s="5"/>
      <c r="F434" s="5"/>
    </row>
    <row r="435" spans="1:6" ht="16.5" customHeight="1" x14ac:dyDescent="0.25">
      <c r="A435" s="5"/>
      <c r="B435" s="5"/>
      <c r="C435" s="201"/>
      <c r="D435" s="5"/>
      <c r="E435" s="5"/>
      <c r="F435" s="5"/>
    </row>
    <row r="436" spans="1:6" ht="16.5" customHeight="1" x14ac:dyDescent="0.25">
      <c r="A436" s="5"/>
      <c r="B436" s="5"/>
      <c r="C436" s="201"/>
      <c r="D436" s="5"/>
      <c r="E436" s="5"/>
      <c r="F436" s="5"/>
    </row>
    <row r="437" spans="1:6" ht="16.5" customHeight="1" x14ac:dyDescent="0.25">
      <c r="A437" s="5"/>
      <c r="B437" s="5"/>
      <c r="C437" s="201"/>
      <c r="D437" s="5"/>
      <c r="E437" s="5"/>
      <c r="F437" s="5"/>
    </row>
    <row r="438" spans="1:6" ht="16.5" customHeight="1" x14ac:dyDescent="0.25">
      <c r="A438" s="5"/>
      <c r="B438" s="5"/>
      <c r="C438" s="201"/>
      <c r="D438" s="5"/>
      <c r="E438" s="5"/>
      <c r="F438" s="5"/>
    </row>
    <row r="439" spans="1:6" ht="16.5" customHeight="1" x14ac:dyDescent="0.25">
      <c r="A439" s="5"/>
      <c r="B439" s="5"/>
      <c r="C439" s="201"/>
      <c r="D439" s="5"/>
      <c r="E439" s="5"/>
      <c r="F439" s="5"/>
    </row>
    <row r="440" spans="1:6" ht="16.5" customHeight="1" x14ac:dyDescent="0.25">
      <c r="A440" s="5"/>
      <c r="B440" s="5"/>
      <c r="C440" s="201"/>
      <c r="D440" s="5"/>
      <c r="E440" s="5"/>
      <c r="F440" s="5"/>
    </row>
    <row r="441" spans="1:6" ht="16.5" customHeight="1" x14ac:dyDescent="0.25">
      <c r="A441" s="5"/>
      <c r="B441" s="5"/>
      <c r="C441" s="201"/>
      <c r="D441" s="5"/>
      <c r="E441" s="5"/>
      <c r="F441" s="5"/>
    </row>
    <row r="442" spans="1:6" ht="16.5" customHeight="1" x14ac:dyDescent="0.25">
      <c r="A442" s="5"/>
      <c r="B442" s="5"/>
      <c r="C442" s="201"/>
      <c r="D442" s="5"/>
      <c r="E442" s="5"/>
      <c r="F442" s="5"/>
    </row>
    <row r="443" spans="1:6" ht="16.5" customHeight="1" x14ac:dyDescent="0.25">
      <c r="A443" s="5"/>
      <c r="B443" s="5"/>
      <c r="C443" s="201"/>
      <c r="D443" s="5"/>
      <c r="E443" s="5"/>
      <c r="F443" s="5"/>
    </row>
    <row r="444" spans="1:6" ht="16.5" customHeight="1" x14ac:dyDescent="0.25">
      <c r="A444" s="5"/>
      <c r="B444" s="5"/>
      <c r="C444" s="201"/>
      <c r="D444" s="5"/>
      <c r="E444" s="5"/>
      <c r="F444" s="5"/>
    </row>
    <row r="445" spans="1:6" ht="16.5" customHeight="1" x14ac:dyDescent="0.25">
      <c r="A445" s="5"/>
      <c r="B445" s="5"/>
      <c r="C445" s="201"/>
      <c r="D445" s="5"/>
      <c r="E445" s="5"/>
      <c r="F445" s="5"/>
    </row>
    <row r="446" spans="1:6" ht="16.5" customHeight="1" x14ac:dyDescent="0.25">
      <c r="A446" s="5"/>
      <c r="B446" s="5"/>
      <c r="C446" s="201"/>
      <c r="D446" s="5"/>
      <c r="E446" s="5"/>
      <c r="F446" s="5"/>
    </row>
    <row r="447" spans="1:6" ht="16.5" customHeight="1" x14ac:dyDescent="0.25">
      <c r="A447" s="5"/>
      <c r="B447" s="5"/>
      <c r="C447" s="201"/>
      <c r="D447" s="5"/>
      <c r="E447" s="5"/>
      <c r="F447" s="5"/>
    </row>
    <row r="448" spans="1:6" ht="16.5" customHeight="1" x14ac:dyDescent="0.25">
      <c r="A448" s="5"/>
      <c r="B448" s="5"/>
      <c r="C448" s="201"/>
      <c r="D448" s="5"/>
      <c r="E448" s="5"/>
      <c r="F448" s="5"/>
    </row>
    <row r="449" spans="1:6" ht="16.5" customHeight="1" x14ac:dyDescent="0.25">
      <c r="A449" s="5"/>
      <c r="B449" s="5"/>
      <c r="C449" s="201"/>
      <c r="D449" s="5"/>
      <c r="E449" s="5"/>
      <c r="F449" s="5"/>
    </row>
    <row r="450" spans="1:6" ht="16.5" customHeight="1" x14ac:dyDescent="0.25">
      <c r="A450" s="5"/>
      <c r="B450" s="5"/>
      <c r="C450" s="201"/>
      <c r="D450" s="5"/>
      <c r="E450" s="5"/>
      <c r="F450" s="5"/>
    </row>
    <row r="451" spans="1:6" ht="16.5" customHeight="1" x14ac:dyDescent="0.25">
      <c r="A451" s="5"/>
      <c r="B451" s="5"/>
      <c r="C451" s="201"/>
      <c r="D451" s="5"/>
      <c r="E451" s="5"/>
      <c r="F451" s="5"/>
    </row>
    <row r="452" spans="1:6" ht="16.5" customHeight="1" x14ac:dyDescent="0.25">
      <c r="A452" s="5"/>
      <c r="B452" s="5"/>
      <c r="C452" s="201"/>
      <c r="D452" s="5"/>
      <c r="E452" s="5"/>
      <c r="F452" s="5"/>
    </row>
    <row r="453" spans="1:6" ht="16.5" customHeight="1" x14ac:dyDescent="0.25">
      <c r="A453" s="5"/>
      <c r="B453" s="5"/>
      <c r="C453" s="201"/>
      <c r="D453" s="5"/>
      <c r="E453" s="5"/>
      <c r="F453" s="5"/>
    </row>
    <row r="454" spans="1:6" ht="16.5" customHeight="1" x14ac:dyDescent="0.25">
      <c r="A454" s="5"/>
      <c r="B454" s="5"/>
      <c r="C454" s="201"/>
      <c r="D454" s="5"/>
      <c r="E454" s="5"/>
      <c r="F454" s="5"/>
    </row>
    <row r="455" spans="1:6" ht="16.5" customHeight="1" x14ac:dyDescent="0.25">
      <c r="A455" s="5"/>
      <c r="B455" s="5"/>
      <c r="C455" s="201"/>
      <c r="D455" s="5"/>
      <c r="E455" s="5"/>
      <c r="F455" s="5"/>
    </row>
    <row r="456" spans="1:6" ht="16.5" customHeight="1" x14ac:dyDescent="0.25">
      <c r="A456" s="5"/>
      <c r="B456" s="5"/>
      <c r="C456" s="201"/>
      <c r="D456" s="5"/>
      <c r="E456" s="5"/>
      <c r="F456" s="5"/>
    </row>
    <row r="457" spans="1:6" ht="16.5" customHeight="1" x14ac:dyDescent="0.25">
      <c r="A457" s="5"/>
      <c r="B457" s="5"/>
      <c r="C457" s="201"/>
      <c r="D457" s="5"/>
      <c r="E457" s="5"/>
      <c r="F457" s="5"/>
    </row>
    <row r="458" spans="1:6" ht="16.5" customHeight="1" x14ac:dyDescent="0.25">
      <c r="A458" s="5"/>
      <c r="B458" s="5"/>
      <c r="C458" s="201"/>
      <c r="D458" s="5"/>
      <c r="E458" s="5"/>
      <c r="F458" s="5"/>
    </row>
    <row r="459" spans="1:6" ht="16.5" customHeight="1" x14ac:dyDescent="0.25">
      <c r="A459" s="5"/>
      <c r="B459" s="5"/>
      <c r="C459" s="201"/>
      <c r="D459" s="5"/>
      <c r="E459" s="5"/>
      <c r="F459" s="5"/>
    </row>
    <row r="460" spans="1:6" ht="16.5" customHeight="1" x14ac:dyDescent="0.25">
      <c r="A460" s="5"/>
      <c r="B460" s="5"/>
      <c r="C460" s="201"/>
      <c r="D460" s="5"/>
      <c r="E460" s="5"/>
      <c r="F460" s="5"/>
    </row>
    <row r="461" spans="1:6" ht="16.5" customHeight="1" x14ac:dyDescent="0.25">
      <c r="A461" s="5"/>
      <c r="B461" s="5"/>
      <c r="C461" s="201"/>
      <c r="D461" s="5"/>
      <c r="E461" s="5"/>
      <c r="F461" s="5"/>
    </row>
    <row r="462" spans="1:6" ht="16.5" customHeight="1" x14ac:dyDescent="0.25">
      <c r="A462" s="5"/>
      <c r="B462" s="5"/>
      <c r="C462" s="201"/>
      <c r="D462" s="5"/>
      <c r="E462" s="5"/>
      <c r="F462" s="5"/>
    </row>
    <row r="463" spans="1:6" ht="16.5" customHeight="1" x14ac:dyDescent="0.25">
      <c r="A463" s="5"/>
      <c r="B463" s="5"/>
      <c r="C463" s="201"/>
      <c r="D463" s="5"/>
      <c r="E463" s="5"/>
      <c r="F463" s="5"/>
    </row>
    <row r="464" spans="1:6" ht="16.5" customHeight="1" x14ac:dyDescent="0.25">
      <c r="A464" s="5"/>
      <c r="B464" s="5"/>
      <c r="C464" s="201"/>
      <c r="D464" s="5"/>
      <c r="E464" s="5"/>
      <c r="F464" s="5"/>
    </row>
    <row r="465" spans="1:6" ht="16.5" customHeight="1" x14ac:dyDescent="0.25">
      <c r="A465" s="5"/>
      <c r="B465" s="5"/>
      <c r="C465" s="201"/>
      <c r="D465" s="5"/>
      <c r="E465" s="5"/>
      <c r="F465" s="5"/>
    </row>
    <row r="466" spans="1:6" ht="16.5" customHeight="1" x14ac:dyDescent="0.25">
      <c r="A466" s="5"/>
      <c r="B466" s="5"/>
      <c r="C466" s="201"/>
      <c r="D466" s="5"/>
      <c r="E466" s="5"/>
      <c r="F466" s="5"/>
    </row>
    <row r="467" spans="1:6" ht="16.5" customHeight="1" x14ac:dyDescent="0.25">
      <c r="A467" s="5"/>
      <c r="B467" s="5"/>
      <c r="C467" s="201"/>
      <c r="D467" s="5"/>
      <c r="E467" s="5"/>
      <c r="F467" s="5"/>
    </row>
    <row r="468" spans="1:6" ht="16.5" customHeight="1" x14ac:dyDescent="0.25">
      <c r="A468" s="5"/>
      <c r="B468" s="5"/>
      <c r="C468" s="201"/>
      <c r="D468" s="5"/>
      <c r="E468" s="5"/>
      <c r="F468" s="5"/>
    </row>
    <row r="469" spans="1:6" ht="16.5" customHeight="1" x14ac:dyDescent="0.25">
      <c r="A469" s="5"/>
      <c r="B469" s="5"/>
      <c r="C469" s="201"/>
      <c r="D469" s="5"/>
      <c r="E469" s="5"/>
      <c r="F469" s="5"/>
    </row>
    <row r="470" spans="1:6" ht="16.5" customHeight="1" x14ac:dyDescent="0.25">
      <c r="A470" s="5"/>
      <c r="B470" s="5"/>
      <c r="C470" s="201"/>
      <c r="D470" s="5"/>
      <c r="E470" s="5"/>
      <c r="F470" s="5"/>
    </row>
    <row r="471" spans="1:6" ht="16.5" customHeight="1" x14ac:dyDescent="0.25">
      <c r="A471" s="5"/>
      <c r="B471" s="5"/>
      <c r="C471" s="201"/>
      <c r="D471" s="5"/>
      <c r="E471" s="5"/>
      <c r="F471" s="5"/>
    </row>
    <row r="472" spans="1:6" ht="16.5" customHeight="1" x14ac:dyDescent="0.25">
      <c r="A472" s="5"/>
      <c r="B472" s="5"/>
      <c r="C472" s="201"/>
      <c r="D472" s="5"/>
      <c r="E472" s="5"/>
      <c r="F472" s="5"/>
    </row>
    <row r="473" spans="1:6" ht="16.5" customHeight="1" x14ac:dyDescent="0.25">
      <c r="A473" s="5"/>
      <c r="B473" s="5"/>
      <c r="C473" s="201"/>
      <c r="D473" s="5"/>
      <c r="E473" s="5"/>
      <c r="F473" s="5"/>
    </row>
    <row r="474" spans="1:6" ht="16.5" customHeight="1" x14ac:dyDescent="0.25">
      <c r="A474" s="5"/>
      <c r="B474" s="5"/>
      <c r="C474" s="201"/>
      <c r="D474" s="5"/>
      <c r="E474" s="5"/>
      <c r="F474" s="5"/>
    </row>
    <row r="475" spans="1:6" ht="16.5" customHeight="1" x14ac:dyDescent="0.25">
      <c r="A475" s="5"/>
      <c r="B475" s="5"/>
      <c r="C475" s="201"/>
      <c r="D475" s="5"/>
      <c r="E475" s="5"/>
      <c r="F475" s="5"/>
    </row>
    <row r="476" spans="1:6" ht="16.5" customHeight="1" x14ac:dyDescent="0.25">
      <c r="A476" s="5"/>
      <c r="B476" s="5"/>
      <c r="C476" s="201"/>
      <c r="D476" s="5"/>
      <c r="E476" s="5"/>
      <c r="F476" s="5"/>
    </row>
    <row r="477" spans="1:6" ht="16.5" customHeight="1" x14ac:dyDescent="0.25">
      <c r="A477" s="5"/>
      <c r="B477" s="5"/>
      <c r="C477" s="201"/>
      <c r="D477" s="5"/>
      <c r="E477" s="5"/>
      <c r="F477" s="5"/>
    </row>
    <row r="478" spans="1:6" ht="16.5" customHeight="1" x14ac:dyDescent="0.25">
      <c r="A478" s="5"/>
      <c r="B478" s="5"/>
      <c r="C478" s="201"/>
      <c r="D478" s="5"/>
      <c r="E478" s="5"/>
      <c r="F478" s="5"/>
    </row>
    <row r="479" spans="1:6" ht="16.5" customHeight="1" x14ac:dyDescent="0.25">
      <c r="A479" s="5"/>
      <c r="B479" s="5"/>
      <c r="C479" s="201"/>
      <c r="D479" s="5"/>
      <c r="E479" s="5"/>
      <c r="F479" s="5"/>
    </row>
    <row r="480" spans="1:6" ht="16.5" customHeight="1" x14ac:dyDescent="0.25">
      <c r="A480" s="5"/>
      <c r="B480" s="5"/>
      <c r="C480" s="201"/>
      <c r="D480" s="5"/>
      <c r="E480" s="5"/>
      <c r="F480" s="5"/>
    </row>
    <row r="481" spans="1:6" ht="16.5" customHeight="1" x14ac:dyDescent="0.25">
      <c r="A481" s="5"/>
      <c r="B481" s="5"/>
      <c r="C481" s="201"/>
      <c r="D481" s="5"/>
      <c r="E481" s="5"/>
      <c r="F481" s="5"/>
    </row>
    <row r="482" spans="1:6" ht="16.5" customHeight="1" x14ac:dyDescent="0.25">
      <c r="A482" s="5"/>
      <c r="B482" s="5"/>
      <c r="C482" s="201"/>
      <c r="D482" s="5"/>
      <c r="E482" s="5"/>
      <c r="F482" s="5"/>
    </row>
    <row r="483" spans="1:6" ht="16.5" customHeight="1" x14ac:dyDescent="0.25">
      <c r="A483" s="5"/>
      <c r="B483" s="5"/>
      <c r="C483" s="201"/>
      <c r="D483" s="5"/>
      <c r="E483" s="5"/>
      <c r="F483" s="5"/>
    </row>
    <row r="484" spans="1:6" ht="16.5" customHeight="1" x14ac:dyDescent="0.25">
      <c r="A484" s="5"/>
      <c r="B484" s="5"/>
      <c r="C484" s="201"/>
      <c r="D484" s="5"/>
      <c r="E484" s="5"/>
      <c r="F484" s="5"/>
    </row>
    <row r="485" spans="1:6" ht="16.5" customHeight="1" x14ac:dyDescent="0.25">
      <c r="A485" s="5"/>
      <c r="B485" s="5"/>
      <c r="C485" s="201"/>
      <c r="D485" s="5"/>
      <c r="E485" s="5"/>
      <c r="F485" s="5"/>
    </row>
    <row r="486" spans="1:6" ht="16.5" customHeight="1" x14ac:dyDescent="0.25">
      <c r="A486" s="5"/>
      <c r="B486" s="5"/>
      <c r="C486" s="201"/>
      <c r="D486" s="5"/>
      <c r="E486" s="5"/>
      <c r="F486" s="5"/>
    </row>
    <row r="487" spans="1:6" ht="16.5" customHeight="1" x14ac:dyDescent="0.25">
      <c r="A487" s="5"/>
      <c r="B487" s="5"/>
      <c r="C487" s="201"/>
      <c r="D487" s="5"/>
      <c r="E487" s="5"/>
      <c r="F487" s="5"/>
    </row>
    <row r="488" spans="1:6" ht="16.5" customHeight="1" x14ac:dyDescent="0.25">
      <c r="A488" s="5"/>
      <c r="B488" s="5"/>
      <c r="C488" s="201"/>
      <c r="D488" s="5"/>
      <c r="E488" s="5"/>
      <c r="F488" s="5"/>
    </row>
    <row r="489" spans="1:6" ht="16.5" customHeight="1" x14ac:dyDescent="0.25">
      <c r="A489" s="5"/>
      <c r="B489" s="5"/>
      <c r="C489" s="201"/>
      <c r="D489" s="5"/>
      <c r="E489" s="5"/>
      <c r="F489" s="5"/>
    </row>
    <row r="490" spans="1:6" ht="16.5" customHeight="1" x14ac:dyDescent="0.25">
      <c r="A490" s="5"/>
      <c r="B490" s="5"/>
      <c r="C490" s="201"/>
      <c r="D490" s="5"/>
      <c r="E490" s="5"/>
      <c r="F490" s="5"/>
    </row>
    <row r="491" spans="1:6" ht="16.5" customHeight="1" x14ac:dyDescent="0.25">
      <c r="A491" s="5"/>
      <c r="B491" s="5"/>
      <c r="C491" s="201"/>
      <c r="D491" s="5"/>
      <c r="E491" s="5"/>
      <c r="F491" s="5"/>
    </row>
    <row r="492" spans="1:6" ht="16.5" customHeight="1" x14ac:dyDescent="0.25">
      <c r="A492" s="5"/>
      <c r="B492" s="5"/>
      <c r="C492" s="201"/>
      <c r="D492" s="5"/>
      <c r="E492" s="5"/>
      <c r="F492" s="5"/>
    </row>
    <row r="493" spans="1:6" ht="16.5" customHeight="1" x14ac:dyDescent="0.25">
      <c r="A493" s="5"/>
      <c r="B493" s="5"/>
      <c r="C493" s="201"/>
      <c r="D493" s="5"/>
      <c r="E493" s="5"/>
      <c r="F493" s="5"/>
    </row>
    <row r="494" spans="1:6" ht="16.5" customHeight="1" x14ac:dyDescent="0.25">
      <c r="A494" s="5"/>
      <c r="B494" s="5"/>
      <c r="C494" s="201"/>
      <c r="D494" s="5"/>
      <c r="E494" s="5"/>
      <c r="F494" s="5"/>
    </row>
    <row r="495" spans="1:6" ht="16.5" customHeight="1" x14ac:dyDescent="0.25">
      <c r="A495" s="5"/>
      <c r="B495" s="5"/>
      <c r="C495" s="201"/>
      <c r="D495" s="5"/>
      <c r="E495" s="5"/>
      <c r="F495" s="5"/>
    </row>
    <row r="496" spans="1:6" ht="16.5" customHeight="1" x14ac:dyDescent="0.25">
      <c r="A496" s="5"/>
      <c r="B496" s="5"/>
      <c r="C496" s="201"/>
      <c r="D496" s="5"/>
      <c r="E496" s="5"/>
      <c r="F496" s="5"/>
    </row>
    <row r="497" spans="1:6" ht="16.5" customHeight="1" x14ac:dyDescent="0.25">
      <c r="A497" s="5"/>
      <c r="B497" s="5"/>
      <c r="C497" s="201"/>
      <c r="D497" s="5"/>
      <c r="E497" s="5"/>
      <c r="F497" s="5"/>
    </row>
    <row r="498" spans="1:6" ht="16.5" customHeight="1" x14ac:dyDescent="0.25">
      <c r="A498" s="5"/>
      <c r="B498" s="5"/>
      <c r="C498" s="201"/>
      <c r="D498" s="5"/>
      <c r="E498" s="5"/>
      <c r="F498" s="5"/>
    </row>
    <row r="499" spans="1:6" ht="16.5" customHeight="1" x14ac:dyDescent="0.25">
      <c r="A499" s="5"/>
      <c r="B499" s="5"/>
      <c r="C499" s="201"/>
      <c r="D499" s="5"/>
      <c r="E499" s="5"/>
      <c r="F499" s="5"/>
    </row>
    <row r="500" spans="1:6" ht="16.5" customHeight="1" x14ac:dyDescent="0.25">
      <c r="A500" s="5"/>
      <c r="B500" s="5"/>
      <c r="C500" s="201"/>
      <c r="D500" s="5"/>
      <c r="E500" s="5"/>
      <c r="F500" s="5"/>
    </row>
    <row r="501" spans="1:6" ht="16.5" customHeight="1" x14ac:dyDescent="0.25">
      <c r="A501" s="5"/>
      <c r="B501" s="5"/>
      <c r="C501" s="201"/>
      <c r="D501" s="5"/>
      <c r="E501" s="5"/>
      <c r="F501" s="5"/>
    </row>
    <row r="502" spans="1:6" ht="16.5" customHeight="1" x14ac:dyDescent="0.25">
      <c r="A502" s="5"/>
      <c r="B502" s="5"/>
      <c r="C502" s="201"/>
      <c r="D502" s="5"/>
      <c r="E502" s="5"/>
      <c r="F502" s="5"/>
    </row>
    <row r="503" spans="1:6" ht="16.5" customHeight="1" x14ac:dyDescent="0.25">
      <c r="A503" s="5"/>
      <c r="B503" s="5"/>
      <c r="C503" s="201"/>
      <c r="D503" s="5"/>
      <c r="E503" s="5"/>
      <c r="F503" s="5"/>
    </row>
    <row r="504" spans="1:6" ht="16.5" customHeight="1" x14ac:dyDescent="0.25">
      <c r="A504" s="5"/>
      <c r="B504" s="5"/>
      <c r="C504" s="201"/>
      <c r="D504" s="5"/>
      <c r="E504" s="5"/>
      <c r="F504" s="5"/>
    </row>
    <row r="505" spans="1:6" ht="16.5" customHeight="1" x14ac:dyDescent="0.25">
      <c r="A505" s="5"/>
      <c r="B505" s="5"/>
      <c r="C505" s="201"/>
      <c r="D505" s="5"/>
      <c r="E505" s="5"/>
      <c r="F505" s="5"/>
    </row>
    <row r="506" spans="1:6" ht="16.5" customHeight="1" x14ac:dyDescent="0.25">
      <c r="A506" s="5"/>
      <c r="B506" s="5"/>
      <c r="C506" s="201"/>
      <c r="D506" s="5"/>
      <c r="E506" s="5"/>
      <c r="F506" s="5"/>
    </row>
    <row r="507" spans="1:6" ht="16.5" customHeight="1" x14ac:dyDescent="0.25">
      <c r="A507" s="5"/>
      <c r="B507" s="5"/>
      <c r="C507" s="201"/>
      <c r="D507" s="5"/>
      <c r="E507" s="5"/>
      <c r="F507" s="5"/>
    </row>
    <row r="508" spans="1:6" ht="16.5" customHeight="1" x14ac:dyDescent="0.25">
      <c r="A508" s="5"/>
      <c r="B508" s="5"/>
      <c r="C508" s="201"/>
      <c r="D508" s="5"/>
      <c r="E508" s="5"/>
      <c r="F508" s="5"/>
    </row>
    <row r="509" spans="1:6" ht="16.5" customHeight="1" x14ac:dyDescent="0.25">
      <c r="A509" s="5"/>
      <c r="B509" s="5"/>
      <c r="C509" s="201"/>
      <c r="D509" s="5"/>
      <c r="E509" s="5"/>
      <c r="F509" s="5"/>
    </row>
    <row r="510" spans="1:6" ht="16.5" customHeight="1" x14ac:dyDescent="0.25">
      <c r="A510" s="5"/>
      <c r="B510" s="5"/>
      <c r="C510" s="201"/>
      <c r="D510" s="5"/>
      <c r="E510" s="5"/>
      <c r="F510" s="5"/>
    </row>
    <row r="511" spans="1:6" ht="16.5" customHeight="1" x14ac:dyDescent="0.25">
      <c r="A511" s="5"/>
      <c r="B511" s="5"/>
      <c r="C511" s="201"/>
      <c r="D511" s="5"/>
      <c r="E511" s="5"/>
      <c r="F511" s="5"/>
    </row>
    <row r="512" spans="1:6" ht="16.5" customHeight="1" x14ac:dyDescent="0.25">
      <c r="A512" s="5"/>
      <c r="B512" s="5"/>
      <c r="C512" s="201"/>
      <c r="D512" s="5"/>
      <c r="E512" s="5"/>
      <c r="F512" s="5"/>
    </row>
    <row r="513" spans="1:6" ht="16.5" customHeight="1" x14ac:dyDescent="0.25">
      <c r="A513" s="5"/>
      <c r="B513" s="5"/>
      <c r="C513" s="201"/>
      <c r="D513" s="5"/>
      <c r="E513" s="5"/>
      <c r="F513" s="5"/>
    </row>
    <row r="514" spans="1:6" ht="16.5" customHeight="1" x14ac:dyDescent="0.25">
      <c r="A514" s="5"/>
      <c r="B514" s="5"/>
      <c r="C514" s="201"/>
      <c r="D514" s="5"/>
      <c r="E514" s="5"/>
      <c r="F514" s="5"/>
    </row>
    <row r="515" spans="1:6" ht="16.5" customHeight="1" x14ac:dyDescent="0.25">
      <c r="A515" s="5"/>
      <c r="B515" s="5"/>
      <c r="C515" s="201"/>
      <c r="D515" s="5"/>
      <c r="E515" s="5"/>
      <c r="F515" s="5"/>
    </row>
    <row r="516" spans="1:6" ht="16.5" customHeight="1" x14ac:dyDescent="0.25">
      <c r="A516" s="5"/>
      <c r="B516" s="5"/>
      <c r="C516" s="201"/>
      <c r="D516" s="5"/>
      <c r="E516" s="5"/>
      <c r="F516" s="5"/>
    </row>
    <row r="517" spans="1:6" ht="16.5" customHeight="1" x14ac:dyDescent="0.25">
      <c r="A517" s="5"/>
      <c r="B517" s="5"/>
      <c r="C517" s="201"/>
      <c r="D517" s="5"/>
      <c r="E517" s="5"/>
      <c r="F517" s="5"/>
    </row>
    <row r="518" spans="1:6" ht="16.5" customHeight="1" x14ac:dyDescent="0.25">
      <c r="A518" s="5"/>
      <c r="B518" s="5"/>
      <c r="C518" s="201"/>
      <c r="D518" s="5"/>
      <c r="E518" s="5"/>
      <c r="F518" s="5"/>
    </row>
    <row r="519" spans="1:6" ht="16.5" customHeight="1" x14ac:dyDescent="0.25">
      <c r="A519" s="5"/>
      <c r="B519" s="5"/>
      <c r="C519" s="201"/>
      <c r="D519" s="5"/>
      <c r="E519" s="5"/>
      <c r="F519" s="5"/>
    </row>
    <row r="520" spans="1:6" ht="16.5" customHeight="1" x14ac:dyDescent="0.25">
      <c r="A520" s="5"/>
      <c r="B520" s="5"/>
      <c r="C520" s="201"/>
      <c r="D520" s="5"/>
      <c r="E520" s="5"/>
      <c r="F520" s="5"/>
    </row>
    <row r="521" spans="1:6" ht="16.5" customHeight="1" x14ac:dyDescent="0.25">
      <c r="A521" s="5"/>
      <c r="B521" s="5"/>
      <c r="C521" s="201"/>
      <c r="D521" s="5"/>
      <c r="E521" s="5"/>
      <c r="F521" s="5"/>
    </row>
    <row r="522" spans="1:6" ht="16.5" customHeight="1" x14ac:dyDescent="0.25">
      <c r="A522" s="5"/>
      <c r="B522" s="5"/>
      <c r="C522" s="201"/>
      <c r="D522" s="5"/>
      <c r="E522" s="5"/>
      <c r="F522" s="5"/>
    </row>
    <row r="523" spans="1:6" ht="16.5" customHeight="1" x14ac:dyDescent="0.25">
      <c r="A523" s="5"/>
      <c r="B523" s="5"/>
      <c r="C523" s="201"/>
      <c r="D523" s="5"/>
      <c r="E523" s="5"/>
      <c r="F523" s="5"/>
    </row>
    <row r="524" spans="1:6" ht="16.5" customHeight="1" x14ac:dyDescent="0.25">
      <c r="A524" s="5"/>
      <c r="B524" s="5"/>
      <c r="C524" s="201"/>
      <c r="D524" s="5"/>
      <c r="E524" s="5"/>
      <c r="F524" s="5"/>
    </row>
    <row r="525" spans="1:6" ht="16.5" customHeight="1" x14ac:dyDescent="0.25">
      <c r="A525" s="5"/>
      <c r="B525" s="5"/>
      <c r="C525" s="201"/>
      <c r="D525" s="5"/>
      <c r="E525" s="5"/>
      <c r="F525" s="5"/>
    </row>
    <row r="526" spans="1:6" ht="16.5" customHeight="1" x14ac:dyDescent="0.25">
      <c r="A526" s="5"/>
      <c r="B526" s="5"/>
      <c r="C526" s="201"/>
      <c r="D526" s="5"/>
      <c r="E526" s="5"/>
      <c r="F526" s="5"/>
    </row>
    <row r="527" spans="1:6" ht="16.5" customHeight="1" x14ac:dyDescent="0.25">
      <c r="A527" s="5"/>
      <c r="B527" s="5"/>
      <c r="C527" s="201"/>
      <c r="D527" s="5"/>
      <c r="E527" s="5"/>
      <c r="F527" s="5"/>
    </row>
    <row r="528" spans="1:6" ht="16.5" customHeight="1" x14ac:dyDescent="0.25">
      <c r="A528" s="5"/>
      <c r="B528" s="5"/>
      <c r="C528" s="201"/>
      <c r="D528" s="5"/>
      <c r="E528" s="5"/>
      <c r="F528" s="5"/>
    </row>
    <row r="529" spans="1:6" ht="16.5" customHeight="1" x14ac:dyDescent="0.25">
      <c r="A529" s="5"/>
      <c r="B529" s="5"/>
      <c r="C529" s="201"/>
      <c r="D529" s="5"/>
      <c r="E529" s="5"/>
      <c r="F529" s="5"/>
    </row>
    <row r="530" spans="1:6" ht="16.5" customHeight="1" x14ac:dyDescent="0.25">
      <c r="A530" s="5"/>
      <c r="B530" s="5"/>
      <c r="C530" s="201"/>
      <c r="D530" s="5"/>
      <c r="E530" s="5"/>
      <c r="F530" s="5"/>
    </row>
    <row r="531" spans="1:6" ht="16.5" customHeight="1" x14ac:dyDescent="0.25">
      <c r="A531" s="5"/>
      <c r="B531" s="5"/>
      <c r="C531" s="201"/>
      <c r="D531" s="5"/>
      <c r="E531" s="5"/>
      <c r="F531" s="5"/>
    </row>
    <row r="532" spans="1:6" ht="16.5" customHeight="1" x14ac:dyDescent="0.25">
      <c r="A532" s="5"/>
      <c r="B532" s="5"/>
      <c r="C532" s="201"/>
      <c r="D532" s="5"/>
      <c r="E532" s="5"/>
      <c r="F532" s="5"/>
    </row>
    <row r="533" spans="1:6" ht="16.5" customHeight="1" x14ac:dyDescent="0.25">
      <c r="A533" s="5"/>
      <c r="B533" s="5"/>
      <c r="C533" s="201"/>
      <c r="D533" s="5"/>
      <c r="E533" s="5"/>
      <c r="F533" s="5"/>
    </row>
    <row r="534" spans="1:6" ht="16.5" customHeight="1" x14ac:dyDescent="0.25">
      <c r="A534" s="5"/>
      <c r="B534" s="5"/>
      <c r="C534" s="201"/>
      <c r="D534" s="5"/>
      <c r="E534" s="5"/>
      <c r="F534" s="5"/>
    </row>
    <row r="535" spans="1:6" ht="16.5" customHeight="1" x14ac:dyDescent="0.25">
      <c r="A535" s="5"/>
      <c r="B535" s="5"/>
      <c r="C535" s="201"/>
      <c r="D535" s="5"/>
      <c r="E535" s="5"/>
      <c r="F535" s="5"/>
    </row>
    <row r="536" spans="1:6" ht="16.5" customHeight="1" x14ac:dyDescent="0.25">
      <c r="A536" s="5"/>
      <c r="B536" s="5"/>
      <c r="C536" s="201"/>
      <c r="D536" s="5"/>
      <c r="E536" s="5"/>
      <c r="F536" s="5"/>
    </row>
    <row r="537" spans="1:6" ht="16.5" customHeight="1" x14ac:dyDescent="0.25">
      <c r="A537" s="5"/>
      <c r="B537" s="5"/>
      <c r="C537" s="201"/>
      <c r="D537" s="5"/>
      <c r="E537" s="5"/>
      <c r="F537" s="5"/>
    </row>
    <row r="538" spans="1:6" ht="16.5" customHeight="1" x14ac:dyDescent="0.25">
      <c r="A538" s="5"/>
      <c r="B538" s="5"/>
      <c r="C538" s="201"/>
      <c r="D538" s="5"/>
      <c r="E538" s="5"/>
      <c r="F538" s="5"/>
    </row>
    <row r="539" spans="1:6" ht="16.5" customHeight="1" x14ac:dyDescent="0.25">
      <c r="A539" s="5"/>
      <c r="B539" s="5"/>
      <c r="C539" s="201"/>
      <c r="D539" s="5"/>
      <c r="E539" s="5"/>
      <c r="F539" s="5"/>
    </row>
    <row r="540" spans="1:6" ht="16.5" customHeight="1" x14ac:dyDescent="0.25">
      <c r="A540" s="5"/>
      <c r="B540" s="5"/>
      <c r="C540" s="201"/>
      <c r="D540" s="5"/>
      <c r="E540" s="5"/>
      <c r="F540" s="5"/>
    </row>
    <row r="541" spans="1:6" ht="16.5" customHeight="1" x14ac:dyDescent="0.25">
      <c r="A541" s="5"/>
      <c r="B541" s="5"/>
      <c r="C541" s="201"/>
      <c r="D541" s="5"/>
      <c r="E541" s="5"/>
      <c r="F541" s="5"/>
    </row>
    <row r="542" spans="1:6" ht="16.5" customHeight="1" x14ac:dyDescent="0.25">
      <c r="A542" s="5"/>
      <c r="B542" s="5"/>
      <c r="C542" s="201"/>
      <c r="D542" s="5"/>
      <c r="E542" s="5"/>
      <c r="F542" s="5"/>
    </row>
    <row r="543" spans="1:6" ht="16.5" customHeight="1" x14ac:dyDescent="0.25">
      <c r="A543" s="5"/>
      <c r="B543" s="5"/>
      <c r="C543" s="201"/>
      <c r="D543" s="5"/>
      <c r="E543" s="5"/>
      <c r="F543" s="5"/>
    </row>
    <row r="544" spans="1:6" ht="16.5" customHeight="1" x14ac:dyDescent="0.25">
      <c r="A544" s="5"/>
      <c r="B544" s="5"/>
      <c r="C544" s="201"/>
      <c r="D544" s="5"/>
      <c r="E544" s="5"/>
      <c r="F544" s="5"/>
    </row>
    <row r="545" spans="1:6" ht="16.5" customHeight="1" x14ac:dyDescent="0.25">
      <c r="A545" s="5"/>
      <c r="B545" s="5"/>
      <c r="C545" s="201"/>
      <c r="D545" s="5"/>
      <c r="E545" s="5"/>
      <c r="F545" s="5"/>
    </row>
    <row r="546" spans="1:6" ht="16.5" customHeight="1" x14ac:dyDescent="0.25">
      <c r="A546" s="5"/>
      <c r="B546" s="5"/>
      <c r="C546" s="201"/>
      <c r="D546" s="5"/>
      <c r="E546" s="5"/>
      <c r="F546" s="5"/>
    </row>
    <row r="547" spans="1:6" ht="16.5" customHeight="1" x14ac:dyDescent="0.25">
      <c r="A547" s="5"/>
      <c r="B547" s="5"/>
      <c r="C547" s="201"/>
      <c r="D547" s="5"/>
      <c r="E547" s="5"/>
      <c r="F547" s="5"/>
    </row>
    <row r="548" spans="1:6" ht="16.5" customHeight="1" x14ac:dyDescent="0.25">
      <c r="A548" s="5"/>
      <c r="B548" s="5"/>
      <c r="C548" s="201"/>
      <c r="D548" s="5"/>
      <c r="E548" s="5"/>
      <c r="F548" s="5"/>
    </row>
    <row r="549" spans="1:6" ht="16.5" customHeight="1" x14ac:dyDescent="0.25">
      <c r="A549" s="5"/>
      <c r="B549" s="5"/>
      <c r="C549" s="201"/>
      <c r="D549" s="5"/>
      <c r="E549" s="5"/>
      <c r="F549" s="5"/>
    </row>
    <row r="550" spans="1:6" ht="16.5" customHeight="1" x14ac:dyDescent="0.25">
      <c r="A550" s="5"/>
      <c r="B550" s="5"/>
      <c r="C550" s="201"/>
      <c r="D550" s="5"/>
      <c r="E550" s="5"/>
      <c r="F550" s="5"/>
    </row>
    <row r="551" spans="1:6" ht="16.5" customHeight="1" x14ac:dyDescent="0.25">
      <c r="A551" s="5"/>
      <c r="B551" s="5"/>
      <c r="C551" s="201"/>
      <c r="D551" s="5"/>
      <c r="E551" s="5"/>
      <c r="F551" s="5"/>
    </row>
    <row r="552" spans="1:6" ht="16.5" customHeight="1" x14ac:dyDescent="0.25">
      <c r="A552" s="5"/>
      <c r="B552" s="5"/>
      <c r="C552" s="201"/>
      <c r="D552" s="5"/>
      <c r="E552" s="5"/>
      <c r="F552" s="5"/>
    </row>
    <row r="553" spans="1:6" ht="16.5" customHeight="1" x14ac:dyDescent="0.25">
      <c r="A553" s="5"/>
      <c r="B553" s="5"/>
      <c r="C553" s="201"/>
      <c r="D553" s="5"/>
      <c r="E553" s="5"/>
      <c r="F553" s="5"/>
    </row>
    <row r="554" spans="1:6" ht="16.5" customHeight="1" x14ac:dyDescent="0.25">
      <c r="A554" s="5"/>
      <c r="B554" s="5"/>
      <c r="C554" s="201"/>
      <c r="D554" s="5"/>
      <c r="E554" s="5"/>
      <c r="F554" s="5"/>
    </row>
    <row r="555" spans="1:6" ht="16.5" customHeight="1" x14ac:dyDescent="0.25">
      <c r="A555" s="5"/>
      <c r="B555" s="5"/>
      <c r="C555" s="201"/>
      <c r="D555" s="5"/>
      <c r="E555" s="5"/>
      <c r="F555" s="5"/>
    </row>
    <row r="556" spans="1:6" ht="16.5" customHeight="1" x14ac:dyDescent="0.25">
      <c r="A556" s="5"/>
      <c r="B556" s="5"/>
      <c r="C556" s="201"/>
      <c r="D556" s="5"/>
      <c r="E556" s="5"/>
      <c r="F556" s="5"/>
    </row>
    <row r="557" spans="1:6" ht="16.5" customHeight="1" x14ac:dyDescent="0.25">
      <c r="A557" s="5"/>
      <c r="B557" s="5"/>
      <c r="C557" s="201"/>
      <c r="D557" s="5"/>
      <c r="E557" s="5"/>
      <c r="F557" s="5"/>
    </row>
    <row r="558" spans="1:6" ht="16.5" customHeight="1" x14ac:dyDescent="0.25">
      <c r="A558" s="5"/>
      <c r="B558" s="5"/>
      <c r="C558" s="201"/>
      <c r="D558" s="5"/>
      <c r="E558" s="5"/>
      <c r="F558" s="5"/>
    </row>
    <row r="559" spans="1:6" ht="16.5" customHeight="1" x14ac:dyDescent="0.25">
      <c r="A559" s="5"/>
      <c r="B559" s="5"/>
      <c r="C559" s="201"/>
      <c r="D559" s="5"/>
      <c r="E559" s="5"/>
      <c r="F559" s="5"/>
    </row>
    <row r="560" spans="1:6" ht="16.5" customHeight="1" x14ac:dyDescent="0.25">
      <c r="A560" s="5"/>
      <c r="B560" s="5"/>
      <c r="C560" s="201"/>
      <c r="D560" s="5"/>
      <c r="E560" s="5"/>
      <c r="F560" s="5"/>
    </row>
    <row r="561" spans="1:6" ht="16.5" customHeight="1" x14ac:dyDescent="0.25">
      <c r="A561" s="5"/>
      <c r="B561" s="5"/>
      <c r="C561" s="201"/>
      <c r="D561" s="5"/>
      <c r="E561" s="5"/>
      <c r="F561" s="5"/>
    </row>
    <row r="562" spans="1:6" ht="16.5" customHeight="1" x14ac:dyDescent="0.25">
      <c r="A562" s="5"/>
      <c r="B562" s="5"/>
      <c r="C562" s="201"/>
      <c r="D562" s="5"/>
      <c r="E562" s="5"/>
      <c r="F562" s="5"/>
    </row>
    <row r="563" spans="1:6" ht="16.5" customHeight="1" x14ac:dyDescent="0.25">
      <c r="A563" s="5"/>
      <c r="B563" s="5"/>
      <c r="C563" s="201"/>
      <c r="D563" s="5"/>
      <c r="E563" s="5"/>
      <c r="F563" s="5"/>
    </row>
    <row r="564" spans="1:6" ht="16.5" customHeight="1" x14ac:dyDescent="0.25">
      <c r="A564" s="5"/>
      <c r="B564" s="5"/>
      <c r="C564" s="201"/>
      <c r="D564" s="5"/>
      <c r="E564" s="5"/>
      <c r="F564" s="5"/>
    </row>
    <row r="565" spans="1:6" ht="16.5" customHeight="1" x14ac:dyDescent="0.25">
      <c r="A565" s="5"/>
      <c r="B565" s="5"/>
      <c r="C565" s="201"/>
      <c r="D565" s="5"/>
      <c r="E565" s="5"/>
      <c r="F565" s="5"/>
    </row>
    <row r="566" spans="1:6" ht="16.5" customHeight="1" x14ac:dyDescent="0.25">
      <c r="A566" s="5"/>
      <c r="B566" s="5"/>
      <c r="C566" s="201"/>
      <c r="D566" s="5"/>
      <c r="E566" s="5"/>
      <c r="F566" s="5"/>
    </row>
    <row r="567" spans="1:6" ht="16.5" customHeight="1" x14ac:dyDescent="0.25">
      <c r="A567" s="5"/>
      <c r="B567" s="5"/>
      <c r="C567" s="201"/>
      <c r="D567" s="5"/>
      <c r="E567" s="5"/>
      <c r="F567" s="5"/>
    </row>
    <row r="568" spans="1:6" ht="16.5" customHeight="1" x14ac:dyDescent="0.25">
      <c r="A568" s="5"/>
      <c r="B568" s="5"/>
      <c r="C568" s="201"/>
      <c r="D568" s="5"/>
      <c r="E568" s="5"/>
      <c r="F568" s="5"/>
    </row>
    <row r="569" spans="1:6" ht="16.5" customHeight="1" x14ac:dyDescent="0.25">
      <c r="A569" s="5"/>
      <c r="B569" s="5"/>
      <c r="C569" s="201"/>
      <c r="D569" s="5"/>
      <c r="E569" s="5"/>
      <c r="F569" s="5"/>
    </row>
    <row r="570" spans="1:6" ht="16.5" customHeight="1" x14ac:dyDescent="0.25">
      <c r="A570" s="5"/>
      <c r="B570" s="5"/>
      <c r="C570" s="201"/>
      <c r="D570" s="5"/>
      <c r="E570" s="5"/>
      <c r="F570" s="5"/>
    </row>
    <row r="571" spans="1:6" ht="16.5" customHeight="1" x14ac:dyDescent="0.25">
      <c r="A571" s="5"/>
      <c r="B571" s="5"/>
      <c r="C571" s="201"/>
      <c r="D571" s="5"/>
      <c r="E571" s="5"/>
      <c r="F571" s="5"/>
    </row>
    <row r="572" spans="1:6" ht="16.5" customHeight="1" x14ac:dyDescent="0.25">
      <c r="A572" s="5"/>
      <c r="B572" s="5"/>
      <c r="C572" s="201"/>
      <c r="D572" s="5"/>
      <c r="E572" s="5"/>
      <c r="F572" s="5"/>
    </row>
    <row r="573" spans="1:6" ht="16.5" customHeight="1" x14ac:dyDescent="0.25">
      <c r="A573" s="5"/>
      <c r="B573" s="5"/>
      <c r="C573" s="201"/>
      <c r="D573" s="5"/>
      <c r="E573" s="5"/>
      <c r="F573" s="5"/>
    </row>
    <row r="574" spans="1:6" ht="16.5" customHeight="1" x14ac:dyDescent="0.25">
      <c r="A574" s="5"/>
      <c r="B574" s="5"/>
      <c r="C574" s="201"/>
      <c r="D574" s="5"/>
      <c r="E574" s="5"/>
      <c r="F574" s="5"/>
    </row>
    <row r="575" spans="1:6" ht="16.5" customHeight="1" x14ac:dyDescent="0.25">
      <c r="A575" s="5"/>
      <c r="B575" s="5"/>
      <c r="C575" s="201"/>
      <c r="D575" s="5"/>
      <c r="E575" s="5"/>
      <c r="F575" s="5"/>
    </row>
    <row r="576" spans="1:6" ht="16.5" customHeight="1" x14ac:dyDescent="0.25">
      <c r="A576" s="5"/>
      <c r="B576" s="5"/>
      <c r="C576" s="201"/>
      <c r="D576" s="5"/>
      <c r="E576" s="5"/>
      <c r="F576" s="5"/>
    </row>
    <row r="577" spans="1:6" ht="16.5" customHeight="1" x14ac:dyDescent="0.25">
      <c r="A577" s="5"/>
      <c r="B577" s="5"/>
      <c r="C577" s="201"/>
      <c r="D577" s="5"/>
      <c r="E577" s="5"/>
      <c r="F577" s="5"/>
    </row>
    <row r="578" spans="1:6" ht="16.5" customHeight="1" x14ac:dyDescent="0.25">
      <c r="A578" s="5"/>
      <c r="B578" s="5"/>
      <c r="C578" s="201"/>
      <c r="D578" s="5"/>
      <c r="E578" s="5"/>
      <c r="F578" s="5"/>
    </row>
    <row r="579" spans="1:6" ht="16.5" customHeight="1" x14ac:dyDescent="0.25">
      <c r="A579" s="5"/>
      <c r="B579" s="5"/>
      <c r="C579" s="201"/>
      <c r="D579" s="5"/>
      <c r="E579" s="5"/>
      <c r="F579" s="5"/>
    </row>
    <row r="580" spans="1:6" ht="16.5" customHeight="1" x14ac:dyDescent="0.25">
      <c r="A580" s="5"/>
      <c r="B580" s="5"/>
      <c r="C580" s="201"/>
      <c r="D580" s="5"/>
      <c r="E580" s="5"/>
      <c r="F580" s="5"/>
    </row>
    <row r="581" spans="1:6" ht="16.5" customHeight="1" x14ac:dyDescent="0.25">
      <c r="A581" s="5"/>
      <c r="B581" s="5"/>
      <c r="C581" s="201"/>
      <c r="D581" s="5"/>
      <c r="E581" s="5"/>
      <c r="F581" s="5"/>
    </row>
    <row r="582" spans="1:6" ht="16.5" customHeight="1" x14ac:dyDescent="0.25">
      <c r="A582" s="5"/>
      <c r="B582" s="5"/>
      <c r="C582" s="201"/>
      <c r="D582" s="5"/>
      <c r="E582" s="5"/>
      <c r="F582" s="5"/>
    </row>
    <row r="583" spans="1:6" ht="16.5" customHeight="1" x14ac:dyDescent="0.25">
      <c r="A583" s="5"/>
      <c r="B583" s="5"/>
      <c r="C583" s="201"/>
      <c r="D583" s="5"/>
      <c r="E583" s="5"/>
      <c r="F583" s="5"/>
    </row>
    <row r="584" spans="1:6" ht="16.5" customHeight="1" x14ac:dyDescent="0.25">
      <c r="A584" s="5"/>
      <c r="B584" s="5"/>
      <c r="C584" s="201"/>
      <c r="D584" s="5"/>
      <c r="E584" s="5"/>
      <c r="F584" s="5"/>
    </row>
    <row r="585" spans="1:6" ht="16.5" customHeight="1" x14ac:dyDescent="0.25">
      <c r="A585" s="5"/>
      <c r="B585" s="5"/>
      <c r="C585" s="201"/>
      <c r="D585" s="5"/>
      <c r="E585" s="5"/>
      <c r="F585" s="5"/>
    </row>
    <row r="586" spans="1:6" ht="16.5" customHeight="1" x14ac:dyDescent="0.25">
      <c r="A586" s="5"/>
      <c r="B586" s="5"/>
      <c r="C586" s="201"/>
      <c r="D586" s="5"/>
      <c r="E586" s="5"/>
      <c r="F586" s="5"/>
    </row>
    <row r="587" spans="1:6" ht="16.5" customHeight="1" x14ac:dyDescent="0.25">
      <c r="A587" s="5"/>
      <c r="B587" s="5"/>
      <c r="C587" s="201"/>
      <c r="D587" s="5"/>
      <c r="E587" s="5"/>
      <c r="F587" s="5"/>
    </row>
    <row r="588" spans="1:6" ht="16.5" customHeight="1" x14ac:dyDescent="0.25">
      <c r="A588" s="5"/>
      <c r="B588" s="5"/>
      <c r="C588" s="201"/>
      <c r="D588" s="5"/>
      <c r="E588" s="5"/>
      <c r="F588" s="5"/>
    </row>
    <row r="589" spans="1:6" ht="16.5" customHeight="1" x14ac:dyDescent="0.25">
      <c r="A589" s="5"/>
      <c r="B589" s="5"/>
      <c r="C589" s="201"/>
      <c r="D589" s="5"/>
      <c r="E589" s="5"/>
      <c r="F589" s="5"/>
    </row>
    <row r="590" spans="1:6" ht="16.5" customHeight="1" x14ac:dyDescent="0.25">
      <c r="A590" s="5"/>
      <c r="B590" s="5"/>
      <c r="C590" s="201"/>
      <c r="D590" s="5"/>
      <c r="E590" s="5"/>
      <c r="F590" s="5"/>
    </row>
    <row r="591" spans="1:6" ht="16.5" customHeight="1" x14ac:dyDescent="0.25">
      <c r="A591" s="5"/>
      <c r="B591" s="5"/>
      <c r="C591" s="201"/>
      <c r="D591" s="5"/>
      <c r="E591" s="5"/>
      <c r="F591" s="5"/>
    </row>
    <row r="592" spans="1:6" ht="16.5" customHeight="1" x14ac:dyDescent="0.25">
      <c r="A592" s="5"/>
      <c r="B592" s="5"/>
      <c r="C592" s="201"/>
      <c r="D592" s="5"/>
      <c r="E592" s="5"/>
      <c r="F592" s="5"/>
    </row>
    <row r="593" spans="1:6" ht="16.5" customHeight="1" x14ac:dyDescent="0.25">
      <c r="A593" s="5"/>
      <c r="B593" s="5"/>
      <c r="C593" s="201"/>
      <c r="D593" s="5"/>
      <c r="E593" s="5"/>
      <c r="F593" s="5"/>
    </row>
    <row r="594" spans="1:6" ht="16.5" customHeight="1" x14ac:dyDescent="0.25">
      <c r="A594" s="5"/>
      <c r="B594" s="5"/>
      <c r="C594" s="201"/>
      <c r="D594" s="5"/>
      <c r="E594" s="5"/>
      <c r="F594" s="5"/>
    </row>
    <row r="595" spans="1:6" ht="16.5" customHeight="1" x14ac:dyDescent="0.25">
      <c r="A595" s="5"/>
      <c r="B595" s="5"/>
      <c r="C595" s="201"/>
      <c r="D595" s="5"/>
      <c r="E595" s="5"/>
      <c r="F595" s="5"/>
    </row>
    <row r="596" spans="1:6" ht="16.5" customHeight="1" x14ac:dyDescent="0.25">
      <c r="A596" s="5"/>
      <c r="B596" s="5"/>
      <c r="C596" s="201"/>
      <c r="D596" s="5"/>
      <c r="E596" s="5"/>
      <c r="F596" s="5"/>
    </row>
    <row r="597" spans="1:6" ht="16.5" customHeight="1" x14ac:dyDescent="0.25">
      <c r="A597" s="5"/>
      <c r="B597" s="5"/>
      <c r="C597" s="201"/>
      <c r="D597" s="5"/>
      <c r="E597" s="5"/>
      <c r="F597" s="5"/>
    </row>
    <row r="598" spans="1:6" ht="16.5" customHeight="1" x14ac:dyDescent="0.25">
      <c r="A598" s="5"/>
      <c r="B598" s="5"/>
      <c r="C598" s="201"/>
      <c r="D598" s="5"/>
      <c r="E598" s="5"/>
      <c r="F598" s="5"/>
    </row>
    <row r="599" spans="1:6" ht="16.5" customHeight="1" x14ac:dyDescent="0.25">
      <c r="A599" s="5"/>
      <c r="B599" s="5"/>
      <c r="C599" s="201"/>
      <c r="D599" s="5"/>
      <c r="E599" s="5"/>
      <c r="F599" s="5"/>
    </row>
    <row r="600" spans="1:6" ht="16.5" customHeight="1" x14ac:dyDescent="0.25">
      <c r="A600" s="5"/>
      <c r="B600" s="5"/>
      <c r="C600" s="201"/>
      <c r="D600" s="5"/>
      <c r="E600" s="5"/>
      <c r="F600" s="5"/>
    </row>
    <row r="601" spans="1:6" ht="16.5" customHeight="1" x14ac:dyDescent="0.25">
      <c r="A601" s="5"/>
      <c r="B601" s="5"/>
      <c r="C601" s="201"/>
      <c r="D601" s="5"/>
      <c r="E601" s="5"/>
      <c r="F601" s="5"/>
    </row>
    <row r="602" spans="1:6" ht="16.5" customHeight="1" x14ac:dyDescent="0.25">
      <c r="A602" s="5"/>
      <c r="B602" s="5"/>
      <c r="C602" s="201"/>
      <c r="D602" s="5"/>
      <c r="E602" s="5"/>
      <c r="F602" s="5"/>
    </row>
    <row r="603" spans="1:6" ht="16.5" customHeight="1" x14ac:dyDescent="0.25">
      <c r="A603" s="5"/>
      <c r="B603" s="5"/>
      <c r="C603" s="201"/>
      <c r="D603" s="5"/>
      <c r="E603" s="5"/>
      <c r="F603" s="5"/>
    </row>
    <row r="604" spans="1:6" ht="16.5" customHeight="1" x14ac:dyDescent="0.25">
      <c r="A604" s="5"/>
      <c r="B604" s="5"/>
      <c r="C604" s="201"/>
      <c r="D604" s="5"/>
      <c r="E604" s="5"/>
      <c r="F604" s="5"/>
    </row>
    <row r="605" spans="1:6" ht="16.5" customHeight="1" x14ac:dyDescent="0.25">
      <c r="A605" s="5"/>
      <c r="B605" s="5"/>
      <c r="C605" s="201"/>
      <c r="D605" s="5"/>
      <c r="E605" s="5"/>
      <c r="F605" s="5"/>
    </row>
    <row r="606" spans="1:6" ht="16.5" customHeight="1" x14ac:dyDescent="0.25">
      <c r="A606" s="5"/>
      <c r="B606" s="5"/>
      <c r="C606" s="201"/>
      <c r="D606" s="5"/>
      <c r="E606" s="5"/>
      <c r="F606" s="5"/>
    </row>
    <row r="607" spans="1:6" ht="16.5" customHeight="1" x14ac:dyDescent="0.25">
      <c r="A607" s="5"/>
      <c r="B607" s="5"/>
      <c r="C607" s="201"/>
      <c r="D607" s="5"/>
      <c r="E607" s="5"/>
      <c r="F607" s="5"/>
    </row>
    <row r="608" spans="1:6" ht="16.5" customHeight="1" x14ac:dyDescent="0.25">
      <c r="A608" s="5"/>
      <c r="B608" s="5"/>
      <c r="C608" s="201"/>
      <c r="D608" s="5"/>
      <c r="E608" s="5"/>
      <c r="F608" s="5"/>
    </row>
    <row r="609" spans="1:6" ht="16.5" customHeight="1" x14ac:dyDescent="0.25">
      <c r="A609" s="5"/>
      <c r="B609" s="5"/>
      <c r="C609" s="201"/>
      <c r="D609" s="5"/>
      <c r="E609" s="5"/>
      <c r="F609" s="5"/>
    </row>
    <row r="610" spans="1:6" ht="16.5" customHeight="1" x14ac:dyDescent="0.25">
      <c r="A610" s="5"/>
      <c r="B610" s="5"/>
      <c r="C610" s="201"/>
      <c r="D610" s="5"/>
      <c r="E610" s="5"/>
      <c r="F610" s="5"/>
    </row>
    <row r="611" spans="1:6" ht="16.5" customHeight="1" x14ac:dyDescent="0.25">
      <c r="A611" s="5"/>
      <c r="B611" s="5"/>
      <c r="C611" s="201"/>
      <c r="D611" s="5"/>
      <c r="E611" s="5"/>
      <c r="F611" s="5"/>
    </row>
    <row r="612" spans="1:6" ht="16.5" customHeight="1" x14ac:dyDescent="0.25">
      <c r="A612" s="5"/>
      <c r="B612" s="5"/>
      <c r="C612" s="201"/>
      <c r="D612" s="5"/>
      <c r="E612" s="5"/>
      <c r="F612" s="5"/>
    </row>
    <row r="613" spans="1:6" ht="16.5" customHeight="1" x14ac:dyDescent="0.25">
      <c r="A613" s="5"/>
      <c r="B613" s="5"/>
      <c r="C613" s="201"/>
      <c r="D613" s="5"/>
      <c r="E613" s="5"/>
      <c r="F613" s="5"/>
    </row>
    <row r="614" spans="1:6" ht="16.5" customHeight="1" x14ac:dyDescent="0.25">
      <c r="A614" s="5"/>
      <c r="B614" s="5"/>
      <c r="C614" s="201"/>
      <c r="D614" s="5"/>
      <c r="E614" s="5"/>
      <c r="F614" s="5"/>
    </row>
    <row r="615" spans="1:6" ht="16.5" customHeight="1" x14ac:dyDescent="0.25">
      <c r="A615" s="5"/>
      <c r="B615" s="5"/>
      <c r="C615" s="201"/>
      <c r="D615" s="5"/>
      <c r="E615" s="5"/>
      <c r="F615" s="5"/>
    </row>
    <row r="616" spans="1:6" ht="16.5" customHeight="1" x14ac:dyDescent="0.25">
      <c r="A616" s="5"/>
      <c r="B616" s="5"/>
      <c r="C616" s="201"/>
      <c r="D616" s="5"/>
      <c r="E616" s="5"/>
      <c r="F616" s="5"/>
    </row>
    <row r="617" spans="1:6" ht="16.5" customHeight="1" x14ac:dyDescent="0.25">
      <c r="A617" s="5"/>
      <c r="B617" s="5"/>
      <c r="C617" s="201"/>
      <c r="D617" s="5"/>
      <c r="E617" s="5"/>
      <c r="F617" s="5"/>
    </row>
    <row r="618" spans="1:6" ht="16.5" customHeight="1" x14ac:dyDescent="0.25">
      <c r="A618" s="5"/>
      <c r="B618" s="5"/>
      <c r="C618" s="201"/>
      <c r="D618" s="5"/>
      <c r="E618" s="5"/>
      <c r="F618" s="5"/>
    </row>
    <row r="619" spans="1:6" ht="16.5" customHeight="1" x14ac:dyDescent="0.25">
      <c r="A619" s="5"/>
      <c r="B619" s="5"/>
      <c r="C619" s="201"/>
      <c r="D619" s="5"/>
      <c r="E619" s="5"/>
      <c r="F619" s="5"/>
    </row>
    <row r="620" spans="1:6" ht="16.5" customHeight="1" x14ac:dyDescent="0.25">
      <c r="A620" s="5"/>
      <c r="B620" s="5"/>
      <c r="C620" s="201"/>
      <c r="D620" s="5"/>
      <c r="E620" s="5"/>
      <c r="F620" s="5"/>
    </row>
    <row r="621" spans="1:6" ht="16.5" customHeight="1" x14ac:dyDescent="0.25">
      <c r="A621" s="5"/>
      <c r="B621" s="5"/>
      <c r="C621" s="201"/>
      <c r="D621" s="5"/>
      <c r="E621" s="5"/>
      <c r="F621" s="5"/>
    </row>
    <row r="622" spans="1:6" ht="16.5" customHeight="1" x14ac:dyDescent="0.25">
      <c r="A622" s="5"/>
      <c r="B622" s="5"/>
      <c r="C622" s="201"/>
      <c r="D622" s="5"/>
      <c r="E622" s="5"/>
      <c r="F622" s="5"/>
    </row>
    <row r="623" spans="1:6" ht="16.5" customHeight="1" x14ac:dyDescent="0.25">
      <c r="A623" s="5"/>
      <c r="B623" s="5"/>
      <c r="C623" s="201"/>
      <c r="D623" s="5"/>
      <c r="E623" s="5"/>
      <c r="F623" s="5"/>
    </row>
    <row r="624" spans="1:6" ht="16.5" customHeight="1" x14ac:dyDescent="0.25">
      <c r="A624" s="5"/>
      <c r="B624" s="5"/>
      <c r="C624" s="201"/>
      <c r="D624" s="5"/>
      <c r="E624" s="5"/>
      <c r="F624" s="5"/>
    </row>
    <row r="625" spans="1:6" ht="16.5" customHeight="1" x14ac:dyDescent="0.25">
      <c r="A625" s="5"/>
      <c r="B625" s="5"/>
      <c r="C625" s="201"/>
      <c r="D625" s="5"/>
      <c r="E625" s="5"/>
      <c r="F625" s="5"/>
    </row>
    <row r="626" spans="1:6" ht="16.5" customHeight="1" x14ac:dyDescent="0.25">
      <c r="A626" s="5"/>
      <c r="B626" s="5"/>
      <c r="C626" s="201"/>
      <c r="D626" s="5"/>
      <c r="E626" s="5"/>
      <c r="F626" s="5"/>
    </row>
    <row r="627" spans="1:6" ht="16.5" customHeight="1" x14ac:dyDescent="0.25">
      <c r="A627" s="5"/>
      <c r="B627" s="5"/>
      <c r="C627" s="201"/>
      <c r="D627" s="5"/>
      <c r="E627" s="5"/>
      <c r="F627" s="5"/>
    </row>
    <row r="628" spans="1:6" ht="16.5" customHeight="1" x14ac:dyDescent="0.25">
      <c r="A628" s="5"/>
      <c r="B628" s="5"/>
      <c r="C628" s="201"/>
      <c r="D628" s="5"/>
      <c r="E628" s="5"/>
      <c r="F628" s="5"/>
    </row>
    <row r="629" spans="1:6" ht="16.5" customHeight="1" x14ac:dyDescent="0.25">
      <c r="A629" s="5"/>
      <c r="B629" s="5"/>
      <c r="C629" s="201"/>
      <c r="D629" s="5"/>
      <c r="E629" s="5"/>
      <c r="F629" s="5"/>
    </row>
    <row r="630" spans="1:6" ht="16.5" customHeight="1" x14ac:dyDescent="0.25">
      <c r="A630" s="5"/>
      <c r="B630" s="5"/>
      <c r="C630" s="201"/>
      <c r="D630" s="5"/>
      <c r="E630" s="5"/>
      <c r="F630" s="5"/>
    </row>
    <row r="631" spans="1:6" ht="16.5" customHeight="1" x14ac:dyDescent="0.25">
      <c r="A631" s="5"/>
      <c r="B631" s="5"/>
      <c r="C631" s="201"/>
      <c r="D631" s="5"/>
      <c r="E631" s="5"/>
      <c r="F631" s="5"/>
    </row>
    <row r="632" spans="1:6" ht="16.5" customHeight="1" x14ac:dyDescent="0.25">
      <c r="A632" s="5"/>
      <c r="B632" s="5"/>
      <c r="C632" s="201"/>
      <c r="D632" s="5"/>
      <c r="E632" s="5"/>
      <c r="F632" s="5"/>
    </row>
    <row r="633" spans="1:6" ht="16.5" customHeight="1" x14ac:dyDescent="0.25">
      <c r="A633" s="5"/>
      <c r="B633" s="5"/>
      <c r="C633" s="201"/>
      <c r="D633" s="5"/>
      <c r="E633" s="5"/>
      <c r="F633" s="5"/>
    </row>
    <row r="634" spans="1:6" ht="16.5" customHeight="1" x14ac:dyDescent="0.25">
      <c r="A634" s="5"/>
      <c r="B634" s="5"/>
      <c r="C634" s="201"/>
      <c r="D634" s="5"/>
      <c r="E634" s="5"/>
      <c r="F634" s="5"/>
    </row>
    <row r="635" spans="1:6" ht="16.5" customHeight="1" x14ac:dyDescent="0.25">
      <c r="A635" s="5"/>
      <c r="B635" s="5"/>
      <c r="C635" s="201"/>
      <c r="D635" s="5"/>
      <c r="E635" s="5"/>
      <c r="F635" s="5"/>
    </row>
    <row r="636" spans="1:6" ht="16.5" customHeight="1" x14ac:dyDescent="0.25">
      <c r="A636" s="5"/>
      <c r="B636" s="5"/>
      <c r="C636" s="201"/>
      <c r="D636" s="5"/>
      <c r="E636" s="5"/>
      <c r="F636" s="5"/>
    </row>
    <row r="637" spans="1:6" ht="16.5" customHeight="1" x14ac:dyDescent="0.25">
      <c r="A637" s="5"/>
      <c r="B637" s="5"/>
      <c r="C637" s="201"/>
      <c r="D637" s="5"/>
      <c r="E637" s="5"/>
      <c r="F637" s="5"/>
    </row>
    <row r="638" spans="1:6" ht="16.5" customHeight="1" x14ac:dyDescent="0.25">
      <c r="A638" s="5"/>
      <c r="B638" s="5"/>
      <c r="C638" s="201"/>
      <c r="D638" s="5"/>
      <c r="E638" s="5"/>
      <c r="F638" s="5"/>
    </row>
    <row r="639" spans="1:6" ht="16.5" customHeight="1" x14ac:dyDescent="0.25">
      <c r="A639" s="5"/>
      <c r="B639" s="5"/>
      <c r="C639" s="201"/>
      <c r="D639" s="5"/>
      <c r="E639" s="5"/>
      <c r="F639" s="5"/>
    </row>
    <row r="640" spans="1:6" ht="16.5" customHeight="1" x14ac:dyDescent="0.25">
      <c r="A640" s="5"/>
      <c r="B640" s="5"/>
      <c r="C640" s="201"/>
      <c r="D640" s="5"/>
      <c r="E640" s="5"/>
      <c r="F640" s="5"/>
    </row>
    <row r="641" spans="1:6" ht="16.5" customHeight="1" x14ac:dyDescent="0.25">
      <c r="A641" s="5"/>
      <c r="B641" s="5"/>
      <c r="C641" s="201"/>
      <c r="D641" s="5"/>
      <c r="E641" s="5"/>
      <c r="F641" s="5"/>
    </row>
    <row r="642" spans="1:6" ht="16.5" customHeight="1" x14ac:dyDescent="0.25">
      <c r="A642" s="5"/>
      <c r="B642" s="5"/>
      <c r="C642" s="201"/>
      <c r="D642" s="5"/>
      <c r="E642" s="5"/>
      <c r="F642" s="5"/>
    </row>
    <row r="643" spans="1:6" ht="16.5" customHeight="1" x14ac:dyDescent="0.25">
      <c r="A643" s="5"/>
      <c r="B643" s="5"/>
      <c r="C643" s="201"/>
      <c r="D643" s="5"/>
      <c r="E643" s="5"/>
      <c r="F643" s="5"/>
    </row>
    <row r="644" spans="1:6" ht="16.5" customHeight="1" x14ac:dyDescent="0.25">
      <c r="A644" s="5"/>
      <c r="B644" s="5"/>
      <c r="C644" s="201"/>
      <c r="D644" s="5"/>
      <c r="E644" s="5"/>
      <c r="F644" s="5"/>
    </row>
    <row r="645" spans="1:6" ht="16.5" customHeight="1" x14ac:dyDescent="0.25">
      <c r="A645" s="5"/>
      <c r="B645" s="5"/>
      <c r="C645" s="201"/>
      <c r="D645" s="5"/>
      <c r="E645" s="5"/>
      <c r="F645" s="5"/>
    </row>
    <row r="646" spans="1:6" ht="16.5" customHeight="1" x14ac:dyDescent="0.25">
      <c r="A646" s="5"/>
      <c r="B646" s="5"/>
      <c r="C646" s="201"/>
      <c r="D646" s="5"/>
      <c r="E646" s="5"/>
      <c r="F646" s="5"/>
    </row>
    <row r="647" spans="1:6" ht="16.5" customHeight="1" x14ac:dyDescent="0.25">
      <c r="A647" s="5"/>
      <c r="B647" s="5"/>
      <c r="C647" s="201"/>
      <c r="D647" s="5"/>
      <c r="E647" s="5"/>
      <c r="F647" s="5"/>
    </row>
    <row r="648" spans="1:6" ht="16.5" customHeight="1" x14ac:dyDescent="0.25">
      <c r="A648" s="5"/>
      <c r="B648" s="5"/>
      <c r="C648" s="201"/>
      <c r="D648" s="5"/>
      <c r="E648" s="5"/>
      <c r="F648" s="5"/>
    </row>
    <row r="649" spans="1:6" ht="16.5" customHeight="1" x14ac:dyDescent="0.25">
      <c r="A649" s="5"/>
      <c r="B649" s="5"/>
      <c r="C649" s="201"/>
      <c r="D649" s="5"/>
      <c r="E649" s="5"/>
      <c r="F649" s="5"/>
    </row>
    <row r="650" spans="1:6" ht="16.5" customHeight="1" x14ac:dyDescent="0.25">
      <c r="A650" s="5"/>
      <c r="B650" s="5"/>
      <c r="C650" s="201"/>
      <c r="D650" s="5"/>
      <c r="E650" s="5"/>
      <c r="F650" s="5"/>
    </row>
    <row r="651" spans="1:6" ht="16.5" customHeight="1" x14ac:dyDescent="0.25">
      <c r="A651" s="5"/>
      <c r="B651" s="5"/>
      <c r="C651" s="201"/>
      <c r="D651" s="5"/>
      <c r="E651" s="5"/>
      <c r="F651" s="5"/>
    </row>
    <row r="652" spans="1:6" ht="16.5" customHeight="1" x14ac:dyDescent="0.25">
      <c r="A652" s="5"/>
      <c r="B652" s="5"/>
      <c r="C652" s="201"/>
      <c r="D652" s="5"/>
      <c r="E652" s="5"/>
      <c r="F652" s="5"/>
    </row>
    <row r="653" spans="1:6" ht="16.5" customHeight="1" x14ac:dyDescent="0.25">
      <c r="A653" s="5"/>
      <c r="B653" s="5"/>
      <c r="C653" s="201"/>
      <c r="D653" s="5"/>
      <c r="E653" s="5"/>
      <c r="F653" s="5"/>
    </row>
    <row r="654" spans="1:6" ht="16.5" customHeight="1" x14ac:dyDescent="0.25">
      <c r="A654" s="5"/>
      <c r="B654" s="5"/>
      <c r="C654" s="201"/>
      <c r="D654" s="5"/>
      <c r="E654" s="5"/>
      <c r="F654" s="5"/>
    </row>
    <row r="655" spans="1:6" ht="16.5" customHeight="1" x14ac:dyDescent="0.25">
      <c r="A655" s="5"/>
      <c r="B655" s="5"/>
      <c r="C655" s="201"/>
      <c r="D655" s="5"/>
      <c r="E655" s="5"/>
      <c r="F655" s="5"/>
    </row>
    <row r="656" spans="1:6" ht="16.5" customHeight="1" x14ac:dyDescent="0.25">
      <c r="A656" s="5"/>
      <c r="B656" s="5"/>
      <c r="C656" s="201"/>
      <c r="D656" s="5"/>
      <c r="E656" s="5"/>
      <c r="F656" s="5"/>
    </row>
    <row r="657" spans="1:6" ht="16.5" customHeight="1" x14ac:dyDescent="0.25">
      <c r="A657" s="5"/>
      <c r="B657" s="5"/>
      <c r="C657" s="201"/>
      <c r="D657" s="5"/>
      <c r="E657" s="5"/>
      <c r="F657" s="5"/>
    </row>
    <row r="658" spans="1:6" ht="16.5" customHeight="1" x14ac:dyDescent="0.25">
      <c r="A658" s="5"/>
      <c r="B658" s="5"/>
      <c r="C658" s="201"/>
      <c r="D658" s="5"/>
      <c r="E658" s="5"/>
      <c r="F658" s="5"/>
    </row>
    <row r="659" spans="1:6" ht="16.5" customHeight="1" x14ac:dyDescent="0.25">
      <c r="A659" s="5"/>
      <c r="B659" s="5"/>
      <c r="C659" s="201"/>
      <c r="D659" s="5"/>
      <c r="E659" s="5"/>
      <c r="F659" s="5"/>
    </row>
    <row r="660" spans="1:6" ht="16.5" customHeight="1" x14ac:dyDescent="0.25">
      <c r="A660" s="5"/>
      <c r="B660" s="5"/>
      <c r="C660" s="201"/>
      <c r="D660" s="5"/>
      <c r="E660" s="5"/>
      <c r="F660" s="5"/>
    </row>
    <row r="661" spans="1:6" ht="16.5" customHeight="1" x14ac:dyDescent="0.25">
      <c r="A661" s="5"/>
      <c r="B661" s="5"/>
      <c r="C661" s="201"/>
      <c r="D661" s="5"/>
      <c r="E661" s="5"/>
      <c r="F661" s="5"/>
    </row>
    <row r="662" spans="1:6" ht="16.5" customHeight="1" x14ac:dyDescent="0.25">
      <c r="A662" s="5"/>
      <c r="B662" s="5"/>
      <c r="C662" s="201"/>
      <c r="D662" s="5"/>
      <c r="E662" s="5"/>
      <c r="F662" s="5"/>
    </row>
    <row r="663" spans="1:6" ht="16.5" customHeight="1" x14ac:dyDescent="0.25">
      <c r="A663" s="5"/>
      <c r="B663" s="5"/>
      <c r="C663" s="201"/>
      <c r="D663" s="5"/>
      <c r="E663" s="5"/>
      <c r="F663" s="5"/>
    </row>
    <row r="664" spans="1:6" ht="16.5" customHeight="1" x14ac:dyDescent="0.25">
      <c r="A664" s="5"/>
      <c r="B664" s="5"/>
      <c r="C664" s="201"/>
      <c r="D664" s="5"/>
      <c r="E664" s="5"/>
      <c r="F664" s="5"/>
    </row>
    <row r="665" spans="1:6" ht="16.5" customHeight="1" x14ac:dyDescent="0.25">
      <c r="A665" s="5"/>
      <c r="B665" s="5"/>
      <c r="C665" s="201"/>
      <c r="D665" s="5"/>
      <c r="E665" s="5"/>
      <c r="F665" s="5"/>
    </row>
    <row r="666" spans="1:6" ht="16.5" customHeight="1" x14ac:dyDescent="0.25">
      <c r="A666" s="5"/>
      <c r="B666" s="5"/>
      <c r="C666" s="201"/>
      <c r="D666" s="5"/>
      <c r="E666" s="5"/>
      <c r="F666" s="5"/>
    </row>
    <row r="667" spans="1:6" ht="16.5" customHeight="1" x14ac:dyDescent="0.25">
      <c r="A667" s="5"/>
      <c r="B667" s="5"/>
      <c r="C667" s="201"/>
      <c r="D667" s="5"/>
      <c r="E667" s="5"/>
      <c r="F667" s="5"/>
    </row>
    <row r="668" spans="1:6" ht="16.5" customHeight="1" x14ac:dyDescent="0.25">
      <c r="A668" s="5"/>
      <c r="B668" s="5"/>
      <c r="C668" s="201"/>
      <c r="D668" s="5"/>
      <c r="E668" s="5"/>
      <c r="F668" s="5"/>
    </row>
    <row r="669" spans="1:6" ht="16.5" customHeight="1" x14ac:dyDescent="0.25">
      <c r="A669" s="5"/>
      <c r="B669" s="5"/>
      <c r="C669" s="201"/>
      <c r="D669" s="5"/>
      <c r="E669" s="5"/>
      <c r="F669" s="5"/>
    </row>
    <row r="670" spans="1:6" ht="16.5" customHeight="1" x14ac:dyDescent="0.25">
      <c r="A670" s="5"/>
      <c r="B670" s="5"/>
      <c r="C670" s="201"/>
      <c r="D670" s="5"/>
      <c r="E670" s="5"/>
      <c r="F670" s="5"/>
    </row>
    <row r="671" spans="1:6" ht="16.5" customHeight="1" x14ac:dyDescent="0.25">
      <c r="A671" s="5"/>
      <c r="B671" s="5"/>
      <c r="C671" s="201"/>
      <c r="D671" s="5"/>
      <c r="E671" s="5"/>
      <c r="F671" s="5"/>
    </row>
    <row r="672" spans="1:6" ht="16.5" customHeight="1" x14ac:dyDescent="0.25">
      <c r="A672" s="5"/>
      <c r="B672" s="5"/>
      <c r="C672" s="201"/>
      <c r="D672" s="5"/>
      <c r="E672" s="5"/>
      <c r="F672" s="5"/>
    </row>
    <row r="673" spans="1:6" ht="16.5" customHeight="1" x14ac:dyDescent="0.25">
      <c r="A673" s="5"/>
      <c r="B673" s="5"/>
      <c r="C673" s="201"/>
      <c r="D673" s="5"/>
      <c r="E673" s="5"/>
      <c r="F673" s="5"/>
    </row>
    <row r="674" spans="1:6" ht="16.5" customHeight="1" x14ac:dyDescent="0.25">
      <c r="A674" s="5"/>
      <c r="B674" s="5"/>
      <c r="C674" s="201"/>
      <c r="D674" s="5"/>
      <c r="E674" s="5"/>
      <c r="F674" s="5"/>
    </row>
    <row r="675" spans="1:6" ht="16.5" customHeight="1" x14ac:dyDescent="0.25">
      <c r="A675" s="5"/>
      <c r="B675" s="5"/>
      <c r="C675" s="201"/>
      <c r="D675" s="5"/>
      <c r="E675" s="5"/>
      <c r="F675" s="5"/>
    </row>
    <row r="676" spans="1:6" ht="16.5" customHeight="1" x14ac:dyDescent="0.25">
      <c r="A676" s="5"/>
      <c r="B676" s="5"/>
      <c r="C676" s="201"/>
      <c r="D676" s="5"/>
      <c r="E676" s="5"/>
      <c r="F676" s="5"/>
    </row>
    <row r="677" spans="1:6" ht="16.5" customHeight="1" x14ac:dyDescent="0.25">
      <c r="A677" s="5"/>
      <c r="B677" s="5"/>
      <c r="C677" s="201"/>
      <c r="D677" s="5"/>
      <c r="E677" s="5"/>
      <c r="F677" s="5"/>
    </row>
    <row r="678" spans="1:6" ht="16.5" customHeight="1" x14ac:dyDescent="0.25">
      <c r="A678" s="5"/>
      <c r="B678" s="5"/>
      <c r="C678" s="201"/>
      <c r="D678" s="5"/>
      <c r="E678" s="5"/>
      <c r="F678" s="5"/>
    </row>
    <row r="679" spans="1:6" ht="16.5" customHeight="1" x14ac:dyDescent="0.25">
      <c r="A679" s="5"/>
      <c r="B679" s="5"/>
      <c r="C679" s="201"/>
      <c r="D679" s="5"/>
      <c r="E679" s="5"/>
      <c r="F679" s="5"/>
    </row>
    <row r="680" spans="1:6" ht="16.5" customHeight="1" x14ac:dyDescent="0.25">
      <c r="A680" s="5"/>
      <c r="B680" s="5"/>
      <c r="C680" s="201"/>
      <c r="D680" s="5"/>
      <c r="E680" s="5"/>
      <c r="F680" s="5"/>
    </row>
    <row r="681" spans="1:6" ht="16.5" customHeight="1" x14ac:dyDescent="0.25">
      <c r="A681" s="5"/>
      <c r="B681" s="5"/>
      <c r="C681" s="201"/>
      <c r="D681" s="5"/>
      <c r="E681" s="5"/>
      <c r="F681" s="5"/>
    </row>
    <row r="682" spans="1:6" ht="16.5" customHeight="1" x14ac:dyDescent="0.25">
      <c r="A682" s="5"/>
      <c r="B682" s="5"/>
      <c r="C682" s="201"/>
      <c r="D682" s="5"/>
      <c r="E682" s="5"/>
      <c r="F682" s="5"/>
    </row>
    <row r="683" spans="1:6" ht="16.5" customHeight="1" x14ac:dyDescent="0.25">
      <c r="A683" s="5"/>
      <c r="B683" s="5"/>
      <c r="C683" s="201"/>
      <c r="D683" s="5"/>
      <c r="E683" s="5"/>
      <c r="F683" s="5"/>
    </row>
    <row r="684" spans="1:6" ht="16.5" customHeight="1" x14ac:dyDescent="0.25">
      <c r="A684" s="5"/>
      <c r="B684" s="5"/>
      <c r="C684" s="201"/>
      <c r="D684" s="5"/>
      <c r="E684" s="5"/>
      <c r="F684" s="5"/>
    </row>
    <row r="685" spans="1:6" ht="16.5" customHeight="1" x14ac:dyDescent="0.25">
      <c r="A685" s="5"/>
      <c r="B685" s="5"/>
      <c r="C685" s="201"/>
      <c r="D685" s="5"/>
      <c r="E685" s="5"/>
      <c r="F685" s="5"/>
    </row>
    <row r="686" spans="1:6" ht="16.5" customHeight="1" x14ac:dyDescent="0.25">
      <c r="A686" s="5"/>
      <c r="B686" s="5"/>
      <c r="C686" s="201"/>
      <c r="D686" s="5"/>
      <c r="E686" s="5"/>
      <c r="F686" s="5"/>
    </row>
    <row r="687" spans="1:6" ht="16.5" customHeight="1" x14ac:dyDescent="0.25">
      <c r="A687" s="5"/>
      <c r="B687" s="5"/>
      <c r="C687" s="201"/>
      <c r="D687" s="5"/>
      <c r="E687" s="5"/>
      <c r="F687" s="5"/>
    </row>
    <row r="688" spans="1:6" ht="16.5" customHeight="1" x14ac:dyDescent="0.25">
      <c r="A688" s="5"/>
      <c r="B688" s="5"/>
      <c r="C688" s="201"/>
      <c r="D688" s="5"/>
      <c r="E688" s="5"/>
      <c r="F688" s="5"/>
    </row>
    <row r="689" spans="1:6" ht="16.5" customHeight="1" x14ac:dyDescent="0.25">
      <c r="A689" s="5"/>
      <c r="B689" s="5"/>
      <c r="C689" s="201"/>
      <c r="D689" s="5"/>
      <c r="E689" s="5"/>
      <c r="F689" s="5"/>
    </row>
    <row r="690" spans="1:6" ht="16.5" customHeight="1" x14ac:dyDescent="0.25">
      <c r="A690" s="5"/>
      <c r="B690" s="5"/>
      <c r="C690" s="201"/>
      <c r="D690" s="5"/>
      <c r="E690" s="5"/>
      <c r="F690" s="5"/>
    </row>
    <row r="691" spans="1:6" ht="16.5" customHeight="1" x14ac:dyDescent="0.25">
      <c r="A691" s="5"/>
      <c r="B691" s="5"/>
      <c r="C691" s="201"/>
      <c r="D691" s="5"/>
      <c r="E691" s="5"/>
      <c r="F691" s="5"/>
    </row>
    <row r="692" spans="1:6" ht="16.5" customHeight="1" x14ac:dyDescent="0.25">
      <c r="A692" s="5"/>
      <c r="B692" s="5"/>
      <c r="C692" s="201"/>
      <c r="D692" s="5"/>
      <c r="E692" s="5"/>
      <c r="F692" s="5"/>
    </row>
    <row r="693" spans="1:6" ht="16.5" customHeight="1" x14ac:dyDescent="0.25">
      <c r="A693" s="5"/>
      <c r="B693" s="5"/>
      <c r="C693" s="201"/>
      <c r="D693" s="5"/>
      <c r="E693" s="5"/>
      <c r="F693" s="5"/>
    </row>
    <row r="694" spans="1:6" ht="16.5" customHeight="1" x14ac:dyDescent="0.25">
      <c r="A694" s="5"/>
      <c r="B694" s="5"/>
      <c r="C694" s="201"/>
      <c r="D694" s="5"/>
      <c r="E694" s="5"/>
      <c r="F694" s="5"/>
    </row>
    <row r="695" spans="1:6" ht="16.5" customHeight="1" x14ac:dyDescent="0.25">
      <c r="A695" s="5"/>
      <c r="B695" s="5"/>
      <c r="C695" s="201"/>
      <c r="D695" s="5"/>
      <c r="E695" s="5"/>
      <c r="F695" s="5"/>
    </row>
    <row r="696" spans="1:6" ht="16.5" customHeight="1" x14ac:dyDescent="0.25">
      <c r="A696" s="5"/>
      <c r="B696" s="5"/>
      <c r="C696" s="201"/>
      <c r="D696" s="5"/>
      <c r="E696" s="5"/>
      <c r="F696" s="5"/>
    </row>
    <row r="697" spans="1:6" ht="16.5" customHeight="1" x14ac:dyDescent="0.25">
      <c r="A697" s="5"/>
      <c r="B697" s="5"/>
      <c r="C697" s="201"/>
      <c r="D697" s="5"/>
      <c r="E697" s="5"/>
      <c r="F697" s="5"/>
    </row>
    <row r="698" spans="1:6" ht="16.5" customHeight="1" x14ac:dyDescent="0.25">
      <c r="A698" s="5"/>
      <c r="B698" s="5"/>
      <c r="C698" s="201"/>
      <c r="D698" s="5"/>
      <c r="E698" s="5"/>
      <c r="F698" s="5"/>
    </row>
    <row r="699" spans="1:6" ht="16.5" customHeight="1" x14ac:dyDescent="0.25">
      <c r="A699" s="5"/>
      <c r="B699" s="5"/>
      <c r="C699" s="201"/>
      <c r="D699" s="5"/>
      <c r="E699" s="5"/>
      <c r="F699" s="5"/>
    </row>
    <row r="700" spans="1:6" ht="16.5" customHeight="1" x14ac:dyDescent="0.25">
      <c r="A700" s="5"/>
      <c r="B700" s="5"/>
      <c r="C700" s="201"/>
      <c r="D700" s="5"/>
      <c r="E700" s="5"/>
      <c r="F700" s="5"/>
    </row>
    <row r="701" spans="1:6" ht="16.5" customHeight="1" x14ac:dyDescent="0.25">
      <c r="A701" s="5"/>
      <c r="B701" s="5"/>
      <c r="C701" s="201"/>
      <c r="D701" s="5"/>
      <c r="E701" s="5"/>
      <c r="F701" s="5"/>
    </row>
    <row r="702" spans="1:6" ht="16.5" customHeight="1" x14ac:dyDescent="0.25">
      <c r="A702" s="5"/>
      <c r="B702" s="5"/>
      <c r="C702" s="201"/>
      <c r="D702" s="5"/>
      <c r="E702" s="5"/>
      <c r="F702" s="5"/>
    </row>
    <row r="703" spans="1:6" ht="16.5" customHeight="1" x14ac:dyDescent="0.25">
      <c r="A703" s="5"/>
      <c r="B703" s="5"/>
      <c r="C703" s="201"/>
      <c r="D703" s="5"/>
      <c r="E703" s="5"/>
      <c r="F703" s="5"/>
    </row>
    <row r="704" spans="1:6" ht="16.5" customHeight="1" x14ac:dyDescent="0.25">
      <c r="A704" s="5"/>
      <c r="B704" s="5"/>
      <c r="C704" s="201"/>
      <c r="D704" s="5"/>
      <c r="E704" s="5"/>
      <c r="F704" s="5"/>
    </row>
    <row r="705" spans="1:6" ht="16.5" customHeight="1" x14ac:dyDescent="0.25">
      <c r="A705" s="5"/>
      <c r="B705" s="5"/>
      <c r="C705" s="201"/>
      <c r="D705" s="5"/>
      <c r="E705" s="5"/>
      <c r="F705" s="5"/>
    </row>
    <row r="706" spans="1:6" ht="16.5" customHeight="1" x14ac:dyDescent="0.25">
      <c r="A706" s="5"/>
      <c r="B706" s="5"/>
      <c r="C706" s="201"/>
      <c r="D706" s="5"/>
      <c r="E706" s="5"/>
      <c r="F706" s="5"/>
    </row>
    <row r="707" spans="1:6" ht="16.5" customHeight="1" x14ac:dyDescent="0.25">
      <c r="A707" s="5"/>
      <c r="B707" s="5"/>
      <c r="C707" s="201"/>
      <c r="D707" s="5"/>
      <c r="E707" s="5"/>
      <c r="F707" s="5"/>
    </row>
    <row r="708" spans="1:6" ht="16.5" customHeight="1" x14ac:dyDescent="0.25">
      <c r="A708" s="5"/>
      <c r="B708" s="5"/>
      <c r="C708" s="201"/>
      <c r="D708" s="5"/>
      <c r="E708" s="5"/>
      <c r="F708" s="5"/>
    </row>
    <row r="709" spans="1:6" ht="16.5" customHeight="1" x14ac:dyDescent="0.25">
      <c r="A709" s="5"/>
      <c r="B709" s="5"/>
      <c r="C709" s="201"/>
      <c r="D709" s="5"/>
      <c r="E709" s="5"/>
      <c r="F709" s="5"/>
    </row>
    <row r="710" spans="1:6" ht="16.5" customHeight="1" x14ac:dyDescent="0.25">
      <c r="A710" s="5"/>
      <c r="B710" s="5"/>
      <c r="C710" s="201"/>
      <c r="D710" s="5"/>
      <c r="E710" s="5"/>
      <c r="F710" s="5"/>
    </row>
    <row r="711" spans="1:6" ht="16.5" customHeight="1" x14ac:dyDescent="0.25">
      <c r="A711" s="5"/>
      <c r="B711" s="5"/>
      <c r="C711" s="201"/>
      <c r="D711" s="5"/>
      <c r="E711" s="5"/>
      <c r="F711" s="5"/>
    </row>
    <row r="712" spans="1:6" ht="16.5" customHeight="1" x14ac:dyDescent="0.25">
      <c r="A712" s="5"/>
      <c r="B712" s="5"/>
      <c r="C712" s="201"/>
      <c r="D712" s="5"/>
      <c r="E712" s="5"/>
      <c r="F712" s="5"/>
    </row>
    <row r="713" spans="1:6" ht="16.5" customHeight="1" x14ac:dyDescent="0.25">
      <c r="A713" s="5"/>
      <c r="B713" s="5"/>
      <c r="C713" s="201"/>
      <c r="D713" s="5"/>
      <c r="E713" s="5"/>
      <c r="F713" s="5"/>
    </row>
    <row r="714" spans="1:6" ht="16.5" customHeight="1" x14ac:dyDescent="0.25">
      <c r="A714" s="5"/>
      <c r="B714" s="5"/>
      <c r="C714" s="201"/>
      <c r="D714" s="5"/>
      <c r="E714" s="5"/>
      <c r="F714" s="5"/>
    </row>
    <row r="715" spans="1:6" ht="16.5" customHeight="1" x14ac:dyDescent="0.25">
      <c r="A715" s="5"/>
      <c r="B715" s="5"/>
      <c r="C715" s="201"/>
      <c r="D715" s="5"/>
      <c r="E715" s="5"/>
      <c r="F715" s="5"/>
    </row>
    <row r="716" spans="1:6" ht="16.5" customHeight="1" x14ac:dyDescent="0.25">
      <c r="A716" s="5"/>
      <c r="B716" s="5"/>
      <c r="C716" s="201"/>
      <c r="D716" s="5"/>
      <c r="E716" s="5"/>
      <c r="F716" s="5"/>
    </row>
    <row r="717" spans="1:6" ht="16.5" customHeight="1" x14ac:dyDescent="0.25">
      <c r="A717" s="5"/>
      <c r="B717" s="5"/>
      <c r="C717" s="201"/>
      <c r="D717" s="5"/>
      <c r="E717" s="5"/>
      <c r="F717" s="5"/>
    </row>
    <row r="718" spans="1:6" ht="16.5" customHeight="1" x14ac:dyDescent="0.25">
      <c r="A718" s="5"/>
      <c r="B718" s="5"/>
      <c r="C718" s="201"/>
      <c r="D718" s="5"/>
      <c r="E718" s="5"/>
      <c r="F718" s="5"/>
    </row>
    <row r="719" spans="1:6" ht="16.5" customHeight="1" x14ac:dyDescent="0.25">
      <c r="A719" s="5"/>
      <c r="B719" s="5"/>
      <c r="C719" s="201"/>
      <c r="D719" s="5"/>
      <c r="E719" s="5"/>
      <c r="F719" s="5"/>
    </row>
    <row r="720" spans="1:6" ht="16.5" customHeight="1" x14ac:dyDescent="0.25">
      <c r="A720" s="5"/>
      <c r="B720" s="5"/>
      <c r="C720" s="201"/>
      <c r="D720" s="5"/>
      <c r="E720" s="5"/>
      <c r="F720" s="5"/>
    </row>
    <row r="721" spans="1:6" ht="16.5" customHeight="1" x14ac:dyDescent="0.25">
      <c r="A721" s="5"/>
      <c r="B721" s="5"/>
      <c r="C721" s="201"/>
      <c r="D721" s="5"/>
      <c r="E721" s="5"/>
      <c r="F721" s="5"/>
    </row>
    <row r="722" spans="1:6" ht="16.5" customHeight="1" x14ac:dyDescent="0.25">
      <c r="A722" s="5"/>
      <c r="B722" s="5"/>
      <c r="C722" s="201"/>
      <c r="D722" s="5"/>
      <c r="E722" s="5"/>
      <c r="F722" s="5"/>
    </row>
    <row r="723" spans="1:6" ht="16.5" customHeight="1" x14ac:dyDescent="0.25">
      <c r="A723" s="5"/>
      <c r="B723" s="5"/>
      <c r="C723" s="201"/>
      <c r="D723" s="5"/>
      <c r="E723" s="5"/>
      <c r="F723" s="5"/>
    </row>
    <row r="724" spans="1:6" ht="16.5" customHeight="1" x14ac:dyDescent="0.25">
      <c r="A724" s="5"/>
      <c r="B724" s="5"/>
      <c r="C724" s="201"/>
      <c r="D724" s="5"/>
      <c r="E724" s="5"/>
      <c r="F724" s="5"/>
    </row>
    <row r="725" spans="1:6" ht="16.5" customHeight="1" x14ac:dyDescent="0.25">
      <c r="A725" s="5"/>
      <c r="B725" s="5"/>
      <c r="C725" s="201"/>
      <c r="D725" s="5"/>
      <c r="E725" s="5"/>
      <c r="F725" s="5"/>
    </row>
    <row r="726" spans="1:6" ht="16.5" customHeight="1" x14ac:dyDescent="0.25">
      <c r="A726" s="5"/>
      <c r="B726" s="5"/>
      <c r="C726" s="201"/>
      <c r="D726" s="5"/>
      <c r="E726" s="5"/>
      <c r="F726" s="5"/>
    </row>
    <row r="727" spans="1:6" ht="16.5" customHeight="1" x14ac:dyDescent="0.25">
      <c r="A727" s="5"/>
      <c r="B727" s="5"/>
      <c r="C727" s="201"/>
      <c r="D727" s="5"/>
      <c r="E727" s="5"/>
      <c r="F727" s="5"/>
    </row>
    <row r="728" spans="1:6" ht="16.5" customHeight="1" x14ac:dyDescent="0.25">
      <c r="A728" s="5"/>
      <c r="B728" s="5"/>
      <c r="C728" s="201"/>
      <c r="D728" s="5"/>
      <c r="E728" s="5"/>
      <c r="F728" s="5"/>
    </row>
    <row r="729" spans="1:6" ht="16.5" customHeight="1" x14ac:dyDescent="0.25">
      <c r="A729" s="5"/>
      <c r="B729" s="5"/>
      <c r="C729" s="201"/>
      <c r="D729" s="5"/>
      <c r="E729" s="5"/>
      <c r="F729" s="5"/>
    </row>
    <row r="730" spans="1:6" ht="16.5" customHeight="1" x14ac:dyDescent="0.25">
      <c r="A730" s="5"/>
      <c r="B730" s="5"/>
      <c r="C730" s="201"/>
      <c r="D730" s="5"/>
      <c r="E730" s="5"/>
      <c r="F730" s="5"/>
    </row>
    <row r="731" spans="1:6" ht="16.5" customHeight="1" x14ac:dyDescent="0.25">
      <c r="A731" s="5"/>
      <c r="B731" s="5"/>
      <c r="C731" s="201"/>
      <c r="D731" s="5"/>
      <c r="E731" s="5"/>
      <c r="F731" s="5"/>
    </row>
    <row r="732" spans="1:6" ht="16.5" customHeight="1" x14ac:dyDescent="0.25">
      <c r="A732" s="5"/>
      <c r="B732" s="5"/>
      <c r="C732" s="201"/>
      <c r="D732" s="5"/>
      <c r="E732" s="5"/>
      <c r="F732" s="5"/>
    </row>
    <row r="733" spans="1:6" ht="16.5" customHeight="1" x14ac:dyDescent="0.25">
      <c r="A733" s="5"/>
      <c r="B733" s="5"/>
      <c r="C733" s="201"/>
      <c r="D733" s="5"/>
      <c r="E733" s="5"/>
      <c r="F733" s="5"/>
    </row>
    <row r="734" spans="1:6" ht="16.5" customHeight="1" x14ac:dyDescent="0.25">
      <c r="A734" s="5"/>
      <c r="B734" s="5"/>
      <c r="C734" s="201"/>
      <c r="D734" s="5"/>
      <c r="E734" s="5"/>
      <c r="F734" s="5"/>
    </row>
    <row r="735" spans="1:6" ht="16.5" customHeight="1" x14ac:dyDescent="0.25">
      <c r="A735" s="5"/>
      <c r="B735" s="5"/>
      <c r="C735" s="201"/>
      <c r="D735" s="5"/>
      <c r="E735" s="5"/>
      <c r="F735" s="5"/>
    </row>
    <row r="736" spans="1:6" ht="16.5" customHeight="1" x14ac:dyDescent="0.25">
      <c r="A736" s="5"/>
      <c r="B736" s="5"/>
      <c r="C736" s="201"/>
      <c r="D736" s="5"/>
      <c r="E736" s="5"/>
      <c r="F736" s="5"/>
    </row>
    <row r="737" spans="1:6" ht="16.5" customHeight="1" x14ac:dyDescent="0.25">
      <c r="A737" s="5"/>
      <c r="B737" s="5"/>
      <c r="C737" s="201"/>
      <c r="D737" s="5"/>
      <c r="E737" s="5"/>
      <c r="F737" s="5"/>
    </row>
    <row r="738" spans="1:6" ht="16.5" customHeight="1" x14ac:dyDescent="0.25">
      <c r="A738" s="5"/>
      <c r="B738" s="5"/>
      <c r="C738" s="201"/>
      <c r="D738" s="5"/>
      <c r="E738" s="5"/>
      <c r="F738" s="5"/>
    </row>
    <row r="739" spans="1:6" ht="16.5" customHeight="1" x14ac:dyDescent="0.25">
      <c r="A739" s="5"/>
      <c r="B739" s="5"/>
      <c r="C739" s="201"/>
      <c r="D739" s="5"/>
      <c r="E739" s="5"/>
      <c r="F739" s="5"/>
    </row>
    <row r="740" spans="1:6" ht="16.5" customHeight="1" x14ac:dyDescent="0.25">
      <c r="A740" s="5"/>
      <c r="B740" s="5"/>
      <c r="C740" s="201"/>
      <c r="D740" s="5"/>
      <c r="E740" s="5"/>
      <c r="F740" s="5"/>
    </row>
    <row r="741" spans="1:6" ht="16.5" customHeight="1" x14ac:dyDescent="0.25">
      <c r="A741" s="5"/>
      <c r="B741" s="5"/>
      <c r="C741" s="201"/>
      <c r="D741" s="5"/>
      <c r="E741" s="5"/>
      <c r="F741" s="5"/>
    </row>
    <row r="742" spans="1:6" ht="16.5" customHeight="1" x14ac:dyDescent="0.25">
      <c r="A742" s="5"/>
      <c r="B742" s="5"/>
      <c r="C742" s="201"/>
      <c r="D742" s="5"/>
      <c r="E742" s="5"/>
      <c r="F742" s="5"/>
    </row>
    <row r="743" spans="1:6" ht="16.5" customHeight="1" x14ac:dyDescent="0.25">
      <c r="A743" s="5"/>
      <c r="B743" s="5"/>
      <c r="C743" s="201"/>
      <c r="D743" s="5"/>
      <c r="E743" s="5"/>
      <c r="F743" s="5"/>
    </row>
    <row r="744" spans="1:6" ht="16.5" customHeight="1" x14ac:dyDescent="0.25">
      <c r="A744" s="5"/>
      <c r="B744" s="5"/>
      <c r="C744" s="201"/>
      <c r="D744" s="5"/>
      <c r="E744" s="5"/>
      <c r="F744" s="5"/>
    </row>
    <row r="745" spans="1:6" ht="16.5" customHeight="1" x14ac:dyDescent="0.25">
      <c r="A745" s="5"/>
      <c r="B745" s="5"/>
      <c r="C745" s="201"/>
      <c r="D745" s="5"/>
      <c r="E745" s="5"/>
      <c r="F745" s="5"/>
    </row>
    <row r="746" spans="1:6" ht="16.5" customHeight="1" x14ac:dyDescent="0.25">
      <c r="A746" s="5"/>
      <c r="B746" s="5"/>
      <c r="C746" s="201"/>
      <c r="D746" s="5"/>
      <c r="E746" s="5"/>
      <c r="F746" s="5"/>
    </row>
    <row r="747" spans="1:6" ht="16.5" customHeight="1" x14ac:dyDescent="0.25">
      <c r="A747" s="5"/>
      <c r="B747" s="5"/>
      <c r="C747" s="201"/>
      <c r="D747" s="5"/>
      <c r="E747" s="5"/>
      <c r="F747" s="5"/>
    </row>
    <row r="748" spans="1:6" ht="16.5" customHeight="1" x14ac:dyDescent="0.25">
      <c r="A748" s="5"/>
      <c r="B748" s="5"/>
      <c r="C748" s="201"/>
      <c r="D748" s="5"/>
      <c r="E748" s="5"/>
      <c r="F748" s="5"/>
    </row>
    <row r="749" spans="1:6" ht="16.5" customHeight="1" x14ac:dyDescent="0.25">
      <c r="A749" s="5"/>
      <c r="B749" s="5"/>
      <c r="C749" s="201"/>
      <c r="D749" s="5"/>
      <c r="E749" s="5"/>
      <c r="F749" s="5"/>
    </row>
    <row r="750" spans="1:6" ht="16.5" customHeight="1" x14ac:dyDescent="0.25">
      <c r="A750" s="5"/>
      <c r="B750" s="5"/>
      <c r="C750" s="201"/>
      <c r="D750" s="5"/>
      <c r="E750" s="5"/>
      <c r="F750" s="5"/>
    </row>
    <row r="751" spans="1:6" ht="16.5" customHeight="1" x14ac:dyDescent="0.25">
      <c r="A751" s="5"/>
      <c r="B751" s="5"/>
      <c r="C751" s="201"/>
      <c r="D751" s="5"/>
      <c r="E751" s="5"/>
      <c r="F751" s="5"/>
    </row>
    <row r="752" spans="1:6" ht="16.5" customHeight="1" x14ac:dyDescent="0.25">
      <c r="A752" s="5"/>
      <c r="B752" s="5"/>
      <c r="C752" s="201"/>
      <c r="D752" s="5"/>
      <c r="E752" s="5"/>
      <c r="F752" s="5"/>
    </row>
    <row r="753" spans="1:6" ht="16.5" customHeight="1" x14ac:dyDescent="0.25">
      <c r="A753" s="5"/>
      <c r="B753" s="5"/>
      <c r="C753" s="201"/>
      <c r="D753" s="5"/>
      <c r="E753" s="5"/>
      <c r="F753" s="5"/>
    </row>
    <row r="754" spans="1:6" ht="16.5" customHeight="1" x14ac:dyDescent="0.25">
      <c r="A754" s="5"/>
      <c r="B754" s="5"/>
      <c r="C754" s="201"/>
      <c r="D754" s="5"/>
      <c r="E754" s="5"/>
      <c r="F754" s="5"/>
    </row>
    <row r="755" spans="1:6" ht="16.5" customHeight="1" x14ac:dyDescent="0.25">
      <c r="A755" s="5"/>
      <c r="B755" s="5"/>
      <c r="C755" s="201"/>
      <c r="D755" s="5"/>
      <c r="E755" s="5"/>
      <c r="F755" s="5"/>
    </row>
    <row r="756" spans="1:6" ht="16.5" customHeight="1" x14ac:dyDescent="0.25">
      <c r="A756" s="5"/>
      <c r="B756" s="5"/>
      <c r="C756" s="201"/>
      <c r="D756" s="5"/>
      <c r="E756" s="5"/>
      <c r="F756" s="5"/>
    </row>
    <row r="757" spans="1:6" ht="16.5" customHeight="1" x14ac:dyDescent="0.25">
      <c r="A757" s="5"/>
      <c r="B757" s="5"/>
      <c r="C757" s="201"/>
      <c r="D757" s="5"/>
      <c r="E757" s="5"/>
      <c r="F757" s="5"/>
    </row>
    <row r="758" spans="1:6" ht="16.5" customHeight="1" x14ac:dyDescent="0.25">
      <c r="A758" s="5"/>
      <c r="B758" s="5"/>
      <c r="C758" s="201"/>
      <c r="D758" s="5"/>
      <c r="E758" s="5"/>
      <c r="F758" s="5"/>
    </row>
    <row r="759" spans="1:6" ht="16.5" customHeight="1" x14ac:dyDescent="0.25">
      <c r="A759" s="5"/>
      <c r="B759" s="5"/>
      <c r="C759" s="201"/>
      <c r="D759" s="5"/>
      <c r="E759" s="5"/>
      <c r="F759" s="5"/>
    </row>
    <row r="760" spans="1:6" ht="16.5" customHeight="1" x14ac:dyDescent="0.25">
      <c r="A760" s="5"/>
      <c r="B760" s="5"/>
      <c r="C760" s="201"/>
      <c r="D760" s="5"/>
      <c r="E760" s="5"/>
      <c r="F760" s="5"/>
    </row>
    <row r="761" spans="1:6" ht="16.5" customHeight="1" x14ac:dyDescent="0.25">
      <c r="A761" s="5"/>
      <c r="B761" s="5"/>
      <c r="C761" s="201"/>
      <c r="D761" s="5"/>
      <c r="E761" s="5"/>
      <c r="F761" s="5"/>
    </row>
    <row r="762" spans="1:6" ht="16.5" customHeight="1" x14ac:dyDescent="0.25">
      <c r="A762" s="5"/>
      <c r="B762" s="5"/>
      <c r="C762" s="201"/>
      <c r="D762" s="5"/>
      <c r="E762" s="5"/>
      <c r="F762" s="5"/>
    </row>
    <row r="763" spans="1:6" ht="16.5" customHeight="1" x14ac:dyDescent="0.25">
      <c r="A763" s="5"/>
      <c r="B763" s="5"/>
      <c r="C763" s="201"/>
      <c r="D763" s="5"/>
      <c r="E763" s="5"/>
      <c r="F763" s="5"/>
    </row>
    <row r="764" spans="1:6" ht="16.5" customHeight="1" x14ac:dyDescent="0.25">
      <c r="A764" s="5"/>
      <c r="B764" s="5"/>
      <c r="C764" s="201"/>
      <c r="D764" s="5"/>
      <c r="E764" s="5"/>
      <c r="F764" s="5"/>
    </row>
    <row r="765" spans="1:6" ht="16.5" customHeight="1" x14ac:dyDescent="0.25">
      <c r="A765" s="5"/>
      <c r="B765" s="5"/>
      <c r="C765" s="201"/>
      <c r="D765" s="5"/>
      <c r="E765" s="5"/>
      <c r="F765" s="5"/>
    </row>
    <row r="766" spans="1:6" ht="16.5" customHeight="1" x14ac:dyDescent="0.25">
      <c r="A766" s="5"/>
      <c r="B766" s="5"/>
      <c r="C766" s="201"/>
      <c r="D766" s="5"/>
      <c r="E766" s="5"/>
      <c r="F766" s="5"/>
    </row>
    <row r="767" spans="1:6" ht="16.5" customHeight="1" x14ac:dyDescent="0.25">
      <c r="A767" s="5"/>
      <c r="B767" s="5"/>
      <c r="C767" s="201"/>
      <c r="D767" s="5"/>
      <c r="E767" s="5"/>
      <c r="F767" s="5"/>
    </row>
    <row r="768" spans="1:6" ht="16.5" customHeight="1" x14ac:dyDescent="0.25">
      <c r="A768" s="5"/>
      <c r="B768" s="5"/>
      <c r="C768" s="201"/>
      <c r="D768" s="5"/>
      <c r="E768" s="5"/>
      <c r="F768" s="5"/>
    </row>
    <row r="769" spans="1:6" ht="16.5" customHeight="1" x14ac:dyDescent="0.25">
      <c r="A769" s="5"/>
      <c r="B769" s="5"/>
      <c r="C769" s="201"/>
      <c r="D769" s="5"/>
      <c r="E769" s="5"/>
      <c r="F769" s="5"/>
    </row>
    <row r="770" spans="1:6" ht="16.5" customHeight="1" x14ac:dyDescent="0.25">
      <c r="A770" s="5"/>
      <c r="B770" s="5"/>
      <c r="C770" s="201"/>
      <c r="D770" s="5"/>
      <c r="E770" s="5"/>
      <c r="F770" s="5"/>
    </row>
    <row r="771" spans="1:6" ht="16.5" customHeight="1" x14ac:dyDescent="0.25">
      <c r="A771" s="5"/>
      <c r="B771" s="5"/>
      <c r="C771" s="201"/>
      <c r="D771" s="5"/>
      <c r="E771" s="5"/>
      <c r="F771" s="5"/>
    </row>
    <row r="772" spans="1:6" ht="16.5" customHeight="1" x14ac:dyDescent="0.25">
      <c r="A772" s="5"/>
      <c r="B772" s="5"/>
      <c r="C772" s="201"/>
      <c r="D772" s="5"/>
      <c r="E772" s="5"/>
      <c r="F772" s="5"/>
    </row>
    <row r="773" spans="1:6" ht="16.5" customHeight="1" x14ac:dyDescent="0.25">
      <c r="A773" s="5"/>
      <c r="B773" s="5"/>
      <c r="C773" s="201"/>
      <c r="D773" s="5"/>
      <c r="E773" s="5"/>
      <c r="F773" s="5"/>
    </row>
    <row r="774" spans="1:6" ht="16.5" customHeight="1" x14ac:dyDescent="0.25">
      <c r="A774" s="5"/>
      <c r="B774" s="5"/>
      <c r="C774" s="201"/>
      <c r="D774" s="5"/>
      <c r="E774" s="5"/>
      <c r="F774" s="5"/>
    </row>
    <row r="775" spans="1:6" ht="16.5" customHeight="1" x14ac:dyDescent="0.25">
      <c r="A775" s="5"/>
      <c r="B775" s="5"/>
      <c r="C775" s="201"/>
      <c r="D775" s="5"/>
      <c r="E775" s="5"/>
      <c r="F775" s="5"/>
    </row>
    <row r="776" spans="1:6" ht="16.5" customHeight="1" x14ac:dyDescent="0.25">
      <c r="A776" s="5"/>
      <c r="B776" s="5"/>
      <c r="C776" s="201"/>
      <c r="D776" s="5"/>
      <c r="E776" s="5"/>
      <c r="F776" s="5"/>
    </row>
    <row r="777" spans="1:6" ht="16.5" customHeight="1" x14ac:dyDescent="0.25">
      <c r="A777" s="5"/>
      <c r="B777" s="5"/>
      <c r="C777" s="201"/>
      <c r="D777" s="5"/>
      <c r="E777" s="5"/>
      <c r="F777" s="5"/>
    </row>
    <row r="778" spans="1:6" ht="16.5" customHeight="1" x14ac:dyDescent="0.25">
      <c r="A778" s="5"/>
      <c r="B778" s="5"/>
      <c r="C778" s="201"/>
      <c r="D778" s="5"/>
      <c r="E778" s="5"/>
      <c r="F778" s="5"/>
    </row>
    <row r="779" spans="1:6" ht="16.5" customHeight="1" x14ac:dyDescent="0.25">
      <c r="A779" s="5"/>
      <c r="B779" s="5"/>
      <c r="C779" s="201"/>
      <c r="D779" s="5"/>
      <c r="E779" s="5"/>
      <c r="F779" s="5"/>
    </row>
    <row r="780" spans="1:6" ht="16.5" customHeight="1" x14ac:dyDescent="0.25">
      <c r="A780" s="5"/>
      <c r="B780" s="5"/>
      <c r="C780" s="201"/>
      <c r="D780" s="5"/>
      <c r="E780" s="5"/>
      <c r="F780" s="5"/>
    </row>
    <row r="781" spans="1:6" ht="16.5" customHeight="1" x14ac:dyDescent="0.25">
      <c r="A781" s="5"/>
      <c r="B781" s="5"/>
      <c r="C781" s="201"/>
      <c r="D781" s="5"/>
      <c r="E781" s="5"/>
      <c r="F781" s="5"/>
    </row>
    <row r="782" spans="1:6" ht="16.5" customHeight="1" x14ac:dyDescent="0.25">
      <c r="A782" s="5"/>
      <c r="B782" s="5"/>
      <c r="C782" s="201"/>
      <c r="D782" s="5"/>
      <c r="E782" s="5"/>
      <c r="F782" s="5"/>
    </row>
    <row r="783" spans="1:6" ht="16.5" customHeight="1" x14ac:dyDescent="0.25">
      <c r="A783" s="5"/>
      <c r="B783" s="5"/>
      <c r="C783" s="201"/>
      <c r="D783" s="5"/>
      <c r="E783" s="5"/>
      <c r="F783" s="5"/>
    </row>
    <row r="784" spans="1:6" ht="16.5" customHeight="1" x14ac:dyDescent="0.25">
      <c r="A784" s="5"/>
      <c r="B784" s="5"/>
      <c r="C784" s="201"/>
      <c r="D784" s="5"/>
      <c r="E784" s="5"/>
      <c r="F784" s="5"/>
    </row>
    <row r="785" spans="1:6" ht="16.5" customHeight="1" x14ac:dyDescent="0.25">
      <c r="A785" s="5"/>
      <c r="B785" s="5"/>
      <c r="C785" s="201"/>
      <c r="D785" s="5"/>
      <c r="E785" s="5"/>
      <c r="F785" s="5"/>
    </row>
    <row r="786" spans="1:6" ht="16.5" customHeight="1" x14ac:dyDescent="0.25">
      <c r="A786" s="5"/>
      <c r="B786" s="5"/>
      <c r="C786" s="201"/>
      <c r="D786" s="5"/>
      <c r="E786" s="5"/>
      <c r="F786" s="5"/>
    </row>
    <row r="787" spans="1:6" ht="16.5" customHeight="1" x14ac:dyDescent="0.25">
      <c r="A787" s="5"/>
      <c r="B787" s="5"/>
      <c r="C787" s="201"/>
      <c r="D787" s="5"/>
      <c r="E787" s="5"/>
      <c r="F787" s="5"/>
    </row>
    <row r="788" spans="1:6" ht="16.5" customHeight="1" x14ac:dyDescent="0.25">
      <c r="A788" s="5"/>
      <c r="B788" s="5"/>
      <c r="C788" s="201"/>
      <c r="D788" s="5"/>
      <c r="E788" s="5"/>
      <c r="F788" s="5"/>
    </row>
    <row r="789" spans="1:6" ht="16.5" customHeight="1" x14ac:dyDescent="0.25">
      <c r="A789" s="5"/>
      <c r="B789" s="5"/>
      <c r="C789" s="201"/>
      <c r="D789" s="5"/>
      <c r="E789" s="5"/>
      <c r="F789" s="5"/>
    </row>
    <row r="790" spans="1:6" ht="16.5" customHeight="1" x14ac:dyDescent="0.25">
      <c r="A790" s="5"/>
      <c r="B790" s="5"/>
      <c r="C790" s="201"/>
      <c r="D790" s="5"/>
      <c r="E790" s="5"/>
      <c r="F790" s="5"/>
    </row>
    <row r="791" spans="1:6" ht="16.5" customHeight="1" x14ac:dyDescent="0.25">
      <c r="A791" s="5"/>
      <c r="B791" s="5"/>
      <c r="C791" s="201"/>
      <c r="D791" s="5"/>
      <c r="E791" s="5"/>
      <c r="F791" s="5"/>
    </row>
    <row r="792" spans="1:6" ht="16.5" customHeight="1" x14ac:dyDescent="0.25">
      <c r="A792" s="5"/>
      <c r="B792" s="5"/>
      <c r="C792" s="201"/>
      <c r="D792" s="5"/>
      <c r="E792" s="5"/>
      <c r="F792" s="5"/>
    </row>
    <row r="793" spans="1:6" ht="16.5" customHeight="1" x14ac:dyDescent="0.25">
      <c r="A793" s="5"/>
      <c r="B793" s="5"/>
      <c r="C793" s="201"/>
      <c r="D793" s="5"/>
      <c r="E793" s="5"/>
      <c r="F793" s="5"/>
    </row>
    <row r="794" spans="1:6" ht="16.5" customHeight="1" x14ac:dyDescent="0.25">
      <c r="A794" s="5"/>
      <c r="B794" s="5"/>
      <c r="C794" s="201"/>
      <c r="D794" s="5"/>
      <c r="E794" s="5"/>
      <c r="F794" s="5"/>
    </row>
    <row r="795" spans="1:6" ht="16.5" customHeight="1" x14ac:dyDescent="0.25">
      <c r="A795" s="5"/>
      <c r="B795" s="5"/>
      <c r="C795" s="201"/>
      <c r="D795" s="5"/>
      <c r="E795" s="5"/>
      <c r="F795" s="5"/>
    </row>
    <row r="796" spans="1:6" ht="16.5" customHeight="1" x14ac:dyDescent="0.25">
      <c r="A796" s="5"/>
      <c r="B796" s="5"/>
      <c r="C796" s="201"/>
      <c r="D796" s="5"/>
      <c r="E796" s="5"/>
      <c r="F796" s="5"/>
    </row>
    <row r="797" spans="1:6" ht="16.5" customHeight="1" x14ac:dyDescent="0.25">
      <c r="A797" s="5"/>
      <c r="B797" s="5"/>
      <c r="C797" s="201"/>
      <c r="D797" s="5"/>
      <c r="E797" s="5"/>
      <c r="F797" s="5"/>
    </row>
    <row r="798" spans="1:6" ht="16.5" customHeight="1" x14ac:dyDescent="0.25">
      <c r="A798" s="5"/>
      <c r="B798" s="5"/>
      <c r="C798" s="201"/>
      <c r="D798" s="5"/>
      <c r="E798" s="5"/>
      <c r="F798" s="5"/>
    </row>
    <row r="799" spans="1:6" ht="16.5" customHeight="1" x14ac:dyDescent="0.25">
      <c r="A799" s="5"/>
      <c r="B799" s="5"/>
      <c r="C799" s="201"/>
      <c r="D799" s="5"/>
      <c r="E799" s="5"/>
      <c r="F799" s="5"/>
    </row>
    <row r="800" spans="1:6" ht="16.5" customHeight="1" x14ac:dyDescent="0.25">
      <c r="A800" s="5"/>
      <c r="B800" s="5"/>
      <c r="C800" s="201"/>
      <c r="D800" s="5"/>
      <c r="E800" s="5"/>
      <c r="F800" s="5"/>
    </row>
    <row r="801" spans="1:6" ht="16.5" customHeight="1" x14ac:dyDescent="0.25">
      <c r="A801" s="5"/>
      <c r="B801" s="5"/>
      <c r="C801" s="201"/>
      <c r="D801" s="5"/>
      <c r="E801" s="5"/>
      <c r="F801" s="5"/>
    </row>
    <row r="802" spans="1:6" ht="16.5" customHeight="1" x14ac:dyDescent="0.25">
      <c r="A802" s="5"/>
      <c r="B802" s="5"/>
      <c r="C802" s="201"/>
      <c r="D802" s="5"/>
      <c r="E802" s="5"/>
      <c r="F802" s="5"/>
    </row>
    <row r="803" spans="1:6" ht="16.5" customHeight="1" x14ac:dyDescent="0.25">
      <c r="A803" s="5"/>
      <c r="B803" s="5"/>
      <c r="C803" s="201"/>
      <c r="D803" s="5"/>
      <c r="E803" s="5"/>
      <c r="F803" s="5"/>
    </row>
    <row r="804" spans="1:6" ht="16.5" customHeight="1" x14ac:dyDescent="0.25">
      <c r="A804" s="5"/>
      <c r="B804" s="5"/>
      <c r="C804" s="201"/>
      <c r="D804" s="5"/>
      <c r="E804" s="5"/>
      <c r="F804" s="5"/>
    </row>
    <row r="805" spans="1:6" ht="16.5" customHeight="1" x14ac:dyDescent="0.25">
      <c r="A805" s="5"/>
      <c r="B805" s="5"/>
      <c r="C805" s="201"/>
      <c r="D805" s="5"/>
      <c r="E805" s="5"/>
      <c r="F805" s="5"/>
    </row>
    <row r="806" spans="1:6" ht="16.5" customHeight="1" x14ac:dyDescent="0.25">
      <c r="A806" s="5"/>
      <c r="B806" s="5"/>
      <c r="C806" s="201"/>
      <c r="D806" s="5"/>
      <c r="E806" s="5"/>
      <c r="F806" s="5"/>
    </row>
    <row r="807" spans="1:6" ht="16.5" customHeight="1" x14ac:dyDescent="0.25">
      <c r="A807" s="5"/>
      <c r="B807" s="5"/>
      <c r="C807" s="201"/>
      <c r="D807" s="5"/>
      <c r="E807" s="5"/>
      <c r="F807" s="5"/>
    </row>
    <row r="808" spans="1:6" ht="16.5" customHeight="1" x14ac:dyDescent="0.25">
      <c r="A808" s="5"/>
      <c r="B808" s="5"/>
      <c r="C808" s="201"/>
      <c r="D808" s="5"/>
      <c r="E808" s="5"/>
      <c r="F808" s="5"/>
    </row>
    <row r="809" spans="1:6" ht="16.5" customHeight="1" x14ac:dyDescent="0.25">
      <c r="A809" s="5"/>
      <c r="B809" s="5"/>
      <c r="C809" s="201"/>
      <c r="D809" s="5"/>
      <c r="E809" s="5"/>
      <c r="F809" s="5"/>
    </row>
    <row r="810" spans="1:6" ht="16.5" customHeight="1" x14ac:dyDescent="0.25">
      <c r="A810" s="5"/>
      <c r="B810" s="5"/>
      <c r="C810" s="201"/>
      <c r="D810" s="5"/>
      <c r="E810" s="5"/>
      <c r="F810" s="5"/>
    </row>
    <row r="811" spans="1:6" ht="16.5" customHeight="1" x14ac:dyDescent="0.25">
      <c r="A811" s="5"/>
      <c r="B811" s="5"/>
      <c r="C811" s="201"/>
      <c r="D811" s="5"/>
      <c r="E811" s="5"/>
      <c r="F811" s="5"/>
    </row>
    <row r="812" spans="1:6" ht="16.5" customHeight="1" x14ac:dyDescent="0.25">
      <c r="A812" s="5"/>
      <c r="B812" s="5"/>
      <c r="C812" s="201"/>
      <c r="D812" s="5"/>
      <c r="E812" s="5"/>
      <c r="F812" s="5"/>
    </row>
    <row r="813" spans="1:6" ht="16.5" customHeight="1" x14ac:dyDescent="0.25">
      <c r="A813" s="5"/>
      <c r="B813" s="5"/>
      <c r="C813" s="201"/>
      <c r="D813" s="5"/>
      <c r="E813" s="5"/>
      <c r="F813" s="5"/>
    </row>
    <row r="814" spans="1:6" ht="16.5" customHeight="1" x14ac:dyDescent="0.25">
      <c r="A814" s="5"/>
      <c r="B814" s="5"/>
      <c r="C814" s="201"/>
      <c r="D814" s="5"/>
      <c r="E814" s="5"/>
      <c r="F814" s="5"/>
    </row>
    <row r="815" spans="1:6" ht="16.5" customHeight="1" x14ac:dyDescent="0.25">
      <c r="A815" s="5"/>
      <c r="B815" s="5"/>
      <c r="C815" s="201"/>
      <c r="D815" s="5"/>
      <c r="E815" s="5"/>
      <c r="F815" s="5"/>
    </row>
    <row r="816" spans="1:6" ht="16.5" customHeight="1" x14ac:dyDescent="0.25">
      <c r="A816" s="5"/>
      <c r="B816" s="5"/>
      <c r="C816" s="201"/>
      <c r="D816" s="5"/>
      <c r="E816" s="5"/>
      <c r="F816" s="5"/>
    </row>
    <row r="817" spans="1:6" ht="16.5" customHeight="1" x14ac:dyDescent="0.25">
      <c r="A817" s="5"/>
      <c r="B817" s="5"/>
      <c r="C817" s="201"/>
      <c r="D817" s="5"/>
      <c r="E817" s="5"/>
      <c r="F817" s="5"/>
    </row>
    <row r="818" spans="1:6" ht="16.5" customHeight="1" x14ac:dyDescent="0.25">
      <c r="A818" s="5"/>
      <c r="B818" s="5"/>
      <c r="C818" s="201"/>
      <c r="D818" s="5"/>
      <c r="E818" s="5"/>
      <c r="F818" s="5"/>
    </row>
    <row r="819" spans="1:6" ht="16.5" customHeight="1" x14ac:dyDescent="0.25">
      <c r="A819" s="5"/>
      <c r="B819" s="5"/>
      <c r="C819" s="201"/>
      <c r="D819" s="5"/>
      <c r="E819" s="5"/>
      <c r="F819" s="5"/>
    </row>
    <row r="820" spans="1:6" ht="16.5" customHeight="1" x14ac:dyDescent="0.25">
      <c r="A820" s="5"/>
      <c r="B820" s="5"/>
      <c r="C820" s="201"/>
      <c r="D820" s="5"/>
      <c r="E820" s="5"/>
      <c r="F820" s="5"/>
    </row>
    <row r="821" spans="1:6" ht="16.5" customHeight="1" x14ac:dyDescent="0.25">
      <c r="A821" s="5"/>
      <c r="B821" s="5"/>
      <c r="C821" s="201"/>
      <c r="D821" s="5"/>
      <c r="E821" s="5"/>
      <c r="F821" s="5"/>
    </row>
    <row r="822" spans="1:6" ht="16.5" customHeight="1" x14ac:dyDescent="0.25">
      <c r="A822" s="5"/>
      <c r="B822" s="5"/>
      <c r="C822" s="201"/>
      <c r="D822" s="5"/>
      <c r="E822" s="5"/>
      <c r="F822" s="5"/>
    </row>
    <row r="823" spans="1:6" ht="16.5" customHeight="1" x14ac:dyDescent="0.25">
      <c r="A823" s="5"/>
      <c r="B823" s="5"/>
      <c r="C823" s="201"/>
      <c r="D823" s="5"/>
      <c r="E823" s="5"/>
      <c r="F823" s="5"/>
    </row>
    <row r="824" spans="1:6" ht="16.5" customHeight="1" x14ac:dyDescent="0.25">
      <c r="A824" s="5"/>
      <c r="B824" s="5"/>
      <c r="C824" s="201"/>
      <c r="D824" s="5"/>
      <c r="E824" s="5"/>
      <c r="F824" s="5"/>
    </row>
    <row r="825" spans="1:6" ht="16.5" customHeight="1" x14ac:dyDescent="0.25">
      <c r="A825" s="5"/>
      <c r="B825" s="5"/>
      <c r="C825" s="201"/>
      <c r="D825" s="5"/>
      <c r="E825" s="5"/>
      <c r="F825" s="5"/>
    </row>
    <row r="826" spans="1:6" ht="16.5" customHeight="1" x14ac:dyDescent="0.25">
      <c r="A826" s="5"/>
      <c r="B826" s="5"/>
      <c r="C826" s="201"/>
      <c r="D826" s="5"/>
      <c r="E826" s="5"/>
      <c r="F826" s="5"/>
    </row>
    <row r="827" spans="1:6" ht="16.5" customHeight="1" x14ac:dyDescent="0.25">
      <c r="A827" s="5"/>
      <c r="B827" s="5"/>
      <c r="C827" s="201"/>
      <c r="D827" s="5"/>
      <c r="E827" s="5"/>
      <c r="F827" s="5"/>
    </row>
    <row r="828" spans="1:6" ht="16.5" customHeight="1" x14ac:dyDescent="0.25">
      <c r="A828" s="5"/>
      <c r="B828" s="5"/>
      <c r="C828" s="201"/>
      <c r="D828" s="5"/>
      <c r="E828" s="5"/>
      <c r="F828" s="5"/>
    </row>
    <row r="829" spans="1:6" ht="16.5" customHeight="1" x14ac:dyDescent="0.25">
      <c r="A829" s="5"/>
      <c r="B829" s="5"/>
      <c r="C829" s="201"/>
      <c r="D829" s="5"/>
      <c r="E829" s="5"/>
      <c r="F829" s="5"/>
    </row>
    <row r="830" spans="1:6" ht="16.5" customHeight="1" x14ac:dyDescent="0.25">
      <c r="A830" s="5"/>
      <c r="B830" s="5"/>
      <c r="C830" s="201"/>
      <c r="D830" s="5"/>
      <c r="E830" s="5"/>
      <c r="F830" s="5"/>
    </row>
    <row r="831" spans="1:6" ht="16.5" customHeight="1" x14ac:dyDescent="0.25">
      <c r="A831" s="5"/>
      <c r="B831" s="5"/>
      <c r="C831" s="201"/>
      <c r="D831" s="5"/>
      <c r="E831" s="5"/>
      <c r="F831" s="5"/>
    </row>
    <row r="832" spans="1:6" ht="16.5" customHeight="1" x14ac:dyDescent="0.25">
      <c r="A832" s="5"/>
      <c r="B832" s="5"/>
      <c r="C832" s="201"/>
      <c r="D832" s="5"/>
      <c r="E832" s="5"/>
      <c r="F832" s="5"/>
    </row>
    <row r="833" spans="1:6" ht="16.5" customHeight="1" x14ac:dyDescent="0.25">
      <c r="A833" s="5"/>
      <c r="B833" s="5"/>
      <c r="C833" s="201"/>
      <c r="D833" s="5"/>
      <c r="E833" s="5"/>
      <c r="F833" s="5"/>
    </row>
    <row r="834" spans="1:6" ht="16.5" customHeight="1" x14ac:dyDescent="0.25">
      <c r="A834" s="5"/>
      <c r="B834" s="5"/>
      <c r="C834" s="201"/>
      <c r="D834" s="5"/>
      <c r="E834" s="5"/>
      <c r="F834" s="5"/>
    </row>
    <row r="835" spans="1:6" ht="16.5" customHeight="1" x14ac:dyDescent="0.25">
      <c r="A835" s="5"/>
      <c r="B835" s="5"/>
      <c r="C835" s="201"/>
      <c r="D835" s="5"/>
      <c r="E835" s="5"/>
      <c r="F835" s="5"/>
    </row>
    <row r="836" spans="1:6" ht="16.5" customHeight="1" x14ac:dyDescent="0.25">
      <c r="A836" s="5"/>
      <c r="B836" s="5"/>
      <c r="C836" s="201"/>
      <c r="D836" s="5"/>
      <c r="E836" s="5"/>
      <c r="F836" s="5"/>
    </row>
    <row r="837" spans="1:6" ht="16.5" customHeight="1" x14ac:dyDescent="0.25">
      <c r="A837" s="5"/>
      <c r="B837" s="5"/>
      <c r="C837" s="201"/>
      <c r="D837" s="5"/>
      <c r="E837" s="5"/>
      <c r="F837" s="5"/>
    </row>
    <row r="838" spans="1:6" ht="16.5" customHeight="1" x14ac:dyDescent="0.25">
      <c r="A838" s="5"/>
      <c r="B838" s="5"/>
      <c r="C838" s="201"/>
      <c r="D838" s="5"/>
      <c r="E838" s="5"/>
      <c r="F838" s="5"/>
    </row>
    <row r="839" spans="1:6" ht="16.5" customHeight="1" x14ac:dyDescent="0.25">
      <c r="A839" s="5"/>
      <c r="B839" s="5"/>
      <c r="C839" s="201"/>
      <c r="D839" s="5"/>
      <c r="E839" s="5"/>
      <c r="F839" s="5"/>
    </row>
    <row r="840" spans="1:6" ht="16.5" customHeight="1" x14ac:dyDescent="0.25">
      <c r="A840" s="5"/>
      <c r="B840" s="5"/>
      <c r="C840" s="201"/>
      <c r="D840" s="5"/>
      <c r="E840" s="5"/>
      <c r="F840" s="5"/>
    </row>
    <row r="841" spans="1:6" ht="16.5" customHeight="1" x14ac:dyDescent="0.25">
      <c r="A841" s="5"/>
      <c r="B841" s="5"/>
      <c r="C841" s="201"/>
      <c r="D841" s="5"/>
      <c r="E841" s="5"/>
      <c r="F841" s="5"/>
    </row>
    <row r="842" spans="1:6" ht="16.5" customHeight="1" x14ac:dyDescent="0.25">
      <c r="A842" s="5"/>
      <c r="B842" s="5"/>
      <c r="C842" s="201"/>
      <c r="D842" s="5"/>
      <c r="E842" s="5"/>
      <c r="F842" s="5"/>
    </row>
    <row r="843" spans="1:6" ht="16.5" customHeight="1" x14ac:dyDescent="0.25">
      <c r="A843" s="5"/>
      <c r="B843" s="5"/>
      <c r="C843" s="201"/>
      <c r="D843" s="5"/>
      <c r="E843" s="5"/>
      <c r="F843" s="5"/>
    </row>
    <row r="844" spans="1:6" ht="16.5" customHeight="1" x14ac:dyDescent="0.25">
      <c r="A844" s="5"/>
      <c r="B844" s="5"/>
      <c r="C844" s="201"/>
      <c r="D844" s="5"/>
      <c r="E844" s="5"/>
      <c r="F844" s="5"/>
    </row>
    <row r="845" spans="1:6" ht="16.5" customHeight="1" x14ac:dyDescent="0.25">
      <c r="A845" s="5"/>
      <c r="B845" s="5"/>
      <c r="C845" s="201"/>
      <c r="D845" s="5"/>
      <c r="E845" s="5"/>
      <c r="F845" s="5"/>
    </row>
    <row r="846" spans="1:6" ht="16.5" customHeight="1" x14ac:dyDescent="0.25">
      <c r="A846" s="5"/>
      <c r="B846" s="5"/>
      <c r="C846" s="201"/>
      <c r="D846" s="5"/>
      <c r="E846" s="5"/>
      <c r="F846" s="5"/>
    </row>
    <row r="847" spans="1:6" ht="16.5" customHeight="1" x14ac:dyDescent="0.25">
      <c r="A847" s="5"/>
      <c r="B847" s="5"/>
      <c r="C847" s="201"/>
      <c r="D847" s="5"/>
      <c r="E847" s="5"/>
      <c r="F847" s="5"/>
    </row>
    <row r="848" spans="1:6" ht="16.5" customHeight="1" x14ac:dyDescent="0.25">
      <c r="A848" s="5"/>
      <c r="B848" s="5"/>
      <c r="C848" s="201"/>
      <c r="D848" s="5"/>
      <c r="E848" s="5"/>
      <c r="F848" s="5"/>
    </row>
    <row r="849" spans="1:6" ht="16.5" customHeight="1" x14ac:dyDescent="0.25">
      <c r="A849" s="5"/>
      <c r="B849" s="5"/>
      <c r="C849" s="201"/>
      <c r="D849" s="5"/>
      <c r="E849" s="5"/>
      <c r="F849" s="5"/>
    </row>
    <row r="850" spans="1:6" ht="16.5" customHeight="1" x14ac:dyDescent="0.25">
      <c r="A850" s="5"/>
      <c r="B850" s="5"/>
      <c r="C850" s="201"/>
      <c r="D850" s="5"/>
      <c r="E850" s="5"/>
      <c r="F850" s="5"/>
    </row>
    <row r="851" spans="1:6" ht="16.5" customHeight="1" x14ac:dyDescent="0.25">
      <c r="A851" s="5"/>
      <c r="B851" s="5"/>
      <c r="C851" s="201"/>
      <c r="D851" s="5"/>
      <c r="E851" s="5"/>
      <c r="F851" s="5"/>
    </row>
    <row r="852" spans="1:6" ht="16.5" customHeight="1" x14ac:dyDescent="0.25">
      <c r="A852" s="5"/>
      <c r="B852" s="5"/>
      <c r="C852" s="201"/>
      <c r="D852" s="5"/>
      <c r="E852" s="5"/>
      <c r="F852" s="5"/>
    </row>
    <row r="853" spans="1:6" ht="16.5" customHeight="1" x14ac:dyDescent="0.25">
      <c r="A853" s="5"/>
      <c r="B853" s="5"/>
      <c r="C853" s="201"/>
      <c r="D853" s="5"/>
      <c r="E853" s="5"/>
      <c r="F853" s="5"/>
    </row>
    <row r="854" spans="1:6" ht="16.5" customHeight="1" x14ac:dyDescent="0.25">
      <c r="A854" s="5"/>
      <c r="B854" s="5"/>
      <c r="C854" s="201"/>
      <c r="D854" s="5"/>
      <c r="E854" s="5"/>
      <c r="F854" s="5"/>
    </row>
    <row r="855" spans="1:6" ht="16.5" customHeight="1" x14ac:dyDescent="0.25">
      <c r="A855" s="5"/>
      <c r="B855" s="5"/>
      <c r="C855" s="201"/>
      <c r="D855" s="5"/>
      <c r="E855" s="5"/>
      <c r="F855" s="5"/>
    </row>
    <row r="856" spans="1:6" ht="16.5" customHeight="1" x14ac:dyDescent="0.25">
      <c r="A856" s="5"/>
      <c r="B856" s="5"/>
      <c r="C856" s="201"/>
      <c r="D856" s="5"/>
      <c r="E856" s="5"/>
      <c r="F856" s="5"/>
    </row>
    <row r="857" spans="1:6" ht="16.5" customHeight="1" x14ac:dyDescent="0.25">
      <c r="A857" s="5"/>
      <c r="B857" s="5"/>
      <c r="C857" s="201"/>
      <c r="D857" s="5"/>
      <c r="E857" s="5"/>
      <c r="F857" s="5"/>
    </row>
    <row r="858" spans="1:6" ht="16.5" customHeight="1" x14ac:dyDescent="0.25">
      <c r="A858" s="5"/>
      <c r="B858" s="5"/>
      <c r="C858" s="201"/>
      <c r="D858" s="5"/>
      <c r="E858" s="5"/>
      <c r="F858" s="5"/>
    </row>
    <row r="859" spans="1:6" ht="16.5" customHeight="1" x14ac:dyDescent="0.25">
      <c r="A859" s="5"/>
      <c r="B859" s="5"/>
      <c r="C859" s="201"/>
      <c r="D859" s="5"/>
      <c r="E859" s="5"/>
      <c r="F859" s="5"/>
    </row>
    <row r="860" spans="1:6" ht="16.5" customHeight="1" x14ac:dyDescent="0.25">
      <c r="A860" s="5"/>
      <c r="B860" s="5"/>
      <c r="C860" s="201"/>
      <c r="D860" s="5"/>
      <c r="E860" s="5"/>
      <c r="F860" s="5"/>
    </row>
    <row r="861" spans="1:6" ht="16.5" customHeight="1" x14ac:dyDescent="0.25">
      <c r="A861" s="5"/>
      <c r="B861" s="5"/>
      <c r="C861" s="201"/>
      <c r="D861" s="5"/>
      <c r="E861" s="5"/>
      <c r="F861" s="5"/>
    </row>
    <row r="862" spans="1:6" ht="16.5" customHeight="1" x14ac:dyDescent="0.25">
      <c r="A862" s="5"/>
      <c r="B862" s="5"/>
      <c r="C862" s="201"/>
      <c r="D862" s="5"/>
      <c r="E862" s="5"/>
      <c r="F862" s="5"/>
    </row>
    <row r="863" spans="1:6" ht="16.5" customHeight="1" x14ac:dyDescent="0.25">
      <c r="A863" s="5"/>
      <c r="B863" s="5"/>
      <c r="C863" s="201"/>
      <c r="D863" s="5"/>
      <c r="E863" s="5"/>
      <c r="F863" s="5"/>
    </row>
    <row r="864" spans="1:6" ht="16.5" customHeight="1" x14ac:dyDescent="0.25">
      <c r="A864" s="5"/>
      <c r="B864" s="5"/>
      <c r="C864" s="201"/>
      <c r="D864" s="5"/>
      <c r="E864" s="5"/>
      <c r="F864" s="5"/>
    </row>
    <row r="865" spans="1:6" ht="16.5" customHeight="1" x14ac:dyDescent="0.25">
      <c r="A865" s="5"/>
      <c r="B865" s="5"/>
      <c r="C865" s="201"/>
      <c r="D865" s="5"/>
      <c r="E865" s="5"/>
      <c r="F865" s="5"/>
    </row>
    <row r="866" spans="1:6" ht="16.5" customHeight="1" x14ac:dyDescent="0.25">
      <c r="A866" s="5"/>
      <c r="B866" s="5"/>
      <c r="C866" s="201"/>
      <c r="D866" s="5"/>
      <c r="E866" s="5"/>
      <c r="F866" s="5"/>
    </row>
    <row r="867" spans="1:6" ht="16.5" customHeight="1" x14ac:dyDescent="0.25">
      <c r="A867" s="5"/>
      <c r="B867" s="5"/>
      <c r="C867" s="201"/>
      <c r="D867" s="5"/>
      <c r="E867" s="5"/>
      <c r="F867" s="5"/>
    </row>
    <row r="868" spans="1:6" ht="16.5" customHeight="1" x14ac:dyDescent="0.25">
      <c r="A868" s="5"/>
      <c r="B868" s="5"/>
      <c r="C868" s="201"/>
      <c r="D868" s="5"/>
      <c r="E868" s="5"/>
      <c r="F868" s="5"/>
    </row>
    <row r="869" spans="1:6" ht="16.5" customHeight="1" x14ac:dyDescent="0.25">
      <c r="A869" s="5"/>
      <c r="B869" s="5"/>
      <c r="C869" s="201"/>
      <c r="D869" s="5"/>
      <c r="E869" s="5"/>
      <c r="F869" s="5"/>
    </row>
    <row r="870" spans="1:6" ht="16.5" customHeight="1" x14ac:dyDescent="0.25">
      <c r="A870" s="5"/>
      <c r="B870" s="5"/>
      <c r="C870" s="201"/>
      <c r="D870" s="5"/>
      <c r="E870" s="5"/>
      <c r="F870" s="5"/>
    </row>
    <row r="871" spans="1:6" ht="16.5" customHeight="1" x14ac:dyDescent="0.25">
      <c r="A871" s="5"/>
      <c r="B871" s="5"/>
      <c r="C871" s="201"/>
      <c r="D871" s="5"/>
      <c r="E871" s="5"/>
      <c r="F871" s="5"/>
    </row>
    <row r="872" spans="1:6" ht="16.5" customHeight="1" x14ac:dyDescent="0.25">
      <c r="A872" s="5"/>
      <c r="B872" s="5"/>
      <c r="C872" s="201"/>
      <c r="D872" s="5"/>
      <c r="E872" s="5"/>
      <c r="F872" s="5"/>
    </row>
    <row r="873" spans="1:6" ht="16.5" customHeight="1" x14ac:dyDescent="0.25">
      <c r="A873" s="5"/>
      <c r="B873" s="5"/>
      <c r="C873" s="201"/>
      <c r="D873" s="5"/>
      <c r="E873" s="5"/>
      <c r="F873" s="5"/>
    </row>
    <row r="874" spans="1:6" ht="16.5" customHeight="1" x14ac:dyDescent="0.25">
      <c r="A874" s="5"/>
      <c r="B874" s="5"/>
      <c r="C874" s="201"/>
      <c r="D874" s="5"/>
      <c r="E874" s="5"/>
      <c r="F874" s="5"/>
    </row>
    <row r="875" spans="1:6" ht="16.5" customHeight="1" x14ac:dyDescent="0.25">
      <c r="A875" s="5"/>
      <c r="B875" s="5"/>
      <c r="C875" s="201"/>
      <c r="D875" s="5"/>
      <c r="E875" s="5"/>
      <c r="F875" s="5"/>
    </row>
    <row r="876" spans="1:6" ht="16.5" customHeight="1" x14ac:dyDescent="0.25">
      <c r="A876" s="5"/>
      <c r="B876" s="5"/>
      <c r="C876" s="201"/>
      <c r="D876" s="5"/>
      <c r="E876" s="5"/>
      <c r="F876" s="5"/>
    </row>
    <row r="877" spans="1:6" ht="16.5" customHeight="1" x14ac:dyDescent="0.25">
      <c r="A877" s="5"/>
      <c r="B877" s="5"/>
      <c r="C877" s="201"/>
      <c r="D877" s="5"/>
      <c r="E877" s="5"/>
      <c r="F877" s="5"/>
    </row>
    <row r="878" spans="1:6" ht="16.5" customHeight="1" x14ac:dyDescent="0.25">
      <c r="A878" s="5"/>
      <c r="B878" s="5"/>
      <c r="C878" s="201"/>
      <c r="D878" s="5"/>
      <c r="E878" s="5"/>
      <c r="F878" s="5"/>
    </row>
    <row r="879" spans="1:6" ht="16.5" customHeight="1" x14ac:dyDescent="0.25">
      <c r="A879" s="5"/>
      <c r="B879" s="5"/>
      <c r="C879" s="201"/>
      <c r="D879" s="5"/>
      <c r="E879" s="5"/>
      <c r="F879" s="5"/>
    </row>
    <row r="880" spans="1:6" ht="16.5" customHeight="1" x14ac:dyDescent="0.25">
      <c r="A880" s="5"/>
      <c r="B880" s="5"/>
      <c r="C880" s="201"/>
      <c r="D880" s="5"/>
      <c r="E880" s="5"/>
      <c r="F880" s="5"/>
    </row>
    <row r="881" spans="1:6" ht="16.5" customHeight="1" x14ac:dyDescent="0.25">
      <c r="A881" s="5"/>
      <c r="B881" s="5"/>
      <c r="C881" s="201"/>
      <c r="D881" s="5"/>
      <c r="E881" s="5"/>
      <c r="F881" s="5"/>
    </row>
    <row r="882" spans="1:6" ht="16.5" customHeight="1" x14ac:dyDescent="0.25">
      <c r="A882" s="5"/>
      <c r="B882" s="5"/>
      <c r="C882" s="201"/>
      <c r="D882" s="5"/>
      <c r="E882" s="5"/>
      <c r="F882" s="5"/>
    </row>
    <row r="883" spans="1:6" ht="16.5" customHeight="1" x14ac:dyDescent="0.25">
      <c r="A883" s="5"/>
      <c r="B883" s="5"/>
      <c r="C883" s="201"/>
      <c r="D883" s="5"/>
      <c r="E883" s="5"/>
      <c r="F883" s="5"/>
    </row>
    <row r="884" spans="1:6" ht="16.5" customHeight="1" x14ac:dyDescent="0.25">
      <c r="A884" s="5"/>
      <c r="B884" s="5"/>
      <c r="C884" s="201"/>
      <c r="D884" s="5"/>
      <c r="E884" s="5"/>
      <c r="F884" s="5"/>
    </row>
    <row r="885" spans="1:6" ht="16.5" customHeight="1" x14ac:dyDescent="0.25">
      <c r="A885" s="5"/>
      <c r="B885" s="5"/>
      <c r="C885" s="201"/>
      <c r="D885" s="5"/>
      <c r="E885" s="5"/>
      <c r="F885" s="5"/>
    </row>
    <row r="886" spans="1:6" ht="16.5" customHeight="1" x14ac:dyDescent="0.25">
      <c r="A886" s="5"/>
      <c r="B886" s="5"/>
      <c r="C886" s="201"/>
      <c r="D886" s="5"/>
      <c r="E886" s="5"/>
      <c r="F886" s="5"/>
    </row>
    <row r="887" spans="1:6" ht="16.5" customHeight="1" x14ac:dyDescent="0.25">
      <c r="A887" s="5"/>
      <c r="B887" s="5"/>
      <c r="C887" s="201"/>
      <c r="D887" s="5"/>
      <c r="E887" s="5"/>
      <c r="F887" s="5"/>
    </row>
    <row r="888" spans="1:6" ht="16.5" customHeight="1" x14ac:dyDescent="0.25">
      <c r="A888" s="5"/>
      <c r="B888" s="5"/>
      <c r="C888" s="201"/>
      <c r="D888" s="5"/>
      <c r="E888" s="5"/>
      <c r="F888" s="5"/>
    </row>
    <row r="889" spans="1:6" ht="16.5" customHeight="1" x14ac:dyDescent="0.25">
      <c r="A889" s="5"/>
      <c r="B889" s="5"/>
      <c r="C889" s="201"/>
      <c r="D889" s="5"/>
      <c r="E889" s="5"/>
      <c r="F889" s="5"/>
    </row>
    <row r="890" spans="1:6" ht="16.5" customHeight="1" x14ac:dyDescent="0.25">
      <c r="A890" s="5"/>
      <c r="B890" s="5"/>
      <c r="C890" s="201"/>
      <c r="D890" s="5"/>
      <c r="E890" s="5"/>
      <c r="F890" s="5"/>
    </row>
    <row r="891" spans="1:6" ht="16.5" customHeight="1" x14ac:dyDescent="0.25">
      <c r="A891" s="5"/>
      <c r="B891" s="5"/>
      <c r="C891" s="201"/>
      <c r="D891" s="5"/>
      <c r="E891" s="5"/>
      <c r="F891" s="5"/>
    </row>
    <row r="892" spans="1:6" ht="16.5" customHeight="1" x14ac:dyDescent="0.25">
      <c r="A892" s="5"/>
      <c r="B892" s="5"/>
      <c r="C892" s="201"/>
      <c r="D892" s="5"/>
      <c r="E892" s="5"/>
      <c r="F892" s="5"/>
    </row>
    <row r="893" spans="1:6" ht="16.5" customHeight="1" x14ac:dyDescent="0.25">
      <c r="A893" s="5"/>
      <c r="B893" s="5"/>
      <c r="C893" s="201"/>
      <c r="D893" s="5"/>
      <c r="E893" s="5"/>
      <c r="F893" s="5"/>
    </row>
    <row r="894" spans="1:6" ht="16.5" customHeight="1" x14ac:dyDescent="0.25">
      <c r="A894" s="5"/>
      <c r="B894" s="5"/>
      <c r="C894" s="201"/>
      <c r="D894" s="5"/>
      <c r="E894" s="5"/>
      <c r="F894" s="5"/>
    </row>
    <row r="895" spans="1:6" ht="16.5" customHeight="1" x14ac:dyDescent="0.25">
      <c r="A895" s="5"/>
      <c r="B895" s="5"/>
      <c r="C895" s="201"/>
      <c r="D895" s="5"/>
      <c r="E895" s="5"/>
      <c r="F895" s="5"/>
    </row>
    <row r="896" spans="1:6" ht="16.5" customHeight="1" x14ac:dyDescent="0.25">
      <c r="A896" s="5"/>
      <c r="B896" s="5"/>
      <c r="C896" s="201"/>
      <c r="D896" s="5"/>
      <c r="E896" s="5"/>
      <c r="F896" s="5"/>
    </row>
    <row r="897" spans="1:6" ht="16.5" customHeight="1" x14ac:dyDescent="0.25">
      <c r="A897" s="5"/>
      <c r="B897" s="5"/>
      <c r="C897" s="201"/>
      <c r="D897" s="5"/>
      <c r="E897" s="5"/>
      <c r="F897" s="5"/>
    </row>
    <row r="898" spans="1:6" ht="16.5" customHeight="1" x14ac:dyDescent="0.25">
      <c r="A898" s="5"/>
      <c r="B898" s="5"/>
      <c r="C898" s="201"/>
      <c r="D898" s="5"/>
      <c r="E898" s="5"/>
      <c r="F898" s="5"/>
    </row>
    <row r="899" spans="1:6" ht="16.5" customHeight="1" x14ac:dyDescent="0.25">
      <c r="A899" s="5"/>
      <c r="B899" s="5"/>
      <c r="C899" s="201"/>
      <c r="D899" s="5"/>
      <c r="E899" s="5"/>
      <c r="F899" s="5"/>
    </row>
    <row r="900" spans="1:6" ht="16.5" customHeight="1" x14ac:dyDescent="0.25">
      <c r="A900" s="5"/>
      <c r="B900" s="5"/>
      <c r="C900" s="201"/>
      <c r="D900" s="5"/>
      <c r="E900" s="5"/>
      <c r="F900" s="5"/>
    </row>
    <row r="901" spans="1:6" ht="16.5" customHeight="1" x14ac:dyDescent="0.25">
      <c r="A901" s="5"/>
      <c r="B901" s="5"/>
      <c r="C901" s="201"/>
      <c r="D901" s="5"/>
      <c r="E901" s="5"/>
      <c r="F901" s="5"/>
    </row>
    <row r="902" spans="1:6" ht="16.5" customHeight="1" x14ac:dyDescent="0.25">
      <c r="A902" s="5"/>
      <c r="B902" s="5"/>
      <c r="C902" s="201"/>
      <c r="D902" s="5"/>
      <c r="E902" s="5"/>
      <c r="F902" s="5"/>
    </row>
    <row r="903" spans="1:6" ht="16.5" customHeight="1" x14ac:dyDescent="0.25">
      <c r="A903" s="5"/>
      <c r="B903" s="5"/>
      <c r="C903" s="201"/>
      <c r="D903" s="5"/>
      <c r="E903" s="5"/>
      <c r="F903" s="5"/>
    </row>
    <row r="904" spans="1:6" ht="16.5" customHeight="1" x14ac:dyDescent="0.25">
      <c r="A904" s="5"/>
      <c r="B904" s="5"/>
      <c r="C904" s="201"/>
      <c r="D904" s="5"/>
      <c r="E904" s="5"/>
      <c r="F904" s="5"/>
    </row>
    <row r="905" spans="1:6" ht="16.5" customHeight="1" x14ac:dyDescent="0.25">
      <c r="A905" s="5"/>
      <c r="B905" s="5"/>
      <c r="C905" s="201"/>
      <c r="D905" s="5"/>
      <c r="E905" s="5"/>
      <c r="F905" s="5"/>
    </row>
    <row r="906" spans="1:6" ht="16.5" customHeight="1" x14ac:dyDescent="0.25">
      <c r="A906" s="5"/>
      <c r="B906" s="5"/>
      <c r="C906" s="201"/>
      <c r="D906" s="5"/>
      <c r="E906" s="5"/>
      <c r="F906" s="5"/>
    </row>
    <row r="907" spans="1:6" ht="16.5" customHeight="1" x14ac:dyDescent="0.25">
      <c r="A907" s="5"/>
      <c r="B907" s="5"/>
      <c r="C907" s="201"/>
      <c r="D907" s="5"/>
      <c r="E907" s="5"/>
      <c r="F907" s="5"/>
    </row>
    <row r="908" spans="1:6" ht="16.5" customHeight="1" x14ac:dyDescent="0.25">
      <c r="A908" s="5"/>
      <c r="B908" s="5"/>
      <c r="C908" s="201"/>
      <c r="D908" s="5"/>
      <c r="E908" s="5"/>
      <c r="F908" s="5"/>
    </row>
    <row r="909" spans="1:6" ht="16.5" customHeight="1" x14ac:dyDescent="0.25">
      <c r="A909" s="5"/>
      <c r="B909" s="5"/>
      <c r="C909" s="201"/>
      <c r="D909" s="5"/>
      <c r="E909" s="5"/>
      <c r="F909" s="5"/>
    </row>
    <row r="910" spans="1:6" ht="16.5" customHeight="1" x14ac:dyDescent="0.25">
      <c r="A910" s="5"/>
      <c r="B910" s="5"/>
      <c r="C910" s="201"/>
      <c r="D910" s="5"/>
      <c r="E910" s="5"/>
      <c r="F910" s="5"/>
    </row>
    <row r="911" spans="1:6" ht="16.5" customHeight="1" x14ac:dyDescent="0.25">
      <c r="A911" s="5"/>
      <c r="B911" s="5"/>
      <c r="C911" s="201"/>
      <c r="D911" s="5"/>
      <c r="E911" s="5"/>
      <c r="F911" s="5"/>
    </row>
    <row r="912" spans="1:6" ht="16.5" customHeight="1" x14ac:dyDescent="0.25">
      <c r="A912" s="5"/>
      <c r="B912" s="5"/>
      <c r="C912" s="201"/>
      <c r="D912" s="5"/>
      <c r="E912" s="5"/>
      <c r="F912" s="5"/>
    </row>
    <row r="913" spans="1:6" ht="16.5" customHeight="1" x14ac:dyDescent="0.25">
      <c r="A913" s="5"/>
      <c r="B913" s="5"/>
      <c r="C913" s="201"/>
      <c r="D913" s="5"/>
      <c r="E913" s="5"/>
      <c r="F913" s="5"/>
    </row>
    <row r="914" spans="1:6" ht="16.5" customHeight="1" x14ac:dyDescent="0.25">
      <c r="A914" s="5"/>
      <c r="B914" s="5"/>
      <c r="C914" s="201"/>
      <c r="D914" s="5"/>
      <c r="E914" s="5"/>
      <c r="F914" s="5"/>
    </row>
    <row r="915" spans="1:6" ht="16.5" customHeight="1" x14ac:dyDescent="0.25">
      <c r="A915" s="5"/>
      <c r="B915" s="5"/>
      <c r="C915" s="201"/>
      <c r="D915" s="5"/>
      <c r="E915" s="5"/>
      <c r="F915" s="5"/>
    </row>
    <row r="916" spans="1:6" ht="16.5" customHeight="1" x14ac:dyDescent="0.25">
      <c r="A916" s="5"/>
      <c r="B916" s="5"/>
      <c r="C916" s="201"/>
      <c r="D916" s="5"/>
      <c r="E916" s="5"/>
      <c r="F916" s="5"/>
    </row>
    <row r="917" spans="1:6" ht="16.5" customHeight="1" x14ac:dyDescent="0.25">
      <c r="A917" s="5"/>
      <c r="B917" s="5"/>
      <c r="C917" s="201"/>
      <c r="D917" s="5"/>
      <c r="E917" s="5"/>
      <c r="F917" s="5"/>
    </row>
    <row r="918" spans="1:6" ht="16.5" customHeight="1" x14ac:dyDescent="0.25">
      <c r="A918" s="5"/>
      <c r="B918" s="5"/>
      <c r="C918" s="201"/>
      <c r="D918" s="5"/>
      <c r="E918" s="5"/>
      <c r="F918" s="5"/>
    </row>
    <row r="919" spans="1:6" ht="16.5" customHeight="1" x14ac:dyDescent="0.25">
      <c r="A919" s="5"/>
      <c r="B919" s="5"/>
      <c r="C919" s="201"/>
      <c r="D919" s="5"/>
      <c r="E919" s="5"/>
      <c r="F919" s="5"/>
    </row>
    <row r="920" spans="1:6" ht="16.5" customHeight="1" x14ac:dyDescent="0.25">
      <c r="A920" s="5"/>
      <c r="B920" s="5"/>
      <c r="C920" s="201"/>
      <c r="D920" s="5"/>
      <c r="E920" s="5"/>
      <c r="F920" s="5"/>
    </row>
    <row r="921" spans="1:6" ht="16.5" customHeight="1" x14ac:dyDescent="0.25">
      <c r="A921" s="5"/>
      <c r="B921" s="5"/>
      <c r="C921" s="201"/>
      <c r="D921" s="5"/>
      <c r="E921" s="5"/>
      <c r="F921" s="5"/>
    </row>
    <row r="922" spans="1:6" ht="16.5" customHeight="1" x14ac:dyDescent="0.25">
      <c r="A922" s="5"/>
      <c r="B922" s="5"/>
      <c r="C922" s="201"/>
      <c r="D922" s="5"/>
      <c r="E922" s="5"/>
      <c r="F922" s="5"/>
    </row>
    <row r="923" spans="1:6" ht="16.5" customHeight="1" x14ac:dyDescent="0.25">
      <c r="A923" s="5"/>
      <c r="B923" s="5"/>
      <c r="C923" s="201"/>
      <c r="D923" s="5"/>
      <c r="E923" s="5"/>
      <c r="F923" s="5"/>
    </row>
    <row r="924" spans="1:6" ht="16.5" customHeight="1" x14ac:dyDescent="0.25">
      <c r="A924" s="5"/>
      <c r="B924" s="5"/>
      <c r="C924" s="201"/>
      <c r="D924" s="5"/>
      <c r="E924" s="5"/>
      <c r="F924" s="5"/>
    </row>
    <row r="925" spans="1:6" ht="16.5" customHeight="1" x14ac:dyDescent="0.25">
      <c r="A925" s="5"/>
      <c r="B925" s="5"/>
      <c r="C925" s="201"/>
      <c r="D925" s="5"/>
      <c r="E925" s="5"/>
      <c r="F925" s="5"/>
    </row>
    <row r="926" spans="1:6" ht="16.5" customHeight="1" x14ac:dyDescent="0.25">
      <c r="A926" s="5"/>
      <c r="B926" s="5"/>
      <c r="C926" s="201"/>
      <c r="D926" s="5"/>
      <c r="E926" s="5"/>
      <c r="F926" s="5"/>
    </row>
    <row r="927" spans="1:6" ht="16.5" customHeight="1" x14ac:dyDescent="0.25">
      <c r="A927" s="5"/>
      <c r="B927" s="5"/>
      <c r="C927" s="201"/>
      <c r="D927" s="5"/>
      <c r="E927" s="5"/>
      <c r="F927" s="5"/>
    </row>
    <row r="928" spans="1:6" ht="16.5" customHeight="1" x14ac:dyDescent="0.25">
      <c r="A928" s="5"/>
      <c r="B928" s="5"/>
      <c r="C928" s="201"/>
      <c r="D928" s="5"/>
      <c r="E928" s="5"/>
      <c r="F928" s="5"/>
    </row>
    <row r="929" spans="1:6" ht="16.5" customHeight="1" x14ac:dyDescent="0.25">
      <c r="A929" s="5"/>
      <c r="B929" s="5"/>
      <c r="C929" s="201"/>
      <c r="D929" s="5"/>
      <c r="E929" s="5"/>
      <c r="F929" s="5"/>
    </row>
    <row r="930" spans="1:6" ht="16.5" customHeight="1" x14ac:dyDescent="0.25">
      <c r="A930" s="5"/>
      <c r="B930" s="5"/>
      <c r="C930" s="201"/>
      <c r="D930" s="5"/>
      <c r="E930" s="5"/>
      <c r="F930" s="5"/>
    </row>
    <row r="931" spans="1:6" ht="16.5" customHeight="1" x14ac:dyDescent="0.25">
      <c r="A931" s="5"/>
      <c r="B931" s="5"/>
      <c r="C931" s="201"/>
      <c r="D931" s="5"/>
      <c r="E931" s="5"/>
      <c r="F931" s="5"/>
    </row>
    <row r="932" spans="1:6" ht="16.5" customHeight="1" x14ac:dyDescent="0.25">
      <c r="A932" s="5"/>
      <c r="B932" s="5"/>
      <c r="C932" s="201"/>
      <c r="D932" s="5"/>
      <c r="E932" s="5"/>
      <c r="F932" s="5"/>
    </row>
    <row r="933" spans="1:6" ht="16.5" customHeight="1" x14ac:dyDescent="0.25">
      <c r="A933" s="5"/>
      <c r="B933" s="5"/>
      <c r="C933" s="201"/>
      <c r="D933" s="5"/>
      <c r="E933" s="5"/>
      <c r="F933" s="5"/>
    </row>
    <row r="934" spans="1:6" ht="16.5" customHeight="1" x14ac:dyDescent="0.25">
      <c r="A934" s="5"/>
      <c r="B934" s="5"/>
      <c r="C934" s="201"/>
      <c r="D934" s="5"/>
      <c r="E934" s="5"/>
      <c r="F934" s="5"/>
    </row>
    <row r="935" spans="1:6" ht="16.5" customHeight="1" x14ac:dyDescent="0.25">
      <c r="A935" s="5"/>
      <c r="B935" s="5"/>
      <c r="C935" s="201"/>
      <c r="D935" s="5"/>
      <c r="E935" s="5"/>
      <c r="F935" s="5"/>
    </row>
    <row r="936" spans="1:6" ht="16.5" customHeight="1" x14ac:dyDescent="0.25">
      <c r="A936" s="5"/>
      <c r="B936" s="5"/>
      <c r="C936" s="201"/>
      <c r="D936" s="5"/>
      <c r="E936" s="5"/>
      <c r="F936" s="5"/>
    </row>
    <row r="937" spans="1:6" ht="16.5" customHeight="1" x14ac:dyDescent="0.25">
      <c r="A937" s="5"/>
      <c r="B937" s="5"/>
      <c r="C937" s="201"/>
      <c r="D937" s="5"/>
      <c r="E937" s="5"/>
      <c r="F937" s="5"/>
    </row>
    <row r="938" spans="1:6" ht="16.5" customHeight="1" x14ac:dyDescent="0.25">
      <c r="A938" s="5"/>
      <c r="B938" s="5"/>
      <c r="C938" s="201"/>
      <c r="D938" s="5"/>
      <c r="E938" s="5"/>
      <c r="F938" s="5"/>
    </row>
    <row r="939" spans="1:6" ht="16.5" customHeight="1" x14ac:dyDescent="0.25">
      <c r="A939" s="5"/>
      <c r="B939" s="5"/>
      <c r="C939" s="201"/>
      <c r="D939" s="5"/>
      <c r="E939" s="5"/>
      <c r="F939" s="5"/>
    </row>
    <row r="940" spans="1:6" ht="16.5" customHeight="1" x14ac:dyDescent="0.25">
      <c r="A940" s="5"/>
      <c r="B940" s="5"/>
      <c r="C940" s="201"/>
      <c r="D940" s="5"/>
      <c r="E940" s="5"/>
      <c r="F940" s="5"/>
    </row>
    <row r="941" spans="1:6" ht="16.5" customHeight="1" x14ac:dyDescent="0.25">
      <c r="A941" s="5"/>
      <c r="B941" s="5"/>
      <c r="C941" s="201"/>
      <c r="D941" s="5"/>
      <c r="E941" s="5"/>
      <c r="F941" s="5"/>
    </row>
    <row r="942" spans="1:6" ht="16.5" customHeight="1" x14ac:dyDescent="0.25">
      <c r="A942" s="5"/>
      <c r="B942" s="5"/>
      <c r="C942" s="201"/>
      <c r="D942" s="5"/>
      <c r="E942" s="5"/>
      <c r="F942" s="5"/>
    </row>
    <row r="943" spans="1:6" ht="16.5" customHeight="1" x14ac:dyDescent="0.25">
      <c r="A943" s="5"/>
      <c r="B943" s="5"/>
      <c r="C943" s="201"/>
      <c r="D943" s="5"/>
      <c r="E943" s="5"/>
      <c r="F943" s="5"/>
    </row>
    <row r="944" spans="1:6" ht="16.5" customHeight="1" x14ac:dyDescent="0.25">
      <c r="A944" s="5"/>
      <c r="B944" s="5"/>
      <c r="C944" s="201"/>
      <c r="D944" s="5"/>
      <c r="E944" s="5"/>
      <c r="F944" s="5"/>
    </row>
    <row r="945" spans="1:6" ht="16.5" customHeight="1" x14ac:dyDescent="0.25">
      <c r="A945" s="5"/>
      <c r="B945" s="5"/>
      <c r="C945" s="201"/>
      <c r="D945" s="5"/>
      <c r="E945" s="5"/>
      <c r="F945" s="5"/>
    </row>
    <row r="946" spans="1:6" ht="16.5" customHeight="1" x14ac:dyDescent="0.25">
      <c r="A946" s="5"/>
      <c r="B946" s="5"/>
      <c r="C946" s="201"/>
      <c r="D946" s="5"/>
      <c r="E946" s="5"/>
      <c r="F946" s="5"/>
    </row>
    <row r="947" spans="1:6" ht="16.5" customHeight="1" x14ac:dyDescent="0.25">
      <c r="A947" s="5"/>
      <c r="B947" s="5"/>
      <c r="C947" s="201"/>
      <c r="D947" s="5"/>
      <c r="E947" s="5"/>
      <c r="F947" s="5"/>
    </row>
    <row r="948" spans="1:6" ht="16.5" customHeight="1" x14ac:dyDescent="0.25">
      <c r="A948" s="5"/>
      <c r="B948" s="5"/>
      <c r="C948" s="201"/>
      <c r="D948" s="5"/>
      <c r="E948" s="5"/>
      <c r="F948" s="5"/>
    </row>
    <row r="949" spans="1:6" ht="16.5" customHeight="1" x14ac:dyDescent="0.25">
      <c r="A949" s="5"/>
      <c r="B949" s="5"/>
      <c r="C949" s="201"/>
      <c r="D949" s="5"/>
      <c r="E949" s="5"/>
      <c r="F949" s="5"/>
    </row>
    <row r="950" spans="1:6" ht="16.5" customHeight="1" x14ac:dyDescent="0.25">
      <c r="A950" s="5"/>
      <c r="B950" s="5"/>
      <c r="C950" s="201"/>
      <c r="D950" s="5"/>
      <c r="E950" s="5"/>
      <c r="F950" s="5"/>
    </row>
    <row r="951" spans="1:6" ht="16.5" customHeight="1" x14ac:dyDescent="0.25">
      <c r="A951" s="5"/>
      <c r="B951" s="5"/>
      <c r="C951" s="201"/>
      <c r="D951" s="5"/>
      <c r="E951" s="5"/>
      <c r="F951" s="5"/>
    </row>
    <row r="952" spans="1:6" ht="16.5" customHeight="1" x14ac:dyDescent="0.25">
      <c r="A952" s="5"/>
      <c r="B952" s="5"/>
      <c r="C952" s="201"/>
      <c r="D952" s="5"/>
      <c r="E952" s="5"/>
      <c r="F952" s="5"/>
    </row>
    <row r="953" spans="1:6" ht="16.5" customHeight="1" x14ac:dyDescent="0.25">
      <c r="A953" s="5"/>
      <c r="B953" s="5"/>
      <c r="C953" s="201"/>
      <c r="D953" s="5"/>
      <c r="E953" s="5"/>
      <c r="F953" s="5"/>
    </row>
    <row r="954" spans="1:6" ht="16.5" customHeight="1" x14ac:dyDescent="0.25">
      <c r="A954" s="5"/>
      <c r="B954" s="5"/>
      <c r="C954" s="201"/>
      <c r="D954" s="5"/>
      <c r="E954" s="5"/>
      <c r="F954" s="5"/>
    </row>
    <row r="955" spans="1:6" ht="16.5" customHeight="1" x14ac:dyDescent="0.25">
      <c r="A955" s="5"/>
      <c r="B955" s="5"/>
      <c r="C955" s="201"/>
      <c r="D955" s="5"/>
      <c r="E955" s="5"/>
      <c r="F955" s="5"/>
    </row>
    <row r="956" spans="1:6" ht="16.5" customHeight="1" x14ac:dyDescent="0.25">
      <c r="A956" s="5"/>
      <c r="B956" s="5"/>
      <c r="C956" s="201"/>
      <c r="D956" s="5"/>
      <c r="E956" s="5"/>
      <c r="F956" s="5"/>
    </row>
    <row r="957" spans="1:6" ht="16.5" customHeight="1" x14ac:dyDescent="0.25">
      <c r="A957" s="5"/>
      <c r="B957" s="5"/>
      <c r="C957" s="201"/>
      <c r="D957" s="5"/>
      <c r="E957" s="5"/>
      <c r="F957" s="5"/>
    </row>
    <row r="958" spans="1:6" ht="16.5" customHeight="1" x14ac:dyDescent="0.25">
      <c r="A958" s="5"/>
      <c r="B958" s="5"/>
      <c r="C958" s="201"/>
      <c r="D958" s="5"/>
      <c r="E958" s="5"/>
      <c r="F958" s="5"/>
    </row>
    <row r="959" spans="1:6" ht="16.5" customHeight="1" x14ac:dyDescent="0.25">
      <c r="A959" s="5"/>
      <c r="B959" s="5"/>
      <c r="C959" s="201"/>
      <c r="D959" s="5"/>
      <c r="E959" s="5"/>
      <c r="F959" s="5"/>
    </row>
    <row r="960" spans="1:6" ht="16.5" customHeight="1" x14ac:dyDescent="0.25">
      <c r="A960" s="5"/>
      <c r="B960" s="5"/>
      <c r="C960" s="201"/>
      <c r="D960" s="5"/>
      <c r="E960" s="5"/>
      <c r="F960" s="5"/>
    </row>
    <row r="961" spans="1:6" ht="16.5" customHeight="1" x14ac:dyDescent="0.25">
      <c r="A961" s="5"/>
      <c r="B961" s="5"/>
      <c r="C961" s="201"/>
      <c r="D961" s="5"/>
      <c r="E961" s="5"/>
      <c r="F961" s="5"/>
    </row>
    <row r="962" spans="1:6" ht="16.5" customHeight="1" x14ac:dyDescent="0.25">
      <c r="A962" s="5"/>
      <c r="B962" s="5"/>
      <c r="C962" s="201"/>
      <c r="D962" s="5"/>
      <c r="E962" s="5"/>
      <c r="F962" s="5"/>
    </row>
    <row r="963" spans="1:6" ht="16.5" customHeight="1" x14ac:dyDescent="0.25">
      <c r="A963" s="5"/>
      <c r="B963" s="5"/>
      <c r="C963" s="201"/>
      <c r="D963" s="5"/>
      <c r="E963" s="5"/>
      <c r="F963" s="5"/>
    </row>
    <row r="964" spans="1:6" ht="16.5" customHeight="1" x14ac:dyDescent="0.25">
      <c r="A964" s="5"/>
      <c r="B964" s="5"/>
      <c r="C964" s="201"/>
      <c r="D964" s="5"/>
      <c r="E964" s="5"/>
      <c r="F964" s="5"/>
    </row>
    <row r="965" spans="1:6" ht="16.5" customHeight="1" x14ac:dyDescent="0.25">
      <c r="A965" s="5"/>
      <c r="B965" s="5"/>
      <c r="C965" s="201"/>
      <c r="D965" s="5"/>
      <c r="E965" s="5"/>
      <c r="F965" s="5"/>
    </row>
    <row r="966" spans="1:6" ht="16.5" customHeight="1" x14ac:dyDescent="0.25">
      <c r="A966" s="5"/>
      <c r="B966" s="5"/>
      <c r="C966" s="201"/>
      <c r="D966" s="5"/>
      <c r="E966" s="5"/>
      <c r="F966" s="5"/>
    </row>
    <row r="967" spans="1:6" ht="16.5" customHeight="1" x14ac:dyDescent="0.25">
      <c r="A967" s="5"/>
      <c r="B967" s="5"/>
      <c r="C967" s="201"/>
      <c r="D967" s="5"/>
      <c r="E967" s="5"/>
      <c r="F967" s="5"/>
    </row>
    <row r="968" spans="1:6" ht="16.5" customHeight="1" x14ac:dyDescent="0.25">
      <c r="A968" s="5"/>
      <c r="B968" s="5"/>
      <c r="C968" s="201"/>
      <c r="D968" s="5"/>
      <c r="E968" s="5"/>
      <c r="F968" s="5"/>
    </row>
    <row r="969" spans="1:6" ht="16.5" customHeight="1" x14ac:dyDescent="0.25">
      <c r="A969" s="5"/>
      <c r="B969" s="5"/>
      <c r="C969" s="201"/>
      <c r="D969" s="5"/>
      <c r="E969" s="5"/>
      <c r="F969" s="5"/>
    </row>
    <row r="970" spans="1:6" ht="16.5" customHeight="1" x14ac:dyDescent="0.25">
      <c r="A970" s="5"/>
      <c r="B970" s="5"/>
      <c r="C970" s="201"/>
      <c r="D970" s="5"/>
      <c r="E970" s="5"/>
      <c r="F970" s="5"/>
    </row>
    <row r="971" spans="1:6" ht="16.5" customHeight="1" x14ac:dyDescent="0.25">
      <c r="A971" s="5"/>
      <c r="B971" s="5"/>
      <c r="C971" s="201"/>
      <c r="D971" s="5"/>
      <c r="E971" s="5"/>
      <c r="F971" s="5"/>
    </row>
    <row r="972" spans="1:6" ht="16.5" customHeight="1" x14ac:dyDescent="0.25">
      <c r="A972" s="5"/>
      <c r="B972" s="5"/>
      <c r="C972" s="201"/>
      <c r="D972" s="5"/>
      <c r="E972" s="5"/>
      <c r="F972" s="5"/>
    </row>
    <row r="973" spans="1:6" ht="16.5" customHeight="1" x14ac:dyDescent="0.25">
      <c r="A973" s="5"/>
      <c r="B973" s="5"/>
      <c r="C973" s="201"/>
      <c r="D973" s="5"/>
      <c r="E973" s="5"/>
      <c r="F973" s="5"/>
    </row>
    <row r="974" spans="1:6" ht="16.5" customHeight="1" x14ac:dyDescent="0.25">
      <c r="A974" s="5"/>
      <c r="B974" s="5"/>
      <c r="C974" s="201"/>
      <c r="D974" s="5"/>
      <c r="E974" s="5"/>
      <c r="F974" s="5"/>
    </row>
    <row r="975" spans="1:6" ht="16.5" customHeight="1" x14ac:dyDescent="0.25">
      <c r="A975" s="5"/>
      <c r="B975" s="5"/>
      <c r="C975" s="201"/>
      <c r="D975" s="5"/>
      <c r="E975" s="5"/>
      <c r="F975" s="5"/>
    </row>
    <row r="976" spans="1:6" ht="16.5" customHeight="1" x14ac:dyDescent="0.25">
      <c r="A976" s="5"/>
      <c r="B976" s="5"/>
      <c r="C976" s="201"/>
      <c r="D976" s="5"/>
      <c r="E976" s="5"/>
      <c r="F976" s="5"/>
    </row>
    <row r="977" spans="1:6" ht="16.5" customHeight="1" x14ac:dyDescent="0.25">
      <c r="A977" s="5"/>
      <c r="B977" s="5"/>
      <c r="C977" s="201"/>
      <c r="D977" s="5"/>
      <c r="E977" s="5"/>
      <c r="F977" s="5"/>
    </row>
    <row r="978" spans="1:6" ht="16.5" customHeight="1" x14ac:dyDescent="0.25">
      <c r="A978" s="5"/>
      <c r="B978" s="5"/>
      <c r="C978" s="201"/>
      <c r="D978" s="5"/>
      <c r="E978" s="5"/>
      <c r="F978" s="5"/>
    </row>
    <row r="979" spans="1:6" ht="16.5" customHeight="1" x14ac:dyDescent="0.25">
      <c r="A979" s="5"/>
      <c r="B979" s="5"/>
      <c r="C979" s="201"/>
      <c r="D979" s="5"/>
      <c r="E979" s="5"/>
      <c r="F979" s="5"/>
    </row>
    <row r="980" spans="1:6" ht="16.5" customHeight="1" x14ac:dyDescent="0.25">
      <c r="A980" s="5"/>
      <c r="B980" s="5"/>
      <c r="C980" s="201"/>
      <c r="D980" s="5"/>
      <c r="E980" s="5"/>
      <c r="F980" s="5"/>
    </row>
    <row r="981" spans="1:6" ht="16.5" customHeight="1" x14ac:dyDescent="0.25">
      <c r="A981" s="5"/>
      <c r="B981" s="5"/>
      <c r="C981" s="201"/>
      <c r="D981" s="5"/>
      <c r="E981" s="5"/>
      <c r="F981" s="5"/>
    </row>
    <row r="982" spans="1:6" ht="16.5" customHeight="1" x14ac:dyDescent="0.25">
      <c r="A982" s="5"/>
      <c r="B982" s="5"/>
      <c r="C982" s="201"/>
      <c r="D982" s="5"/>
      <c r="E982" s="5"/>
      <c r="F982" s="5"/>
    </row>
    <row r="983" spans="1:6" ht="16.5" customHeight="1" x14ac:dyDescent="0.25">
      <c r="A983" s="5"/>
      <c r="B983" s="5"/>
      <c r="C983" s="201"/>
      <c r="D983" s="5"/>
      <c r="E983" s="5"/>
      <c r="F983" s="5"/>
    </row>
    <row r="984" spans="1:6" ht="16.5" customHeight="1" x14ac:dyDescent="0.25">
      <c r="A984" s="5"/>
      <c r="B984" s="5"/>
      <c r="C984" s="201"/>
      <c r="D984" s="5"/>
      <c r="E984" s="5"/>
      <c r="F984" s="5"/>
    </row>
    <row r="985" spans="1:6" ht="16.5" customHeight="1" x14ac:dyDescent="0.25">
      <c r="A985" s="5"/>
      <c r="B985" s="5"/>
      <c r="C985" s="201"/>
      <c r="D985" s="5"/>
      <c r="E985" s="5"/>
      <c r="F985" s="5"/>
    </row>
    <row r="986" spans="1:6" ht="16.5" customHeight="1" x14ac:dyDescent="0.25">
      <c r="A986" s="5"/>
      <c r="B986" s="5"/>
      <c r="C986" s="201"/>
      <c r="D986" s="5"/>
      <c r="E986" s="5"/>
      <c r="F986" s="5"/>
    </row>
    <row r="987" spans="1:6" ht="16.5" customHeight="1" x14ac:dyDescent="0.25">
      <c r="A987" s="5"/>
      <c r="B987" s="5"/>
      <c r="C987" s="201"/>
      <c r="D987" s="5"/>
      <c r="E987" s="5"/>
      <c r="F987" s="5"/>
    </row>
    <row r="988" spans="1:6" ht="16.5" customHeight="1" x14ac:dyDescent="0.25">
      <c r="A988" s="5"/>
      <c r="B988" s="5"/>
      <c r="C988" s="201"/>
      <c r="D988" s="5"/>
      <c r="E988" s="5"/>
      <c r="F988" s="5"/>
    </row>
    <row r="989" spans="1:6" ht="16.5" customHeight="1" x14ac:dyDescent="0.25">
      <c r="A989" s="5"/>
      <c r="B989" s="5"/>
      <c r="C989" s="201"/>
      <c r="D989" s="5"/>
      <c r="E989" s="5"/>
      <c r="F989" s="5"/>
    </row>
    <row r="990" spans="1:6" ht="16.5" customHeight="1" x14ac:dyDescent="0.25">
      <c r="A990" s="5"/>
      <c r="B990" s="5"/>
      <c r="C990" s="201"/>
      <c r="D990" s="5"/>
      <c r="E990" s="5"/>
      <c r="F990" s="5"/>
    </row>
    <row r="991" spans="1:6" ht="16.5" customHeight="1" x14ac:dyDescent="0.25">
      <c r="A991" s="5"/>
      <c r="B991" s="5"/>
      <c r="C991" s="201"/>
      <c r="D991" s="5"/>
      <c r="E991" s="5"/>
      <c r="F991" s="5"/>
    </row>
    <row r="992" spans="1:6" ht="16.5" customHeight="1" x14ac:dyDescent="0.25">
      <c r="A992" s="5"/>
      <c r="B992" s="5"/>
      <c r="C992" s="201"/>
      <c r="D992" s="5"/>
      <c r="E992" s="5"/>
      <c r="F992" s="5"/>
    </row>
    <row r="993" spans="1:6" ht="16.5" customHeight="1" x14ac:dyDescent="0.25">
      <c r="A993" s="5"/>
      <c r="B993" s="5"/>
      <c r="C993" s="201"/>
      <c r="D993" s="5"/>
      <c r="E993" s="5"/>
      <c r="F993" s="5"/>
    </row>
    <row r="994" spans="1:6" ht="16.5" customHeight="1" x14ac:dyDescent="0.25">
      <c r="A994" s="5"/>
      <c r="B994" s="5"/>
      <c r="C994" s="201"/>
      <c r="D994" s="5"/>
      <c r="E994" s="5"/>
      <c r="F994" s="5"/>
    </row>
    <row r="995" spans="1:6" ht="16.5" customHeight="1" x14ac:dyDescent="0.25">
      <c r="A995" s="5"/>
      <c r="B995" s="5"/>
      <c r="C995" s="201"/>
      <c r="D995" s="5"/>
      <c r="E995" s="5"/>
      <c r="F995" s="5"/>
    </row>
    <row r="996" spans="1:6" ht="16.5" customHeight="1" x14ac:dyDescent="0.25">
      <c r="A996" s="5"/>
      <c r="B996" s="5"/>
      <c r="C996" s="201"/>
      <c r="D996" s="5"/>
      <c r="E996" s="5"/>
      <c r="F996" s="5"/>
    </row>
    <row r="997" spans="1:6" ht="16.5" customHeight="1" x14ac:dyDescent="0.25">
      <c r="A997" s="5"/>
      <c r="B997" s="5"/>
      <c r="C997" s="201"/>
      <c r="D997" s="5"/>
      <c r="E997" s="5"/>
      <c r="F997" s="5"/>
    </row>
    <row r="998" spans="1:6" ht="16.5" customHeight="1" x14ac:dyDescent="0.25">
      <c r="A998" s="5"/>
      <c r="B998" s="5"/>
      <c r="C998" s="201"/>
      <c r="D998" s="5"/>
      <c r="E998" s="5"/>
      <c r="F998" s="5"/>
    </row>
    <row r="999" spans="1:6" ht="16.5" customHeight="1" x14ac:dyDescent="0.25">
      <c r="A999" s="5"/>
      <c r="B999" s="5"/>
      <c r="C999" s="201"/>
      <c r="D999" s="5"/>
      <c r="E999" s="5"/>
      <c r="F999" s="5"/>
    </row>
    <row r="1000" spans="1:6" ht="16.5" customHeight="1" x14ac:dyDescent="0.25">
      <c r="A1000" s="5"/>
      <c r="B1000" s="5"/>
      <c r="C1000" s="201"/>
      <c r="D1000" s="5"/>
      <c r="E1000" s="5"/>
      <c r="F1000" s="5"/>
    </row>
    <row r="1001" spans="1:6" ht="16.5" customHeight="1" x14ac:dyDescent="0.25">
      <c r="A1001" s="5"/>
      <c r="B1001" s="5"/>
      <c r="C1001" s="201"/>
      <c r="D1001" s="5"/>
      <c r="E1001" s="5"/>
      <c r="F1001" s="5"/>
    </row>
    <row r="1002" spans="1:6" ht="16.5" customHeight="1" x14ac:dyDescent="0.25">
      <c r="A1002" s="5"/>
      <c r="B1002" s="5"/>
      <c r="C1002" s="201"/>
      <c r="D1002" s="5"/>
      <c r="E1002" s="5"/>
      <c r="F1002" s="5"/>
    </row>
  </sheetData>
  <mergeCells count="21">
    <mergeCell ref="B4:B5"/>
    <mergeCell ref="C4:C5"/>
    <mergeCell ref="B6:C6"/>
    <mergeCell ref="B2:G2"/>
    <mergeCell ref="E4:G4"/>
    <mergeCell ref="D4:D5"/>
    <mergeCell ref="D6:D14"/>
    <mergeCell ref="E6:E14"/>
    <mergeCell ref="F23:F26"/>
    <mergeCell ref="G23:G26"/>
    <mergeCell ref="F15:F22"/>
    <mergeCell ref="G15:G22"/>
    <mergeCell ref="G6:G14"/>
    <mergeCell ref="F6:F14"/>
    <mergeCell ref="B27:C27"/>
    <mergeCell ref="B23:C23"/>
    <mergeCell ref="E15:E22"/>
    <mergeCell ref="D23:D26"/>
    <mergeCell ref="E23:E26"/>
    <mergeCell ref="B15:C15"/>
    <mergeCell ref="D15:D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outlinePr summaryBelow="0" summaryRight="0"/>
  </sheetPr>
  <dimension ref="A1:AA1011"/>
  <sheetViews>
    <sheetView showGridLines="0" zoomScale="70" zoomScaleNormal="70" workbookViewId="0">
      <selection activeCell="C5" sqref="C5"/>
    </sheetView>
  </sheetViews>
  <sheetFormatPr baseColWidth="10" defaultColWidth="17.26953125" defaultRowHeight="15" customHeight="1" x14ac:dyDescent="0.25"/>
  <cols>
    <col min="1" max="1" width="3.453125" customWidth="1"/>
    <col min="2" max="2" width="23.453125" customWidth="1"/>
    <col min="3" max="3" width="12.08984375" customWidth="1"/>
    <col min="4" max="4" width="12.08984375" style="276" customWidth="1"/>
    <col min="5" max="5" width="12.08984375" customWidth="1"/>
    <col min="6" max="6" width="14.26953125" customWidth="1"/>
    <col min="7" max="7" width="14.54296875" customWidth="1"/>
    <col min="8" max="9" width="17.08984375" customWidth="1"/>
    <col min="10" max="27" width="10" customWidth="1"/>
  </cols>
  <sheetData>
    <row r="1" spans="1:27" ht="16.5" customHeight="1" x14ac:dyDescent="0.25">
      <c r="A1" s="10"/>
      <c r="B1" s="331" t="s">
        <v>101</v>
      </c>
      <c r="C1" s="321"/>
      <c r="D1" s="321"/>
      <c r="E1" s="321"/>
      <c r="F1" s="321"/>
      <c r="G1" s="321"/>
      <c r="H1" s="5"/>
      <c r="I1" s="5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</row>
    <row r="2" spans="1:27" ht="16.5" customHeight="1" x14ac:dyDescent="0.25">
      <c r="A2" s="10"/>
      <c r="B2" s="10"/>
      <c r="C2" s="203"/>
      <c r="D2" s="203"/>
      <c r="E2" s="204"/>
      <c r="F2" s="203"/>
      <c r="G2" s="203"/>
      <c r="H2" s="204"/>
      <c r="I2" s="205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</row>
    <row r="3" spans="1:27" ht="16.5" customHeight="1" x14ac:dyDescent="0.25">
      <c r="A3" s="10"/>
      <c r="B3" s="206" t="s">
        <v>102</v>
      </c>
      <c r="C3" s="207" t="s">
        <v>218</v>
      </c>
      <c r="D3" s="286"/>
      <c r="E3" s="286"/>
      <c r="F3" s="286"/>
      <c r="G3" s="286"/>
      <c r="H3" s="286"/>
      <c r="I3" s="205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</row>
    <row r="4" spans="1:27" ht="16.5" customHeight="1" x14ac:dyDescent="0.25">
      <c r="A4" s="10"/>
      <c r="B4" s="208" t="s">
        <v>103</v>
      </c>
      <c r="C4" s="209">
        <f>'C. Producción'!F20</f>
        <v>138.88271265555557</v>
      </c>
      <c r="D4" s="352"/>
      <c r="E4" s="286"/>
      <c r="F4" s="286"/>
      <c r="G4" s="286"/>
      <c r="H4" s="286"/>
      <c r="I4" s="205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</row>
    <row r="5" spans="1:27" ht="16.5" customHeight="1" x14ac:dyDescent="0.25">
      <c r="A5" s="10"/>
      <c r="B5" s="208" t="s">
        <v>48</v>
      </c>
      <c r="C5" s="210">
        <f>Produccion!B8</f>
        <v>8640</v>
      </c>
      <c r="D5" s="353"/>
      <c r="E5" s="286"/>
      <c r="F5" s="286"/>
      <c r="G5" s="286"/>
      <c r="H5" s="286"/>
      <c r="I5" s="205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</row>
    <row r="6" spans="1:27" ht="16.5" customHeight="1" x14ac:dyDescent="0.25">
      <c r="A6" s="10"/>
      <c r="B6" s="208" t="s">
        <v>104</v>
      </c>
      <c r="C6" s="211">
        <f t="shared" ref="C6" si="0">C4*C5</f>
        <v>1199946.6373440002</v>
      </c>
      <c r="D6" s="286"/>
      <c r="E6" s="286"/>
      <c r="F6" s="286"/>
      <c r="G6" s="286"/>
      <c r="H6" s="286"/>
      <c r="I6" s="205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</row>
    <row r="7" spans="1:27" ht="16.5" customHeight="1" x14ac:dyDescent="0.25">
      <c r="A7" s="10"/>
      <c r="B7" s="10"/>
      <c r="C7" s="203"/>
      <c r="D7" s="203"/>
      <c r="E7" s="204"/>
      <c r="F7" s="205"/>
      <c r="G7" s="205"/>
      <c r="H7" s="205"/>
      <c r="I7" s="205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</row>
    <row r="8" spans="1:27" ht="16.5" customHeight="1" x14ac:dyDescent="0.25">
      <c r="A8" s="10"/>
      <c r="B8" s="331" t="s">
        <v>217</v>
      </c>
      <c r="C8" s="321"/>
      <c r="D8" s="321"/>
      <c r="E8" s="321"/>
      <c r="F8" s="321"/>
      <c r="G8" s="205"/>
      <c r="H8" s="205"/>
      <c r="I8" s="205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</row>
    <row r="9" spans="1:27" ht="12.75" customHeight="1" x14ac:dyDescent="0.25">
      <c r="A9" s="10"/>
      <c r="B9" s="212"/>
      <c r="C9" s="347"/>
      <c r="D9" s="347"/>
      <c r="E9" s="347"/>
      <c r="F9" s="347"/>
      <c r="G9" s="205"/>
      <c r="H9" s="205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</row>
    <row r="10" spans="1:27" ht="16.5" customHeight="1" x14ac:dyDescent="0.25">
      <c r="A10" s="213"/>
      <c r="B10" s="214" t="s">
        <v>219</v>
      </c>
      <c r="C10" s="376" t="s">
        <v>218</v>
      </c>
      <c r="D10" s="286"/>
      <c r="E10" s="286"/>
      <c r="F10" s="286"/>
      <c r="G10" s="286"/>
      <c r="H10" s="286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</row>
    <row r="11" spans="1:27" ht="16.5" customHeight="1" x14ac:dyDescent="0.25">
      <c r="A11" s="213"/>
      <c r="B11" s="216" t="s">
        <v>41</v>
      </c>
      <c r="C11" s="375">
        <f>'C. Unit'!F14*Ventas!C5</f>
        <v>8840.16</v>
      </c>
      <c r="D11" s="353"/>
      <c r="E11" s="286"/>
      <c r="F11" s="286"/>
      <c r="G11" s="286"/>
      <c r="H11" s="286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</row>
    <row r="12" spans="1:27" ht="16.5" customHeight="1" x14ac:dyDescent="0.25">
      <c r="A12" s="213"/>
      <c r="B12" s="216" t="s">
        <v>63</v>
      </c>
      <c r="C12" s="217">
        <f>'C. Unit'!F22*Ventas!C5</f>
        <v>569952</v>
      </c>
      <c r="D12" s="353"/>
      <c r="E12" s="286"/>
      <c r="F12" s="286"/>
      <c r="G12" s="286"/>
      <c r="H12" s="286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</row>
    <row r="13" spans="1:27" ht="16.5" customHeight="1" x14ac:dyDescent="0.25">
      <c r="A13" s="213"/>
      <c r="B13" s="216" t="s">
        <v>220</v>
      </c>
      <c r="C13" s="349">
        <f>'C. Unit'!F32*Ventas!C5</f>
        <v>15890.400000000001</v>
      </c>
      <c r="D13" s="353"/>
      <c r="E13" s="286"/>
      <c r="F13" s="286"/>
      <c r="G13" s="286"/>
      <c r="H13" s="286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</row>
    <row r="14" spans="1:27" ht="16.5" customHeight="1" x14ac:dyDescent="0.25">
      <c r="A14" s="213"/>
      <c r="B14" s="218" t="s">
        <v>148</v>
      </c>
      <c r="C14" s="351">
        <f>SUM(C11:C13)</f>
        <v>594682.56000000006</v>
      </c>
      <c r="D14" s="354"/>
      <c r="E14" s="286"/>
      <c r="F14" s="286"/>
      <c r="G14" s="286"/>
      <c r="H14" s="286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</row>
    <row r="15" spans="1:27" ht="12.75" customHeight="1" x14ac:dyDescent="0.25">
      <c r="A15" s="213"/>
      <c r="B15" s="219"/>
      <c r="C15" s="350"/>
      <c r="D15" s="350"/>
      <c r="E15" s="348"/>
      <c r="F15" s="348"/>
      <c r="G15" s="220"/>
      <c r="H15" s="220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</row>
    <row r="16" spans="1:27" ht="12.75" customHeight="1" x14ac:dyDescent="0.25">
      <c r="A16" s="213"/>
      <c r="B16" s="213"/>
      <c r="C16" s="220"/>
      <c r="D16" s="220"/>
      <c r="E16" s="220"/>
      <c r="F16" s="220"/>
      <c r="G16" s="220"/>
      <c r="H16" s="220"/>
      <c r="I16" s="220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</row>
    <row r="17" spans="1:27" ht="16.5" customHeight="1" x14ac:dyDescent="0.25">
      <c r="A17" s="213"/>
      <c r="B17" s="332" t="s">
        <v>107</v>
      </c>
      <c r="C17" s="289"/>
      <c r="D17" s="355"/>
      <c r="E17" s="289"/>
      <c r="F17" s="289"/>
      <c r="G17" s="289"/>
      <c r="H17" s="289"/>
      <c r="I17" s="290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</row>
    <row r="18" spans="1:27" ht="12.75" customHeight="1" x14ac:dyDescent="0.25">
      <c r="A18" s="213"/>
      <c r="B18" s="222"/>
      <c r="C18" s="224"/>
      <c r="D18" s="356"/>
      <c r="E18" s="224"/>
      <c r="F18" s="224"/>
      <c r="G18" s="224"/>
      <c r="H18" s="224"/>
      <c r="I18" s="224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</row>
    <row r="19" spans="1:27" ht="33" customHeight="1" x14ac:dyDescent="0.25">
      <c r="A19" s="225"/>
      <c r="B19" s="333" t="s">
        <v>109</v>
      </c>
      <c r="C19" s="293"/>
      <c r="D19" s="361" t="s">
        <v>48</v>
      </c>
      <c r="E19" s="226" t="s">
        <v>110</v>
      </c>
      <c r="F19" s="227" t="s">
        <v>111</v>
      </c>
      <c r="G19" s="227" t="s">
        <v>112</v>
      </c>
      <c r="H19" s="228" t="s">
        <v>113</v>
      </c>
      <c r="I19" s="227" t="s">
        <v>114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</row>
    <row r="20" spans="1:27" ht="16.5" customHeight="1" x14ac:dyDescent="0.25">
      <c r="A20" s="225"/>
      <c r="B20" s="329" t="s">
        <v>221</v>
      </c>
      <c r="C20" s="293"/>
      <c r="D20" s="357"/>
      <c r="E20" s="231"/>
      <c r="F20" s="232"/>
      <c r="G20" s="233"/>
      <c r="H20" s="234"/>
      <c r="I20" s="234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</row>
    <row r="21" spans="1:27" s="276" customFormat="1" ht="16.5" customHeight="1" x14ac:dyDescent="0.25">
      <c r="A21" s="225"/>
      <c r="B21" s="359" t="s">
        <v>222</v>
      </c>
      <c r="C21" s="357"/>
      <c r="D21" s="357">
        <v>1</v>
      </c>
      <c r="E21" s="234">
        <v>13000</v>
      </c>
      <c r="F21" s="232">
        <v>10</v>
      </c>
      <c r="G21" s="233">
        <f>1/F21</f>
        <v>0.1</v>
      </c>
      <c r="H21" s="234">
        <f>D21*E21*G21</f>
        <v>1300</v>
      </c>
      <c r="I21" s="234">
        <f>D21*E21-(H21*3)</f>
        <v>9100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</row>
    <row r="22" spans="1:27" s="276" customFormat="1" ht="16.5" customHeight="1" x14ac:dyDescent="0.25">
      <c r="A22" s="225"/>
      <c r="B22" s="359" t="s">
        <v>223</v>
      </c>
      <c r="C22" s="357"/>
      <c r="D22" s="357">
        <v>6</v>
      </c>
      <c r="E22" s="234">
        <v>800</v>
      </c>
      <c r="F22" s="232">
        <v>10</v>
      </c>
      <c r="G22" s="233">
        <f t="shared" ref="G22:G23" si="1">1/F22</f>
        <v>0.1</v>
      </c>
      <c r="H22" s="234">
        <f t="shared" ref="H22:H23" si="2">D22*E22*G22</f>
        <v>480</v>
      </c>
      <c r="I22" s="234">
        <f t="shared" ref="I22:I23" si="3">D22*E22-(H22*3)</f>
        <v>3360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</row>
    <row r="23" spans="1:27" s="276" customFormat="1" ht="16.5" customHeight="1" x14ac:dyDescent="0.25">
      <c r="A23" s="225"/>
      <c r="B23" s="359" t="s">
        <v>224</v>
      </c>
      <c r="C23" s="357"/>
      <c r="D23" s="357">
        <v>1</v>
      </c>
      <c r="E23" s="234">
        <v>500</v>
      </c>
      <c r="F23" s="232">
        <v>10</v>
      </c>
      <c r="G23" s="233">
        <f t="shared" si="1"/>
        <v>0.1</v>
      </c>
      <c r="H23" s="234">
        <f t="shared" si="2"/>
        <v>50</v>
      </c>
      <c r="I23" s="234">
        <f t="shared" si="3"/>
        <v>350</v>
      </c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</row>
    <row r="24" spans="1:27" s="276" customFormat="1" ht="16.5" customHeight="1" x14ac:dyDescent="0.25">
      <c r="A24" s="225"/>
      <c r="B24" s="359" t="s">
        <v>225</v>
      </c>
      <c r="C24" s="357"/>
      <c r="D24" s="357"/>
      <c r="E24" s="234"/>
      <c r="F24" s="232"/>
      <c r="G24" s="233"/>
      <c r="H24" s="234"/>
      <c r="I24" s="234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</row>
    <row r="25" spans="1:27" ht="16.5" customHeight="1" x14ac:dyDescent="0.25">
      <c r="A25" s="225"/>
      <c r="B25" s="329" t="s">
        <v>226</v>
      </c>
      <c r="C25" s="293"/>
      <c r="D25" s="357">
        <v>3</v>
      </c>
      <c r="E25" s="231">
        <v>14000</v>
      </c>
      <c r="F25" s="360">
        <v>3.3</v>
      </c>
      <c r="G25" s="233">
        <f t="shared" ref="G20:G33" si="4">1/F25</f>
        <v>0.30303030303030304</v>
      </c>
      <c r="H25" s="234">
        <f>D25*E25*G25</f>
        <v>12727.272727272728</v>
      </c>
      <c r="I25" s="234">
        <v>0</v>
      </c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</row>
    <row r="26" spans="1:27" s="276" customFormat="1" ht="16.5" customHeight="1" x14ac:dyDescent="0.25">
      <c r="A26" s="225"/>
      <c r="B26" s="359" t="s">
        <v>227</v>
      </c>
      <c r="C26" s="357"/>
      <c r="D26" s="357">
        <v>1</v>
      </c>
      <c r="E26" s="234">
        <v>6000</v>
      </c>
      <c r="F26" s="360">
        <v>3.3</v>
      </c>
      <c r="G26" s="233">
        <f t="shared" si="4"/>
        <v>0.30303030303030304</v>
      </c>
      <c r="H26" s="234">
        <f t="shared" ref="H26:H30" si="5">D26*E26*G26</f>
        <v>1818.1818181818182</v>
      </c>
      <c r="I26" s="234">
        <v>0</v>
      </c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</row>
    <row r="27" spans="1:27" s="276" customFormat="1" ht="16.5" customHeight="1" x14ac:dyDescent="0.25">
      <c r="A27" s="225"/>
      <c r="B27" s="359" t="s">
        <v>228</v>
      </c>
      <c r="C27" s="357"/>
      <c r="D27" s="357">
        <v>1</v>
      </c>
      <c r="E27" s="234">
        <v>3000</v>
      </c>
      <c r="F27" s="360">
        <v>3.3</v>
      </c>
      <c r="G27" s="233">
        <f t="shared" si="4"/>
        <v>0.30303030303030304</v>
      </c>
      <c r="H27" s="234">
        <f t="shared" si="5"/>
        <v>909.09090909090912</v>
      </c>
      <c r="I27" s="234">
        <v>0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</row>
    <row r="28" spans="1:27" s="276" customFormat="1" ht="16.5" customHeight="1" x14ac:dyDescent="0.25">
      <c r="A28" s="225"/>
      <c r="B28" s="359" t="s">
        <v>229</v>
      </c>
      <c r="C28" s="357"/>
      <c r="D28" s="357">
        <v>5</v>
      </c>
      <c r="E28" s="234">
        <v>100</v>
      </c>
      <c r="F28" s="360">
        <v>3.3</v>
      </c>
      <c r="G28" s="233">
        <f t="shared" si="4"/>
        <v>0.30303030303030304</v>
      </c>
      <c r="H28" s="234">
        <f t="shared" si="5"/>
        <v>151.51515151515153</v>
      </c>
      <c r="I28" s="234">
        <v>0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</row>
    <row r="29" spans="1:27" s="276" customFormat="1" ht="16.5" customHeight="1" x14ac:dyDescent="0.25">
      <c r="A29" s="225"/>
      <c r="B29" s="359" t="s">
        <v>230</v>
      </c>
      <c r="C29" s="357"/>
      <c r="D29" s="357">
        <v>1</v>
      </c>
      <c r="E29" s="234">
        <v>1000</v>
      </c>
      <c r="F29" s="360">
        <v>3.3</v>
      </c>
      <c r="G29" s="233">
        <f t="shared" si="4"/>
        <v>0.30303030303030304</v>
      </c>
      <c r="H29" s="234">
        <f t="shared" si="5"/>
        <v>303.03030303030306</v>
      </c>
      <c r="I29" s="234">
        <v>0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</row>
    <row r="30" spans="1:27" s="276" customFormat="1" ht="16.5" customHeight="1" x14ac:dyDescent="0.25">
      <c r="A30" s="225"/>
      <c r="B30" s="359" t="s">
        <v>231</v>
      </c>
      <c r="C30" s="357"/>
      <c r="D30" s="357">
        <v>1</v>
      </c>
      <c r="E30" s="234">
        <v>11000</v>
      </c>
      <c r="F30" s="360">
        <v>3.3</v>
      </c>
      <c r="G30" s="233">
        <f t="shared" si="4"/>
        <v>0.30303030303030304</v>
      </c>
      <c r="H30" s="234">
        <f t="shared" si="5"/>
        <v>3333.3333333333335</v>
      </c>
      <c r="I30" s="234">
        <v>0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</row>
    <row r="31" spans="1:27" s="276" customFormat="1" ht="16.5" customHeight="1" x14ac:dyDescent="0.25">
      <c r="A31" s="225"/>
      <c r="B31" s="359" t="s">
        <v>232</v>
      </c>
      <c r="C31" s="357"/>
      <c r="D31" s="357"/>
      <c r="E31" s="234"/>
      <c r="F31" s="232"/>
      <c r="G31" s="233"/>
      <c r="H31" s="234"/>
      <c r="I31" s="234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</row>
    <row r="32" spans="1:27" s="276" customFormat="1" ht="16.5" customHeight="1" x14ac:dyDescent="0.25">
      <c r="A32" s="225"/>
      <c r="B32" s="359" t="s">
        <v>233</v>
      </c>
      <c r="C32" s="357"/>
      <c r="D32" s="357">
        <v>1</v>
      </c>
      <c r="E32" s="234">
        <v>3000</v>
      </c>
      <c r="F32" s="232">
        <v>10</v>
      </c>
      <c r="G32" s="233">
        <f t="shared" si="4"/>
        <v>0.1</v>
      </c>
      <c r="H32" s="234">
        <f>D32*E32*G32</f>
        <v>300</v>
      </c>
      <c r="I32" s="234">
        <f>D32*E32 - H32*3</f>
        <v>2100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</row>
    <row r="33" spans="1:27" ht="16.5" customHeight="1" x14ac:dyDescent="0.25">
      <c r="A33" s="225"/>
      <c r="B33" s="329" t="s">
        <v>234</v>
      </c>
      <c r="C33" s="293"/>
      <c r="D33" s="357">
        <v>1</v>
      </c>
      <c r="E33" s="231">
        <v>200</v>
      </c>
      <c r="F33" s="232">
        <v>10</v>
      </c>
      <c r="G33" s="233">
        <f t="shared" si="4"/>
        <v>0.1</v>
      </c>
      <c r="H33" s="234">
        <f>D33*E33*G33</f>
        <v>20</v>
      </c>
      <c r="I33" s="234">
        <f>D33*E33 - H33*3</f>
        <v>140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</row>
    <row r="34" spans="1:27" ht="16.5" customHeight="1" x14ac:dyDescent="0.25">
      <c r="A34" s="225"/>
      <c r="B34" s="330" t="s">
        <v>116</v>
      </c>
      <c r="C34" s="293"/>
      <c r="D34" s="357"/>
      <c r="E34" s="235"/>
      <c r="F34" s="236"/>
      <c r="G34" s="236"/>
      <c r="H34" s="237">
        <f t="shared" ref="H34:I34" si="6">SUM(H20:H33)</f>
        <v>21392.424242424244</v>
      </c>
      <c r="I34" s="211">
        <f t="shared" si="6"/>
        <v>15050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</row>
    <row r="35" spans="1:27" ht="16.5" customHeight="1" x14ac:dyDescent="0.25">
      <c r="A35" s="213"/>
      <c r="B35" s="238"/>
      <c r="C35" s="238"/>
      <c r="D35" s="358"/>
      <c r="E35" s="239"/>
      <c r="F35" s="240"/>
      <c r="G35" s="240"/>
      <c r="H35" s="239"/>
      <c r="I35" s="238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</row>
    <row r="36" spans="1:27" ht="16.5" customHeight="1" x14ac:dyDescent="0.25">
      <c r="A36" s="10"/>
      <c r="B36" s="204"/>
      <c r="C36" s="204"/>
      <c r="D36" s="204"/>
      <c r="E36" s="241"/>
      <c r="F36" s="203"/>
      <c r="G36" s="203"/>
      <c r="H36" s="241"/>
      <c r="I36" s="204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</row>
    <row r="37" spans="1:27" ht="16.5" customHeight="1" x14ac:dyDescent="0.25">
      <c r="A37" s="10"/>
      <c r="B37" s="204"/>
      <c r="C37" s="204"/>
      <c r="D37" s="204"/>
      <c r="E37" s="241"/>
      <c r="F37" s="203"/>
      <c r="G37" s="203"/>
      <c r="H37" s="241"/>
      <c r="I37" s="204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</row>
    <row r="38" spans="1:27" ht="16.5" customHeight="1" x14ac:dyDescent="0.25">
      <c r="A38" s="10"/>
      <c r="B38" s="204"/>
      <c r="C38" s="204"/>
      <c r="D38" s="204"/>
      <c r="E38" s="241"/>
      <c r="F38" s="203"/>
      <c r="G38" s="203"/>
      <c r="H38" s="241"/>
      <c r="I38" s="204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</row>
    <row r="39" spans="1:27" ht="16.5" customHeight="1" x14ac:dyDescent="0.25">
      <c r="A39" s="10"/>
      <c r="B39" s="204"/>
      <c r="C39" s="204"/>
      <c r="D39" s="204"/>
      <c r="E39" s="241"/>
      <c r="F39" s="203"/>
      <c r="G39" s="203"/>
      <c r="H39" s="241"/>
      <c r="I39" s="204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</row>
    <row r="40" spans="1:27" ht="16.5" customHeight="1" x14ac:dyDescent="0.25">
      <c r="A40" s="10"/>
      <c r="B40" s="204"/>
      <c r="C40" s="204"/>
      <c r="D40" s="204"/>
      <c r="E40" s="241"/>
      <c r="F40" s="203"/>
      <c r="G40" s="203"/>
      <c r="H40" s="241"/>
      <c r="I40" s="204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</row>
    <row r="41" spans="1:27" ht="16.5" customHeight="1" x14ac:dyDescent="0.25">
      <c r="A41" s="5"/>
      <c r="B41" s="5"/>
      <c r="C41" s="203"/>
      <c r="D41" s="203"/>
      <c r="E41" s="204"/>
      <c r="F41" s="203"/>
      <c r="G41" s="203"/>
      <c r="H41" s="204"/>
      <c r="I41" s="204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</row>
    <row r="42" spans="1:27" ht="16.5" customHeight="1" x14ac:dyDescent="0.25">
      <c r="A42" s="5"/>
      <c r="B42" s="5"/>
      <c r="C42" s="203"/>
      <c r="D42" s="203"/>
      <c r="E42" s="204"/>
      <c r="F42" s="203"/>
      <c r="G42" s="203"/>
      <c r="H42" s="204"/>
      <c r="I42" s="204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</row>
    <row r="43" spans="1:27" ht="16.5" customHeight="1" x14ac:dyDescent="0.25">
      <c r="A43" s="5"/>
      <c r="B43" s="5"/>
      <c r="C43" s="203"/>
      <c r="D43" s="203"/>
      <c r="E43" s="204"/>
      <c r="F43" s="203"/>
      <c r="G43" s="203"/>
      <c r="H43" s="204"/>
      <c r="I43" s="204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</row>
    <row r="44" spans="1:27" ht="16.5" customHeight="1" x14ac:dyDescent="0.25">
      <c r="A44" s="5"/>
      <c r="B44" s="5"/>
      <c r="C44" s="203"/>
      <c r="D44" s="203"/>
      <c r="E44" s="204"/>
      <c r="F44" s="203"/>
      <c r="G44" s="203"/>
      <c r="H44" s="204"/>
      <c r="I44" s="204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</row>
    <row r="45" spans="1:27" ht="16.5" customHeight="1" x14ac:dyDescent="0.25">
      <c r="A45" s="5"/>
      <c r="B45" s="5"/>
      <c r="C45" s="203"/>
      <c r="D45" s="203"/>
      <c r="E45" s="204"/>
      <c r="F45" s="203"/>
      <c r="G45" s="203"/>
      <c r="H45" s="204"/>
      <c r="I45" s="204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</row>
    <row r="46" spans="1:27" ht="16.5" customHeight="1" x14ac:dyDescent="0.25">
      <c r="A46" s="5"/>
      <c r="B46" s="5"/>
      <c r="C46" s="203"/>
      <c r="D46" s="203"/>
      <c r="E46" s="204"/>
      <c r="F46" s="203"/>
      <c r="G46" s="203"/>
      <c r="H46" s="204"/>
      <c r="I46" s="204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</row>
    <row r="47" spans="1:27" ht="16.5" customHeight="1" x14ac:dyDescent="0.25">
      <c r="A47" s="5"/>
      <c r="B47" s="5"/>
      <c r="C47" s="203"/>
      <c r="D47" s="203"/>
      <c r="E47" s="204"/>
      <c r="F47" s="203"/>
      <c r="G47" s="203"/>
      <c r="H47" s="204"/>
      <c r="I47" s="204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</row>
    <row r="48" spans="1:27" ht="16.5" customHeight="1" x14ac:dyDescent="0.25">
      <c r="A48" s="5"/>
      <c r="B48" s="5"/>
      <c r="C48" s="203"/>
      <c r="D48" s="203"/>
      <c r="E48" s="204"/>
      <c r="F48" s="203"/>
      <c r="G48" s="203"/>
      <c r="H48" s="204"/>
      <c r="I48" s="204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</row>
    <row r="49" spans="1:27" ht="16.5" customHeight="1" x14ac:dyDescent="0.25">
      <c r="A49" s="5"/>
      <c r="B49" s="5"/>
      <c r="C49" s="203"/>
      <c r="D49" s="203"/>
      <c r="E49" s="204"/>
      <c r="F49" s="203"/>
      <c r="G49" s="203"/>
      <c r="H49" s="204"/>
      <c r="I49" s="204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</row>
    <row r="50" spans="1:27" ht="16.5" customHeight="1" x14ac:dyDescent="0.25">
      <c r="A50" s="5"/>
      <c r="B50" s="5"/>
      <c r="C50" s="203"/>
      <c r="D50" s="203"/>
      <c r="E50" s="204"/>
      <c r="F50" s="203"/>
      <c r="G50" s="203"/>
      <c r="H50" s="204"/>
      <c r="I50" s="204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</row>
    <row r="51" spans="1:27" ht="16.5" customHeight="1" x14ac:dyDescent="0.25">
      <c r="A51" s="5"/>
      <c r="B51" s="5"/>
      <c r="C51" s="203"/>
      <c r="D51" s="203"/>
      <c r="E51" s="204"/>
      <c r="F51" s="203"/>
      <c r="G51" s="203"/>
      <c r="H51" s="204"/>
      <c r="I51" s="204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</row>
    <row r="52" spans="1:27" ht="16.5" customHeight="1" x14ac:dyDescent="0.25">
      <c r="A52" s="5"/>
      <c r="B52" s="5"/>
      <c r="C52" s="203"/>
      <c r="D52" s="203"/>
      <c r="E52" s="204"/>
      <c r="F52" s="203"/>
      <c r="G52" s="203"/>
      <c r="H52" s="204"/>
      <c r="I52" s="204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</row>
    <row r="53" spans="1:27" ht="16.5" customHeight="1" x14ac:dyDescent="0.25">
      <c r="A53" s="5"/>
      <c r="B53" s="5"/>
      <c r="C53" s="203"/>
      <c r="D53" s="203"/>
      <c r="E53" s="204"/>
      <c r="F53" s="203"/>
      <c r="G53" s="203"/>
      <c r="H53" s="204"/>
      <c r="I53" s="204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</row>
    <row r="54" spans="1:27" ht="16.5" customHeight="1" x14ac:dyDescent="0.25">
      <c r="A54" s="5"/>
      <c r="B54" s="5"/>
      <c r="C54" s="203"/>
      <c r="D54" s="203"/>
      <c r="E54" s="204"/>
      <c r="F54" s="203"/>
      <c r="G54" s="203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</row>
    <row r="55" spans="1:27" ht="16.5" customHeight="1" x14ac:dyDescent="0.25">
      <c r="A55" s="5"/>
      <c r="B55" s="5"/>
      <c r="C55" s="203"/>
      <c r="D55" s="203"/>
      <c r="E55" s="204"/>
      <c r="F55" s="203"/>
      <c r="G55" s="203"/>
      <c r="H55" s="204"/>
      <c r="I55" s="204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</row>
    <row r="56" spans="1:27" ht="16.5" customHeight="1" x14ac:dyDescent="0.25">
      <c r="A56" s="5"/>
      <c r="B56" s="5"/>
      <c r="C56" s="203"/>
      <c r="D56" s="203"/>
      <c r="E56" s="204"/>
      <c r="F56" s="203"/>
      <c r="G56" s="203"/>
      <c r="H56" s="204"/>
      <c r="I56" s="204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</row>
    <row r="57" spans="1:27" ht="16.5" customHeight="1" x14ac:dyDescent="0.25">
      <c r="A57" s="5"/>
      <c r="B57" s="5"/>
      <c r="C57" s="203"/>
      <c r="D57" s="203"/>
      <c r="E57" s="204"/>
      <c r="F57" s="203"/>
      <c r="G57" s="203"/>
      <c r="H57" s="204"/>
      <c r="I57" s="204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</row>
    <row r="58" spans="1:27" ht="16.5" customHeight="1" x14ac:dyDescent="0.25">
      <c r="A58" s="5"/>
      <c r="B58" s="5"/>
      <c r="C58" s="203"/>
      <c r="D58" s="203"/>
      <c r="E58" s="204"/>
      <c r="F58" s="203"/>
      <c r="G58" s="203"/>
      <c r="H58" s="204"/>
      <c r="I58" s="204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</row>
    <row r="59" spans="1:27" ht="16.5" customHeight="1" x14ac:dyDescent="0.25">
      <c r="A59" s="5"/>
      <c r="B59" s="5"/>
      <c r="C59" s="203"/>
      <c r="D59" s="203"/>
      <c r="E59" s="204"/>
      <c r="F59" s="203"/>
      <c r="G59" s="203"/>
      <c r="H59" s="204"/>
      <c r="I59" s="204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</row>
    <row r="60" spans="1:27" ht="16.5" customHeight="1" x14ac:dyDescent="0.25">
      <c r="A60" s="5"/>
      <c r="B60" s="5"/>
      <c r="C60" s="203"/>
      <c r="D60" s="203"/>
      <c r="E60" s="204"/>
      <c r="F60" s="203"/>
      <c r="G60" s="203"/>
      <c r="H60" s="204"/>
      <c r="I60" s="204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</row>
    <row r="61" spans="1:27" ht="16.5" customHeight="1" x14ac:dyDescent="0.25">
      <c r="A61" s="5"/>
      <c r="B61" s="5"/>
      <c r="C61" s="203"/>
      <c r="D61" s="203"/>
      <c r="E61" s="204"/>
      <c r="F61" s="203"/>
      <c r="G61" s="203"/>
      <c r="H61" s="204"/>
      <c r="I61" s="204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</row>
    <row r="62" spans="1:27" ht="16.5" customHeight="1" x14ac:dyDescent="0.25">
      <c r="A62" s="5"/>
      <c r="B62" s="5"/>
      <c r="C62" s="203"/>
      <c r="D62" s="203"/>
      <c r="E62" s="204"/>
      <c r="F62" s="203"/>
      <c r="G62" s="203"/>
      <c r="H62" s="204"/>
      <c r="I62" s="204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</row>
    <row r="63" spans="1:27" ht="16.5" customHeight="1" x14ac:dyDescent="0.25">
      <c r="A63" s="5"/>
      <c r="B63" s="5"/>
      <c r="C63" s="203"/>
      <c r="D63" s="203"/>
      <c r="E63" s="204"/>
      <c r="F63" s="203"/>
      <c r="G63" s="203"/>
      <c r="H63" s="204"/>
      <c r="I63" s="204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</row>
    <row r="64" spans="1:27" ht="16.5" customHeight="1" x14ac:dyDescent="0.25">
      <c r="A64" s="5"/>
      <c r="B64" s="5"/>
      <c r="C64" s="203"/>
      <c r="D64" s="203"/>
      <c r="E64" s="204"/>
      <c r="F64" s="203"/>
      <c r="G64" s="203"/>
      <c r="H64" s="204"/>
      <c r="I64" s="204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</row>
    <row r="65" spans="1:27" ht="16.5" customHeight="1" x14ac:dyDescent="0.25">
      <c r="A65" s="5"/>
      <c r="B65" s="5"/>
      <c r="C65" s="203"/>
      <c r="D65" s="203"/>
      <c r="E65" s="204"/>
      <c r="F65" s="203"/>
      <c r="G65" s="203"/>
      <c r="H65" s="204"/>
      <c r="I65" s="204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</row>
    <row r="66" spans="1:27" ht="16.5" customHeight="1" x14ac:dyDescent="0.25">
      <c r="A66" s="5"/>
      <c r="B66" s="5"/>
      <c r="C66" s="203"/>
      <c r="D66" s="203"/>
      <c r="E66" s="204"/>
      <c r="F66" s="203"/>
      <c r="G66" s="203"/>
      <c r="H66" s="204"/>
      <c r="I66" s="204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</row>
    <row r="67" spans="1:27" ht="16.5" customHeight="1" x14ac:dyDescent="0.25">
      <c r="A67" s="5"/>
      <c r="B67" s="5"/>
      <c r="C67" s="203"/>
      <c r="D67" s="203"/>
      <c r="E67" s="204"/>
      <c r="F67" s="203"/>
      <c r="G67" s="203"/>
      <c r="H67" s="204"/>
      <c r="I67" s="204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</row>
    <row r="68" spans="1:27" ht="16.5" customHeight="1" x14ac:dyDescent="0.25">
      <c r="A68" s="5"/>
      <c r="B68" s="5"/>
      <c r="C68" s="203"/>
      <c r="D68" s="203"/>
      <c r="E68" s="204"/>
      <c r="F68" s="203"/>
      <c r="G68" s="203"/>
      <c r="H68" s="204"/>
      <c r="I68" s="204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</row>
    <row r="69" spans="1:27" ht="16.5" customHeight="1" x14ac:dyDescent="0.25">
      <c r="A69" s="5"/>
      <c r="B69" s="5"/>
      <c r="C69" s="203"/>
      <c r="D69" s="203"/>
      <c r="E69" s="204"/>
      <c r="F69" s="203"/>
      <c r="G69" s="203"/>
      <c r="H69" s="204"/>
      <c r="I69" s="204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</row>
    <row r="70" spans="1:27" ht="16.5" customHeight="1" x14ac:dyDescent="0.25">
      <c r="A70" s="5"/>
      <c r="B70" s="5"/>
      <c r="C70" s="203"/>
      <c r="D70" s="203"/>
      <c r="E70" s="204"/>
      <c r="F70" s="203"/>
      <c r="G70" s="203"/>
      <c r="H70" s="204"/>
      <c r="I70" s="204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</row>
    <row r="71" spans="1:27" ht="16.5" customHeight="1" x14ac:dyDescent="0.25">
      <c r="A71" s="5"/>
      <c r="B71" s="5"/>
      <c r="C71" s="203"/>
      <c r="D71" s="203"/>
      <c r="E71" s="204"/>
      <c r="F71" s="203"/>
      <c r="G71" s="203"/>
      <c r="H71" s="204"/>
      <c r="I71" s="204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</row>
    <row r="72" spans="1:27" ht="16.5" customHeight="1" x14ac:dyDescent="0.25">
      <c r="A72" s="5"/>
      <c r="B72" s="5"/>
      <c r="C72" s="203"/>
      <c r="D72" s="203"/>
      <c r="E72" s="204"/>
      <c r="F72" s="203"/>
      <c r="G72" s="203"/>
      <c r="H72" s="204"/>
      <c r="I72" s="204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</row>
    <row r="73" spans="1:27" ht="16.5" customHeight="1" x14ac:dyDescent="0.25">
      <c r="A73" s="5"/>
      <c r="B73" s="5"/>
      <c r="C73" s="203"/>
      <c r="D73" s="203"/>
      <c r="E73" s="204"/>
      <c r="F73" s="203"/>
      <c r="G73" s="203"/>
      <c r="H73" s="204"/>
      <c r="I73" s="204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</row>
    <row r="74" spans="1:27" ht="16.5" customHeight="1" x14ac:dyDescent="0.25">
      <c r="A74" s="5"/>
      <c r="B74" s="5"/>
      <c r="C74" s="203"/>
      <c r="D74" s="203"/>
      <c r="E74" s="204"/>
      <c r="F74" s="203"/>
      <c r="G74" s="203"/>
      <c r="H74" s="204"/>
      <c r="I74" s="204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</row>
    <row r="75" spans="1:27" ht="16.5" customHeight="1" x14ac:dyDescent="0.25">
      <c r="A75" s="5"/>
      <c r="B75" s="5"/>
      <c r="C75" s="203"/>
      <c r="D75" s="203"/>
      <c r="E75" s="204"/>
      <c r="F75" s="203"/>
      <c r="G75" s="203"/>
      <c r="H75" s="204"/>
      <c r="I75" s="204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</row>
    <row r="76" spans="1:27" ht="16.5" customHeight="1" x14ac:dyDescent="0.25">
      <c r="A76" s="5"/>
      <c r="B76" s="5"/>
      <c r="C76" s="203"/>
      <c r="D76" s="203"/>
      <c r="E76" s="204"/>
      <c r="F76" s="203"/>
      <c r="G76" s="203"/>
      <c r="H76" s="204"/>
      <c r="I76" s="204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</row>
    <row r="77" spans="1:27" ht="16.5" customHeight="1" x14ac:dyDescent="0.25">
      <c r="A77" s="5"/>
      <c r="B77" s="5"/>
      <c r="C77" s="203"/>
      <c r="D77" s="203"/>
      <c r="E77" s="204"/>
      <c r="F77" s="203"/>
      <c r="G77" s="203"/>
      <c r="H77" s="204"/>
      <c r="I77" s="204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</row>
    <row r="78" spans="1:27" ht="16.5" customHeight="1" x14ac:dyDescent="0.25">
      <c r="A78" s="5"/>
      <c r="B78" s="5"/>
      <c r="C78" s="203"/>
      <c r="D78" s="203"/>
      <c r="E78" s="204"/>
      <c r="F78" s="203"/>
      <c r="G78" s="203"/>
      <c r="H78" s="204"/>
      <c r="I78" s="204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</row>
    <row r="79" spans="1:27" ht="16.5" customHeight="1" x14ac:dyDescent="0.25">
      <c r="A79" s="5"/>
      <c r="B79" s="5"/>
      <c r="C79" s="203"/>
      <c r="D79" s="203"/>
      <c r="E79" s="204"/>
      <c r="F79" s="203"/>
      <c r="G79" s="203"/>
      <c r="H79" s="204"/>
      <c r="I79" s="204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</row>
    <row r="80" spans="1:27" ht="16.5" customHeight="1" x14ac:dyDescent="0.25">
      <c r="A80" s="5"/>
      <c r="B80" s="5"/>
      <c r="C80" s="203"/>
      <c r="D80" s="203"/>
      <c r="E80" s="204"/>
      <c r="F80" s="203"/>
      <c r="G80" s="203"/>
      <c r="H80" s="204"/>
      <c r="I80" s="204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</row>
    <row r="81" spans="1:27" ht="16.5" customHeight="1" x14ac:dyDescent="0.25">
      <c r="A81" s="5"/>
      <c r="B81" s="5"/>
      <c r="C81" s="203"/>
      <c r="D81" s="203"/>
      <c r="E81" s="204"/>
      <c r="F81" s="203"/>
      <c r="G81" s="203"/>
      <c r="H81" s="204"/>
      <c r="I81" s="204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</row>
    <row r="82" spans="1:27" ht="16.5" customHeight="1" x14ac:dyDescent="0.25">
      <c r="A82" s="5"/>
      <c r="B82" s="5"/>
      <c r="C82" s="203"/>
      <c r="D82" s="203"/>
      <c r="E82" s="204"/>
      <c r="F82" s="203"/>
      <c r="G82" s="203"/>
      <c r="H82" s="204"/>
      <c r="I82" s="204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</row>
    <row r="83" spans="1:27" ht="16.5" customHeight="1" x14ac:dyDescent="0.25">
      <c r="A83" s="5"/>
      <c r="B83" s="5"/>
      <c r="C83" s="203"/>
      <c r="D83" s="203"/>
      <c r="E83" s="204"/>
      <c r="F83" s="203"/>
      <c r="G83" s="203"/>
      <c r="H83" s="204"/>
      <c r="I83" s="204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</row>
    <row r="84" spans="1:27" ht="16.5" customHeight="1" x14ac:dyDescent="0.25">
      <c r="A84" s="5"/>
      <c r="B84" s="5"/>
      <c r="C84" s="203"/>
      <c r="D84" s="203"/>
      <c r="E84" s="204"/>
      <c r="F84" s="203"/>
      <c r="G84" s="203"/>
      <c r="H84" s="204"/>
      <c r="I84" s="204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</row>
    <row r="85" spans="1:27" ht="16.5" customHeight="1" x14ac:dyDescent="0.25">
      <c r="A85" s="5"/>
      <c r="B85" s="5"/>
      <c r="C85" s="203"/>
      <c r="D85" s="203"/>
      <c r="E85" s="204"/>
      <c r="F85" s="203"/>
      <c r="G85" s="203"/>
      <c r="H85" s="204"/>
      <c r="I85" s="204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</row>
    <row r="86" spans="1:27" ht="16.5" customHeight="1" x14ac:dyDescent="0.25">
      <c r="A86" s="5"/>
      <c r="B86" s="5"/>
      <c r="C86" s="203"/>
      <c r="D86" s="203"/>
      <c r="E86" s="204"/>
      <c r="F86" s="203"/>
      <c r="G86" s="203"/>
      <c r="H86" s="204"/>
      <c r="I86" s="204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</row>
    <row r="87" spans="1:27" ht="16.5" customHeight="1" x14ac:dyDescent="0.25">
      <c r="A87" s="5"/>
      <c r="B87" s="5"/>
      <c r="C87" s="203"/>
      <c r="D87" s="203"/>
      <c r="E87" s="204"/>
      <c r="F87" s="203"/>
      <c r="G87" s="203"/>
      <c r="H87" s="204"/>
      <c r="I87" s="204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</row>
    <row r="88" spans="1:27" ht="16.5" customHeight="1" x14ac:dyDescent="0.25">
      <c r="A88" s="5"/>
      <c r="B88" s="5"/>
      <c r="C88" s="203"/>
      <c r="D88" s="203"/>
      <c r="E88" s="204"/>
      <c r="F88" s="203"/>
      <c r="G88" s="203"/>
      <c r="H88" s="204"/>
      <c r="I88" s="204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</row>
    <row r="89" spans="1:27" ht="16.5" customHeight="1" x14ac:dyDescent="0.25">
      <c r="A89" s="5"/>
      <c r="B89" s="5"/>
      <c r="C89" s="203"/>
      <c r="D89" s="203"/>
      <c r="E89" s="204"/>
      <c r="F89" s="203"/>
      <c r="G89" s="203"/>
      <c r="H89" s="204"/>
      <c r="I89" s="204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</row>
    <row r="90" spans="1:27" ht="16.5" customHeight="1" x14ac:dyDescent="0.25">
      <c r="A90" s="5"/>
      <c r="B90" s="5"/>
      <c r="C90" s="203"/>
      <c r="D90" s="203"/>
      <c r="E90" s="204"/>
      <c r="F90" s="203"/>
      <c r="G90" s="203"/>
      <c r="H90" s="204"/>
      <c r="I90" s="204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</row>
    <row r="91" spans="1:27" ht="16.5" customHeight="1" x14ac:dyDescent="0.25">
      <c r="A91" s="5"/>
      <c r="B91" s="5"/>
      <c r="C91" s="203"/>
      <c r="D91" s="203"/>
      <c r="E91" s="204"/>
      <c r="F91" s="203"/>
      <c r="G91" s="203"/>
      <c r="H91" s="204"/>
      <c r="I91" s="204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</row>
    <row r="92" spans="1:27" ht="16.5" customHeight="1" x14ac:dyDescent="0.25">
      <c r="A92" s="5"/>
      <c r="B92" s="5"/>
      <c r="C92" s="203"/>
      <c r="D92" s="203"/>
      <c r="E92" s="204"/>
      <c r="F92" s="203"/>
      <c r="G92" s="203"/>
      <c r="H92" s="204"/>
      <c r="I92" s="204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</row>
    <row r="93" spans="1:27" ht="16.5" customHeight="1" x14ac:dyDescent="0.25">
      <c r="A93" s="5"/>
      <c r="B93" s="5"/>
      <c r="C93" s="203"/>
      <c r="D93" s="203"/>
      <c r="E93" s="204"/>
      <c r="F93" s="203"/>
      <c r="G93" s="203"/>
      <c r="H93" s="204"/>
      <c r="I93" s="204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</row>
    <row r="94" spans="1:27" ht="16.5" customHeight="1" x14ac:dyDescent="0.25">
      <c r="A94" s="5"/>
      <c r="B94" s="5"/>
      <c r="C94" s="203"/>
      <c r="D94" s="203"/>
      <c r="E94" s="204"/>
      <c r="F94" s="203"/>
      <c r="G94" s="203"/>
      <c r="H94" s="204"/>
      <c r="I94" s="204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</row>
    <row r="95" spans="1:27" ht="16.5" customHeight="1" x14ac:dyDescent="0.25">
      <c r="A95" s="5"/>
      <c r="B95" s="5"/>
      <c r="C95" s="203"/>
      <c r="D95" s="203"/>
      <c r="E95" s="204"/>
      <c r="F95" s="203"/>
      <c r="G95" s="203"/>
      <c r="H95" s="204"/>
      <c r="I95" s="204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</row>
    <row r="96" spans="1:27" ht="16.5" customHeight="1" x14ac:dyDescent="0.25">
      <c r="A96" s="5"/>
      <c r="B96" s="5"/>
      <c r="C96" s="203"/>
      <c r="D96" s="203"/>
      <c r="E96" s="204"/>
      <c r="F96" s="203"/>
      <c r="G96" s="203"/>
      <c r="H96" s="204"/>
      <c r="I96" s="204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</row>
    <row r="97" spans="1:27" ht="16.5" customHeight="1" x14ac:dyDescent="0.25">
      <c r="A97" s="5"/>
      <c r="B97" s="5"/>
      <c r="C97" s="203"/>
      <c r="D97" s="203"/>
      <c r="E97" s="204"/>
      <c r="F97" s="203"/>
      <c r="G97" s="203"/>
      <c r="H97" s="204"/>
      <c r="I97" s="204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</row>
    <row r="98" spans="1:27" ht="16.5" customHeight="1" x14ac:dyDescent="0.25">
      <c r="A98" s="5"/>
      <c r="B98" s="5"/>
      <c r="C98" s="203"/>
      <c r="D98" s="203"/>
      <c r="E98" s="204"/>
      <c r="F98" s="203"/>
      <c r="G98" s="203"/>
      <c r="H98" s="204"/>
      <c r="I98" s="204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</row>
    <row r="99" spans="1:27" ht="16.5" customHeight="1" x14ac:dyDescent="0.25">
      <c r="A99" s="5"/>
      <c r="B99" s="5"/>
      <c r="C99" s="203"/>
      <c r="D99" s="203"/>
      <c r="E99" s="204"/>
      <c r="F99" s="203"/>
      <c r="G99" s="203"/>
      <c r="H99" s="204"/>
      <c r="I99" s="204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</row>
    <row r="100" spans="1:27" ht="16.5" customHeight="1" x14ac:dyDescent="0.25">
      <c r="A100" s="5"/>
      <c r="B100" s="5"/>
      <c r="C100" s="203"/>
      <c r="D100" s="203"/>
      <c r="E100" s="204"/>
      <c r="F100" s="203"/>
      <c r="G100" s="203"/>
      <c r="H100" s="204"/>
      <c r="I100" s="204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</row>
    <row r="101" spans="1:27" ht="16.5" customHeight="1" x14ac:dyDescent="0.25">
      <c r="A101" s="5"/>
      <c r="B101" s="5"/>
      <c r="C101" s="203"/>
      <c r="D101" s="203"/>
      <c r="E101" s="204"/>
      <c r="F101" s="203"/>
      <c r="G101" s="203"/>
      <c r="H101" s="204"/>
      <c r="I101" s="204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</row>
    <row r="102" spans="1:27" ht="16.5" customHeight="1" x14ac:dyDescent="0.25">
      <c r="A102" s="5"/>
      <c r="B102" s="5"/>
      <c r="C102" s="203"/>
      <c r="D102" s="203"/>
      <c r="E102" s="204"/>
      <c r="F102" s="203"/>
      <c r="G102" s="203"/>
      <c r="H102" s="204"/>
      <c r="I102" s="204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</row>
    <row r="103" spans="1:27" ht="16.5" customHeight="1" x14ac:dyDescent="0.25">
      <c r="A103" s="5"/>
      <c r="B103" s="5"/>
      <c r="C103" s="203"/>
      <c r="D103" s="203"/>
      <c r="E103" s="204"/>
      <c r="F103" s="203"/>
      <c r="G103" s="203"/>
      <c r="H103" s="204"/>
      <c r="I103" s="204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</row>
    <row r="104" spans="1:27" ht="16.5" customHeight="1" x14ac:dyDescent="0.25">
      <c r="A104" s="5"/>
      <c r="B104" s="5"/>
      <c r="C104" s="203"/>
      <c r="D104" s="203"/>
      <c r="E104" s="204"/>
      <c r="F104" s="203"/>
      <c r="G104" s="203"/>
      <c r="H104" s="204"/>
      <c r="I104" s="204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</row>
    <row r="105" spans="1:27" ht="16.5" customHeight="1" x14ac:dyDescent="0.25">
      <c r="A105" s="5"/>
      <c r="B105" s="5"/>
      <c r="C105" s="203"/>
      <c r="D105" s="203"/>
      <c r="E105" s="204"/>
      <c r="F105" s="203"/>
      <c r="G105" s="203"/>
      <c r="H105" s="204"/>
      <c r="I105" s="204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</row>
    <row r="106" spans="1:27" ht="16.5" customHeight="1" x14ac:dyDescent="0.25">
      <c r="A106" s="5"/>
      <c r="B106" s="5"/>
      <c r="C106" s="203"/>
      <c r="D106" s="203"/>
      <c r="E106" s="204"/>
      <c r="F106" s="203"/>
      <c r="G106" s="203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</row>
    <row r="107" spans="1:27" ht="16.5" customHeight="1" x14ac:dyDescent="0.25">
      <c r="A107" s="5"/>
      <c r="B107" s="5"/>
      <c r="C107" s="203"/>
      <c r="D107" s="203"/>
      <c r="E107" s="204"/>
      <c r="F107" s="203"/>
      <c r="G107" s="203"/>
      <c r="H107" s="204"/>
      <c r="I107" s="204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</row>
    <row r="108" spans="1:27" ht="16.5" customHeight="1" x14ac:dyDescent="0.25">
      <c r="A108" s="5"/>
      <c r="B108" s="5"/>
      <c r="C108" s="203"/>
      <c r="D108" s="203"/>
      <c r="E108" s="204"/>
      <c r="F108" s="203"/>
      <c r="G108" s="203"/>
      <c r="H108" s="204"/>
      <c r="I108" s="204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</row>
    <row r="109" spans="1:27" ht="16.5" customHeight="1" x14ac:dyDescent="0.25">
      <c r="A109" s="5"/>
      <c r="B109" s="5"/>
      <c r="C109" s="203"/>
      <c r="D109" s="203"/>
      <c r="E109" s="204"/>
      <c r="F109" s="203"/>
      <c r="G109" s="203"/>
      <c r="H109" s="204"/>
      <c r="I109" s="204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</row>
    <row r="110" spans="1:27" ht="16.5" customHeight="1" x14ac:dyDescent="0.25">
      <c r="A110" s="5"/>
      <c r="B110" s="5"/>
      <c r="C110" s="203"/>
      <c r="D110" s="203"/>
      <c r="E110" s="204"/>
      <c r="F110" s="203"/>
      <c r="G110" s="203"/>
      <c r="H110" s="204"/>
      <c r="I110" s="204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202"/>
    </row>
    <row r="111" spans="1:27" ht="16.5" customHeight="1" x14ac:dyDescent="0.25">
      <c r="A111" s="5"/>
      <c r="B111" s="5"/>
      <c r="C111" s="203"/>
      <c r="D111" s="203"/>
      <c r="E111" s="204"/>
      <c r="F111" s="203"/>
      <c r="G111" s="203"/>
      <c r="H111" s="204"/>
      <c r="I111" s="204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</row>
    <row r="112" spans="1:27" ht="16.5" customHeight="1" x14ac:dyDescent="0.25">
      <c r="A112" s="5"/>
      <c r="B112" s="5"/>
      <c r="C112" s="203"/>
      <c r="D112" s="203"/>
      <c r="E112" s="204"/>
      <c r="F112" s="203"/>
      <c r="G112" s="203"/>
      <c r="H112" s="204"/>
      <c r="I112" s="204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</row>
    <row r="113" spans="1:27" ht="16.5" customHeight="1" x14ac:dyDescent="0.25">
      <c r="A113" s="5"/>
      <c r="B113" s="5"/>
      <c r="C113" s="203"/>
      <c r="D113" s="203"/>
      <c r="E113" s="204"/>
      <c r="F113" s="203"/>
      <c r="G113" s="203"/>
      <c r="H113" s="204"/>
      <c r="I113" s="204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</row>
    <row r="114" spans="1:27" ht="16.5" customHeight="1" x14ac:dyDescent="0.25">
      <c r="A114" s="5"/>
      <c r="B114" s="5"/>
      <c r="C114" s="203"/>
      <c r="D114" s="203"/>
      <c r="E114" s="204"/>
      <c r="F114" s="203"/>
      <c r="G114" s="203"/>
      <c r="H114" s="204"/>
      <c r="I114" s="204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</row>
    <row r="115" spans="1:27" ht="16.5" customHeight="1" x14ac:dyDescent="0.25">
      <c r="A115" s="5"/>
      <c r="B115" s="5"/>
      <c r="C115" s="203"/>
      <c r="D115" s="203"/>
      <c r="E115" s="204"/>
      <c r="F115" s="203"/>
      <c r="G115" s="203"/>
      <c r="H115" s="204"/>
      <c r="I115" s="204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</row>
    <row r="116" spans="1:27" ht="16.5" customHeight="1" x14ac:dyDescent="0.25">
      <c r="A116" s="5"/>
      <c r="B116" s="5"/>
      <c r="C116" s="203"/>
      <c r="D116" s="203"/>
      <c r="E116" s="204"/>
      <c r="F116" s="203"/>
      <c r="G116" s="203"/>
      <c r="H116" s="204"/>
      <c r="I116" s="204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</row>
    <row r="117" spans="1:27" ht="16.5" customHeight="1" x14ac:dyDescent="0.25">
      <c r="A117" s="5"/>
      <c r="B117" s="5"/>
      <c r="C117" s="203"/>
      <c r="D117" s="203"/>
      <c r="E117" s="204"/>
      <c r="F117" s="203"/>
      <c r="G117" s="203"/>
      <c r="H117" s="204"/>
      <c r="I117" s="204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</row>
    <row r="118" spans="1:27" ht="16.5" customHeight="1" x14ac:dyDescent="0.25">
      <c r="A118" s="5"/>
      <c r="B118" s="5"/>
      <c r="C118" s="203"/>
      <c r="D118" s="203"/>
      <c r="E118" s="204"/>
      <c r="F118" s="203"/>
      <c r="G118" s="203"/>
      <c r="H118" s="204"/>
      <c r="I118" s="204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</row>
    <row r="119" spans="1:27" ht="16.5" customHeight="1" x14ac:dyDescent="0.25">
      <c r="A119" s="5"/>
      <c r="B119" s="5"/>
      <c r="C119" s="203"/>
      <c r="D119" s="203"/>
      <c r="E119" s="204"/>
      <c r="F119" s="203"/>
      <c r="G119" s="203"/>
      <c r="H119" s="204"/>
      <c r="I119" s="204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</row>
    <row r="120" spans="1:27" ht="16.5" customHeight="1" x14ac:dyDescent="0.25">
      <c r="A120" s="5"/>
      <c r="B120" s="5"/>
      <c r="C120" s="203"/>
      <c r="D120" s="203"/>
      <c r="E120" s="204"/>
      <c r="F120" s="203"/>
      <c r="G120" s="203"/>
      <c r="H120" s="204"/>
      <c r="I120" s="204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</row>
    <row r="121" spans="1:27" ht="16.5" customHeight="1" x14ac:dyDescent="0.25">
      <c r="A121" s="5"/>
      <c r="B121" s="5"/>
      <c r="C121" s="203"/>
      <c r="D121" s="203"/>
      <c r="E121" s="204"/>
      <c r="F121" s="203"/>
      <c r="G121" s="203"/>
      <c r="H121" s="204"/>
      <c r="I121" s="204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</row>
    <row r="122" spans="1:27" ht="16.5" customHeight="1" x14ac:dyDescent="0.25">
      <c r="A122" s="5"/>
      <c r="B122" s="5"/>
      <c r="C122" s="203"/>
      <c r="D122" s="203"/>
      <c r="E122" s="204"/>
      <c r="F122" s="203"/>
      <c r="G122" s="203"/>
      <c r="H122" s="204"/>
      <c r="I122" s="204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</row>
    <row r="123" spans="1:27" ht="16.5" customHeight="1" x14ac:dyDescent="0.25">
      <c r="A123" s="5"/>
      <c r="B123" s="5"/>
      <c r="C123" s="203"/>
      <c r="D123" s="203"/>
      <c r="E123" s="204"/>
      <c r="F123" s="203"/>
      <c r="G123" s="203"/>
      <c r="H123" s="204"/>
      <c r="I123" s="204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</row>
    <row r="124" spans="1:27" ht="16.5" customHeight="1" x14ac:dyDescent="0.25">
      <c r="A124" s="5"/>
      <c r="B124" s="5"/>
      <c r="C124" s="203"/>
      <c r="D124" s="203"/>
      <c r="E124" s="204"/>
      <c r="F124" s="203"/>
      <c r="G124" s="203"/>
      <c r="H124" s="204"/>
      <c r="I124" s="204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202"/>
      <c r="AA124" s="202"/>
    </row>
    <row r="125" spans="1:27" ht="16.5" customHeight="1" x14ac:dyDescent="0.25">
      <c r="A125" s="5"/>
      <c r="B125" s="5"/>
      <c r="C125" s="203"/>
      <c r="D125" s="203"/>
      <c r="E125" s="204"/>
      <c r="F125" s="203"/>
      <c r="G125" s="203"/>
      <c r="H125" s="204"/>
      <c r="I125" s="204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202"/>
      <c r="AA125" s="202"/>
    </row>
    <row r="126" spans="1:27" ht="16.5" customHeight="1" x14ac:dyDescent="0.25">
      <c r="A126" s="5"/>
      <c r="B126" s="5"/>
      <c r="C126" s="203"/>
      <c r="D126" s="203"/>
      <c r="E126" s="204"/>
      <c r="F126" s="203"/>
      <c r="G126" s="203"/>
      <c r="H126" s="204"/>
      <c r="I126" s="204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2"/>
    </row>
    <row r="127" spans="1:27" ht="16.5" customHeight="1" x14ac:dyDescent="0.25">
      <c r="A127" s="5"/>
      <c r="B127" s="5"/>
      <c r="C127" s="203"/>
      <c r="D127" s="203"/>
      <c r="E127" s="204"/>
      <c r="F127" s="203"/>
      <c r="G127" s="203"/>
      <c r="H127" s="204"/>
      <c r="I127" s="204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</row>
    <row r="128" spans="1:27" ht="16.5" customHeight="1" x14ac:dyDescent="0.25">
      <c r="A128" s="5"/>
      <c r="B128" s="5"/>
      <c r="C128" s="203"/>
      <c r="D128" s="203"/>
      <c r="E128" s="204"/>
      <c r="F128" s="203"/>
      <c r="G128" s="203"/>
      <c r="H128" s="204"/>
      <c r="I128" s="204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202"/>
    </row>
    <row r="129" spans="1:27" ht="16.5" customHeight="1" x14ac:dyDescent="0.25">
      <c r="A129" s="5"/>
      <c r="B129" s="5"/>
      <c r="C129" s="203"/>
      <c r="D129" s="203"/>
      <c r="E129" s="204"/>
      <c r="F129" s="203"/>
      <c r="G129" s="203"/>
      <c r="H129" s="204"/>
      <c r="I129" s="204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</row>
    <row r="130" spans="1:27" ht="16.5" customHeight="1" x14ac:dyDescent="0.25">
      <c r="A130" s="5"/>
      <c r="B130" s="5"/>
      <c r="C130" s="203"/>
      <c r="D130" s="203"/>
      <c r="E130" s="204"/>
      <c r="F130" s="203"/>
      <c r="G130" s="203"/>
      <c r="H130" s="204"/>
      <c r="I130" s="204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</row>
    <row r="131" spans="1:27" ht="16.5" customHeight="1" x14ac:dyDescent="0.25">
      <c r="A131" s="5"/>
      <c r="B131" s="5"/>
      <c r="C131" s="203"/>
      <c r="D131" s="203"/>
      <c r="E131" s="204"/>
      <c r="F131" s="203"/>
      <c r="G131" s="203"/>
      <c r="H131" s="204"/>
      <c r="I131" s="204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</row>
    <row r="132" spans="1:27" ht="16.5" customHeight="1" x14ac:dyDescent="0.25">
      <c r="A132" s="5"/>
      <c r="B132" s="5"/>
      <c r="C132" s="203"/>
      <c r="D132" s="203"/>
      <c r="E132" s="204"/>
      <c r="F132" s="203"/>
      <c r="G132" s="203"/>
      <c r="H132" s="204"/>
      <c r="I132" s="204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</row>
    <row r="133" spans="1:27" ht="16.5" customHeight="1" x14ac:dyDescent="0.25">
      <c r="A133" s="5"/>
      <c r="B133" s="5"/>
      <c r="C133" s="203"/>
      <c r="D133" s="203"/>
      <c r="E133" s="204"/>
      <c r="F133" s="203"/>
      <c r="G133" s="203"/>
      <c r="H133" s="204"/>
      <c r="I133" s="204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</row>
    <row r="134" spans="1:27" ht="16.5" customHeight="1" x14ac:dyDescent="0.25">
      <c r="A134" s="5"/>
      <c r="B134" s="5"/>
      <c r="C134" s="203"/>
      <c r="D134" s="203"/>
      <c r="E134" s="204"/>
      <c r="F134" s="203"/>
      <c r="G134" s="203"/>
      <c r="H134" s="204"/>
      <c r="I134" s="204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</row>
    <row r="135" spans="1:27" ht="16.5" customHeight="1" x14ac:dyDescent="0.25">
      <c r="A135" s="5"/>
      <c r="B135" s="5"/>
      <c r="C135" s="203"/>
      <c r="D135" s="203"/>
      <c r="E135" s="204"/>
      <c r="F135" s="203"/>
      <c r="G135" s="203"/>
      <c r="H135" s="204"/>
      <c r="I135" s="204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</row>
    <row r="136" spans="1:27" ht="16.5" customHeight="1" x14ac:dyDescent="0.25">
      <c r="A136" s="5"/>
      <c r="B136" s="5"/>
      <c r="C136" s="203"/>
      <c r="D136" s="203"/>
      <c r="E136" s="204"/>
      <c r="F136" s="203"/>
      <c r="G136" s="203"/>
      <c r="H136" s="204"/>
      <c r="I136" s="204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</row>
    <row r="137" spans="1:27" ht="16.5" customHeight="1" x14ac:dyDescent="0.25">
      <c r="A137" s="5"/>
      <c r="B137" s="5"/>
      <c r="C137" s="203"/>
      <c r="D137" s="203"/>
      <c r="E137" s="204"/>
      <c r="F137" s="203"/>
      <c r="G137" s="203"/>
      <c r="H137" s="204"/>
      <c r="I137" s="204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</row>
    <row r="138" spans="1:27" ht="16.5" customHeight="1" x14ac:dyDescent="0.25">
      <c r="A138" s="5"/>
      <c r="B138" s="5"/>
      <c r="C138" s="203"/>
      <c r="D138" s="203"/>
      <c r="E138" s="204"/>
      <c r="F138" s="203"/>
      <c r="G138" s="203"/>
      <c r="H138" s="204"/>
      <c r="I138" s="204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</row>
    <row r="139" spans="1:27" ht="16.5" customHeight="1" x14ac:dyDescent="0.25">
      <c r="A139" s="5"/>
      <c r="B139" s="5"/>
      <c r="C139" s="203"/>
      <c r="D139" s="203"/>
      <c r="E139" s="204"/>
      <c r="F139" s="203"/>
      <c r="G139" s="203"/>
      <c r="H139" s="204"/>
      <c r="I139" s="204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</row>
    <row r="140" spans="1:27" ht="16.5" customHeight="1" x14ac:dyDescent="0.25">
      <c r="A140" s="5"/>
      <c r="B140" s="5"/>
      <c r="C140" s="203"/>
      <c r="D140" s="203"/>
      <c r="E140" s="204"/>
      <c r="F140" s="203"/>
      <c r="G140" s="203"/>
      <c r="H140" s="204"/>
      <c r="I140" s="204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</row>
    <row r="141" spans="1:27" ht="16.5" customHeight="1" x14ac:dyDescent="0.25">
      <c r="A141" s="5"/>
      <c r="B141" s="5"/>
      <c r="C141" s="203"/>
      <c r="D141" s="203"/>
      <c r="E141" s="204"/>
      <c r="F141" s="203"/>
      <c r="G141" s="203"/>
      <c r="H141" s="204"/>
      <c r="I141" s="204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2"/>
    </row>
    <row r="142" spans="1:27" ht="16.5" customHeight="1" x14ac:dyDescent="0.25">
      <c r="A142" s="5"/>
      <c r="B142" s="5"/>
      <c r="C142" s="203"/>
      <c r="D142" s="203"/>
      <c r="E142" s="204"/>
      <c r="F142" s="203"/>
      <c r="G142" s="203"/>
      <c r="H142" s="204"/>
      <c r="I142" s="204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202"/>
      <c r="Z142" s="202"/>
      <c r="AA142" s="202"/>
    </row>
    <row r="143" spans="1:27" ht="16.5" customHeight="1" x14ac:dyDescent="0.25">
      <c r="A143" s="5"/>
      <c r="B143" s="5"/>
      <c r="C143" s="203"/>
      <c r="D143" s="203"/>
      <c r="E143" s="204"/>
      <c r="F143" s="203"/>
      <c r="G143" s="203"/>
      <c r="H143" s="204"/>
      <c r="I143" s="204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202"/>
      <c r="AA143" s="202"/>
    </row>
    <row r="144" spans="1:27" ht="16.5" customHeight="1" x14ac:dyDescent="0.25">
      <c r="A144" s="5"/>
      <c r="B144" s="5"/>
      <c r="C144" s="203"/>
      <c r="D144" s="203"/>
      <c r="E144" s="204"/>
      <c r="F144" s="203"/>
      <c r="G144" s="203"/>
      <c r="H144" s="204"/>
      <c r="I144" s="204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202"/>
    </row>
    <row r="145" spans="1:27" ht="16.5" customHeight="1" x14ac:dyDescent="0.25">
      <c r="A145" s="5"/>
      <c r="B145" s="5"/>
      <c r="C145" s="203"/>
      <c r="D145" s="203"/>
      <c r="E145" s="204"/>
      <c r="F145" s="203"/>
      <c r="G145" s="203"/>
      <c r="H145" s="204"/>
      <c r="I145" s="204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2"/>
      <c r="U145" s="202"/>
      <c r="V145" s="202"/>
      <c r="W145" s="202"/>
      <c r="X145" s="202"/>
      <c r="Y145" s="202"/>
      <c r="Z145" s="202"/>
      <c r="AA145" s="202"/>
    </row>
    <row r="146" spans="1:27" ht="16.5" customHeight="1" x14ac:dyDescent="0.25">
      <c r="A146" s="5"/>
      <c r="B146" s="5"/>
      <c r="C146" s="203"/>
      <c r="D146" s="203"/>
      <c r="E146" s="204"/>
      <c r="F146" s="203"/>
      <c r="G146" s="203"/>
      <c r="H146" s="204"/>
      <c r="I146" s="204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</row>
    <row r="147" spans="1:27" ht="16.5" customHeight="1" x14ac:dyDescent="0.25">
      <c r="A147" s="5"/>
      <c r="B147" s="5"/>
      <c r="C147" s="203"/>
      <c r="D147" s="203"/>
      <c r="E147" s="204"/>
      <c r="F147" s="203"/>
      <c r="G147" s="203"/>
      <c r="H147" s="204"/>
      <c r="I147" s="204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</row>
    <row r="148" spans="1:27" ht="16.5" customHeight="1" x14ac:dyDescent="0.25">
      <c r="A148" s="5"/>
      <c r="B148" s="5"/>
      <c r="C148" s="203"/>
      <c r="D148" s="203"/>
      <c r="E148" s="204"/>
      <c r="F148" s="203"/>
      <c r="G148" s="203"/>
      <c r="H148" s="204"/>
      <c r="I148" s="204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</row>
    <row r="149" spans="1:27" ht="16.5" customHeight="1" x14ac:dyDescent="0.25">
      <c r="A149" s="5"/>
      <c r="B149" s="5"/>
      <c r="C149" s="203"/>
      <c r="D149" s="203"/>
      <c r="E149" s="204"/>
      <c r="F149" s="203"/>
      <c r="G149" s="203"/>
      <c r="H149" s="204"/>
      <c r="I149" s="204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</row>
    <row r="150" spans="1:27" ht="16.5" customHeight="1" x14ac:dyDescent="0.25">
      <c r="A150" s="5"/>
      <c r="B150" s="5"/>
      <c r="C150" s="203"/>
      <c r="D150" s="203"/>
      <c r="E150" s="204"/>
      <c r="F150" s="203"/>
      <c r="G150" s="203"/>
      <c r="H150" s="204"/>
      <c r="I150" s="204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</row>
    <row r="151" spans="1:27" ht="16.5" customHeight="1" x14ac:dyDescent="0.25">
      <c r="A151" s="5"/>
      <c r="B151" s="5"/>
      <c r="C151" s="203"/>
      <c r="D151" s="203"/>
      <c r="E151" s="204"/>
      <c r="F151" s="203"/>
      <c r="G151" s="203"/>
      <c r="H151" s="204"/>
      <c r="I151" s="204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</row>
    <row r="152" spans="1:27" ht="16.5" customHeight="1" x14ac:dyDescent="0.25">
      <c r="A152" s="5"/>
      <c r="B152" s="5"/>
      <c r="C152" s="203"/>
      <c r="D152" s="203"/>
      <c r="E152" s="204"/>
      <c r="F152" s="203"/>
      <c r="G152" s="203"/>
      <c r="H152" s="204"/>
      <c r="I152" s="204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</row>
    <row r="153" spans="1:27" ht="16.5" customHeight="1" x14ac:dyDescent="0.25">
      <c r="A153" s="5"/>
      <c r="B153" s="5"/>
      <c r="C153" s="203"/>
      <c r="D153" s="203"/>
      <c r="E153" s="204"/>
      <c r="F153" s="203"/>
      <c r="G153" s="203"/>
      <c r="H153" s="204"/>
      <c r="I153" s="204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</row>
    <row r="154" spans="1:27" ht="16.5" customHeight="1" x14ac:dyDescent="0.25">
      <c r="A154" s="5"/>
      <c r="B154" s="5"/>
      <c r="C154" s="203"/>
      <c r="D154" s="203"/>
      <c r="E154" s="204"/>
      <c r="F154" s="203"/>
      <c r="G154" s="203"/>
      <c r="H154" s="204"/>
      <c r="I154" s="204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</row>
    <row r="155" spans="1:27" ht="16.5" customHeight="1" x14ac:dyDescent="0.25">
      <c r="A155" s="5"/>
      <c r="B155" s="5"/>
      <c r="C155" s="203"/>
      <c r="D155" s="203"/>
      <c r="E155" s="204"/>
      <c r="F155" s="203"/>
      <c r="G155" s="203"/>
      <c r="H155" s="204"/>
      <c r="I155" s="204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</row>
    <row r="156" spans="1:27" ht="16.5" customHeight="1" x14ac:dyDescent="0.25">
      <c r="A156" s="5"/>
      <c r="B156" s="5"/>
      <c r="C156" s="203"/>
      <c r="D156" s="203"/>
      <c r="E156" s="204"/>
      <c r="F156" s="203"/>
      <c r="G156" s="203"/>
      <c r="H156" s="204"/>
      <c r="I156" s="204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</row>
    <row r="157" spans="1:27" ht="16.5" customHeight="1" x14ac:dyDescent="0.25">
      <c r="A157" s="5"/>
      <c r="B157" s="5"/>
      <c r="C157" s="203"/>
      <c r="D157" s="203"/>
      <c r="E157" s="204"/>
      <c r="F157" s="203"/>
      <c r="G157" s="203"/>
      <c r="H157" s="204"/>
      <c r="I157" s="204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</row>
    <row r="158" spans="1:27" ht="16.5" customHeight="1" x14ac:dyDescent="0.25">
      <c r="A158" s="5"/>
      <c r="B158" s="5"/>
      <c r="C158" s="203"/>
      <c r="D158" s="203"/>
      <c r="E158" s="204"/>
      <c r="F158" s="203"/>
      <c r="G158" s="203"/>
      <c r="H158" s="204"/>
      <c r="I158" s="204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</row>
    <row r="159" spans="1:27" ht="16.5" customHeight="1" x14ac:dyDescent="0.25">
      <c r="A159" s="5"/>
      <c r="B159" s="5"/>
      <c r="C159" s="203"/>
      <c r="D159" s="203"/>
      <c r="E159" s="204"/>
      <c r="F159" s="203"/>
      <c r="G159" s="203"/>
      <c r="H159" s="204"/>
      <c r="I159" s="204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</row>
    <row r="160" spans="1:27" ht="16.5" customHeight="1" x14ac:dyDescent="0.25">
      <c r="A160" s="5"/>
      <c r="B160" s="5"/>
      <c r="C160" s="203"/>
      <c r="D160" s="203"/>
      <c r="E160" s="204"/>
      <c r="F160" s="203"/>
      <c r="G160" s="203"/>
      <c r="H160" s="204"/>
      <c r="I160" s="204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</row>
    <row r="161" spans="1:27" ht="16.5" customHeight="1" x14ac:dyDescent="0.25">
      <c r="A161" s="5"/>
      <c r="B161" s="5"/>
      <c r="C161" s="203"/>
      <c r="D161" s="203"/>
      <c r="E161" s="204"/>
      <c r="F161" s="203"/>
      <c r="G161" s="203"/>
      <c r="H161" s="204"/>
      <c r="I161" s="204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</row>
    <row r="162" spans="1:27" ht="16.5" customHeight="1" x14ac:dyDescent="0.25">
      <c r="A162" s="5"/>
      <c r="B162" s="5"/>
      <c r="C162" s="203"/>
      <c r="D162" s="203"/>
      <c r="E162" s="204"/>
      <c r="F162" s="203"/>
      <c r="G162" s="203"/>
      <c r="H162" s="204"/>
      <c r="I162" s="204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</row>
    <row r="163" spans="1:27" ht="16.5" customHeight="1" x14ac:dyDescent="0.25">
      <c r="A163" s="5"/>
      <c r="B163" s="5"/>
      <c r="C163" s="203"/>
      <c r="D163" s="203"/>
      <c r="E163" s="204"/>
      <c r="F163" s="203"/>
      <c r="G163" s="203"/>
      <c r="H163" s="204"/>
      <c r="I163" s="204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</row>
    <row r="164" spans="1:27" ht="16.5" customHeight="1" x14ac:dyDescent="0.25">
      <c r="A164" s="5"/>
      <c r="B164" s="5"/>
      <c r="C164" s="203"/>
      <c r="D164" s="203"/>
      <c r="E164" s="204"/>
      <c r="F164" s="203"/>
      <c r="G164" s="203"/>
      <c r="H164" s="204"/>
      <c r="I164" s="204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</row>
    <row r="165" spans="1:27" ht="16.5" customHeight="1" x14ac:dyDescent="0.25">
      <c r="A165" s="5"/>
      <c r="B165" s="5"/>
      <c r="C165" s="203"/>
      <c r="D165" s="203"/>
      <c r="E165" s="204"/>
      <c r="F165" s="203"/>
      <c r="G165" s="203"/>
      <c r="H165" s="204"/>
      <c r="I165" s="204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</row>
    <row r="166" spans="1:27" ht="16.5" customHeight="1" x14ac:dyDescent="0.25">
      <c r="A166" s="5"/>
      <c r="B166" s="5"/>
      <c r="C166" s="203"/>
      <c r="D166" s="203"/>
      <c r="E166" s="204"/>
      <c r="F166" s="203"/>
      <c r="G166" s="203"/>
      <c r="H166" s="204"/>
      <c r="I166" s="204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</row>
    <row r="167" spans="1:27" ht="16.5" customHeight="1" x14ac:dyDescent="0.25">
      <c r="A167" s="5"/>
      <c r="B167" s="5"/>
      <c r="C167" s="203"/>
      <c r="D167" s="203"/>
      <c r="E167" s="204"/>
      <c r="F167" s="203"/>
      <c r="G167" s="203"/>
      <c r="H167" s="204"/>
      <c r="I167" s="204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</row>
    <row r="168" spans="1:27" ht="16.5" customHeight="1" x14ac:dyDescent="0.25">
      <c r="A168" s="5"/>
      <c r="B168" s="5"/>
      <c r="C168" s="203"/>
      <c r="D168" s="203"/>
      <c r="E168" s="204"/>
      <c r="F168" s="203"/>
      <c r="G168" s="203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</row>
    <row r="169" spans="1:27" ht="16.5" customHeight="1" x14ac:dyDescent="0.25">
      <c r="A169" s="5"/>
      <c r="B169" s="5"/>
      <c r="C169" s="203"/>
      <c r="D169" s="203"/>
      <c r="E169" s="204"/>
      <c r="F169" s="203"/>
      <c r="G169" s="203"/>
      <c r="H169" s="204"/>
      <c r="I169" s="204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</row>
    <row r="170" spans="1:27" ht="16.5" customHeight="1" x14ac:dyDescent="0.25">
      <c r="A170" s="5"/>
      <c r="B170" s="5"/>
      <c r="C170" s="203"/>
      <c r="D170" s="203"/>
      <c r="E170" s="204"/>
      <c r="F170" s="203"/>
      <c r="G170" s="203"/>
      <c r="H170" s="204"/>
      <c r="I170" s="204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</row>
    <row r="171" spans="1:27" ht="16.5" customHeight="1" x14ac:dyDescent="0.25">
      <c r="A171" s="5"/>
      <c r="B171" s="5"/>
      <c r="C171" s="203"/>
      <c r="D171" s="203"/>
      <c r="E171" s="204"/>
      <c r="F171" s="203"/>
      <c r="G171" s="203"/>
      <c r="H171" s="204"/>
      <c r="I171" s="204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</row>
    <row r="172" spans="1:27" ht="16.5" customHeight="1" x14ac:dyDescent="0.25">
      <c r="A172" s="5"/>
      <c r="B172" s="5"/>
      <c r="C172" s="203"/>
      <c r="D172" s="203"/>
      <c r="E172" s="204"/>
      <c r="F172" s="203"/>
      <c r="G172" s="203"/>
      <c r="H172" s="204"/>
      <c r="I172" s="204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</row>
    <row r="173" spans="1:27" ht="16.5" customHeight="1" x14ac:dyDescent="0.25">
      <c r="A173" s="5"/>
      <c r="B173" s="5"/>
      <c r="C173" s="203"/>
      <c r="D173" s="203"/>
      <c r="E173" s="204"/>
      <c r="F173" s="203"/>
      <c r="G173" s="203"/>
      <c r="H173" s="204"/>
      <c r="I173" s="204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</row>
    <row r="174" spans="1:27" ht="16.5" customHeight="1" x14ac:dyDescent="0.25">
      <c r="A174" s="5"/>
      <c r="B174" s="5"/>
      <c r="C174" s="203"/>
      <c r="D174" s="203"/>
      <c r="E174" s="204"/>
      <c r="F174" s="203"/>
      <c r="G174" s="203"/>
      <c r="H174" s="204"/>
      <c r="I174" s="204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</row>
    <row r="175" spans="1:27" ht="16.5" customHeight="1" x14ac:dyDescent="0.25">
      <c r="A175" s="5"/>
      <c r="B175" s="5"/>
      <c r="C175" s="203"/>
      <c r="D175" s="203"/>
      <c r="E175" s="204"/>
      <c r="F175" s="203"/>
      <c r="G175" s="203"/>
      <c r="H175" s="204"/>
      <c r="I175" s="204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</row>
    <row r="176" spans="1:27" ht="16.5" customHeight="1" x14ac:dyDescent="0.25">
      <c r="A176" s="5"/>
      <c r="B176" s="5"/>
      <c r="C176" s="203"/>
      <c r="D176" s="203"/>
      <c r="E176" s="204"/>
      <c r="F176" s="203"/>
      <c r="G176" s="203"/>
      <c r="H176" s="204"/>
      <c r="I176" s="204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</row>
    <row r="177" spans="1:27" ht="16.5" customHeight="1" x14ac:dyDescent="0.25">
      <c r="A177" s="5"/>
      <c r="B177" s="5"/>
      <c r="C177" s="203"/>
      <c r="D177" s="203"/>
      <c r="E177" s="204"/>
      <c r="F177" s="203"/>
      <c r="G177" s="203"/>
      <c r="H177" s="204"/>
      <c r="I177" s="204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</row>
    <row r="178" spans="1:27" ht="16.5" customHeight="1" x14ac:dyDescent="0.25">
      <c r="A178" s="5"/>
      <c r="B178" s="5"/>
      <c r="C178" s="203"/>
      <c r="D178" s="203"/>
      <c r="E178" s="204"/>
      <c r="F178" s="203"/>
      <c r="G178" s="203"/>
      <c r="H178" s="204"/>
      <c r="I178" s="204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</row>
    <row r="179" spans="1:27" ht="16.5" customHeight="1" x14ac:dyDescent="0.25">
      <c r="A179" s="5"/>
      <c r="B179" s="5"/>
      <c r="C179" s="203"/>
      <c r="D179" s="203"/>
      <c r="E179" s="204"/>
      <c r="F179" s="203"/>
      <c r="G179" s="203"/>
      <c r="H179" s="204"/>
      <c r="I179" s="204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</row>
    <row r="180" spans="1:27" ht="16.5" customHeight="1" x14ac:dyDescent="0.25">
      <c r="A180" s="5"/>
      <c r="B180" s="5"/>
      <c r="C180" s="203"/>
      <c r="D180" s="203"/>
      <c r="E180" s="204"/>
      <c r="F180" s="203"/>
      <c r="G180" s="203"/>
      <c r="H180" s="204"/>
      <c r="I180" s="204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</row>
    <row r="181" spans="1:27" ht="16.5" customHeight="1" x14ac:dyDescent="0.25">
      <c r="A181" s="5"/>
      <c r="B181" s="5"/>
      <c r="C181" s="203"/>
      <c r="D181" s="203"/>
      <c r="E181" s="204"/>
      <c r="F181" s="203"/>
      <c r="G181" s="203"/>
      <c r="H181" s="204"/>
      <c r="I181" s="204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</row>
    <row r="182" spans="1:27" ht="16.5" customHeight="1" x14ac:dyDescent="0.25">
      <c r="A182" s="5"/>
      <c r="B182" s="5"/>
      <c r="C182" s="203"/>
      <c r="D182" s="203"/>
      <c r="E182" s="204"/>
      <c r="F182" s="203"/>
      <c r="G182" s="203"/>
      <c r="H182" s="204"/>
      <c r="I182" s="204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</row>
    <row r="183" spans="1:27" ht="16.5" customHeight="1" x14ac:dyDescent="0.25">
      <c r="A183" s="5"/>
      <c r="B183" s="5"/>
      <c r="C183" s="203"/>
      <c r="D183" s="203"/>
      <c r="E183" s="204"/>
      <c r="F183" s="203"/>
      <c r="G183" s="203"/>
      <c r="H183" s="204"/>
      <c r="I183" s="204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</row>
    <row r="184" spans="1:27" ht="16.5" customHeight="1" x14ac:dyDescent="0.25">
      <c r="A184" s="5"/>
      <c r="B184" s="5"/>
      <c r="C184" s="203"/>
      <c r="D184" s="203"/>
      <c r="E184" s="204"/>
      <c r="F184" s="203"/>
      <c r="G184" s="203"/>
      <c r="H184" s="204"/>
      <c r="I184" s="204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</row>
    <row r="185" spans="1:27" ht="16.5" customHeight="1" x14ac:dyDescent="0.25">
      <c r="A185" s="5"/>
      <c r="B185" s="5"/>
      <c r="C185" s="203"/>
      <c r="D185" s="203"/>
      <c r="E185" s="204"/>
      <c r="F185" s="203"/>
      <c r="G185" s="203"/>
      <c r="H185" s="204"/>
      <c r="I185" s="204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</row>
    <row r="186" spans="1:27" ht="16.5" customHeight="1" x14ac:dyDescent="0.25">
      <c r="A186" s="5"/>
      <c r="B186" s="5"/>
      <c r="C186" s="203"/>
      <c r="D186" s="203"/>
      <c r="E186" s="204"/>
      <c r="F186" s="203"/>
      <c r="G186" s="203"/>
      <c r="H186" s="204"/>
      <c r="I186" s="204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</row>
    <row r="187" spans="1:27" ht="16.5" customHeight="1" x14ac:dyDescent="0.25">
      <c r="A187" s="5"/>
      <c r="B187" s="5"/>
      <c r="C187" s="203"/>
      <c r="D187" s="203"/>
      <c r="E187" s="204"/>
      <c r="F187" s="203"/>
      <c r="G187" s="203"/>
      <c r="H187" s="204"/>
      <c r="I187" s="204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</row>
    <row r="188" spans="1:27" ht="16.5" customHeight="1" x14ac:dyDescent="0.25">
      <c r="A188" s="5"/>
      <c r="B188" s="5"/>
      <c r="C188" s="203"/>
      <c r="D188" s="203"/>
      <c r="E188" s="204"/>
      <c r="F188" s="203"/>
      <c r="G188" s="203"/>
      <c r="H188" s="204"/>
      <c r="I188" s="204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</row>
    <row r="189" spans="1:27" ht="16.5" customHeight="1" x14ac:dyDescent="0.25">
      <c r="A189" s="5"/>
      <c r="B189" s="5"/>
      <c r="C189" s="203"/>
      <c r="D189" s="203"/>
      <c r="E189" s="204"/>
      <c r="F189" s="203"/>
      <c r="G189" s="203"/>
      <c r="H189" s="204"/>
      <c r="I189" s="204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</row>
    <row r="190" spans="1:27" ht="16.5" customHeight="1" x14ac:dyDescent="0.25">
      <c r="A190" s="5"/>
      <c r="B190" s="5"/>
      <c r="C190" s="203"/>
      <c r="D190" s="203"/>
      <c r="E190" s="204"/>
      <c r="F190" s="203"/>
      <c r="G190" s="203"/>
      <c r="H190" s="204"/>
      <c r="I190" s="204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</row>
    <row r="191" spans="1:27" ht="16.5" customHeight="1" x14ac:dyDescent="0.25">
      <c r="A191" s="5"/>
      <c r="B191" s="5"/>
      <c r="C191" s="203"/>
      <c r="D191" s="203"/>
      <c r="E191" s="204"/>
      <c r="F191" s="203"/>
      <c r="G191" s="203"/>
      <c r="H191" s="204"/>
      <c r="I191" s="204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</row>
    <row r="192" spans="1:27" ht="16.5" customHeight="1" x14ac:dyDescent="0.25">
      <c r="A192" s="5"/>
      <c r="B192" s="5"/>
      <c r="C192" s="203"/>
      <c r="D192" s="203"/>
      <c r="E192" s="204"/>
      <c r="F192" s="203"/>
      <c r="G192" s="203"/>
      <c r="H192" s="204"/>
      <c r="I192" s="204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</row>
    <row r="193" spans="1:27" ht="16.5" customHeight="1" x14ac:dyDescent="0.25">
      <c r="A193" s="5"/>
      <c r="B193" s="5"/>
      <c r="C193" s="203"/>
      <c r="D193" s="203"/>
      <c r="E193" s="204"/>
      <c r="F193" s="203"/>
      <c r="G193" s="203"/>
      <c r="H193" s="204"/>
      <c r="I193" s="204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</row>
    <row r="194" spans="1:27" ht="16.5" customHeight="1" x14ac:dyDescent="0.25">
      <c r="A194" s="5"/>
      <c r="B194" s="5"/>
      <c r="C194" s="203"/>
      <c r="D194" s="203"/>
      <c r="E194" s="204"/>
      <c r="F194" s="203"/>
      <c r="G194" s="203"/>
      <c r="H194" s="204"/>
      <c r="I194" s="204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</row>
    <row r="195" spans="1:27" ht="16.5" customHeight="1" x14ac:dyDescent="0.25">
      <c r="A195" s="5"/>
      <c r="B195" s="5"/>
      <c r="C195" s="203"/>
      <c r="D195" s="203"/>
      <c r="E195" s="204"/>
      <c r="F195" s="203"/>
      <c r="G195" s="203"/>
      <c r="H195" s="204"/>
      <c r="I195" s="204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</row>
    <row r="196" spans="1:27" ht="16.5" customHeight="1" x14ac:dyDescent="0.25">
      <c r="A196" s="5"/>
      <c r="B196" s="5"/>
      <c r="C196" s="203"/>
      <c r="D196" s="203"/>
      <c r="E196" s="204"/>
      <c r="F196" s="203"/>
      <c r="G196" s="203"/>
      <c r="H196" s="204"/>
      <c r="I196" s="204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</row>
    <row r="197" spans="1:27" ht="16.5" customHeight="1" x14ac:dyDescent="0.25">
      <c r="A197" s="5"/>
      <c r="B197" s="5"/>
      <c r="C197" s="203"/>
      <c r="D197" s="203"/>
      <c r="E197" s="204"/>
      <c r="F197" s="203"/>
      <c r="G197" s="203"/>
      <c r="H197" s="204"/>
      <c r="I197" s="204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</row>
    <row r="198" spans="1:27" ht="16.5" customHeight="1" x14ac:dyDescent="0.25">
      <c r="A198" s="5"/>
      <c r="B198" s="5"/>
      <c r="C198" s="203"/>
      <c r="D198" s="203"/>
      <c r="E198" s="204"/>
      <c r="F198" s="203"/>
      <c r="G198" s="203"/>
      <c r="H198" s="204"/>
      <c r="I198" s="204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</row>
    <row r="199" spans="1:27" ht="16.5" customHeight="1" x14ac:dyDescent="0.25">
      <c r="A199" s="5"/>
      <c r="B199" s="5"/>
      <c r="C199" s="203"/>
      <c r="D199" s="203"/>
      <c r="E199" s="204"/>
      <c r="F199" s="203"/>
      <c r="G199" s="203"/>
      <c r="H199" s="204"/>
      <c r="I199" s="204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</row>
    <row r="200" spans="1:27" ht="16.5" customHeight="1" x14ac:dyDescent="0.25">
      <c r="A200" s="5"/>
      <c r="B200" s="5"/>
      <c r="C200" s="203"/>
      <c r="D200" s="203"/>
      <c r="E200" s="204"/>
      <c r="F200" s="203"/>
      <c r="G200" s="203"/>
      <c r="H200" s="204"/>
      <c r="I200" s="204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</row>
    <row r="201" spans="1:27" ht="16.5" customHeight="1" x14ac:dyDescent="0.25">
      <c r="A201" s="5"/>
      <c r="B201" s="5"/>
      <c r="C201" s="203"/>
      <c r="D201" s="203"/>
      <c r="E201" s="204"/>
      <c r="F201" s="203"/>
      <c r="G201" s="203"/>
      <c r="H201" s="204"/>
      <c r="I201" s="204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</row>
    <row r="202" spans="1:27" ht="16.5" customHeight="1" x14ac:dyDescent="0.25">
      <c r="A202" s="5"/>
      <c r="B202" s="5"/>
      <c r="C202" s="203"/>
      <c r="D202" s="203"/>
      <c r="E202" s="204"/>
      <c r="F202" s="203"/>
      <c r="G202" s="203"/>
      <c r="H202" s="204"/>
      <c r="I202" s="204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</row>
    <row r="203" spans="1:27" ht="16.5" customHeight="1" x14ac:dyDescent="0.25">
      <c r="A203" s="5"/>
      <c r="B203" s="5"/>
      <c r="C203" s="203"/>
      <c r="D203" s="203"/>
      <c r="E203" s="204"/>
      <c r="F203" s="203"/>
      <c r="G203" s="203"/>
      <c r="H203" s="204"/>
      <c r="I203" s="204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</row>
    <row r="204" spans="1:27" ht="16.5" customHeight="1" x14ac:dyDescent="0.25">
      <c r="A204" s="5"/>
      <c r="B204" s="5"/>
      <c r="C204" s="203"/>
      <c r="D204" s="203"/>
      <c r="E204" s="204"/>
      <c r="F204" s="203"/>
      <c r="G204" s="203"/>
      <c r="H204" s="204"/>
      <c r="I204" s="204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</row>
    <row r="205" spans="1:27" ht="16.5" customHeight="1" x14ac:dyDescent="0.25">
      <c r="A205" s="5"/>
      <c r="B205" s="5"/>
      <c r="C205" s="203"/>
      <c r="D205" s="203"/>
      <c r="E205" s="204"/>
      <c r="F205" s="203"/>
      <c r="G205" s="203"/>
      <c r="H205" s="204"/>
      <c r="I205" s="204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</row>
    <row r="206" spans="1:27" ht="16.5" customHeight="1" x14ac:dyDescent="0.25">
      <c r="A206" s="5"/>
      <c r="B206" s="5"/>
      <c r="C206" s="203"/>
      <c r="D206" s="203"/>
      <c r="E206" s="204"/>
      <c r="F206" s="203"/>
      <c r="G206" s="203"/>
      <c r="H206" s="204"/>
      <c r="I206" s="204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</row>
    <row r="207" spans="1:27" ht="16.5" customHeight="1" x14ac:dyDescent="0.25">
      <c r="A207" s="5"/>
      <c r="B207" s="5"/>
      <c r="C207" s="203"/>
      <c r="D207" s="203"/>
      <c r="E207" s="204"/>
      <c r="F207" s="203"/>
      <c r="G207" s="203"/>
      <c r="H207" s="204"/>
      <c r="I207" s="204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</row>
    <row r="208" spans="1:27" ht="16.5" customHeight="1" x14ac:dyDescent="0.25">
      <c r="A208" s="5"/>
      <c r="B208" s="5"/>
      <c r="C208" s="203"/>
      <c r="D208" s="203"/>
      <c r="E208" s="204"/>
      <c r="F208" s="203"/>
      <c r="G208" s="203"/>
      <c r="H208" s="204"/>
      <c r="I208" s="204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</row>
    <row r="209" spans="1:27" ht="16.5" customHeight="1" x14ac:dyDescent="0.25">
      <c r="A209" s="5"/>
      <c r="B209" s="5"/>
      <c r="C209" s="203"/>
      <c r="D209" s="203"/>
      <c r="E209" s="204"/>
      <c r="F209" s="203"/>
      <c r="G209" s="203"/>
      <c r="H209" s="204"/>
      <c r="I209" s="204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</row>
    <row r="210" spans="1:27" ht="16.5" customHeight="1" x14ac:dyDescent="0.25">
      <c r="A210" s="5"/>
      <c r="B210" s="5"/>
      <c r="C210" s="203"/>
      <c r="D210" s="203"/>
      <c r="E210" s="204"/>
      <c r="F210" s="203"/>
      <c r="G210" s="203"/>
      <c r="H210" s="204"/>
      <c r="I210" s="204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</row>
    <row r="211" spans="1:27" ht="16.5" customHeight="1" x14ac:dyDescent="0.25">
      <c r="A211" s="5"/>
      <c r="B211" s="5"/>
      <c r="C211" s="203"/>
      <c r="D211" s="203"/>
      <c r="E211" s="204"/>
      <c r="F211" s="203"/>
      <c r="G211" s="203"/>
      <c r="H211" s="204"/>
      <c r="I211" s="204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</row>
    <row r="212" spans="1:27" ht="16.5" customHeight="1" x14ac:dyDescent="0.25">
      <c r="A212" s="5"/>
      <c r="B212" s="5"/>
      <c r="C212" s="203"/>
      <c r="D212" s="203"/>
      <c r="E212" s="204"/>
      <c r="F212" s="203"/>
      <c r="G212" s="203"/>
      <c r="H212" s="204"/>
      <c r="I212" s="204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</row>
    <row r="213" spans="1:27" ht="16.5" customHeight="1" x14ac:dyDescent="0.25">
      <c r="A213" s="5"/>
      <c r="B213" s="5"/>
      <c r="C213" s="203"/>
      <c r="D213" s="203"/>
      <c r="E213" s="204"/>
      <c r="F213" s="203"/>
      <c r="G213" s="203"/>
      <c r="H213" s="204"/>
      <c r="I213" s="204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</row>
    <row r="214" spans="1:27" ht="16.5" customHeight="1" x14ac:dyDescent="0.25">
      <c r="A214" s="5"/>
      <c r="B214" s="5"/>
      <c r="C214" s="203"/>
      <c r="D214" s="203"/>
      <c r="E214" s="204"/>
      <c r="F214" s="203"/>
      <c r="G214" s="203"/>
      <c r="H214" s="204"/>
      <c r="I214" s="204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</row>
    <row r="215" spans="1:27" ht="16.5" customHeight="1" x14ac:dyDescent="0.25">
      <c r="A215" s="5"/>
      <c r="B215" s="5"/>
      <c r="C215" s="203"/>
      <c r="D215" s="203"/>
      <c r="E215" s="204"/>
      <c r="F215" s="203"/>
      <c r="G215" s="203"/>
      <c r="H215" s="204"/>
      <c r="I215" s="204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</row>
    <row r="216" spans="1:27" ht="16.5" customHeight="1" x14ac:dyDescent="0.25">
      <c r="A216" s="5"/>
      <c r="B216" s="5"/>
      <c r="C216" s="203"/>
      <c r="D216" s="203"/>
      <c r="E216" s="204"/>
      <c r="F216" s="203"/>
      <c r="G216" s="203"/>
      <c r="H216" s="204"/>
      <c r="I216" s="204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</row>
    <row r="217" spans="1:27" ht="16.5" customHeight="1" x14ac:dyDescent="0.25">
      <c r="A217" s="5"/>
      <c r="B217" s="5"/>
      <c r="C217" s="203"/>
      <c r="D217" s="203"/>
      <c r="E217" s="204"/>
      <c r="F217" s="203"/>
      <c r="G217" s="203"/>
      <c r="H217" s="204"/>
      <c r="I217" s="204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</row>
    <row r="218" spans="1:27" ht="16.5" customHeight="1" x14ac:dyDescent="0.25">
      <c r="A218" s="5"/>
      <c r="B218" s="5"/>
      <c r="C218" s="203"/>
      <c r="D218" s="203"/>
      <c r="E218" s="204"/>
      <c r="F218" s="203"/>
      <c r="G218" s="203"/>
      <c r="H218" s="204"/>
      <c r="I218" s="204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</row>
    <row r="219" spans="1:27" ht="16.5" customHeight="1" x14ac:dyDescent="0.25">
      <c r="A219" s="5"/>
      <c r="B219" s="5"/>
      <c r="C219" s="203"/>
      <c r="D219" s="203"/>
      <c r="E219" s="204"/>
      <c r="F219" s="203"/>
      <c r="G219" s="203"/>
      <c r="H219" s="204"/>
      <c r="I219" s="204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</row>
    <row r="220" spans="1:27" ht="16.5" customHeight="1" x14ac:dyDescent="0.25">
      <c r="A220" s="5"/>
      <c r="B220" s="5"/>
      <c r="C220" s="203"/>
      <c r="D220" s="203"/>
      <c r="E220" s="204"/>
      <c r="F220" s="203"/>
      <c r="G220" s="203"/>
      <c r="H220" s="204"/>
      <c r="I220" s="204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</row>
    <row r="221" spans="1:27" ht="16.5" customHeight="1" x14ac:dyDescent="0.25">
      <c r="A221" s="5"/>
      <c r="B221" s="5"/>
      <c r="C221" s="203"/>
      <c r="D221" s="203"/>
      <c r="E221" s="204"/>
      <c r="F221" s="203"/>
      <c r="G221" s="203"/>
      <c r="H221" s="204"/>
      <c r="I221" s="204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</row>
    <row r="222" spans="1:27" ht="16.5" customHeight="1" x14ac:dyDescent="0.25">
      <c r="A222" s="5"/>
      <c r="B222" s="5"/>
      <c r="C222" s="203"/>
      <c r="D222" s="203"/>
      <c r="E222" s="204"/>
      <c r="F222" s="203"/>
      <c r="G222" s="203"/>
      <c r="H222" s="204"/>
      <c r="I222" s="204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</row>
    <row r="223" spans="1:27" ht="16.5" customHeight="1" x14ac:dyDescent="0.25">
      <c r="A223" s="5"/>
      <c r="B223" s="5"/>
      <c r="C223" s="203"/>
      <c r="D223" s="203"/>
      <c r="E223" s="204"/>
      <c r="F223" s="203"/>
      <c r="G223" s="203"/>
      <c r="H223" s="204"/>
      <c r="I223" s="204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</row>
    <row r="224" spans="1:27" ht="16.5" customHeight="1" x14ac:dyDescent="0.25">
      <c r="A224" s="5"/>
      <c r="B224" s="5"/>
      <c r="C224" s="203"/>
      <c r="D224" s="203"/>
      <c r="E224" s="204"/>
      <c r="F224" s="203"/>
      <c r="G224" s="203"/>
      <c r="H224" s="204"/>
      <c r="I224" s="204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</row>
    <row r="225" spans="1:27" ht="16.5" customHeight="1" x14ac:dyDescent="0.25">
      <c r="A225" s="5"/>
      <c r="B225" s="5"/>
      <c r="C225" s="203"/>
      <c r="D225" s="203"/>
      <c r="E225" s="204"/>
      <c r="F225" s="203"/>
      <c r="G225" s="203"/>
      <c r="H225" s="204"/>
      <c r="I225" s="204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</row>
    <row r="226" spans="1:27" ht="16.5" customHeight="1" x14ac:dyDescent="0.25">
      <c r="A226" s="5"/>
      <c r="B226" s="5"/>
      <c r="C226" s="203"/>
      <c r="D226" s="203"/>
      <c r="E226" s="204"/>
      <c r="F226" s="203"/>
      <c r="G226" s="203"/>
      <c r="H226" s="204"/>
      <c r="I226" s="204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</row>
    <row r="227" spans="1:27" ht="16.5" customHeight="1" x14ac:dyDescent="0.25">
      <c r="A227" s="5"/>
      <c r="B227" s="5"/>
      <c r="C227" s="203"/>
      <c r="D227" s="203"/>
      <c r="E227" s="204"/>
      <c r="F227" s="203"/>
      <c r="G227" s="203"/>
      <c r="H227" s="204"/>
      <c r="I227" s="204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</row>
    <row r="228" spans="1:27" ht="16.5" customHeight="1" x14ac:dyDescent="0.25">
      <c r="A228" s="5"/>
      <c r="B228" s="5"/>
      <c r="C228" s="203"/>
      <c r="D228" s="203"/>
      <c r="E228" s="204"/>
      <c r="F228" s="203"/>
      <c r="G228" s="203"/>
      <c r="H228" s="204"/>
      <c r="I228" s="204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</row>
    <row r="229" spans="1:27" ht="16.5" customHeight="1" x14ac:dyDescent="0.25">
      <c r="A229" s="5"/>
      <c r="B229" s="5"/>
      <c r="C229" s="203"/>
      <c r="D229" s="203"/>
      <c r="E229" s="204"/>
      <c r="F229" s="203"/>
      <c r="G229" s="203"/>
      <c r="H229" s="204"/>
      <c r="I229" s="204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</row>
    <row r="230" spans="1:27" ht="16.5" customHeight="1" x14ac:dyDescent="0.25">
      <c r="A230" s="5"/>
      <c r="B230" s="5"/>
      <c r="C230" s="203"/>
      <c r="D230" s="203"/>
      <c r="E230" s="204"/>
      <c r="F230" s="203"/>
      <c r="G230" s="203"/>
      <c r="H230" s="204"/>
      <c r="I230" s="204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</row>
    <row r="231" spans="1:27" ht="16.5" customHeight="1" x14ac:dyDescent="0.25">
      <c r="A231" s="5"/>
      <c r="B231" s="5"/>
      <c r="C231" s="203"/>
      <c r="D231" s="203"/>
      <c r="E231" s="204"/>
      <c r="F231" s="203"/>
      <c r="G231" s="203"/>
      <c r="H231" s="204"/>
      <c r="I231" s="204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</row>
    <row r="232" spans="1:27" ht="16.5" customHeight="1" x14ac:dyDescent="0.25">
      <c r="A232" s="5"/>
      <c r="B232" s="5"/>
      <c r="C232" s="203"/>
      <c r="D232" s="203"/>
      <c r="E232" s="204"/>
      <c r="F232" s="203"/>
      <c r="G232" s="203"/>
      <c r="H232" s="204"/>
      <c r="I232" s="204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</row>
    <row r="233" spans="1:27" ht="16.5" customHeight="1" x14ac:dyDescent="0.25">
      <c r="A233" s="5"/>
      <c r="B233" s="5"/>
      <c r="C233" s="203"/>
      <c r="D233" s="203"/>
      <c r="E233" s="204"/>
      <c r="F233" s="203"/>
      <c r="G233" s="203"/>
      <c r="H233" s="204"/>
      <c r="I233" s="204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</row>
    <row r="234" spans="1:27" ht="16.5" customHeight="1" x14ac:dyDescent="0.25">
      <c r="A234" s="5"/>
      <c r="B234" s="5"/>
      <c r="C234" s="203"/>
      <c r="D234" s="203"/>
      <c r="E234" s="204"/>
      <c r="F234" s="203"/>
      <c r="G234" s="203"/>
      <c r="H234" s="204"/>
      <c r="I234" s="204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</row>
    <row r="235" spans="1:27" ht="16.5" customHeight="1" x14ac:dyDescent="0.25">
      <c r="A235" s="5"/>
      <c r="B235" s="5"/>
      <c r="C235" s="203"/>
      <c r="D235" s="203"/>
      <c r="E235" s="204"/>
      <c r="F235" s="203"/>
      <c r="G235" s="203"/>
      <c r="H235" s="204"/>
      <c r="I235" s="204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</row>
    <row r="236" spans="1:27" ht="16.5" customHeight="1" x14ac:dyDescent="0.25">
      <c r="A236" s="5"/>
      <c r="B236" s="5"/>
      <c r="C236" s="203"/>
      <c r="D236" s="203"/>
      <c r="E236" s="204"/>
      <c r="F236" s="203"/>
      <c r="G236" s="203"/>
      <c r="H236" s="204"/>
      <c r="I236" s="204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</row>
    <row r="237" spans="1:27" ht="16.5" customHeight="1" x14ac:dyDescent="0.25">
      <c r="A237" s="5"/>
      <c r="B237" s="5"/>
      <c r="C237" s="203"/>
      <c r="D237" s="203"/>
      <c r="E237" s="204"/>
      <c r="F237" s="203"/>
      <c r="G237" s="203"/>
      <c r="H237" s="204"/>
      <c r="I237" s="204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</row>
    <row r="238" spans="1:27" ht="16.5" customHeight="1" x14ac:dyDescent="0.25">
      <c r="A238" s="5"/>
      <c r="B238" s="5"/>
      <c r="C238" s="203"/>
      <c r="D238" s="203"/>
      <c r="E238" s="204"/>
      <c r="F238" s="203"/>
      <c r="G238" s="203"/>
      <c r="H238" s="204"/>
      <c r="I238" s="204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</row>
    <row r="239" spans="1:27" ht="16.5" customHeight="1" x14ac:dyDescent="0.25">
      <c r="A239" s="5"/>
      <c r="B239" s="5"/>
      <c r="C239" s="203"/>
      <c r="D239" s="203"/>
      <c r="E239" s="204"/>
      <c r="F239" s="203"/>
      <c r="G239" s="203"/>
      <c r="H239" s="204"/>
      <c r="I239" s="204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</row>
    <row r="240" spans="1:27" ht="16.5" customHeight="1" x14ac:dyDescent="0.25">
      <c r="A240" s="5"/>
      <c r="B240" s="5"/>
      <c r="C240" s="203"/>
      <c r="D240" s="203"/>
      <c r="E240" s="204"/>
      <c r="F240" s="203"/>
      <c r="G240" s="203"/>
      <c r="H240" s="204"/>
      <c r="I240" s="204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</row>
    <row r="241" spans="1:27" ht="16.5" customHeight="1" x14ac:dyDescent="0.25">
      <c r="A241" s="5"/>
      <c r="B241" s="5"/>
      <c r="C241" s="203"/>
      <c r="D241" s="203"/>
      <c r="E241" s="204"/>
      <c r="F241" s="203"/>
      <c r="G241" s="203"/>
      <c r="H241" s="204"/>
      <c r="I241" s="204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</row>
    <row r="242" spans="1:27" ht="16.5" customHeight="1" x14ac:dyDescent="0.25">
      <c r="A242" s="5"/>
      <c r="B242" s="5"/>
      <c r="C242" s="203"/>
      <c r="D242" s="203"/>
      <c r="E242" s="204"/>
      <c r="F242" s="203"/>
      <c r="G242" s="203"/>
      <c r="H242" s="204"/>
      <c r="I242" s="204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</row>
    <row r="243" spans="1:27" ht="16.5" customHeight="1" x14ac:dyDescent="0.25">
      <c r="A243" s="5"/>
      <c r="B243" s="5"/>
      <c r="C243" s="203"/>
      <c r="D243" s="203"/>
      <c r="E243" s="204"/>
      <c r="F243" s="203"/>
      <c r="G243" s="203"/>
      <c r="H243" s="204"/>
      <c r="I243" s="204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</row>
    <row r="244" spans="1:27" ht="16.5" customHeight="1" x14ac:dyDescent="0.25">
      <c r="A244" s="5"/>
      <c r="B244" s="5"/>
      <c r="C244" s="203"/>
      <c r="D244" s="203"/>
      <c r="E244" s="204"/>
      <c r="F244" s="203"/>
      <c r="G244" s="203"/>
      <c r="H244" s="204"/>
      <c r="I244" s="204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</row>
    <row r="245" spans="1:27" ht="16.5" customHeight="1" x14ac:dyDescent="0.25">
      <c r="A245" s="5"/>
      <c r="B245" s="5"/>
      <c r="C245" s="203"/>
      <c r="D245" s="203"/>
      <c r="E245" s="204"/>
      <c r="F245" s="203"/>
      <c r="G245" s="203"/>
      <c r="H245" s="204"/>
      <c r="I245" s="204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</row>
    <row r="246" spans="1:27" ht="16.5" customHeight="1" x14ac:dyDescent="0.25">
      <c r="A246" s="5"/>
      <c r="B246" s="5"/>
      <c r="C246" s="203"/>
      <c r="D246" s="203"/>
      <c r="E246" s="204"/>
      <c r="F246" s="203"/>
      <c r="G246" s="203"/>
      <c r="H246" s="204"/>
      <c r="I246" s="204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</row>
    <row r="247" spans="1:27" ht="16.5" customHeight="1" x14ac:dyDescent="0.25">
      <c r="A247" s="5"/>
      <c r="B247" s="5"/>
      <c r="C247" s="203"/>
      <c r="D247" s="203"/>
      <c r="E247" s="204"/>
      <c r="F247" s="203"/>
      <c r="G247" s="203"/>
      <c r="H247" s="204"/>
      <c r="I247" s="204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</row>
    <row r="248" spans="1:27" ht="16.5" customHeight="1" x14ac:dyDescent="0.25">
      <c r="A248" s="5"/>
      <c r="B248" s="5"/>
      <c r="C248" s="203"/>
      <c r="D248" s="203"/>
      <c r="E248" s="204"/>
      <c r="F248" s="203"/>
      <c r="G248" s="203"/>
      <c r="H248" s="204"/>
      <c r="I248" s="204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</row>
    <row r="249" spans="1:27" ht="16.5" customHeight="1" x14ac:dyDescent="0.25">
      <c r="A249" s="5"/>
      <c r="B249" s="5"/>
      <c r="C249" s="203"/>
      <c r="D249" s="203"/>
      <c r="E249" s="204"/>
      <c r="F249" s="203"/>
      <c r="G249" s="203"/>
      <c r="H249" s="204"/>
      <c r="I249" s="204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</row>
    <row r="250" spans="1:27" ht="16.5" customHeight="1" x14ac:dyDescent="0.25">
      <c r="A250" s="5"/>
      <c r="B250" s="5"/>
      <c r="C250" s="203"/>
      <c r="D250" s="203"/>
      <c r="E250" s="204"/>
      <c r="F250" s="203"/>
      <c r="G250" s="203"/>
      <c r="H250" s="204"/>
      <c r="I250" s="204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202"/>
      <c r="AA250" s="202"/>
    </row>
    <row r="251" spans="1:27" ht="16.5" customHeight="1" x14ac:dyDescent="0.25">
      <c r="A251" s="5"/>
      <c r="B251" s="5"/>
      <c r="C251" s="203"/>
      <c r="D251" s="203"/>
      <c r="E251" s="204"/>
      <c r="F251" s="203"/>
      <c r="G251" s="203"/>
      <c r="H251" s="204"/>
      <c r="I251" s="204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</row>
    <row r="252" spans="1:27" ht="16.5" customHeight="1" x14ac:dyDescent="0.25">
      <c r="A252" s="5"/>
      <c r="B252" s="5"/>
      <c r="C252" s="203"/>
      <c r="D252" s="203"/>
      <c r="E252" s="204"/>
      <c r="F252" s="203"/>
      <c r="G252" s="203"/>
      <c r="H252" s="204"/>
      <c r="I252" s="204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</row>
    <row r="253" spans="1:27" ht="16.5" customHeight="1" x14ac:dyDescent="0.25">
      <c r="A253" s="5"/>
      <c r="B253" s="5"/>
      <c r="C253" s="203"/>
      <c r="D253" s="203"/>
      <c r="E253" s="204"/>
      <c r="F253" s="203"/>
      <c r="G253" s="203"/>
      <c r="H253" s="204"/>
      <c r="I253" s="204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</row>
    <row r="254" spans="1:27" ht="16.5" customHeight="1" x14ac:dyDescent="0.25">
      <c r="A254" s="5"/>
      <c r="B254" s="5"/>
      <c r="C254" s="203"/>
      <c r="D254" s="203"/>
      <c r="E254" s="204"/>
      <c r="F254" s="203"/>
      <c r="G254" s="203"/>
      <c r="H254" s="204"/>
      <c r="I254" s="204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2"/>
    </row>
    <row r="255" spans="1:27" ht="16.5" customHeight="1" x14ac:dyDescent="0.25">
      <c r="A255" s="5"/>
      <c r="B255" s="5"/>
      <c r="C255" s="203"/>
      <c r="D255" s="203"/>
      <c r="E255" s="204"/>
      <c r="F255" s="203"/>
      <c r="G255" s="203"/>
      <c r="H255" s="204"/>
      <c r="I255" s="204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</row>
    <row r="256" spans="1:27" ht="16.5" customHeight="1" x14ac:dyDescent="0.25">
      <c r="A256" s="5"/>
      <c r="B256" s="5"/>
      <c r="C256" s="203"/>
      <c r="D256" s="203"/>
      <c r="E256" s="204"/>
      <c r="F256" s="203"/>
      <c r="G256" s="203"/>
      <c r="H256" s="204"/>
      <c r="I256" s="204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</row>
    <row r="257" spans="1:27" ht="16.5" customHeight="1" x14ac:dyDescent="0.25">
      <c r="A257" s="5"/>
      <c r="B257" s="5"/>
      <c r="C257" s="203"/>
      <c r="D257" s="203"/>
      <c r="E257" s="204"/>
      <c r="F257" s="203"/>
      <c r="G257" s="203"/>
      <c r="H257" s="204"/>
      <c r="I257" s="204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</row>
    <row r="258" spans="1:27" ht="16.5" customHeight="1" x14ac:dyDescent="0.25">
      <c r="A258" s="5"/>
      <c r="B258" s="5"/>
      <c r="C258" s="203"/>
      <c r="D258" s="203"/>
      <c r="E258" s="204"/>
      <c r="F258" s="203"/>
      <c r="G258" s="203"/>
      <c r="H258" s="204"/>
      <c r="I258" s="204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</row>
    <row r="259" spans="1:27" ht="16.5" customHeight="1" x14ac:dyDescent="0.25">
      <c r="A259" s="5"/>
      <c r="B259" s="5"/>
      <c r="C259" s="203"/>
      <c r="D259" s="203"/>
      <c r="E259" s="204"/>
      <c r="F259" s="203"/>
      <c r="G259" s="203"/>
      <c r="H259" s="204"/>
      <c r="I259" s="204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</row>
    <row r="260" spans="1:27" ht="16.5" customHeight="1" x14ac:dyDescent="0.25">
      <c r="A260" s="5"/>
      <c r="B260" s="5"/>
      <c r="C260" s="203"/>
      <c r="D260" s="203"/>
      <c r="E260" s="204"/>
      <c r="F260" s="203"/>
      <c r="G260" s="203"/>
      <c r="H260" s="204"/>
      <c r="I260" s="204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</row>
    <row r="261" spans="1:27" ht="16.5" customHeight="1" x14ac:dyDescent="0.25">
      <c r="A261" s="5"/>
      <c r="B261" s="5"/>
      <c r="C261" s="203"/>
      <c r="D261" s="203"/>
      <c r="E261" s="204"/>
      <c r="F261" s="203"/>
      <c r="G261" s="203"/>
      <c r="H261" s="204"/>
      <c r="I261" s="204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</row>
    <row r="262" spans="1:27" ht="16.5" customHeight="1" x14ac:dyDescent="0.25">
      <c r="A262" s="5"/>
      <c r="B262" s="5"/>
      <c r="C262" s="203"/>
      <c r="D262" s="203"/>
      <c r="E262" s="204"/>
      <c r="F262" s="203"/>
      <c r="G262" s="203"/>
      <c r="H262" s="204"/>
      <c r="I262" s="204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</row>
    <row r="263" spans="1:27" ht="16.5" customHeight="1" x14ac:dyDescent="0.25">
      <c r="A263" s="5"/>
      <c r="B263" s="5"/>
      <c r="C263" s="203"/>
      <c r="D263" s="203"/>
      <c r="E263" s="204"/>
      <c r="F263" s="203"/>
      <c r="G263" s="203"/>
      <c r="H263" s="204"/>
      <c r="I263" s="204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</row>
    <row r="264" spans="1:27" ht="16.5" customHeight="1" x14ac:dyDescent="0.25">
      <c r="A264" s="5"/>
      <c r="B264" s="5"/>
      <c r="C264" s="203"/>
      <c r="D264" s="203"/>
      <c r="E264" s="204"/>
      <c r="F264" s="203"/>
      <c r="G264" s="203"/>
      <c r="H264" s="204"/>
      <c r="I264" s="204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</row>
    <row r="265" spans="1:27" ht="16.5" customHeight="1" x14ac:dyDescent="0.25">
      <c r="A265" s="5"/>
      <c r="B265" s="5"/>
      <c r="C265" s="203"/>
      <c r="D265" s="203"/>
      <c r="E265" s="204"/>
      <c r="F265" s="203"/>
      <c r="G265" s="203"/>
      <c r="H265" s="204"/>
      <c r="I265" s="204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</row>
    <row r="266" spans="1:27" ht="16.5" customHeight="1" x14ac:dyDescent="0.25">
      <c r="A266" s="5"/>
      <c r="B266" s="5"/>
      <c r="C266" s="203"/>
      <c r="D266" s="203"/>
      <c r="E266" s="204"/>
      <c r="F266" s="203"/>
      <c r="G266" s="203"/>
      <c r="H266" s="204"/>
      <c r="I266" s="204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</row>
    <row r="267" spans="1:27" ht="16.5" customHeight="1" x14ac:dyDescent="0.25">
      <c r="A267" s="5"/>
      <c r="B267" s="5"/>
      <c r="C267" s="203"/>
      <c r="D267" s="203"/>
      <c r="E267" s="204"/>
      <c r="F267" s="203"/>
      <c r="G267" s="203"/>
      <c r="H267" s="204"/>
      <c r="I267" s="204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</row>
    <row r="268" spans="1:27" ht="16.5" customHeight="1" x14ac:dyDescent="0.25">
      <c r="A268" s="5"/>
      <c r="B268" s="5"/>
      <c r="C268" s="203"/>
      <c r="D268" s="203"/>
      <c r="E268" s="204"/>
      <c r="F268" s="203"/>
      <c r="G268" s="203"/>
      <c r="H268" s="204"/>
      <c r="I268" s="204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  <c r="X268" s="202"/>
      <c r="Y268" s="202"/>
      <c r="Z268" s="202"/>
      <c r="AA268" s="202"/>
    </row>
    <row r="269" spans="1:27" ht="16.5" customHeight="1" x14ac:dyDescent="0.25">
      <c r="A269" s="5"/>
      <c r="B269" s="5"/>
      <c r="C269" s="203"/>
      <c r="D269" s="203"/>
      <c r="E269" s="204"/>
      <c r="F269" s="203"/>
      <c r="G269" s="203"/>
      <c r="H269" s="204"/>
      <c r="I269" s="204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</row>
    <row r="270" spans="1:27" ht="16.5" customHeight="1" x14ac:dyDescent="0.25">
      <c r="A270" s="5"/>
      <c r="B270" s="5"/>
      <c r="C270" s="203"/>
      <c r="D270" s="203"/>
      <c r="E270" s="204"/>
      <c r="F270" s="203"/>
      <c r="G270" s="203"/>
      <c r="H270" s="204"/>
      <c r="I270" s="204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</row>
    <row r="271" spans="1:27" ht="16.5" customHeight="1" x14ac:dyDescent="0.25">
      <c r="A271" s="5"/>
      <c r="B271" s="5"/>
      <c r="C271" s="203"/>
      <c r="D271" s="203"/>
      <c r="E271" s="204"/>
      <c r="F271" s="203"/>
      <c r="G271" s="203"/>
      <c r="H271" s="204"/>
      <c r="I271" s="204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</row>
    <row r="272" spans="1:27" ht="16.5" customHeight="1" x14ac:dyDescent="0.25">
      <c r="A272" s="5"/>
      <c r="B272" s="5"/>
      <c r="C272" s="203"/>
      <c r="D272" s="203"/>
      <c r="E272" s="204"/>
      <c r="F272" s="203"/>
      <c r="G272" s="203"/>
      <c r="H272" s="204"/>
      <c r="I272" s="204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  <c r="X272" s="202"/>
      <c r="Y272" s="202"/>
      <c r="Z272" s="202"/>
      <c r="AA272" s="202"/>
    </row>
    <row r="273" spans="1:27" ht="16.5" customHeight="1" x14ac:dyDescent="0.25">
      <c r="A273" s="5"/>
      <c r="B273" s="5"/>
      <c r="C273" s="203"/>
      <c r="D273" s="203"/>
      <c r="E273" s="204"/>
      <c r="F273" s="203"/>
      <c r="G273" s="203"/>
      <c r="H273" s="204"/>
      <c r="I273" s="204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</row>
    <row r="274" spans="1:27" ht="16.5" customHeight="1" x14ac:dyDescent="0.25">
      <c r="A274" s="5"/>
      <c r="B274" s="5"/>
      <c r="C274" s="203"/>
      <c r="D274" s="203"/>
      <c r="E274" s="204"/>
      <c r="F274" s="203"/>
      <c r="G274" s="203"/>
      <c r="H274" s="204"/>
      <c r="I274" s="204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  <c r="X274" s="202"/>
      <c r="Y274" s="202"/>
      <c r="Z274" s="202"/>
      <c r="AA274" s="202"/>
    </row>
    <row r="275" spans="1:27" ht="16.5" customHeight="1" x14ac:dyDescent="0.25">
      <c r="A275" s="5"/>
      <c r="B275" s="5"/>
      <c r="C275" s="203"/>
      <c r="D275" s="203"/>
      <c r="E275" s="204"/>
      <c r="F275" s="203"/>
      <c r="G275" s="203"/>
      <c r="H275" s="204"/>
      <c r="I275" s="204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2"/>
    </row>
    <row r="276" spans="1:27" ht="16.5" customHeight="1" x14ac:dyDescent="0.25">
      <c r="A276" s="5"/>
      <c r="B276" s="5"/>
      <c r="C276" s="203"/>
      <c r="D276" s="203"/>
      <c r="E276" s="204"/>
      <c r="F276" s="203"/>
      <c r="G276" s="203"/>
      <c r="H276" s="204"/>
      <c r="I276" s="204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</row>
    <row r="277" spans="1:27" ht="16.5" customHeight="1" x14ac:dyDescent="0.25">
      <c r="A277" s="5"/>
      <c r="B277" s="5"/>
      <c r="C277" s="203"/>
      <c r="D277" s="203"/>
      <c r="E277" s="204"/>
      <c r="F277" s="203"/>
      <c r="G277" s="203"/>
      <c r="H277" s="204"/>
      <c r="I277" s="204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</row>
    <row r="278" spans="1:27" ht="16.5" customHeight="1" x14ac:dyDescent="0.25">
      <c r="A278" s="5"/>
      <c r="B278" s="5"/>
      <c r="C278" s="203"/>
      <c r="D278" s="203"/>
      <c r="E278" s="204"/>
      <c r="F278" s="203"/>
      <c r="G278" s="203"/>
      <c r="H278" s="204"/>
      <c r="I278" s="204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</row>
    <row r="279" spans="1:27" ht="16.5" customHeight="1" x14ac:dyDescent="0.25">
      <c r="A279" s="5"/>
      <c r="B279" s="5"/>
      <c r="C279" s="203"/>
      <c r="D279" s="203"/>
      <c r="E279" s="204"/>
      <c r="F279" s="203"/>
      <c r="G279" s="203"/>
      <c r="H279" s="204"/>
      <c r="I279" s="204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</row>
    <row r="280" spans="1:27" ht="16.5" customHeight="1" x14ac:dyDescent="0.25">
      <c r="A280" s="5"/>
      <c r="B280" s="5"/>
      <c r="C280" s="203"/>
      <c r="D280" s="203"/>
      <c r="E280" s="204"/>
      <c r="F280" s="203"/>
      <c r="G280" s="203"/>
      <c r="H280" s="204"/>
      <c r="I280" s="204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</row>
    <row r="281" spans="1:27" ht="16.5" customHeight="1" x14ac:dyDescent="0.25">
      <c r="A281" s="5"/>
      <c r="B281" s="5"/>
      <c r="C281" s="203"/>
      <c r="D281" s="203"/>
      <c r="E281" s="204"/>
      <c r="F281" s="203"/>
      <c r="G281" s="203"/>
      <c r="H281" s="204"/>
      <c r="I281" s="204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</row>
    <row r="282" spans="1:27" ht="16.5" customHeight="1" x14ac:dyDescent="0.25">
      <c r="A282" s="5"/>
      <c r="B282" s="5"/>
      <c r="C282" s="203"/>
      <c r="D282" s="203"/>
      <c r="E282" s="204"/>
      <c r="F282" s="203"/>
      <c r="G282" s="203"/>
      <c r="H282" s="204"/>
      <c r="I282" s="204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</row>
    <row r="283" spans="1:27" ht="16.5" customHeight="1" x14ac:dyDescent="0.25">
      <c r="A283" s="5"/>
      <c r="B283" s="5"/>
      <c r="C283" s="203"/>
      <c r="D283" s="203"/>
      <c r="E283" s="204"/>
      <c r="F283" s="203"/>
      <c r="G283" s="203"/>
      <c r="H283" s="204"/>
      <c r="I283" s="204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</row>
    <row r="284" spans="1:27" ht="16.5" customHeight="1" x14ac:dyDescent="0.25">
      <c r="A284" s="5"/>
      <c r="B284" s="5"/>
      <c r="C284" s="203"/>
      <c r="D284" s="203"/>
      <c r="E284" s="204"/>
      <c r="F284" s="203"/>
      <c r="G284" s="203"/>
      <c r="H284" s="204"/>
      <c r="I284" s="204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</row>
    <row r="285" spans="1:27" ht="16.5" customHeight="1" x14ac:dyDescent="0.25">
      <c r="A285" s="5"/>
      <c r="B285" s="5"/>
      <c r="C285" s="203"/>
      <c r="D285" s="203"/>
      <c r="E285" s="204"/>
      <c r="F285" s="203"/>
      <c r="G285" s="203"/>
      <c r="H285" s="204"/>
      <c r="I285" s="204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</row>
    <row r="286" spans="1:27" ht="16.5" customHeight="1" x14ac:dyDescent="0.25">
      <c r="A286" s="5"/>
      <c r="B286" s="5"/>
      <c r="C286" s="203"/>
      <c r="D286" s="203"/>
      <c r="E286" s="204"/>
      <c r="F286" s="203"/>
      <c r="G286" s="203"/>
      <c r="H286" s="204"/>
      <c r="I286" s="204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</row>
    <row r="287" spans="1:27" ht="16.5" customHeight="1" x14ac:dyDescent="0.25">
      <c r="A287" s="5"/>
      <c r="B287" s="5"/>
      <c r="C287" s="203"/>
      <c r="D287" s="203"/>
      <c r="E287" s="204"/>
      <c r="F287" s="203"/>
      <c r="G287" s="203"/>
      <c r="H287" s="204"/>
      <c r="I287" s="204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</row>
    <row r="288" spans="1:27" ht="16.5" customHeight="1" x14ac:dyDescent="0.25">
      <c r="A288" s="5"/>
      <c r="B288" s="5"/>
      <c r="C288" s="203"/>
      <c r="D288" s="203"/>
      <c r="E288" s="204"/>
      <c r="F288" s="203"/>
      <c r="G288" s="203"/>
      <c r="H288" s="204"/>
      <c r="I288" s="204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</row>
    <row r="289" spans="1:27" ht="16.5" customHeight="1" x14ac:dyDescent="0.25">
      <c r="A289" s="5"/>
      <c r="B289" s="5"/>
      <c r="C289" s="203"/>
      <c r="D289" s="203"/>
      <c r="E289" s="204"/>
      <c r="F289" s="203"/>
      <c r="G289" s="203"/>
      <c r="H289" s="204"/>
      <c r="I289" s="204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</row>
    <row r="290" spans="1:27" ht="16.5" customHeight="1" x14ac:dyDescent="0.25">
      <c r="A290" s="5"/>
      <c r="B290" s="5"/>
      <c r="C290" s="203"/>
      <c r="D290" s="203"/>
      <c r="E290" s="204"/>
      <c r="F290" s="203"/>
      <c r="G290" s="203"/>
      <c r="H290" s="204"/>
      <c r="I290" s="204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</row>
    <row r="291" spans="1:27" ht="16.5" customHeight="1" x14ac:dyDescent="0.25">
      <c r="A291" s="5"/>
      <c r="B291" s="5"/>
      <c r="C291" s="203"/>
      <c r="D291" s="203"/>
      <c r="E291" s="204"/>
      <c r="F291" s="203"/>
      <c r="G291" s="203"/>
      <c r="H291" s="204"/>
      <c r="I291" s="204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2"/>
    </row>
    <row r="292" spans="1:27" ht="16.5" customHeight="1" x14ac:dyDescent="0.25">
      <c r="A292" s="5"/>
      <c r="B292" s="5"/>
      <c r="C292" s="203"/>
      <c r="D292" s="203"/>
      <c r="E292" s="204"/>
      <c r="F292" s="203"/>
      <c r="G292" s="203"/>
      <c r="H292" s="204"/>
      <c r="I292" s="204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2"/>
    </row>
    <row r="293" spans="1:27" ht="16.5" customHeight="1" x14ac:dyDescent="0.25">
      <c r="A293" s="5"/>
      <c r="B293" s="5"/>
      <c r="C293" s="203"/>
      <c r="D293" s="203"/>
      <c r="E293" s="204"/>
      <c r="F293" s="203"/>
      <c r="G293" s="203"/>
      <c r="H293" s="204"/>
      <c r="I293" s="204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  <c r="X293" s="202"/>
      <c r="Y293" s="202"/>
      <c r="Z293" s="202"/>
      <c r="AA293" s="202"/>
    </row>
    <row r="294" spans="1:27" ht="16.5" customHeight="1" x14ac:dyDescent="0.25">
      <c r="A294" s="5"/>
      <c r="B294" s="5"/>
      <c r="C294" s="203"/>
      <c r="D294" s="203"/>
      <c r="E294" s="204"/>
      <c r="F294" s="203"/>
      <c r="G294" s="203"/>
      <c r="H294" s="204"/>
      <c r="I294" s="204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  <c r="X294" s="202"/>
      <c r="Y294" s="202"/>
      <c r="Z294" s="202"/>
      <c r="AA294" s="202"/>
    </row>
    <row r="295" spans="1:27" ht="16.5" customHeight="1" x14ac:dyDescent="0.25">
      <c r="A295" s="5"/>
      <c r="B295" s="5"/>
      <c r="C295" s="203"/>
      <c r="D295" s="203"/>
      <c r="E295" s="204"/>
      <c r="F295" s="203"/>
      <c r="G295" s="203"/>
      <c r="H295" s="204"/>
      <c r="I295" s="204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2"/>
      <c r="AA295" s="202"/>
    </row>
    <row r="296" spans="1:27" ht="16.5" customHeight="1" x14ac:dyDescent="0.25">
      <c r="A296" s="5"/>
      <c r="B296" s="5"/>
      <c r="C296" s="203"/>
      <c r="D296" s="203"/>
      <c r="E296" s="204"/>
      <c r="F296" s="203"/>
      <c r="G296" s="203"/>
      <c r="H296" s="204"/>
      <c r="I296" s="204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  <c r="X296" s="202"/>
      <c r="Y296" s="202"/>
      <c r="Z296" s="202"/>
      <c r="AA296" s="202"/>
    </row>
    <row r="297" spans="1:27" ht="16.5" customHeight="1" x14ac:dyDescent="0.25">
      <c r="A297" s="5"/>
      <c r="B297" s="5"/>
      <c r="C297" s="203"/>
      <c r="D297" s="203"/>
      <c r="E297" s="204"/>
      <c r="F297" s="203"/>
      <c r="G297" s="203"/>
      <c r="H297" s="204"/>
      <c r="I297" s="204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  <c r="X297" s="202"/>
      <c r="Y297" s="202"/>
      <c r="Z297" s="202"/>
      <c r="AA297" s="202"/>
    </row>
    <row r="298" spans="1:27" ht="16.5" customHeight="1" x14ac:dyDescent="0.25">
      <c r="A298" s="5"/>
      <c r="B298" s="5"/>
      <c r="C298" s="203"/>
      <c r="D298" s="203"/>
      <c r="E298" s="204"/>
      <c r="F298" s="203"/>
      <c r="G298" s="203"/>
      <c r="H298" s="204"/>
      <c r="I298" s="204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  <c r="X298" s="202"/>
      <c r="Y298" s="202"/>
      <c r="Z298" s="202"/>
      <c r="AA298" s="202"/>
    </row>
    <row r="299" spans="1:27" ht="16.5" customHeight="1" x14ac:dyDescent="0.25">
      <c r="A299" s="5"/>
      <c r="B299" s="5"/>
      <c r="C299" s="203"/>
      <c r="D299" s="203"/>
      <c r="E299" s="204"/>
      <c r="F299" s="203"/>
      <c r="G299" s="203"/>
      <c r="H299" s="204"/>
      <c r="I299" s="204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  <c r="X299" s="202"/>
      <c r="Y299" s="202"/>
      <c r="Z299" s="202"/>
      <c r="AA299" s="202"/>
    </row>
    <row r="300" spans="1:27" ht="16.5" customHeight="1" x14ac:dyDescent="0.25">
      <c r="A300" s="5"/>
      <c r="B300" s="5"/>
      <c r="C300" s="203"/>
      <c r="D300" s="203"/>
      <c r="E300" s="204"/>
      <c r="F300" s="203"/>
      <c r="G300" s="203"/>
      <c r="H300" s="204"/>
      <c r="I300" s="204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</row>
    <row r="301" spans="1:27" ht="16.5" customHeight="1" x14ac:dyDescent="0.25">
      <c r="A301" s="5"/>
      <c r="B301" s="5"/>
      <c r="C301" s="203"/>
      <c r="D301" s="203"/>
      <c r="E301" s="204"/>
      <c r="F301" s="203"/>
      <c r="G301" s="203"/>
      <c r="H301" s="204"/>
      <c r="I301" s="204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</row>
    <row r="302" spans="1:27" ht="16.5" customHeight="1" x14ac:dyDescent="0.25">
      <c r="A302" s="5"/>
      <c r="B302" s="5"/>
      <c r="C302" s="203"/>
      <c r="D302" s="203"/>
      <c r="E302" s="204"/>
      <c r="F302" s="203"/>
      <c r="G302" s="203"/>
      <c r="H302" s="204"/>
      <c r="I302" s="204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</row>
    <row r="303" spans="1:27" ht="16.5" customHeight="1" x14ac:dyDescent="0.25">
      <c r="A303" s="5"/>
      <c r="B303" s="5"/>
      <c r="C303" s="203"/>
      <c r="D303" s="203"/>
      <c r="E303" s="204"/>
      <c r="F303" s="203"/>
      <c r="G303" s="203"/>
      <c r="H303" s="204"/>
      <c r="I303" s="204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</row>
    <row r="304" spans="1:27" ht="16.5" customHeight="1" x14ac:dyDescent="0.25">
      <c r="A304" s="5"/>
      <c r="B304" s="5"/>
      <c r="C304" s="203"/>
      <c r="D304" s="203"/>
      <c r="E304" s="204"/>
      <c r="F304" s="203"/>
      <c r="G304" s="203"/>
      <c r="H304" s="204"/>
      <c r="I304" s="204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</row>
    <row r="305" spans="1:27" ht="16.5" customHeight="1" x14ac:dyDescent="0.25">
      <c r="A305" s="5"/>
      <c r="B305" s="5"/>
      <c r="C305" s="203"/>
      <c r="D305" s="203"/>
      <c r="E305" s="204"/>
      <c r="F305" s="203"/>
      <c r="G305" s="203"/>
      <c r="H305" s="204"/>
      <c r="I305" s="204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</row>
    <row r="306" spans="1:27" ht="16.5" customHeight="1" x14ac:dyDescent="0.25">
      <c r="A306" s="5"/>
      <c r="B306" s="5"/>
      <c r="C306" s="203"/>
      <c r="D306" s="203"/>
      <c r="E306" s="204"/>
      <c r="F306" s="203"/>
      <c r="G306" s="203"/>
      <c r="H306" s="204"/>
      <c r="I306" s="204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</row>
    <row r="307" spans="1:27" ht="16.5" customHeight="1" x14ac:dyDescent="0.25">
      <c r="A307" s="5"/>
      <c r="B307" s="5"/>
      <c r="C307" s="203"/>
      <c r="D307" s="203"/>
      <c r="E307" s="204"/>
      <c r="F307" s="203"/>
      <c r="G307" s="203"/>
      <c r="H307" s="204"/>
      <c r="I307" s="204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</row>
    <row r="308" spans="1:27" ht="16.5" customHeight="1" x14ac:dyDescent="0.25">
      <c r="A308" s="5"/>
      <c r="B308" s="5"/>
      <c r="C308" s="203"/>
      <c r="D308" s="203"/>
      <c r="E308" s="204"/>
      <c r="F308" s="203"/>
      <c r="G308" s="203"/>
      <c r="H308" s="204"/>
      <c r="I308" s="204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</row>
    <row r="309" spans="1:27" ht="16.5" customHeight="1" x14ac:dyDescent="0.25">
      <c r="A309" s="5"/>
      <c r="B309" s="5"/>
      <c r="C309" s="203"/>
      <c r="D309" s="203"/>
      <c r="E309" s="204"/>
      <c r="F309" s="203"/>
      <c r="G309" s="203"/>
      <c r="H309" s="204"/>
      <c r="I309" s="204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</row>
    <row r="310" spans="1:27" ht="16.5" customHeight="1" x14ac:dyDescent="0.25">
      <c r="A310" s="5"/>
      <c r="B310" s="5"/>
      <c r="C310" s="203"/>
      <c r="D310" s="203"/>
      <c r="E310" s="204"/>
      <c r="F310" s="203"/>
      <c r="G310" s="203"/>
      <c r="H310" s="204"/>
      <c r="I310" s="204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</row>
    <row r="311" spans="1:27" ht="16.5" customHeight="1" x14ac:dyDescent="0.25">
      <c r="A311" s="5"/>
      <c r="B311" s="5"/>
      <c r="C311" s="203"/>
      <c r="D311" s="203"/>
      <c r="E311" s="204"/>
      <c r="F311" s="203"/>
      <c r="G311" s="203"/>
      <c r="H311" s="204"/>
      <c r="I311" s="204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</row>
    <row r="312" spans="1:27" ht="16.5" customHeight="1" x14ac:dyDescent="0.25">
      <c r="A312" s="5"/>
      <c r="B312" s="5"/>
      <c r="C312" s="203"/>
      <c r="D312" s="203"/>
      <c r="E312" s="204"/>
      <c r="F312" s="203"/>
      <c r="G312" s="203"/>
      <c r="H312" s="204"/>
      <c r="I312" s="204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</row>
    <row r="313" spans="1:27" ht="16.5" customHeight="1" x14ac:dyDescent="0.25">
      <c r="A313" s="5"/>
      <c r="B313" s="5"/>
      <c r="C313" s="203"/>
      <c r="D313" s="203"/>
      <c r="E313" s="204"/>
      <c r="F313" s="203"/>
      <c r="G313" s="203"/>
      <c r="H313" s="204"/>
      <c r="I313" s="204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</row>
    <row r="314" spans="1:27" ht="16.5" customHeight="1" x14ac:dyDescent="0.25">
      <c r="A314" s="5"/>
      <c r="B314" s="5"/>
      <c r="C314" s="203"/>
      <c r="D314" s="203"/>
      <c r="E314" s="204"/>
      <c r="F314" s="203"/>
      <c r="G314" s="203"/>
      <c r="H314" s="204"/>
      <c r="I314" s="204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</row>
    <row r="315" spans="1:27" ht="16.5" customHeight="1" x14ac:dyDescent="0.25">
      <c r="A315" s="5"/>
      <c r="B315" s="5"/>
      <c r="C315" s="203"/>
      <c r="D315" s="203"/>
      <c r="E315" s="204"/>
      <c r="F315" s="203"/>
      <c r="G315" s="203"/>
      <c r="H315" s="204"/>
      <c r="I315" s="204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</row>
    <row r="316" spans="1:27" ht="16.5" customHeight="1" x14ac:dyDescent="0.25">
      <c r="A316" s="5"/>
      <c r="B316" s="5"/>
      <c r="C316" s="203"/>
      <c r="D316" s="203"/>
      <c r="E316" s="204"/>
      <c r="F316" s="203"/>
      <c r="G316" s="203"/>
      <c r="H316" s="204"/>
      <c r="I316" s="204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</row>
    <row r="317" spans="1:27" ht="16.5" customHeight="1" x14ac:dyDescent="0.25">
      <c r="A317" s="5"/>
      <c r="B317" s="5"/>
      <c r="C317" s="203"/>
      <c r="D317" s="203"/>
      <c r="E317" s="204"/>
      <c r="F317" s="203"/>
      <c r="G317" s="203"/>
      <c r="H317" s="204"/>
      <c r="I317" s="204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</row>
    <row r="318" spans="1:27" ht="16.5" customHeight="1" x14ac:dyDescent="0.25">
      <c r="A318" s="5"/>
      <c r="B318" s="5"/>
      <c r="C318" s="203"/>
      <c r="D318" s="203"/>
      <c r="E318" s="204"/>
      <c r="F318" s="203"/>
      <c r="G318" s="203"/>
      <c r="H318" s="204"/>
      <c r="I318" s="204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</row>
    <row r="319" spans="1:27" ht="16.5" customHeight="1" x14ac:dyDescent="0.25">
      <c r="A319" s="5"/>
      <c r="B319" s="5"/>
      <c r="C319" s="203"/>
      <c r="D319" s="203"/>
      <c r="E319" s="204"/>
      <c r="F319" s="203"/>
      <c r="G319" s="203"/>
      <c r="H319" s="204"/>
      <c r="I319" s="204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</row>
    <row r="320" spans="1:27" ht="16.5" customHeight="1" x14ac:dyDescent="0.25">
      <c r="A320" s="5"/>
      <c r="B320" s="5"/>
      <c r="C320" s="203"/>
      <c r="D320" s="203"/>
      <c r="E320" s="204"/>
      <c r="F320" s="203"/>
      <c r="G320" s="203"/>
      <c r="H320" s="204"/>
      <c r="I320" s="204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</row>
    <row r="321" spans="1:27" ht="16.5" customHeight="1" x14ac:dyDescent="0.25">
      <c r="A321" s="5"/>
      <c r="B321" s="5"/>
      <c r="C321" s="203"/>
      <c r="D321" s="203"/>
      <c r="E321" s="204"/>
      <c r="F321" s="203"/>
      <c r="G321" s="203"/>
      <c r="H321" s="204"/>
      <c r="I321" s="204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</row>
    <row r="322" spans="1:27" ht="16.5" customHeight="1" x14ac:dyDescent="0.25">
      <c r="A322" s="5"/>
      <c r="B322" s="5"/>
      <c r="C322" s="203"/>
      <c r="D322" s="203"/>
      <c r="E322" s="204"/>
      <c r="F322" s="203"/>
      <c r="G322" s="203"/>
      <c r="H322" s="204"/>
      <c r="I322" s="204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</row>
    <row r="323" spans="1:27" ht="16.5" customHeight="1" x14ac:dyDescent="0.25">
      <c r="A323" s="5"/>
      <c r="B323" s="5"/>
      <c r="C323" s="203"/>
      <c r="D323" s="203"/>
      <c r="E323" s="204"/>
      <c r="F323" s="203"/>
      <c r="G323" s="203"/>
      <c r="H323" s="204"/>
      <c r="I323" s="204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</row>
    <row r="324" spans="1:27" ht="16.5" customHeight="1" x14ac:dyDescent="0.25">
      <c r="A324" s="5"/>
      <c r="B324" s="5"/>
      <c r="C324" s="203"/>
      <c r="D324" s="203"/>
      <c r="E324" s="204"/>
      <c r="F324" s="203"/>
      <c r="G324" s="203"/>
      <c r="H324" s="204"/>
      <c r="I324" s="204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</row>
    <row r="325" spans="1:27" ht="16.5" customHeight="1" x14ac:dyDescent="0.25">
      <c r="A325" s="5"/>
      <c r="B325" s="5"/>
      <c r="C325" s="203"/>
      <c r="D325" s="203"/>
      <c r="E325" s="204"/>
      <c r="F325" s="203"/>
      <c r="G325" s="203"/>
      <c r="H325" s="204"/>
      <c r="I325" s="204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</row>
    <row r="326" spans="1:27" ht="16.5" customHeight="1" x14ac:dyDescent="0.25">
      <c r="A326" s="5"/>
      <c r="B326" s="5"/>
      <c r="C326" s="203"/>
      <c r="D326" s="203"/>
      <c r="E326" s="204"/>
      <c r="F326" s="203"/>
      <c r="G326" s="203"/>
      <c r="H326" s="204"/>
      <c r="I326" s="204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</row>
    <row r="327" spans="1:27" ht="16.5" customHeight="1" x14ac:dyDescent="0.25">
      <c r="A327" s="5"/>
      <c r="B327" s="5"/>
      <c r="C327" s="203"/>
      <c r="D327" s="203"/>
      <c r="E327" s="204"/>
      <c r="F327" s="203"/>
      <c r="G327" s="203"/>
      <c r="H327" s="204"/>
      <c r="I327" s="204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</row>
    <row r="328" spans="1:27" ht="16.5" customHeight="1" x14ac:dyDescent="0.25">
      <c r="A328" s="5"/>
      <c r="B328" s="5"/>
      <c r="C328" s="203"/>
      <c r="D328" s="203"/>
      <c r="E328" s="204"/>
      <c r="F328" s="203"/>
      <c r="G328" s="203"/>
      <c r="H328" s="204"/>
      <c r="I328" s="204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</row>
    <row r="329" spans="1:27" ht="16.5" customHeight="1" x14ac:dyDescent="0.25">
      <c r="A329" s="5"/>
      <c r="B329" s="5"/>
      <c r="C329" s="203"/>
      <c r="D329" s="203"/>
      <c r="E329" s="204"/>
      <c r="F329" s="203"/>
      <c r="G329" s="203"/>
      <c r="H329" s="204"/>
      <c r="I329" s="204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</row>
    <row r="330" spans="1:27" ht="16.5" customHeight="1" x14ac:dyDescent="0.25">
      <c r="A330" s="5"/>
      <c r="B330" s="5"/>
      <c r="C330" s="203"/>
      <c r="D330" s="203"/>
      <c r="E330" s="204"/>
      <c r="F330" s="203"/>
      <c r="G330" s="203"/>
      <c r="H330" s="204"/>
      <c r="I330" s="204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</row>
    <row r="331" spans="1:27" ht="16.5" customHeight="1" x14ac:dyDescent="0.25">
      <c r="A331" s="5"/>
      <c r="B331" s="5"/>
      <c r="C331" s="203"/>
      <c r="D331" s="203"/>
      <c r="E331" s="204"/>
      <c r="F331" s="203"/>
      <c r="G331" s="203"/>
      <c r="H331" s="204"/>
      <c r="I331" s="204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</row>
    <row r="332" spans="1:27" ht="16.5" customHeight="1" x14ac:dyDescent="0.25">
      <c r="A332" s="5"/>
      <c r="B332" s="5"/>
      <c r="C332" s="203"/>
      <c r="D332" s="203"/>
      <c r="E332" s="204"/>
      <c r="F332" s="203"/>
      <c r="G332" s="203"/>
      <c r="H332" s="204"/>
      <c r="I332" s="204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</row>
    <row r="333" spans="1:27" ht="16.5" customHeight="1" x14ac:dyDescent="0.25">
      <c r="A333" s="5"/>
      <c r="B333" s="5"/>
      <c r="C333" s="203"/>
      <c r="D333" s="203"/>
      <c r="E333" s="204"/>
      <c r="F333" s="203"/>
      <c r="G333" s="203"/>
      <c r="H333" s="204"/>
      <c r="I333" s="204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</row>
    <row r="334" spans="1:27" ht="16.5" customHeight="1" x14ac:dyDescent="0.25">
      <c r="A334" s="5"/>
      <c r="B334" s="5"/>
      <c r="C334" s="203"/>
      <c r="D334" s="203"/>
      <c r="E334" s="204"/>
      <c r="F334" s="203"/>
      <c r="G334" s="203"/>
      <c r="H334" s="204"/>
      <c r="I334" s="204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</row>
    <row r="335" spans="1:27" ht="16.5" customHeight="1" x14ac:dyDescent="0.25">
      <c r="A335" s="5"/>
      <c r="B335" s="5"/>
      <c r="C335" s="203"/>
      <c r="D335" s="203"/>
      <c r="E335" s="204"/>
      <c r="F335" s="203"/>
      <c r="G335" s="203"/>
      <c r="H335" s="204"/>
      <c r="I335" s="204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</row>
    <row r="336" spans="1:27" ht="16.5" customHeight="1" x14ac:dyDescent="0.25">
      <c r="A336" s="5"/>
      <c r="B336" s="5"/>
      <c r="C336" s="203"/>
      <c r="D336" s="203"/>
      <c r="E336" s="204"/>
      <c r="F336" s="203"/>
      <c r="G336" s="203"/>
      <c r="H336" s="204"/>
      <c r="I336" s="204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</row>
    <row r="337" spans="1:27" ht="16.5" customHeight="1" x14ac:dyDescent="0.25">
      <c r="A337" s="5"/>
      <c r="B337" s="5"/>
      <c r="C337" s="203"/>
      <c r="D337" s="203"/>
      <c r="E337" s="204"/>
      <c r="F337" s="203"/>
      <c r="G337" s="203"/>
      <c r="H337" s="204"/>
      <c r="I337" s="204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</row>
    <row r="338" spans="1:27" ht="16.5" customHeight="1" x14ac:dyDescent="0.25">
      <c r="A338" s="5"/>
      <c r="B338" s="5"/>
      <c r="C338" s="203"/>
      <c r="D338" s="203"/>
      <c r="E338" s="204"/>
      <c r="F338" s="203"/>
      <c r="G338" s="203"/>
      <c r="H338" s="204"/>
      <c r="I338" s="204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</row>
    <row r="339" spans="1:27" ht="16.5" customHeight="1" x14ac:dyDescent="0.25">
      <c r="A339" s="5"/>
      <c r="B339" s="5"/>
      <c r="C339" s="203"/>
      <c r="D339" s="203"/>
      <c r="E339" s="204"/>
      <c r="F339" s="203"/>
      <c r="G339" s="203"/>
      <c r="H339" s="204"/>
      <c r="I339" s="204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</row>
    <row r="340" spans="1:27" ht="16.5" customHeight="1" x14ac:dyDescent="0.25">
      <c r="A340" s="5"/>
      <c r="B340" s="5"/>
      <c r="C340" s="203"/>
      <c r="D340" s="203"/>
      <c r="E340" s="204"/>
      <c r="F340" s="203"/>
      <c r="G340" s="203"/>
      <c r="H340" s="204"/>
      <c r="I340" s="204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</row>
    <row r="341" spans="1:27" ht="16.5" customHeight="1" x14ac:dyDescent="0.25">
      <c r="A341" s="5"/>
      <c r="B341" s="5"/>
      <c r="C341" s="203"/>
      <c r="D341" s="203"/>
      <c r="E341" s="204"/>
      <c r="F341" s="203"/>
      <c r="G341" s="203"/>
      <c r="H341" s="204"/>
      <c r="I341" s="204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</row>
    <row r="342" spans="1:27" ht="16.5" customHeight="1" x14ac:dyDescent="0.25">
      <c r="A342" s="5"/>
      <c r="B342" s="5"/>
      <c r="C342" s="203"/>
      <c r="D342" s="203"/>
      <c r="E342" s="204"/>
      <c r="F342" s="203"/>
      <c r="G342" s="203"/>
      <c r="H342" s="204"/>
      <c r="I342" s="204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</row>
    <row r="343" spans="1:27" ht="16.5" customHeight="1" x14ac:dyDescent="0.25">
      <c r="A343" s="5"/>
      <c r="B343" s="5"/>
      <c r="C343" s="203"/>
      <c r="D343" s="203"/>
      <c r="E343" s="204"/>
      <c r="F343" s="203"/>
      <c r="G343" s="203"/>
      <c r="H343" s="204"/>
      <c r="I343" s="204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</row>
    <row r="344" spans="1:27" ht="16.5" customHeight="1" x14ac:dyDescent="0.25">
      <c r="A344" s="5"/>
      <c r="B344" s="5"/>
      <c r="C344" s="203"/>
      <c r="D344" s="203"/>
      <c r="E344" s="204"/>
      <c r="F344" s="203"/>
      <c r="G344" s="203"/>
      <c r="H344" s="204"/>
      <c r="I344" s="204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</row>
    <row r="345" spans="1:27" ht="16.5" customHeight="1" x14ac:dyDescent="0.25">
      <c r="A345" s="5"/>
      <c r="B345" s="5"/>
      <c r="C345" s="203"/>
      <c r="D345" s="203"/>
      <c r="E345" s="204"/>
      <c r="F345" s="203"/>
      <c r="G345" s="203"/>
      <c r="H345" s="204"/>
      <c r="I345" s="204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</row>
    <row r="346" spans="1:27" ht="16.5" customHeight="1" x14ac:dyDescent="0.25">
      <c r="A346" s="5"/>
      <c r="B346" s="5"/>
      <c r="C346" s="203"/>
      <c r="D346" s="203"/>
      <c r="E346" s="204"/>
      <c r="F346" s="203"/>
      <c r="G346" s="203"/>
      <c r="H346" s="204"/>
      <c r="I346" s="204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</row>
    <row r="347" spans="1:27" ht="16.5" customHeight="1" x14ac:dyDescent="0.25">
      <c r="A347" s="5"/>
      <c r="B347" s="5"/>
      <c r="C347" s="203"/>
      <c r="D347" s="203"/>
      <c r="E347" s="204"/>
      <c r="F347" s="203"/>
      <c r="G347" s="203"/>
      <c r="H347" s="204"/>
      <c r="I347" s="204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</row>
    <row r="348" spans="1:27" ht="16.5" customHeight="1" x14ac:dyDescent="0.25">
      <c r="A348" s="5"/>
      <c r="B348" s="5"/>
      <c r="C348" s="203"/>
      <c r="D348" s="203"/>
      <c r="E348" s="204"/>
      <c r="F348" s="203"/>
      <c r="G348" s="203"/>
      <c r="H348" s="204"/>
      <c r="I348" s="204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</row>
    <row r="349" spans="1:27" ht="16.5" customHeight="1" x14ac:dyDescent="0.25">
      <c r="A349" s="5"/>
      <c r="B349" s="5"/>
      <c r="C349" s="203"/>
      <c r="D349" s="203"/>
      <c r="E349" s="204"/>
      <c r="F349" s="203"/>
      <c r="G349" s="203"/>
      <c r="H349" s="204"/>
      <c r="I349" s="204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</row>
    <row r="350" spans="1:27" ht="16.5" customHeight="1" x14ac:dyDescent="0.25">
      <c r="A350" s="5"/>
      <c r="B350" s="5"/>
      <c r="C350" s="203"/>
      <c r="D350" s="203"/>
      <c r="E350" s="204"/>
      <c r="F350" s="203"/>
      <c r="G350" s="203"/>
      <c r="H350" s="204"/>
      <c r="I350" s="204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</row>
    <row r="351" spans="1:27" ht="16.5" customHeight="1" x14ac:dyDescent="0.25">
      <c r="A351" s="5"/>
      <c r="B351" s="5"/>
      <c r="C351" s="203"/>
      <c r="D351" s="203"/>
      <c r="E351" s="204"/>
      <c r="F351" s="203"/>
      <c r="G351" s="203"/>
      <c r="H351" s="204"/>
      <c r="I351" s="204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  <c r="X351" s="202"/>
      <c r="Y351" s="202"/>
      <c r="Z351" s="202"/>
      <c r="AA351" s="202"/>
    </row>
    <row r="352" spans="1:27" ht="16.5" customHeight="1" x14ac:dyDescent="0.25">
      <c r="A352" s="5"/>
      <c r="B352" s="5"/>
      <c r="C352" s="203"/>
      <c r="D352" s="203"/>
      <c r="E352" s="204"/>
      <c r="F352" s="203"/>
      <c r="G352" s="203"/>
      <c r="H352" s="204"/>
      <c r="I352" s="204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  <c r="X352" s="202"/>
      <c r="Y352" s="202"/>
      <c r="Z352" s="202"/>
      <c r="AA352" s="202"/>
    </row>
    <row r="353" spans="1:27" ht="16.5" customHeight="1" x14ac:dyDescent="0.25">
      <c r="A353" s="5"/>
      <c r="B353" s="5"/>
      <c r="C353" s="203"/>
      <c r="D353" s="203"/>
      <c r="E353" s="204"/>
      <c r="F353" s="203"/>
      <c r="G353" s="203"/>
      <c r="H353" s="204"/>
      <c r="I353" s="204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  <c r="X353" s="202"/>
      <c r="Y353" s="202"/>
      <c r="Z353" s="202"/>
      <c r="AA353" s="202"/>
    </row>
    <row r="354" spans="1:27" ht="16.5" customHeight="1" x14ac:dyDescent="0.25">
      <c r="A354" s="5"/>
      <c r="B354" s="5"/>
      <c r="C354" s="203"/>
      <c r="D354" s="203"/>
      <c r="E354" s="204"/>
      <c r="F354" s="203"/>
      <c r="G354" s="203"/>
      <c r="H354" s="204"/>
      <c r="I354" s="204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  <c r="X354" s="202"/>
      <c r="Y354" s="202"/>
      <c r="Z354" s="202"/>
      <c r="AA354" s="202"/>
    </row>
    <row r="355" spans="1:27" ht="16.5" customHeight="1" x14ac:dyDescent="0.25">
      <c r="A355" s="5"/>
      <c r="B355" s="5"/>
      <c r="C355" s="203"/>
      <c r="D355" s="203"/>
      <c r="E355" s="204"/>
      <c r="F355" s="203"/>
      <c r="G355" s="203"/>
      <c r="H355" s="204"/>
      <c r="I355" s="204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  <c r="X355" s="202"/>
      <c r="Y355" s="202"/>
      <c r="Z355" s="202"/>
      <c r="AA355" s="202"/>
    </row>
    <row r="356" spans="1:27" ht="16.5" customHeight="1" x14ac:dyDescent="0.25">
      <c r="A356" s="5"/>
      <c r="B356" s="5"/>
      <c r="C356" s="203"/>
      <c r="D356" s="203"/>
      <c r="E356" s="204"/>
      <c r="F356" s="203"/>
      <c r="G356" s="203"/>
      <c r="H356" s="204"/>
      <c r="I356" s="204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</row>
    <row r="357" spans="1:27" ht="16.5" customHeight="1" x14ac:dyDescent="0.25">
      <c r="A357" s="5"/>
      <c r="B357" s="5"/>
      <c r="C357" s="203"/>
      <c r="D357" s="203"/>
      <c r="E357" s="204"/>
      <c r="F357" s="203"/>
      <c r="G357" s="203"/>
      <c r="H357" s="204"/>
      <c r="I357" s="204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</row>
    <row r="358" spans="1:27" ht="16.5" customHeight="1" x14ac:dyDescent="0.25">
      <c r="A358" s="5"/>
      <c r="B358" s="5"/>
      <c r="C358" s="203"/>
      <c r="D358" s="203"/>
      <c r="E358" s="204"/>
      <c r="F358" s="203"/>
      <c r="G358" s="203"/>
      <c r="H358" s="204"/>
      <c r="I358" s="204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</row>
    <row r="359" spans="1:27" ht="16.5" customHeight="1" x14ac:dyDescent="0.25">
      <c r="A359" s="5"/>
      <c r="B359" s="5"/>
      <c r="C359" s="203"/>
      <c r="D359" s="203"/>
      <c r="E359" s="204"/>
      <c r="F359" s="203"/>
      <c r="G359" s="203"/>
      <c r="H359" s="204"/>
      <c r="I359" s="204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</row>
    <row r="360" spans="1:27" ht="16.5" customHeight="1" x14ac:dyDescent="0.25">
      <c r="A360" s="5"/>
      <c r="B360" s="5"/>
      <c r="C360" s="203"/>
      <c r="D360" s="203"/>
      <c r="E360" s="204"/>
      <c r="F360" s="203"/>
      <c r="G360" s="203"/>
      <c r="H360" s="204"/>
      <c r="I360" s="204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</row>
    <row r="361" spans="1:27" ht="16.5" customHeight="1" x14ac:dyDescent="0.25">
      <c r="A361" s="5"/>
      <c r="B361" s="5"/>
      <c r="C361" s="203"/>
      <c r="D361" s="203"/>
      <c r="E361" s="204"/>
      <c r="F361" s="203"/>
      <c r="G361" s="203"/>
      <c r="H361" s="204"/>
      <c r="I361" s="204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</row>
    <row r="362" spans="1:27" ht="16.5" customHeight="1" x14ac:dyDescent="0.25">
      <c r="A362" s="5"/>
      <c r="B362" s="5"/>
      <c r="C362" s="203"/>
      <c r="D362" s="203"/>
      <c r="E362" s="204"/>
      <c r="F362" s="203"/>
      <c r="G362" s="203"/>
      <c r="H362" s="204"/>
      <c r="I362" s="204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</row>
    <row r="363" spans="1:27" ht="16.5" customHeight="1" x14ac:dyDescent="0.25">
      <c r="A363" s="5"/>
      <c r="B363" s="5"/>
      <c r="C363" s="203"/>
      <c r="D363" s="203"/>
      <c r="E363" s="204"/>
      <c r="F363" s="203"/>
      <c r="G363" s="203"/>
      <c r="H363" s="204"/>
      <c r="I363" s="204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</row>
    <row r="364" spans="1:27" ht="16.5" customHeight="1" x14ac:dyDescent="0.25">
      <c r="A364" s="5"/>
      <c r="B364" s="5"/>
      <c r="C364" s="203"/>
      <c r="D364" s="203"/>
      <c r="E364" s="204"/>
      <c r="F364" s="203"/>
      <c r="G364" s="203"/>
      <c r="H364" s="204"/>
      <c r="I364" s="204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</row>
    <row r="365" spans="1:27" ht="16.5" customHeight="1" x14ac:dyDescent="0.25">
      <c r="A365" s="5"/>
      <c r="B365" s="5"/>
      <c r="C365" s="203"/>
      <c r="D365" s="203"/>
      <c r="E365" s="204"/>
      <c r="F365" s="203"/>
      <c r="G365" s="203"/>
      <c r="H365" s="204"/>
      <c r="I365" s="204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</row>
    <row r="366" spans="1:27" ht="16.5" customHeight="1" x14ac:dyDescent="0.25">
      <c r="A366" s="5"/>
      <c r="B366" s="5"/>
      <c r="C366" s="203"/>
      <c r="D366" s="203"/>
      <c r="E366" s="204"/>
      <c r="F366" s="203"/>
      <c r="G366" s="203"/>
      <c r="H366" s="204"/>
      <c r="I366" s="204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</row>
    <row r="367" spans="1:27" ht="16.5" customHeight="1" x14ac:dyDescent="0.25">
      <c r="A367" s="5"/>
      <c r="B367" s="5"/>
      <c r="C367" s="203"/>
      <c r="D367" s="203"/>
      <c r="E367" s="204"/>
      <c r="F367" s="203"/>
      <c r="G367" s="203"/>
      <c r="H367" s="204"/>
      <c r="I367" s="204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</row>
    <row r="368" spans="1:27" ht="16.5" customHeight="1" x14ac:dyDescent="0.25">
      <c r="A368" s="5"/>
      <c r="B368" s="5"/>
      <c r="C368" s="203"/>
      <c r="D368" s="203"/>
      <c r="E368" s="204"/>
      <c r="F368" s="203"/>
      <c r="G368" s="203"/>
      <c r="H368" s="204"/>
      <c r="I368" s="204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</row>
    <row r="369" spans="1:27" ht="16.5" customHeight="1" x14ac:dyDescent="0.25">
      <c r="A369" s="5"/>
      <c r="B369" s="5"/>
      <c r="C369" s="203"/>
      <c r="D369" s="203"/>
      <c r="E369" s="204"/>
      <c r="F369" s="203"/>
      <c r="G369" s="203"/>
      <c r="H369" s="204"/>
      <c r="I369" s="204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</row>
    <row r="370" spans="1:27" ht="16.5" customHeight="1" x14ac:dyDescent="0.25">
      <c r="A370" s="5"/>
      <c r="B370" s="5"/>
      <c r="C370" s="203"/>
      <c r="D370" s="203"/>
      <c r="E370" s="204"/>
      <c r="F370" s="203"/>
      <c r="G370" s="203"/>
      <c r="H370" s="204"/>
      <c r="I370" s="204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</row>
    <row r="371" spans="1:27" ht="16.5" customHeight="1" x14ac:dyDescent="0.25">
      <c r="A371" s="5"/>
      <c r="B371" s="5"/>
      <c r="C371" s="203"/>
      <c r="D371" s="203"/>
      <c r="E371" s="204"/>
      <c r="F371" s="203"/>
      <c r="G371" s="203"/>
      <c r="H371" s="204"/>
      <c r="I371" s="204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</row>
    <row r="372" spans="1:27" ht="16.5" customHeight="1" x14ac:dyDescent="0.25">
      <c r="A372" s="5"/>
      <c r="B372" s="5"/>
      <c r="C372" s="203"/>
      <c r="D372" s="203"/>
      <c r="E372" s="204"/>
      <c r="F372" s="203"/>
      <c r="G372" s="203"/>
      <c r="H372" s="204"/>
      <c r="I372" s="204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</row>
    <row r="373" spans="1:27" ht="16.5" customHeight="1" x14ac:dyDescent="0.25">
      <c r="A373" s="5"/>
      <c r="B373" s="5"/>
      <c r="C373" s="203"/>
      <c r="D373" s="203"/>
      <c r="E373" s="204"/>
      <c r="F373" s="203"/>
      <c r="G373" s="203"/>
      <c r="H373" s="204"/>
      <c r="I373" s="204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</row>
    <row r="374" spans="1:27" ht="16.5" customHeight="1" x14ac:dyDescent="0.25">
      <c r="A374" s="5"/>
      <c r="B374" s="5"/>
      <c r="C374" s="203"/>
      <c r="D374" s="203"/>
      <c r="E374" s="204"/>
      <c r="F374" s="203"/>
      <c r="G374" s="203"/>
      <c r="H374" s="204"/>
      <c r="I374" s="204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</row>
    <row r="375" spans="1:27" ht="16.5" customHeight="1" x14ac:dyDescent="0.25">
      <c r="A375" s="5"/>
      <c r="B375" s="5"/>
      <c r="C375" s="203"/>
      <c r="D375" s="203"/>
      <c r="E375" s="204"/>
      <c r="F375" s="203"/>
      <c r="G375" s="203"/>
      <c r="H375" s="204"/>
      <c r="I375" s="204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</row>
    <row r="376" spans="1:27" ht="16.5" customHeight="1" x14ac:dyDescent="0.25">
      <c r="A376" s="5"/>
      <c r="B376" s="5"/>
      <c r="C376" s="203"/>
      <c r="D376" s="203"/>
      <c r="E376" s="204"/>
      <c r="F376" s="203"/>
      <c r="G376" s="203"/>
      <c r="H376" s="204"/>
      <c r="I376" s="204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</row>
    <row r="377" spans="1:27" ht="16.5" customHeight="1" x14ac:dyDescent="0.25">
      <c r="A377" s="5"/>
      <c r="B377" s="5"/>
      <c r="C377" s="203"/>
      <c r="D377" s="203"/>
      <c r="E377" s="204"/>
      <c r="F377" s="203"/>
      <c r="G377" s="203"/>
      <c r="H377" s="204"/>
      <c r="I377" s="204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</row>
    <row r="378" spans="1:27" ht="16.5" customHeight="1" x14ac:dyDescent="0.25">
      <c r="A378" s="5"/>
      <c r="B378" s="5"/>
      <c r="C378" s="203"/>
      <c r="D378" s="203"/>
      <c r="E378" s="204"/>
      <c r="F378" s="203"/>
      <c r="G378" s="203"/>
      <c r="H378" s="204"/>
      <c r="I378" s="204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</row>
    <row r="379" spans="1:27" ht="16.5" customHeight="1" x14ac:dyDescent="0.25">
      <c r="A379" s="5"/>
      <c r="B379" s="5"/>
      <c r="C379" s="203"/>
      <c r="D379" s="203"/>
      <c r="E379" s="204"/>
      <c r="F379" s="203"/>
      <c r="G379" s="203"/>
      <c r="H379" s="204"/>
      <c r="I379" s="204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</row>
    <row r="380" spans="1:27" ht="16.5" customHeight="1" x14ac:dyDescent="0.25">
      <c r="A380" s="5"/>
      <c r="B380" s="5"/>
      <c r="C380" s="203"/>
      <c r="D380" s="203"/>
      <c r="E380" s="204"/>
      <c r="F380" s="203"/>
      <c r="G380" s="203"/>
      <c r="H380" s="204"/>
      <c r="I380" s="204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</row>
    <row r="381" spans="1:27" ht="16.5" customHeight="1" x14ac:dyDescent="0.25">
      <c r="A381" s="5"/>
      <c r="B381" s="5"/>
      <c r="C381" s="203"/>
      <c r="D381" s="203"/>
      <c r="E381" s="204"/>
      <c r="F381" s="203"/>
      <c r="G381" s="203"/>
      <c r="H381" s="204"/>
      <c r="I381" s="204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</row>
    <row r="382" spans="1:27" ht="16.5" customHeight="1" x14ac:dyDescent="0.25">
      <c r="A382" s="5"/>
      <c r="B382" s="5"/>
      <c r="C382" s="203"/>
      <c r="D382" s="203"/>
      <c r="E382" s="204"/>
      <c r="F382" s="203"/>
      <c r="G382" s="203"/>
      <c r="H382" s="204"/>
      <c r="I382" s="204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</row>
    <row r="383" spans="1:27" ht="16.5" customHeight="1" x14ac:dyDescent="0.25">
      <c r="A383" s="5"/>
      <c r="B383" s="5"/>
      <c r="C383" s="203"/>
      <c r="D383" s="203"/>
      <c r="E383" s="204"/>
      <c r="F383" s="203"/>
      <c r="G383" s="203"/>
      <c r="H383" s="204"/>
      <c r="I383" s="204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</row>
    <row r="384" spans="1:27" ht="16.5" customHeight="1" x14ac:dyDescent="0.25">
      <c r="A384" s="5"/>
      <c r="B384" s="5"/>
      <c r="C384" s="203"/>
      <c r="D384" s="203"/>
      <c r="E384" s="204"/>
      <c r="F384" s="203"/>
      <c r="G384" s="203"/>
      <c r="H384" s="204"/>
      <c r="I384" s="204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</row>
    <row r="385" spans="1:27" ht="16.5" customHeight="1" x14ac:dyDescent="0.25">
      <c r="A385" s="5"/>
      <c r="B385" s="5"/>
      <c r="C385" s="203"/>
      <c r="D385" s="203"/>
      <c r="E385" s="204"/>
      <c r="F385" s="203"/>
      <c r="G385" s="203"/>
      <c r="H385" s="204"/>
      <c r="I385" s="204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</row>
    <row r="386" spans="1:27" ht="16.5" customHeight="1" x14ac:dyDescent="0.25">
      <c r="A386" s="5"/>
      <c r="B386" s="5"/>
      <c r="C386" s="203"/>
      <c r="D386" s="203"/>
      <c r="E386" s="204"/>
      <c r="F386" s="203"/>
      <c r="G386" s="203"/>
      <c r="H386" s="204"/>
      <c r="I386" s="204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</row>
    <row r="387" spans="1:27" ht="16.5" customHeight="1" x14ac:dyDescent="0.25">
      <c r="A387" s="5"/>
      <c r="B387" s="5"/>
      <c r="C387" s="203"/>
      <c r="D387" s="203"/>
      <c r="E387" s="204"/>
      <c r="F387" s="203"/>
      <c r="G387" s="203"/>
      <c r="H387" s="204"/>
      <c r="I387" s="204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</row>
    <row r="388" spans="1:27" ht="16.5" customHeight="1" x14ac:dyDescent="0.25">
      <c r="A388" s="5"/>
      <c r="B388" s="5"/>
      <c r="C388" s="203"/>
      <c r="D388" s="203"/>
      <c r="E388" s="204"/>
      <c r="F388" s="203"/>
      <c r="G388" s="203"/>
      <c r="H388" s="204"/>
      <c r="I388" s="204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</row>
    <row r="389" spans="1:27" ht="16.5" customHeight="1" x14ac:dyDescent="0.25">
      <c r="A389" s="5"/>
      <c r="B389" s="5"/>
      <c r="C389" s="203"/>
      <c r="D389" s="203"/>
      <c r="E389" s="204"/>
      <c r="F389" s="203"/>
      <c r="G389" s="203"/>
      <c r="H389" s="204"/>
      <c r="I389" s="204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</row>
    <row r="390" spans="1:27" ht="16.5" customHeight="1" x14ac:dyDescent="0.25">
      <c r="A390" s="5"/>
      <c r="B390" s="5"/>
      <c r="C390" s="203"/>
      <c r="D390" s="203"/>
      <c r="E390" s="204"/>
      <c r="F390" s="203"/>
      <c r="G390" s="203"/>
      <c r="H390" s="204"/>
      <c r="I390" s="204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</row>
    <row r="391" spans="1:27" ht="16.5" customHeight="1" x14ac:dyDescent="0.25">
      <c r="A391" s="5"/>
      <c r="B391" s="5"/>
      <c r="C391" s="203"/>
      <c r="D391" s="203"/>
      <c r="E391" s="204"/>
      <c r="F391" s="203"/>
      <c r="G391" s="203"/>
      <c r="H391" s="204"/>
      <c r="I391" s="204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</row>
    <row r="392" spans="1:27" ht="16.5" customHeight="1" x14ac:dyDescent="0.25">
      <c r="A392" s="5"/>
      <c r="B392" s="5"/>
      <c r="C392" s="203"/>
      <c r="D392" s="203"/>
      <c r="E392" s="204"/>
      <c r="F392" s="203"/>
      <c r="G392" s="203"/>
      <c r="H392" s="204"/>
      <c r="I392" s="204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</row>
    <row r="393" spans="1:27" ht="16.5" customHeight="1" x14ac:dyDescent="0.25">
      <c r="A393" s="5"/>
      <c r="B393" s="5"/>
      <c r="C393" s="203"/>
      <c r="D393" s="203"/>
      <c r="E393" s="204"/>
      <c r="F393" s="203"/>
      <c r="G393" s="203"/>
      <c r="H393" s="204"/>
      <c r="I393" s="204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</row>
    <row r="394" spans="1:27" ht="16.5" customHeight="1" x14ac:dyDescent="0.25">
      <c r="A394" s="5"/>
      <c r="B394" s="5"/>
      <c r="C394" s="203"/>
      <c r="D394" s="203"/>
      <c r="E394" s="204"/>
      <c r="F394" s="203"/>
      <c r="G394" s="203"/>
      <c r="H394" s="204"/>
      <c r="I394" s="204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</row>
    <row r="395" spans="1:27" ht="16.5" customHeight="1" x14ac:dyDescent="0.25">
      <c r="A395" s="5"/>
      <c r="B395" s="5"/>
      <c r="C395" s="203"/>
      <c r="D395" s="203"/>
      <c r="E395" s="204"/>
      <c r="F395" s="203"/>
      <c r="G395" s="203"/>
      <c r="H395" s="204"/>
      <c r="I395" s="204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</row>
    <row r="396" spans="1:27" ht="16.5" customHeight="1" x14ac:dyDescent="0.25">
      <c r="A396" s="5"/>
      <c r="B396" s="5"/>
      <c r="C396" s="203"/>
      <c r="D396" s="203"/>
      <c r="E396" s="204"/>
      <c r="F396" s="203"/>
      <c r="G396" s="203"/>
      <c r="H396" s="204"/>
      <c r="I396" s="204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</row>
    <row r="397" spans="1:27" ht="16.5" customHeight="1" x14ac:dyDescent="0.25">
      <c r="A397" s="5"/>
      <c r="B397" s="5"/>
      <c r="C397" s="203"/>
      <c r="D397" s="203"/>
      <c r="E397" s="204"/>
      <c r="F397" s="203"/>
      <c r="G397" s="203"/>
      <c r="H397" s="204"/>
      <c r="I397" s="204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</row>
    <row r="398" spans="1:27" ht="16.5" customHeight="1" x14ac:dyDescent="0.25">
      <c r="A398" s="5"/>
      <c r="B398" s="5"/>
      <c r="C398" s="203"/>
      <c r="D398" s="203"/>
      <c r="E398" s="204"/>
      <c r="F398" s="203"/>
      <c r="G398" s="203"/>
      <c r="H398" s="204"/>
      <c r="I398" s="204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</row>
    <row r="399" spans="1:27" ht="16.5" customHeight="1" x14ac:dyDescent="0.25">
      <c r="A399" s="5"/>
      <c r="B399" s="5"/>
      <c r="C399" s="203"/>
      <c r="D399" s="203"/>
      <c r="E399" s="204"/>
      <c r="F399" s="203"/>
      <c r="G399" s="203"/>
      <c r="H399" s="204"/>
      <c r="I399" s="204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</row>
    <row r="400" spans="1:27" ht="16.5" customHeight="1" x14ac:dyDescent="0.25">
      <c r="A400" s="5"/>
      <c r="B400" s="5"/>
      <c r="C400" s="203"/>
      <c r="D400" s="203"/>
      <c r="E400" s="204"/>
      <c r="F400" s="203"/>
      <c r="G400" s="203"/>
      <c r="H400" s="204"/>
      <c r="I400" s="204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</row>
    <row r="401" spans="1:27" ht="16.5" customHeight="1" x14ac:dyDescent="0.25">
      <c r="A401" s="5"/>
      <c r="B401" s="5"/>
      <c r="C401" s="203"/>
      <c r="D401" s="203"/>
      <c r="E401" s="204"/>
      <c r="F401" s="203"/>
      <c r="G401" s="203"/>
      <c r="H401" s="204"/>
      <c r="I401" s="204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</row>
    <row r="402" spans="1:27" ht="16.5" customHeight="1" x14ac:dyDescent="0.25">
      <c r="A402" s="5"/>
      <c r="B402" s="5"/>
      <c r="C402" s="203"/>
      <c r="D402" s="203"/>
      <c r="E402" s="204"/>
      <c r="F402" s="203"/>
      <c r="G402" s="203"/>
      <c r="H402" s="204"/>
      <c r="I402" s="204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</row>
    <row r="403" spans="1:27" ht="16.5" customHeight="1" x14ac:dyDescent="0.25">
      <c r="A403" s="5"/>
      <c r="B403" s="5"/>
      <c r="C403" s="203"/>
      <c r="D403" s="203"/>
      <c r="E403" s="204"/>
      <c r="F403" s="203"/>
      <c r="G403" s="203"/>
      <c r="H403" s="204"/>
      <c r="I403" s="204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</row>
    <row r="404" spans="1:27" ht="16.5" customHeight="1" x14ac:dyDescent="0.25">
      <c r="A404" s="5"/>
      <c r="B404" s="5"/>
      <c r="C404" s="203"/>
      <c r="D404" s="203"/>
      <c r="E404" s="204"/>
      <c r="F404" s="203"/>
      <c r="G404" s="203"/>
      <c r="H404" s="204"/>
      <c r="I404" s="204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</row>
    <row r="405" spans="1:27" ht="16.5" customHeight="1" x14ac:dyDescent="0.25">
      <c r="A405" s="5"/>
      <c r="B405" s="5"/>
      <c r="C405" s="203"/>
      <c r="D405" s="203"/>
      <c r="E405" s="204"/>
      <c r="F405" s="203"/>
      <c r="G405" s="203"/>
      <c r="H405" s="204"/>
      <c r="I405" s="204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</row>
    <row r="406" spans="1:27" ht="16.5" customHeight="1" x14ac:dyDescent="0.25">
      <c r="A406" s="5"/>
      <c r="B406" s="5"/>
      <c r="C406" s="203"/>
      <c r="D406" s="203"/>
      <c r="E406" s="204"/>
      <c r="F406" s="203"/>
      <c r="G406" s="203"/>
      <c r="H406" s="204"/>
      <c r="I406" s="204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</row>
    <row r="407" spans="1:27" ht="16.5" customHeight="1" x14ac:dyDescent="0.25">
      <c r="A407" s="5"/>
      <c r="B407" s="5"/>
      <c r="C407" s="203"/>
      <c r="D407" s="203"/>
      <c r="E407" s="204"/>
      <c r="F407" s="203"/>
      <c r="G407" s="203"/>
      <c r="H407" s="204"/>
      <c r="I407" s="204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</row>
    <row r="408" spans="1:27" ht="16.5" customHeight="1" x14ac:dyDescent="0.25">
      <c r="A408" s="5"/>
      <c r="B408" s="5"/>
      <c r="C408" s="203"/>
      <c r="D408" s="203"/>
      <c r="E408" s="204"/>
      <c r="F408" s="203"/>
      <c r="G408" s="203"/>
      <c r="H408" s="204"/>
      <c r="I408" s="204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</row>
    <row r="409" spans="1:27" ht="16.5" customHeight="1" x14ac:dyDescent="0.25">
      <c r="A409" s="5"/>
      <c r="B409" s="5"/>
      <c r="C409" s="203"/>
      <c r="D409" s="203"/>
      <c r="E409" s="204"/>
      <c r="F409" s="203"/>
      <c r="G409" s="203"/>
      <c r="H409" s="204"/>
      <c r="I409" s="204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</row>
    <row r="410" spans="1:27" ht="16.5" customHeight="1" x14ac:dyDescent="0.25">
      <c r="A410" s="5"/>
      <c r="B410" s="5"/>
      <c r="C410" s="203"/>
      <c r="D410" s="203"/>
      <c r="E410" s="204"/>
      <c r="F410" s="203"/>
      <c r="G410" s="203"/>
      <c r="H410" s="204"/>
      <c r="I410" s="204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</row>
    <row r="411" spans="1:27" ht="16.5" customHeight="1" x14ac:dyDescent="0.25">
      <c r="A411" s="5"/>
      <c r="B411" s="5"/>
      <c r="C411" s="203"/>
      <c r="D411" s="203"/>
      <c r="E411" s="204"/>
      <c r="F411" s="203"/>
      <c r="G411" s="203"/>
      <c r="H411" s="204"/>
      <c r="I411" s="204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</row>
    <row r="412" spans="1:27" ht="16.5" customHeight="1" x14ac:dyDescent="0.25">
      <c r="A412" s="5"/>
      <c r="B412" s="5"/>
      <c r="C412" s="203"/>
      <c r="D412" s="203"/>
      <c r="E412" s="204"/>
      <c r="F412" s="203"/>
      <c r="G412" s="203"/>
      <c r="H412" s="204"/>
      <c r="I412" s="204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</row>
    <row r="413" spans="1:27" ht="16.5" customHeight="1" x14ac:dyDescent="0.25">
      <c r="A413" s="5"/>
      <c r="B413" s="5"/>
      <c r="C413" s="203"/>
      <c r="D413" s="203"/>
      <c r="E413" s="204"/>
      <c r="F413" s="203"/>
      <c r="G413" s="203"/>
      <c r="H413" s="204"/>
      <c r="I413" s="204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</row>
    <row r="414" spans="1:27" ht="16.5" customHeight="1" x14ac:dyDescent="0.25">
      <c r="A414" s="5"/>
      <c r="B414" s="5"/>
      <c r="C414" s="203"/>
      <c r="D414" s="203"/>
      <c r="E414" s="204"/>
      <c r="F414" s="203"/>
      <c r="G414" s="203"/>
      <c r="H414" s="204"/>
      <c r="I414" s="204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</row>
    <row r="415" spans="1:27" ht="16.5" customHeight="1" x14ac:dyDescent="0.25">
      <c r="A415" s="5"/>
      <c r="B415" s="5"/>
      <c r="C415" s="203"/>
      <c r="D415" s="203"/>
      <c r="E415" s="204"/>
      <c r="F415" s="203"/>
      <c r="G415" s="203"/>
      <c r="H415" s="204"/>
      <c r="I415" s="204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</row>
    <row r="416" spans="1:27" ht="16.5" customHeight="1" x14ac:dyDescent="0.25">
      <c r="A416" s="5"/>
      <c r="B416" s="5"/>
      <c r="C416" s="203"/>
      <c r="D416" s="203"/>
      <c r="E416" s="204"/>
      <c r="F416" s="203"/>
      <c r="G416" s="203"/>
      <c r="H416" s="204"/>
      <c r="I416" s="204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</row>
    <row r="417" spans="1:27" ht="16.5" customHeight="1" x14ac:dyDescent="0.25">
      <c r="A417" s="5"/>
      <c r="B417" s="5"/>
      <c r="C417" s="203"/>
      <c r="D417" s="203"/>
      <c r="E417" s="204"/>
      <c r="F417" s="203"/>
      <c r="G417" s="203"/>
      <c r="H417" s="204"/>
      <c r="I417" s="204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  <c r="X417" s="202"/>
      <c r="Y417" s="202"/>
      <c r="Z417" s="202"/>
      <c r="AA417" s="202"/>
    </row>
    <row r="418" spans="1:27" ht="16.5" customHeight="1" x14ac:dyDescent="0.25">
      <c r="A418" s="5"/>
      <c r="B418" s="5"/>
      <c r="C418" s="203"/>
      <c r="D418" s="203"/>
      <c r="E418" s="204"/>
      <c r="F418" s="203"/>
      <c r="G418" s="203"/>
      <c r="H418" s="204"/>
      <c r="I418" s="204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  <c r="X418" s="202"/>
      <c r="Y418" s="202"/>
      <c r="Z418" s="202"/>
      <c r="AA418" s="202"/>
    </row>
    <row r="419" spans="1:27" ht="16.5" customHeight="1" x14ac:dyDescent="0.25">
      <c r="A419" s="5"/>
      <c r="B419" s="5"/>
      <c r="C419" s="203"/>
      <c r="D419" s="203"/>
      <c r="E419" s="204"/>
      <c r="F419" s="203"/>
      <c r="G419" s="203"/>
      <c r="H419" s="204"/>
      <c r="I419" s="204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  <c r="X419" s="202"/>
      <c r="Y419" s="202"/>
      <c r="Z419" s="202"/>
      <c r="AA419" s="202"/>
    </row>
    <row r="420" spans="1:27" ht="16.5" customHeight="1" x14ac:dyDescent="0.25">
      <c r="A420" s="5"/>
      <c r="B420" s="5"/>
      <c r="C420" s="203"/>
      <c r="D420" s="203"/>
      <c r="E420" s="204"/>
      <c r="F420" s="203"/>
      <c r="G420" s="203"/>
      <c r="H420" s="204"/>
      <c r="I420" s="204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  <c r="X420" s="202"/>
      <c r="Y420" s="202"/>
      <c r="Z420" s="202"/>
      <c r="AA420" s="202"/>
    </row>
    <row r="421" spans="1:27" ht="16.5" customHeight="1" x14ac:dyDescent="0.25">
      <c r="A421" s="5"/>
      <c r="B421" s="5"/>
      <c r="C421" s="203"/>
      <c r="D421" s="203"/>
      <c r="E421" s="204"/>
      <c r="F421" s="203"/>
      <c r="G421" s="203"/>
      <c r="H421" s="204"/>
      <c r="I421" s="204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</row>
    <row r="422" spans="1:27" ht="16.5" customHeight="1" x14ac:dyDescent="0.25">
      <c r="A422" s="5"/>
      <c r="B422" s="5"/>
      <c r="C422" s="203"/>
      <c r="D422" s="203"/>
      <c r="E422" s="204"/>
      <c r="F422" s="203"/>
      <c r="G422" s="203"/>
      <c r="H422" s="204"/>
      <c r="I422" s="204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</row>
    <row r="423" spans="1:27" ht="16.5" customHeight="1" x14ac:dyDescent="0.25">
      <c r="A423" s="5"/>
      <c r="B423" s="5"/>
      <c r="C423" s="203"/>
      <c r="D423" s="203"/>
      <c r="E423" s="204"/>
      <c r="F423" s="203"/>
      <c r="G423" s="203"/>
      <c r="H423" s="204"/>
      <c r="I423" s="204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</row>
    <row r="424" spans="1:27" ht="16.5" customHeight="1" x14ac:dyDescent="0.25">
      <c r="A424" s="5"/>
      <c r="B424" s="5"/>
      <c r="C424" s="203"/>
      <c r="D424" s="203"/>
      <c r="E424" s="204"/>
      <c r="F424" s="203"/>
      <c r="G424" s="203"/>
      <c r="H424" s="204"/>
      <c r="I424" s="204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</row>
    <row r="425" spans="1:27" ht="16.5" customHeight="1" x14ac:dyDescent="0.25">
      <c r="A425" s="5"/>
      <c r="B425" s="5"/>
      <c r="C425" s="203"/>
      <c r="D425" s="203"/>
      <c r="E425" s="204"/>
      <c r="F425" s="203"/>
      <c r="G425" s="203"/>
      <c r="H425" s="204"/>
      <c r="I425" s="204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</row>
    <row r="426" spans="1:27" ht="16.5" customHeight="1" x14ac:dyDescent="0.25">
      <c r="A426" s="5"/>
      <c r="B426" s="5"/>
      <c r="C426" s="203"/>
      <c r="D426" s="203"/>
      <c r="E426" s="204"/>
      <c r="F426" s="203"/>
      <c r="G426" s="203"/>
      <c r="H426" s="204"/>
      <c r="I426" s="204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</row>
    <row r="427" spans="1:27" ht="16.5" customHeight="1" x14ac:dyDescent="0.25">
      <c r="A427" s="5"/>
      <c r="B427" s="5"/>
      <c r="C427" s="203"/>
      <c r="D427" s="203"/>
      <c r="E427" s="204"/>
      <c r="F427" s="203"/>
      <c r="G427" s="203"/>
      <c r="H427" s="204"/>
      <c r="I427" s="204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</row>
    <row r="428" spans="1:27" ht="16.5" customHeight="1" x14ac:dyDescent="0.25">
      <c r="A428" s="5"/>
      <c r="B428" s="5"/>
      <c r="C428" s="203"/>
      <c r="D428" s="203"/>
      <c r="E428" s="204"/>
      <c r="F428" s="203"/>
      <c r="G428" s="203"/>
      <c r="H428" s="204"/>
      <c r="I428" s="204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</row>
    <row r="429" spans="1:27" ht="16.5" customHeight="1" x14ac:dyDescent="0.25">
      <c r="A429" s="5"/>
      <c r="B429" s="5"/>
      <c r="C429" s="203"/>
      <c r="D429" s="203"/>
      <c r="E429" s="204"/>
      <c r="F429" s="203"/>
      <c r="G429" s="203"/>
      <c r="H429" s="204"/>
      <c r="I429" s="204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</row>
    <row r="430" spans="1:27" ht="16.5" customHeight="1" x14ac:dyDescent="0.25">
      <c r="A430" s="5"/>
      <c r="B430" s="5"/>
      <c r="C430" s="203"/>
      <c r="D430" s="203"/>
      <c r="E430" s="204"/>
      <c r="F430" s="203"/>
      <c r="G430" s="203"/>
      <c r="H430" s="204"/>
      <c r="I430" s="204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</row>
    <row r="431" spans="1:27" ht="16.5" customHeight="1" x14ac:dyDescent="0.25">
      <c r="A431" s="5"/>
      <c r="B431" s="5"/>
      <c r="C431" s="203"/>
      <c r="D431" s="203"/>
      <c r="E431" s="204"/>
      <c r="F431" s="203"/>
      <c r="G431" s="203"/>
      <c r="H431" s="204"/>
      <c r="I431" s="204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  <c r="X431" s="202"/>
      <c r="Y431" s="202"/>
      <c r="Z431" s="202"/>
      <c r="AA431" s="202"/>
    </row>
    <row r="432" spans="1:27" ht="16.5" customHeight="1" x14ac:dyDescent="0.25">
      <c r="A432" s="5"/>
      <c r="B432" s="5"/>
      <c r="C432" s="203"/>
      <c r="D432" s="203"/>
      <c r="E432" s="204"/>
      <c r="F432" s="203"/>
      <c r="G432" s="203"/>
      <c r="H432" s="204"/>
      <c r="I432" s="204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</row>
    <row r="433" spans="1:27" ht="16.5" customHeight="1" x14ac:dyDescent="0.25">
      <c r="A433" s="5"/>
      <c r="B433" s="5"/>
      <c r="C433" s="203"/>
      <c r="D433" s="203"/>
      <c r="E433" s="204"/>
      <c r="F433" s="203"/>
      <c r="G433" s="203"/>
      <c r="H433" s="204"/>
      <c r="I433" s="204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  <c r="X433" s="202"/>
      <c r="Y433" s="202"/>
      <c r="Z433" s="202"/>
      <c r="AA433" s="202"/>
    </row>
    <row r="434" spans="1:27" ht="16.5" customHeight="1" x14ac:dyDescent="0.25">
      <c r="A434" s="5"/>
      <c r="B434" s="5"/>
      <c r="C434" s="203"/>
      <c r="D434" s="203"/>
      <c r="E434" s="204"/>
      <c r="F434" s="203"/>
      <c r="G434" s="203"/>
      <c r="H434" s="204"/>
      <c r="I434" s="204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  <c r="X434" s="202"/>
      <c r="Y434" s="202"/>
      <c r="Z434" s="202"/>
      <c r="AA434" s="202"/>
    </row>
    <row r="435" spans="1:27" ht="16.5" customHeight="1" x14ac:dyDescent="0.25">
      <c r="A435" s="5"/>
      <c r="B435" s="5"/>
      <c r="C435" s="203"/>
      <c r="D435" s="203"/>
      <c r="E435" s="204"/>
      <c r="F435" s="203"/>
      <c r="G435" s="203"/>
      <c r="H435" s="204"/>
      <c r="I435" s="204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  <c r="X435" s="202"/>
      <c r="Y435" s="202"/>
      <c r="Z435" s="202"/>
      <c r="AA435" s="202"/>
    </row>
    <row r="436" spans="1:27" ht="16.5" customHeight="1" x14ac:dyDescent="0.25">
      <c r="A436" s="5"/>
      <c r="B436" s="5"/>
      <c r="C436" s="203"/>
      <c r="D436" s="203"/>
      <c r="E436" s="204"/>
      <c r="F436" s="203"/>
      <c r="G436" s="203"/>
      <c r="H436" s="204"/>
      <c r="I436" s="204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  <c r="X436" s="202"/>
      <c r="Y436" s="202"/>
      <c r="Z436" s="202"/>
      <c r="AA436" s="202"/>
    </row>
    <row r="437" spans="1:27" ht="16.5" customHeight="1" x14ac:dyDescent="0.25">
      <c r="A437" s="5"/>
      <c r="B437" s="5"/>
      <c r="C437" s="203"/>
      <c r="D437" s="203"/>
      <c r="E437" s="204"/>
      <c r="F437" s="203"/>
      <c r="G437" s="203"/>
      <c r="H437" s="204"/>
      <c r="I437" s="204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2"/>
    </row>
    <row r="438" spans="1:27" ht="16.5" customHeight="1" x14ac:dyDescent="0.25">
      <c r="A438" s="5"/>
      <c r="B438" s="5"/>
      <c r="C438" s="203"/>
      <c r="D438" s="203"/>
      <c r="E438" s="204"/>
      <c r="F438" s="203"/>
      <c r="G438" s="203"/>
      <c r="H438" s="204"/>
      <c r="I438" s="204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</row>
    <row r="439" spans="1:27" ht="16.5" customHeight="1" x14ac:dyDescent="0.25">
      <c r="A439" s="5"/>
      <c r="B439" s="5"/>
      <c r="C439" s="203"/>
      <c r="D439" s="203"/>
      <c r="E439" s="204"/>
      <c r="F439" s="203"/>
      <c r="G439" s="203"/>
      <c r="H439" s="204"/>
      <c r="I439" s="204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</row>
    <row r="440" spans="1:27" ht="16.5" customHeight="1" x14ac:dyDescent="0.25">
      <c r="A440" s="5"/>
      <c r="B440" s="5"/>
      <c r="C440" s="203"/>
      <c r="D440" s="203"/>
      <c r="E440" s="204"/>
      <c r="F440" s="203"/>
      <c r="G440" s="203"/>
      <c r="H440" s="204"/>
      <c r="I440" s="204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</row>
    <row r="441" spans="1:27" ht="16.5" customHeight="1" x14ac:dyDescent="0.25">
      <c r="A441" s="5"/>
      <c r="B441" s="5"/>
      <c r="C441" s="203"/>
      <c r="D441" s="203"/>
      <c r="E441" s="204"/>
      <c r="F441" s="203"/>
      <c r="G441" s="203"/>
      <c r="H441" s="204"/>
      <c r="I441" s="204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</row>
    <row r="442" spans="1:27" ht="16.5" customHeight="1" x14ac:dyDescent="0.25">
      <c r="A442" s="5"/>
      <c r="B442" s="5"/>
      <c r="C442" s="203"/>
      <c r="D442" s="203"/>
      <c r="E442" s="204"/>
      <c r="F442" s="203"/>
      <c r="G442" s="203"/>
      <c r="H442" s="204"/>
      <c r="I442" s="204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</row>
    <row r="443" spans="1:27" ht="16.5" customHeight="1" x14ac:dyDescent="0.25">
      <c r="A443" s="5"/>
      <c r="B443" s="5"/>
      <c r="C443" s="203"/>
      <c r="D443" s="203"/>
      <c r="E443" s="204"/>
      <c r="F443" s="203"/>
      <c r="G443" s="203"/>
      <c r="H443" s="204"/>
      <c r="I443" s="204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</row>
    <row r="444" spans="1:27" ht="16.5" customHeight="1" x14ac:dyDescent="0.25">
      <c r="A444" s="5"/>
      <c r="B444" s="5"/>
      <c r="C444" s="203"/>
      <c r="D444" s="203"/>
      <c r="E444" s="204"/>
      <c r="F444" s="203"/>
      <c r="G444" s="203"/>
      <c r="H444" s="204"/>
      <c r="I444" s="204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</row>
    <row r="445" spans="1:27" ht="16.5" customHeight="1" x14ac:dyDescent="0.25">
      <c r="A445" s="5"/>
      <c r="B445" s="5"/>
      <c r="C445" s="203"/>
      <c r="D445" s="203"/>
      <c r="E445" s="204"/>
      <c r="F445" s="203"/>
      <c r="G445" s="203"/>
      <c r="H445" s="204"/>
      <c r="I445" s="204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</row>
    <row r="446" spans="1:27" ht="16.5" customHeight="1" x14ac:dyDescent="0.25">
      <c r="A446" s="5"/>
      <c r="B446" s="5"/>
      <c r="C446" s="203"/>
      <c r="D446" s="203"/>
      <c r="E446" s="204"/>
      <c r="F446" s="203"/>
      <c r="G446" s="203"/>
      <c r="H446" s="204"/>
      <c r="I446" s="204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</row>
    <row r="447" spans="1:27" ht="16.5" customHeight="1" x14ac:dyDescent="0.25">
      <c r="A447" s="5"/>
      <c r="B447" s="5"/>
      <c r="C447" s="203"/>
      <c r="D447" s="203"/>
      <c r="E447" s="204"/>
      <c r="F447" s="203"/>
      <c r="G447" s="203"/>
      <c r="H447" s="204"/>
      <c r="I447" s="204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</row>
    <row r="448" spans="1:27" ht="16.5" customHeight="1" x14ac:dyDescent="0.25">
      <c r="A448" s="5"/>
      <c r="B448" s="5"/>
      <c r="C448" s="203"/>
      <c r="D448" s="203"/>
      <c r="E448" s="204"/>
      <c r="F448" s="203"/>
      <c r="G448" s="203"/>
      <c r="H448" s="204"/>
      <c r="I448" s="204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</row>
    <row r="449" spans="1:27" ht="16.5" customHeight="1" x14ac:dyDescent="0.25">
      <c r="A449" s="5"/>
      <c r="B449" s="5"/>
      <c r="C449" s="203"/>
      <c r="D449" s="203"/>
      <c r="E449" s="204"/>
      <c r="F449" s="203"/>
      <c r="G449" s="203"/>
      <c r="H449" s="204"/>
      <c r="I449" s="204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</row>
    <row r="450" spans="1:27" ht="16.5" customHeight="1" x14ac:dyDescent="0.25">
      <c r="A450" s="5"/>
      <c r="B450" s="5"/>
      <c r="C450" s="203"/>
      <c r="D450" s="203"/>
      <c r="E450" s="204"/>
      <c r="F450" s="203"/>
      <c r="G450" s="203"/>
      <c r="H450" s="204"/>
      <c r="I450" s="204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</row>
    <row r="451" spans="1:27" ht="16.5" customHeight="1" x14ac:dyDescent="0.25">
      <c r="A451" s="5"/>
      <c r="B451" s="5"/>
      <c r="C451" s="203"/>
      <c r="D451" s="203"/>
      <c r="E451" s="204"/>
      <c r="F451" s="203"/>
      <c r="G451" s="203"/>
      <c r="H451" s="204"/>
      <c r="I451" s="204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</row>
    <row r="452" spans="1:27" ht="16.5" customHeight="1" x14ac:dyDescent="0.25">
      <c r="A452" s="5"/>
      <c r="B452" s="5"/>
      <c r="C452" s="203"/>
      <c r="D452" s="203"/>
      <c r="E452" s="204"/>
      <c r="F452" s="203"/>
      <c r="G452" s="203"/>
      <c r="H452" s="204"/>
      <c r="I452" s="204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</row>
    <row r="453" spans="1:27" ht="16.5" customHeight="1" x14ac:dyDescent="0.25">
      <c r="A453" s="5"/>
      <c r="B453" s="5"/>
      <c r="C453" s="203"/>
      <c r="D453" s="203"/>
      <c r="E453" s="204"/>
      <c r="F453" s="203"/>
      <c r="G453" s="203"/>
      <c r="H453" s="204"/>
      <c r="I453" s="204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  <c r="X453" s="202"/>
      <c r="Y453" s="202"/>
      <c r="Z453" s="202"/>
      <c r="AA453" s="202"/>
    </row>
    <row r="454" spans="1:27" ht="16.5" customHeight="1" x14ac:dyDescent="0.25">
      <c r="A454" s="5"/>
      <c r="B454" s="5"/>
      <c r="C454" s="203"/>
      <c r="D454" s="203"/>
      <c r="E454" s="204"/>
      <c r="F454" s="203"/>
      <c r="G454" s="203"/>
      <c r="H454" s="204"/>
      <c r="I454" s="204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</row>
    <row r="455" spans="1:27" ht="16.5" customHeight="1" x14ac:dyDescent="0.25">
      <c r="A455" s="5"/>
      <c r="B455" s="5"/>
      <c r="C455" s="203"/>
      <c r="D455" s="203"/>
      <c r="E455" s="204"/>
      <c r="F455" s="203"/>
      <c r="G455" s="203"/>
      <c r="H455" s="204"/>
      <c r="I455" s="204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</row>
    <row r="456" spans="1:27" ht="16.5" customHeight="1" x14ac:dyDescent="0.25">
      <c r="A456" s="5"/>
      <c r="B456" s="5"/>
      <c r="C456" s="203"/>
      <c r="D456" s="203"/>
      <c r="E456" s="204"/>
      <c r="F456" s="203"/>
      <c r="G456" s="203"/>
      <c r="H456" s="204"/>
      <c r="I456" s="204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</row>
    <row r="457" spans="1:27" ht="16.5" customHeight="1" x14ac:dyDescent="0.25">
      <c r="A457" s="5"/>
      <c r="B457" s="5"/>
      <c r="C457" s="203"/>
      <c r="D457" s="203"/>
      <c r="E457" s="204"/>
      <c r="F457" s="203"/>
      <c r="G457" s="203"/>
      <c r="H457" s="204"/>
      <c r="I457" s="204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</row>
    <row r="458" spans="1:27" ht="16.5" customHeight="1" x14ac:dyDescent="0.25">
      <c r="A458" s="5"/>
      <c r="B458" s="5"/>
      <c r="C458" s="203"/>
      <c r="D458" s="203"/>
      <c r="E458" s="204"/>
      <c r="F458" s="203"/>
      <c r="G458" s="203"/>
      <c r="H458" s="204"/>
      <c r="I458" s="204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</row>
    <row r="459" spans="1:27" ht="16.5" customHeight="1" x14ac:dyDescent="0.25">
      <c r="A459" s="5"/>
      <c r="B459" s="5"/>
      <c r="C459" s="203"/>
      <c r="D459" s="203"/>
      <c r="E459" s="204"/>
      <c r="F459" s="203"/>
      <c r="G459" s="203"/>
      <c r="H459" s="204"/>
      <c r="I459" s="204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</row>
    <row r="460" spans="1:27" ht="16.5" customHeight="1" x14ac:dyDescent="0.25">
      <c r="A460" s="5"/>
      <c r="B460" s="5"/>
      <c r="C460" s="203"/>
      <c r="D460" s="203"/>
      <c r="E460" s="204"/>
      <c r="F460" s="203"/>
      <c r="G460" s="203"/>
      <c r="H460" s="204"/>
      <c r="I460" s="204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</row>
    <row r="461" spans="1:27" ht="16.5" customHeight="1" x14ac:dyDescent="0.25">
      <c r="A461" s="5"/>
      <c r="B461" s="5"/>
      <c r="C461" s="203"/>
      <c r="D461" s="203"/>
      <c r="E461" s="204"/>
      <c r="F461" s="203"/>
      <c r="G461" s="203"/>
      <c r="H461" s="204"/>
      <c r="I461" s="204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</row>
    <row r="462" spans="1:27" ht="16.5" customHeight="1" x14ac:dyDescent="0.25">
      <c r="A462" s="5"/>
      <c r="B462" s="5"/>
      <c r="C462" s="203"/>
      <c r="D462" s="203"/>
      <c r="E462" s="204"/>
      <c r="F462" s="203"/>
      <c r="G462" s="203"/>
      <c r="H462" s="204"/>
      <c r="I462" s="204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</row>
    <row r="463" spans="1:27" ht="16.5" customHeight="1" x14ac:dyDescent="0.25">
      <c r="A463" s="5"/>
      <c r="B463" s="5"/>
      <c r="C463" s="203"/>
      <c r="D463" s="203"/>
      <c r="E463" s="204"/>
      <c r="F463" s="203"/>
      <c r="G463" s="203"/>
      <c r="H463" s="204"/>
      <c r="I463" s="204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</row>
    <row r="464" spans="1:27" ht="16.5" customHeight="1" x14ac:dyDescent="0.25">
      <c r="A464" s="5"/>
      <c r="B464" s="5"/>
      <c r="C464" s="203"/>
      <c r="D464" s="203"/>
      <c r="E464" s="204"/>
      <c r="F464" s="203"/>
      <c r="G464" s="203"/>
      <c r="H464" s="204"/>
      <c r="I464" s="204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</row>
    <row r="465" spans="1:27" ht="16.5" customHeight="1" x14ac:dyDescent="0.25">
      <c r="A465" s="5"/>
      <c r="B465" s="5"/>
      <c r="C465" s="203"/>
      <c r="D465" s="203"/>
      <c r="E465" s="204"/>
      <c r="F465" s="203"/>
      <c r="G465" s="203"/>
      <c r="H465" s="204"/>
      <c r="I465" s="204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</row>
    <row r="466" spans="1:27" ht="16.5" customHeight="1" x14ac:dyDescent="0.25">
      <c r="A466" s="5"/>
      <c r="B466" s="5"/>
      <c r="C466" s="203"/>
      <c r="D466" s="203"/>
      <c r="E466" s="204"/>
      <c r="F466" s="203"/>
      <c r="G466" s="203"/>
      <c r="H466" s="204"/>
      <c r="I466" s="204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</row>
    <row r="467" spans="1:27" ht="16.5" customHeight="1" x14ac:dyDescent="0.25">
      <c r="A467" s="5"/>
      <c r="B467" s="5"/>
      <c r="C467" s="203"/>
      <c r="D467" s="203"/>
      <c r="E467" s="204"/>
      <c r="F467" s="203"/>
      <c r="G467" s="203"/>
      <c r="H467" s="204"/>
      <c r="I467" s="204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</row>
    <row r="468" spans="1:27" ht="16.5" customHeight="1" x14ac:dyDescent="0.25">
      <c r="A468" s="5"/>
      <c r="B468" s="5"/>
      <c r="C468" s="203"/>
      <c r="D468" s="203"/>
      <c r="E468" s="204"/>
      <c r="F468" s="203"/>
      <c r="G468" s="203"/>
      <c r="H468" s="204"/>
      <c r="I468" s="204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</row>
    <row r="469" spans="1:27" ht="16.5" customHeight="1" x14ac:dyDescent="0.25">
      <c r="A469" s="5"/>
      <c r="B469" s="5"/>
      <c r="C469" s="203"/>
      <c r="D469" s="203"/>
      <c r="E469" s="204"/>
      <c r="F469" s="203"/>
      <c r="G469" s="203"/>
      <c r="H469" s="204"/>
      <c r="I469" s="204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</row>
    <row r="470" spans="1:27" ht="16.5" customHeight="1" x14ac:dyDescent="0.25">
      <c r="A470" s="5"/>
      <c r="B470" s="5"/>
      <c r="C470" s="203"/>
      <c r="D470" s="203"/>
      <c r="E470" s="204"/>
      <c r="F470" s="203"/>
      <c r="G470" s="203"/>
      <c r="H470" s="204"/>
      <c r="I470" s="204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</row>
    <row r="471" spans="1:27" ht="16.5" customHeight="1" x14ac:dyDescent="0.25">
      <c r="A471" s="5"/>
      <c r="B471" s="5"/>
      <c r="C471" s="203"/>
      <c r="D471" s="203"/>
      <c r="E471" s="204"/>
      <c r="F471" s="203"/>
      <c r="G471" s="203"/>
      <c r="H471" s="204"/>
      <c r="I471" s="204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</row>
    <row r="472" spans="1:27" ht="16.5" customHeight="1" x14ac:dyDescent="0.25">
      <c r="A472" s="5"/>
      <c r="B472" s="5"/>
      <c r="C472" s="203"/>
      <c r="D472" s="203"/>
      <c r="E472" s="204"/>
      <c r="F472" s="203"/>
      <c r="G472" s="203"/>
      <c r="H472" s="204"/>
      <c r="I472" s="204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</row>
    <row r="473" spans="1:27" ht="16.5" customHeight="1" x14ac:dyDescent="0.25">
      <c r="A473" s="5"/>
      <c r="B473" s="5"/>
      <c r="C473" s="203"/>
      <c r="D473" s="203"/>
      <c r="E473" s="204"/>
      <c r="F473" s="203"/>
      <c r="G473" s="203"/>
      <c r="H473" s="204"/>
      <c r="I473" s="204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</row>
    <row r="474" spans="1:27" ht="16.5" customHeight="1" x14ac:dyDescent="0.25">
      <c r="A474" s="5"/>
      <c r="B474" s="5"/>
      <c r="C474" s="203"/>
      <c r="D474" s="203"/>
      <c r="E474" s="204"/>
      <c r="F474" s="203"/>
      <c r="G474" s="203"/>
      <c r="H474" s="204"/>
      <c r="I474" s="204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</row>
    <row r="475" spans="1:27" ht="16.5" customHeight="1" x14ac:dyDescent="0.25">
      <c r="A475" s="5"/>
      <c r="B475" s="5"/>
      <c r="C475" s="203"/>
      <c r="D475" s="203"/>
      <c r="E475" s="204"/>
      <c r="F475" s="203"/>
      <c r="G475" s="203"/>
      <c r="H475" s="204"/>
      <c r="I475" s="204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</row>
    <row r="476" spans="1:27" ht="16.5" customHeight="1" x14ac:dyDescent="0.25">
      <c r="A476" s="5"/>
      <c r="B476" s="5"/>
      <c r="C476" s="203"/>
      <c r="D476" s="203"/>
      <c r="E476" s="204"/>
      <c r="F476" s="203"/>
      <c r="G476" s="203"/>
      <c r="H476" s="204"/>
      <c r="I476" s="204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</row>
    <row r="477" spans="1:27" ht="16.5" customHeight="1" x14ac:dyDescent="0.25">
      <c r="A477" s="5"/>
      <c r="B477" s="5"/>
      <c r="C477" s="203"/>
      <c r="D477" s="203"/>
      <c r="E477" s="204"/>
      <c r="F477" s="203"/>
      <c r="G477" s="203"/>
      <c r="H477" s="204"/>
      <c r="I477" s="204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</row>
    <row r="478" spans="1:27" ht="16.5" customHeight="1" x14ac:dyDescent="0.25">
      <c r="A478" s="5"/>
      <c r="B478" s="5"/>
      <c r="C478" s="203"/>
      <c r="D478" s="203"/>
      <c r="E478" s="204"/>
      <c r="F478" s="203"/>
      <c r="G478" s="203"/>
      <c r="H478" s="204"/>
      <c r="I478" s="204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</row>
    <row r="479" spans="1:27" ht="16.5" customHeight="1" x14ac:dyDescent="0.25">
      <c r="A479" s="5"/>
      <c r="B479" s="5"/>
      <c r="C479" s="203"/>
      <c r="D479" s="203"/>
      <c r="E479" s="204"/>
      <c r="F479" s="203"/>
      <c r="G479" s="203"/>
      <c r="H479" s="204"/>
      <c r="I479" s="204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</row>
    <row r="480" spans="1:27" ht="16.5" customHeight="1" x14ac:dyDescent="0.25">
      <c r="A480" s="5"/>
      <c r="B480" s="5"/>
      <c r="C480" s="203"/>
      <c r="D480" s="203"/>
      <c r="E480" s="204"/>
      <c r="F480" s="203"/>
      <c r="G480" s="203"/>
      <c r="H480" s="204"/>
      <c r="I480" s="204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</row>
    <row r="481" spans="1:27" ht="16.5" customHeight="1" x14ac:dyDescent="0.25">
      <c r="A481" s="5"/>
      <c r="B481" s="5"/>
      <c r="C481" s="203"/>
      <c r="D481" s="203"/>
      <c r="E481" s="204"/>
      <c r="F481" s="203"/>
      <c r="G481" s="203"/>
      <c r="H481" s="204"/>
      <c r="I481" s="204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</row>
    <row r="482" spans="1:27" ht="16.5" customHeight="1" x14ac:dyDescent="0.25">
      <c r="A482" s="5"/>
      <c r="B482" s="5"/>
      <c r="C482" s="203"/>
      <c r="D482" s="203"/>
      <c r="E482" s="204"/>
      <c r="F482" s="203"/>
      <c r="G482" s="203"/>
      <c r="H482" s="204"/>
      <c r="I482" s="204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</row>
    <row r="483" spans="1:27" ht="16.5" customHeight="1" x14ac:dyDescent="0.25">
      <c r="A483" s="5"/>
      <c r="B483" s="5"/>
      <c r="C483" s="203"/>
      <c r="D483" s="203"/>
      <c r="E483" s="204"/>
      <c r="F483" s="203"/>
      <c r="G483" s="203"/>
      <c r="H483" s="204"/>
      <c r="I483" s="204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</row>
    <row r="484" spans="1:27" ht="16.5" customHeight="1" x14ac:dyDescent="0.25">
      <c r="A484" s="5"/>
      <c r="B484" s="5"/>
      <c r="C484" s="203"/>
      <c r="D484" s="203"/>
      <c r="E484" s="204"/>
      <c r="F484" s="203"/>
      <c r="G484" s="203"/>
      <c r="H484" s="204"/>
      <c r="I484" s="204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</row>
    <row r="485" spans="1:27" ht="16.5" customHeight="1" x14ac:dyDescent="0.25">
      <c r="A485" s="5"/>
      <c r="B485" s="5"/>
      <c r="C485" s="203"/>
      <c r="D485" s="203"/>
      <c r="E485" s="204"/>
      <c r="F485" s="203"/>
      <c r="G485" s="203"/>
      <c r="H485" s="204"/>
      <c r="I485" s="204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</row>
    <row r="486" spans="1:27" ht="16.5" customHeight="1" x14ac:dyDescent="0.25">
      <c r="A486" s="5"/>
      <c r="B486" s="5"/>
      <c r="C486" s="203"/>
      <c r="D486" s="203"/>
      <c r="E486" s="204"/>
      <c r="F486" s="203"/>
      <c r="G486" s="203"/>
      <c r="H486" s="204"/>
      <c r="I486" s="204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</row>
    <row r="487" spans="1:27" ht="16.5" customHeight="1" x14ac:dyDescent="0.25">
      <c r="A487" s="5"/>
      <c r="B487" s="5"/>
      <c r="C487" s="203"/>
      <c r="D487" s="203"/>
      <c r="E487" s="204"/>
      <c r="F487" s="203"/>
      <c r="G487" s="203"/>
      <c r="H487" s="204"/>
      <c r="I487" s="204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</row>
    <row r="488" spans="1:27" ht="16.5" customHeight="1" x14ac:dyDescent="0.25">
      <c r="A488" s="5"/>
      <c r="B488" s="5"/>
      <c r="C488" s="203"/>
      <c r="D488" s="203"/>
      <c r="E488" s="204"/>
      <c r="F488" s="203"/>
      <c r="G488" s="203"/>
      <c r="H488" s="204"/>
      <c r="I488" s="204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</row>
    <row r="489" spans="1:27" ht="16.5" customHeight="1" x14ac:dyDescent="0.25">
      <c r="A489" s="5"/>
      <c r="B489" s="5"/>
      <c r="C489" s="203"/>
      <c r="D489" s="203"/>
      <c r="E489" s="204"/>
      <c r="F489" s="203"/>
      <c r="G489" s="203"/>
      <c r="H489" s="204"/>
      <c r="I489" s="204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</row>
    <row r="490" spans="1:27" ht="16.5" customHeight="1" x14ac:dyDescent="0.25">
      <c r="A490" s="5"/>
      <c r="B490" s="5"/>
      <c r="C490" s="203"/>
      <c r="D490" s="203"/>
      <c r="E490" s="204"/>
      <c r="F490" s="203"/>
      <c r="G490" s="203"/>
      <c r="H490" s="204"/>
      <c r="I490" s="204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</row>
    <row r="491" spans="1:27" ht="16.5" customHeight="1" x14ac:dyDescent="0.25">
      <c r="A491" s="5"/>
      <c r="B491" s="5"/>
      <c r="C491" s="203"/>
      <c r="D491" s="203"/>
      <c r="E491" s="204"/>
      <c r="F491" s="203"/>
      <c r="G491" s="203"/>
      <c r="H491" s="204"/>
      <c r="I491" s="204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</row>
    <row r="492" spans="1:27" ht="16.5" customHeight="1" x14ac:dyDescent="0.25">
      <c r="A492" s="5"/>
      <c r="B492" s="5"/>
      <c r="C492" s="203"/>
      <c r="D492" s="203"/>
      <c r="E492" s="204"/>
      <c r="F492" s="203"/>
      <c r="G492" s="203"/>
      <c r="H492" s="204"/>
      <c r="I492" s="204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</row>
    <row r="493" spans="1:27" ht="16.5" customHeight="1" x14ac:dyDescent="0.25">
      <c r="A493" s="5"/>
      <c r="B493" s="5"/>
      <c r="C493" s="203"/>
      <c r="D493" s="203"/>
      <c r="E493" s="204"/>
      <c r="F493" s="203"/>
      <c r="G493" s="203"/>
      <c r="H493" s="204"/>
      <c r="I493" s="204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</row>
    <row r="494" spans="1:27" ht="16.5" customHeight="1" x14ac:dyDescent="0.25">
      <c r="A494" s="5"/>
      <c r="B494" s="5"/>
      <c r="C494" s="203"/>
      <c r="D494" s="203"/>
      <c r="E494" s="204"/>
      <c r="F494" s="203"/>
      <c r="G494" s="203"/>
      <c r="H494" s="204"/>
      <c r="I494" s="204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</row>
    <row r="495" spans="1:27" ht="16.5" customHeight="1" x14ac:dyDescent="0.25">
      <c r="A495" s="5"/>
      <c r="B495" s="5"/>
      <c r="C495" s="203"/>
      <c r="D495" s="203"/>
      <c r="E495" s="204"/>
      <c r="F495" s="203"/>
      <c r="G495" s="203"/>
      <c r="H495" s="204"/>
      <c r="I495" s="204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</row>
    <row r="496" spans="1:27" ht="16.5" customHeight="1" x14ac:dyDescent="0.25">
      <c r="A496" s="5"/>
      <c r="B496" s="5"/>
      <c r="C496" s="203"/>
      <c r="D496" s="203"/>
      <c r="E496" s="204"/>
      <c r="F496" s="203"/>
      <c r="G496" s="203"/>
      <c r="H496" s="204"/>
      <c r="I496" s="204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</row>
    <row r="497" spans="1:27" ht="16.5" customHeight="1" x14ac:dyDescent="0.25">
      <c r="A497" s="5"/>
      <c r="B497" s="5"/>
      <c r="C497" s="203"/>
      <c r="D497" s="203"/>
      <c r="E497" s="204"/>
      <c r="F497" s="203"/>
      <c r="G497" s="203"/>
      <c r="H497" s="204"/>
      <c r="I497" s="204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</row>
    <row r="498" spans="1:27" ht="16.5" customHeight="1" x14ac:dyDescent="0.25">
      <c r="A498" s="5"/>
      <c r="B498" s="5"/>
      <c r="C498" s="203"/>
      <c r="D498" s="203"/>
      <c r="E498" s="204"/>
      <c r="F498" s="203"/>
      <c r="G498" s="203"/>
      <c r="H498" s="204"/>
      <c r="I498" s="204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</row>
    <row r="499" spans="1:27" ht="16.5" customHeight="1" x14ac:dyDescent="0.25">
      <c r="A499" s="5"/>
      <c r="B499" s="5"/>
      <c r="C499" s="203"/>
      <c r="D499" s="203"/>
      <c r="E499" s="204"/>
      <c r="F499" s="203"/>
      <c r="G499" s="203"/>
      <c r="H499" s="204"/>
      <c r="I499" s="204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</row>
    <row r="500" spans="1:27" ht="16.5" customHeight="1" x14ac:dyDescent="0.25">
      <c r="A500" s="5"/>
      <c r="B500" s="5"/>
      <c r="C500" s="203"/>
      <c r="D500" s="203"/>
      <c r="E500" s="204"/>
      <c r="F500" s="203"/>
      <c r="G500" s="203"/>
      <c r="H500" s="204"/>
      <c r="I500" s="204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</row>
    <row r="501" spans="1:27" ht="16.5" customHeight="1" x14ac:dyDescent="0.25">
      <c r="A501" s="5"/>
      <c r="B501" s="5"/>
      <c r="C501" s="203"/>
      <c r="D501" s="203"/>
      <c r="E501" s="204"/>
      <c r="F501" s="203"/>
      <c r="G501" s="203"/>
      <c r="H501" s="204"/>
      <c r="I501" s="204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</row>
    <row r="502" spans="1:27" ht="16.5" customHeight="1" x14ac:dyDescent="0.25">
      <c r="A502" s="5"/>
      <c r="B502" s="5"/>
      <c r="C502" s="203"/>
      <c r="D502" s="203"/>
      <c r="E502" s="204"/>
      <c r="F502" s="203"/>
      <c r="G502" s="203"/>
      <c r="H502" s="204"/>
      <c r="I502" s="204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</row>
    <row r="503" spans="1:27" ht="16.5" customHeight="1" x14ac:dyDescent="0.25">
      <c r="A503" s="5"/>
      <c r="B503" s="5"/>
      <c r="C503" s="203"/>
      <c r="D503" s="203"/>
      <c r="E503" s="204"/>
      <c r="F503" s="203"/>
      <c r="G503" s="203"/>
      <c r="H503" s="204"/>
      <c r="I503" s="204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</row>
    <row r="504" spans="1:27" ht="16.5" customHeight="1" x14ac:dyDescent="0.25">
      <c r="A504" s="5"/>
      <c r="B504" s="5"/>
      <c r="C504" s="203"/>
      <c r="D504" s="203"/>
      <c r="E504" s="204"/>
      <c r="F504" s="203"/>
      <c r="G504" s="203"/>
      <c r="H504" s="204"/>
      <c r="I504" s="204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</row>
    <row r="505" spans="1:27" ht="16.5" customHeight="1" x14ac:dyDescent="0.25">
      <c r="A505" s="5"/>
      <c r="B505" s="5"/>
      <c r="C505" s="203"/>
      <c r="D505" s="203"/>
      <c r="E505" s="204"/>
      <c r="F505" s="203"/>
      <c r="G505" s="203"/>
      <c r="H505" s="204"/>
      <c r="I505" s="204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</row>
    <row r="506" spans="1:27" ht="16.5" customHeight="1" x14ac:dyDescent="0.25">
      <c r="A506" s="5"/>
      <c r="B506" s="5"/>
      <c r="C506" s="203"/>
      <c r="D506" s="203"/>
      <c r="E506" s="204"/>
      <c r="F506" s="203"/>
      <c r="G506" s="203"/>
      <c r="H506" s="204"/>
      <c r="I506" s="204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</row>
    <row r="507" spans="1:27" ht="16.5" customHeight="1" x14ac:dyDescent="0.25">
      <c r="A507" s="5"/>
      <c r="B507" s="5"/>
      <c r="C507" s="203"/>
      <c r="D507" s="203"/>
      <c r="E507" s="204"/>
      <c r="F507" s="203"/>
      <c r="G507" s="203"/>
      <c r="H507" s="204"/>
      <c r="I507" s="204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</row>
    <row r="508" spans="1:27" ht="16.5" customHeight="1" x14ac:dyDescent="0.25">
      <c r="A508" s="5"/>
      <c r="B508" s="5"/>
      <c r="C508" s="203"/>
      <c r="D508" s="203"/>
      <c r="E508" s="204"/>
      <c r="F508" s="203"/>
      <c r="G508" s="203"/>
      <c r="H508" s="204"/>
      <c r="I508" s="204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</row>
    <row r="509" spans="1:27" ht="16.5" customHeight="1" x14ac:dyDescent="0.25">
      <c r="A509" s="5"/>
      <c r="B509" s="5"/>
      <c r="C509" s="203"/>
      <c r="D509" s="203"/>
      <c r="E509" s="204"/>
      <c r="F509" s="203"/>
      <c r="G509" s="203"/>
      <c r="H509" s="204"/>
      <c r="I509" s="204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  <c r="X509" s="202"/>
      <c r="Y509" s="202"/>
      <c r="Z509" s="202"/>
      <c r="AA509" s="202"/>
    </row>
    <row r="510" spans="1:27" ht="16.5" customHeight="1" x14ac:dyDescent="0.25">
      <c r="A510" s="5"/>
      <c r="B510" s="5"/>
      <c r="C510" s="203"/>
      <c r="D510" s="203"/>
      <c r="E510" s="204"/>
      <c r="F510" s="203"/>
      <c r="G510" s="203"/>
      <c r="H510" s="204"/>
      <c r="I510" s="204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</row>
    <row r="511" spans="1:27" ht="16.5" customHeight="1" x14ac:dyDescent="0.25">
      <c r="A511" s="5"/>
      <c r="B511" s="5"/>
      <c r="C511" s="203"/>
      <c r="D511" s="203"/>
      <c r="E511" s="204"/>
      <c r="F511" s="203"/>
      <c r="G511" s="203"/>
      <c r="H511" s="204"/>
      <c r="I511" s="204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</row>
    <row r="512" spans="1:27" ht="16.5" customHeight="1" x14ac:dyDescent="0.25">
      <c r="A512" s="5"/>
      <c r="B512" s="5"/>
      <c r="C512" s="203"/>
      <c r="D512" s="203"/>
      <c r="E512" s="204"/>
      <c r="F512" s="203"/>
      <c r="G512" s="203"/>
      <c r="H512" s="204"/>
      <c r="I512" s="204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</row>
    <row r="513" spans="1:27" ht="16.5" customHeight="1" x14ac:dyDescent="0.25">
      <c r="A513" s="5"/>
      <c r="B513" s="5"/>
      <c r="C513" s="203"/>
      <c r="D513" s="203"/>
      <c r="E513" s="204"/>
      <c r="F513" s="203"/>
      <c r="G513" s="203"/>
      <c r="H513" s="204"/>
      <c r="I513" s="204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</row>
    <row r="514" spans="1:27" ht="16.5" customHeight="1" x14ac:dyDescent="0.25">
      <c r="A514" s="5"/>
      <c r="B514" s="5"/>
      <c r="C514" s="203"/>
      <c r="D514" s="203"/>
      <c r="E514" s="204"/>
      <c r="F514" s="203"/>
      <c r="G514" s="203"/>
      <c r="H514" s="204"/>
      <c r="I514" s="204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</row>
    <row r="515" spans="1:27" ht="16.5" customHeight="1" x14ac:dyDescent="0.25">
      <c r="A515" s="5"/>
      <c r="B515" s="5"/>
      <c r="C515" s="203"/>
      <c r="D515" s="203"/>
      <c r="E515" s="204"/>
      <c r="F515" s="203"/>
      <c r="G515" s="203"/>
      <c r="H515" s="204"/>
      <c r="I515" s="204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</row>
    <row r="516" spans="1:27" ht="16.5" customHeight="1" x14ac:dyDescent="0.25">
      <c r="A516" s="5"/>
      <c r="B516" s="5"/>
      <c r="C516" s="203"/>
      <c r="D516" s="203"/>
      <c r="E516" s="204"/>
      <c r="F516" s="203"/>
      <c r="G516" s="203"/>
      <c r="H516" s="204"/>
      <c r="I516" s="204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</row>
    <row r="517" spans="1:27" ht="16.5" customHeight="1" x14ac:dyDescent="0.25">
      <c r="A517" s="5"/>
      <c r="B517" s="5"/>
      <c r="C517" s="203"/>
      <c r="D517" s="203"/>
      <c r="E517" s="204"/>
      <c r="F517" s="203"/>
      <c r="G517" s="203"/>
      <c r="H517" s="204"/>
      <c r="I517" s="204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</row>
    <row r="518" spans="1:27" ht="16.5" customHeight="1" x14ac:dyDescent="0.25">
      <c r="A518" s="5"/>
      <c r="B518" s="5"/>
      <c r="C518" s="203"/>
      <c r="D518" s="203"/>
      <c r="E518" s="204"/>
      <c r="F518" s="203"/>
      <c r="G518" s="203"/>
      <c r="H518" s="204"/>
      <c r="I518" s="204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</row>
    <row r="519" spans="1:27" ht="16.5" customHeight="1" x14ac:dyDescent="0.25">
      <c r="A519" s="5"/>
      <c r="B519" s="5"/>
      <c r="C519" s="203"/>
      <c r="D519" s="203"/>
      <c r="E519" s="204"/>
      <c r="F519" s="203"/>
      <c r="G519" s="203"/>
      <c r="H519" s="204"/>
      <c r="I519" s="204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</row>
    <row r="520" spans="1:27" ht="16.5" customHeight="1" x14ac:dyDescent="0.25">
      <c r="A520" s="5"/>
      <c r="B520" s="5"/>
      <c r="C520" s="203"/>
      <c r="D520" s="203"/>
      <c r="E520" s="204"/>
      <c r="F520" s="203"/>
      <c r="G520" s="203"/>
      <c r="H520" s="204"/>
      <c r="I520" s="204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</row>
    <row r="521" spans="1:27" ht="16.5" customHeight="1" x14ac:dyDescent="0.25">
      <c r="A521" s="5"/>
      <c r="B521" s="5"/>
      <c r="C521" s="203"/>
      <c r="D521" s="203"/>
      <c r="E521" s="204"/>
      <c r="F521" s="203"/>
      <c r="G521" s="203"/>
      <c r="H521" s="204"/>
      <c r="I521" s="204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</row>
    <row r="522" spans="1:27" ht="16.5" customHeight="1" x14ac:dyDescent="0.25">
      <c r="A522" s="5"/>
      <c r="B522" s="5"/>
      <c r="C522" s="203"/>
      <c r="D522" s="203"/>
      <c r="E522" s="204"/>
      <c r="F522" s="203"/>
      <c r="G522" s="203"/>
      <c r="H522" s="204"/>
      <c r="I522" s="204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</row>
    <row r="523" spans="1:27" ht="16.5" customHeight="1" x14ac:dyDescent="0.25">
      <c r="A523" s="5"/>
      <c r="B523" s="5"/>
      <c r="C523" s="203"/>
      <c r="D523" s="203"/>
      <c r="E523" s="204"/>
      <c r="F523" s="203"/>
      <c r="G523" s="203"/>
      <c r="H523" s="204"/>
      <c r="I523" s="204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</row>
    <row r="524" spans="1:27" ht="16.5" customHeight="1" x14ac:dyDescent="0.25">
      <c r="A524" s="5"/>
      <c r="B524" s="5"/>
      <c r="C524" s="203"/>
      <c r="D524" s="203"/>
      <c r="E524" s="204"/>
      <c r="F524" s="203"/>
      <c r="G524" s="203"/>
      <c r="H524" s="204"/>
      <c r="I524" s="204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</row>
    <row r="525" spans="1:27" ht="16.5" customHeight="1" x14ac:dyDescent="0.25">
      <c r="A525" s="5"/>
      <c r="B525" s="5"/>
      <c r="C525" s="203"/>
      <c r="D525" s="203"/>
      <c r="E525" s="204"/>
      <c r="F525" s="203"/>
      <c r="G525" s="203"/>
      <c r="H525" s="204"/>
      <c r="I525" s="204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</row>
    <row r="526" spans="1:27" ht="16.5" customHeight="1" x14ac:dyDescent="0.25">
      <c r="A526" s="5"/>
      <c r="B526" s="5"/>
      <c r="C526" s="203"/>
      <c r="D526" s="203"/>
      <c r="E526" s="204"/>
      <c r="F526" s="203"/>
      <c r="G526" s="203"/>
      <c r="H526" s="204"/>
      <c r="I526" s="204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  <c r="X526" s="202"/>
      <c r="Y526" s="202"/>
      <c r="Z526" s="202"/>
      <c r="AA526" s="202"/>
    </row>
    <row r="527" spans="1:27" ht="16.5" customHeight="1" x14ac:dyDescent="0.25">
      <c r="A527" s="5"/>
      <c r="B527" s="5"/>
      <c r="C527" s="203"/>
      <c r="D527" s="203"/>
      <c r="E527" s="204"/>
      <c r="F527" s="203"/>
      <c r="G527" s="203"/>
      <c r="H527" s="204"/>
      <c r="I527" s="204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  <c r="X527" s="202"/>
      <c r="Y527" s="202"/>
      <c r="Z527" s="202"/>
      <c r="AA527" s="202"/>
    </row>
    <row r="528" spans="1:27" ht="16.5" customHeight="1" x14ac:dyDescent="0.25">
      <c r="A528" s="5"/>
      <c r="B528" s="5"/>
      <c r="C528" s="203"/>
      <c r="D528" s="203"/>
      <c r="E528" s="204"/>
      <c r="F528" s="203"/>
      <c r="G528" s="203"/>
      <c r="H528" s="204"/>
      <c r="I528" s="204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  <c r="X528" s="202"/>
      <c r="Y528" s="202"/>
      <c r="Z528" s="202"/>
      <c r="AA528" s="202"/>
    </row>
    <row r="529" spans="1:27" ht="16.5" customHeight="1" x14ac:dyDescent="0.25">
      <c r="A529" s="5"/>
      <c r="B529" s="5"/>
      <c r="C529" s="203"/>
      <c r="D529" s="203"/>
      <c r="E529" s="204"/>
      <c r="F529" s="203"/>
      <c r="G529" s="203"/>
      <c r="H529" s="204"/>
      <c r="I529" s="204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  <c r="X529" s="202"/>
      <c r="Y529" s="202"/>
      <c r="Z529" s="202"/>
      <c r="AA529" s="202"/>
    </row>
    <row r="530" spans="1:27" ht="16.5" customHeight="1" x14ac:dyDescent="0.25">
      <c r="A530" s="5"/>
      <c r="B530" s="5"/>
      <c r="C530" s="203"/>
      <c r="D530" s="203"/>
      <c r="E530" s="204"/>
      <c r="F530" s="203"/>
      <c r="G530" s="203"/>
      <c r="H530" s="204"/>
      <c r="I530" s="204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  <c r="X530" s="202"/>
      <c r="Y530" s="202"/>
      <c r="Z530" s="202"/>
      <c r="AA530" s="202"/>
    </row>
    <row r="531" spans="1:27" ht="16.5" customHeight="1" x14ac:dyDescent="0.25">
      <c r="A531" s="5"/>
      <c r="B531" s="5"/>
      <c r="C531" s="203"/>
      <c r="D531" s="203"/>
      <c r="E531" s="204"/>
      <c r="F531" s="203"/>
      <c r="G531" s="203"/>
      <c r="H531" s="204"/>
      <c r="I531" s="204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</row>
    <row r="532" spans="1:27" ht="16.5" customHeight="1" x14ac:dyDescent="0.25">
      <c r="A532" s="5"/>
      <c r="B532" s="5"/>
      <c r="C532" s="203"/>
      <c r="D532" s="203"/>
      <c r="E532" s="204"/>
      <c r="F532" s="203"/>
      <c r="G532" s="203"/>
      <c r="H532" s="204"/>
      <c r="I532" s="204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</row>
    <row r="533" spans="1:27" ht="16.5" customHeight="1" x14ac:dyDescent="0.25">
      <c r="A533" s="5"/>
      <c r="B533" s="5"/>
      <c r="C533" s="203"/>
      <c r="D533" s="203"/>
      <c r="E533" s="204"/>
      <c r="F533" s="203"/>
      <c r="G533" s="203"/>
      <c r="H533" s="204"/>
      <c r="I533" s="204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</row>
    <row r="534" spans="1:27" ht="16.5" customHeight="1" x14ac:dyDescent="0.25">
      <c r="A534" s="5"/>
      <c r="B534" s="5"/>
      <c r="C534" s="203"/>
      <c r="D534" s="203"/>
      <c r="E534" s="204"/>
      <c r="F534" s="203"/>
      <c r="G534" s="203"/>
      <c r="H534" s="204"/>
      <c r="I534" s="204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</row>
    <row r="535" spans="1:27" ht="16.5" customHeight="1" x14ac:dyDescent="0.25">
      <c r="A535" s="5"/>
      <c r="B535" s="5"/>
      <c r="C535" s="203"/>
      <c r="D535" s="203"/>
      <c r="E535" s="204"/>
      <c r="F535" s="203"/>
      <c r="G535" s="203"/>
      <c r="H535" s="204"/>
      <c r="I535" s="204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</row>
    <row r="536" spans="1:27" ht="16.5" customHeight="1" x14ac:dyDescent="0.25">
      <c r="A536" s="5"/>
      <c r="B536" s="5"/>
      <c r="C536" s="203"/>
      <c r="D536" s="203"/>
      <c r="E536" s="204"/>
      <c r="F536" s="203"/>
      <c r="G536" s="203"/>
      <c r="H536" s="204"/>
      <c r="I536" s="204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</row>
    <row r="537" spans="1:27" ht="16.5" customHeight="1" x14ac:dyDescent="0.25">
      <c r="A537" s="5"/>
      <c r="B537" s="5"/>
      <c r="C537" s="203"/>
      <c r="D537" s="203"/>
      <c r="E537" s="204"/>
      <c r="F537" s="203"/>
      <c r="G537" s="203"/>
      <c r="H537" s="204"/>
      <c r="I537" s="204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</row>
    <row r="538" spans="1:27" ht="16.5" customHeight="1" x14ac:dyDescent="0.25">
      <c r="A538" s="5"/>
      <c r="B538" s="5"/>
      <c r="C538" s="203"/>
      <c r="D538" s="203"/>
      <c r="E538" s="204"/>
      <c r="F538" s="203"/>
      <c r="G538" s="203"/>
      <c r="H538" s="204"/>
      <c r="I538" s="204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</row>
    <row r="539" spans="1:27" ht="16.5" customHeight="1" x14ac:dyDescent="0.25">
      <c r="A539" s="5"/>
      <c r="B539" s="5"/>
      <c r="C539" s="203"/>
      <c r="D539" s="203"/>
      <c r="E539" s="204"/>
      <c r="F539" s="203"/>
      <c r="G539" s="203"/>
      <c r="H539" s="204"/>
      <c r="I539" s="204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</row>
    <row r="540" spans="1:27" ht="16.5" customHeight="1" x14ac:dyDescent="0.25">
      <c r="A540" s="5"/>
      <c r="B540" s="5"/>
      <c r="C540" s="203"/>
      <c r="D540" s="203"/>
      <c r="E540" s="204"/>
      <c r="F540" s="203"/>
      <c r="G540" s="203"/>
      <c r="H540" s="204"/>
      <c r="I540" s="204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</row>
    <row r="541" spans="1:27" ht="16.5" customHeight="1" x14ac:dyDescent="0.25">
      <c r="A541" s="5"/>
      <c r="B541" s="5"/>
      <c r="C541" s="203"/>
      <c r="D541" s="203"/>
      <c r="E541" s="204"/>
      <c r="F541" s="203"/>
      <c r="G541" s="203"/>
      <c r="H541" s="204"/>
      <c r="I541" s="204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</row>
    <row r="542" spans="1:27" ht="16.5" customHeight="1" x14ac:dyDescent="0.25">
      <c r="A542" s="5"/>
      <c r="B542" s="5"/>
      <c r="C542" s="203"/>
      <c r="D542" s="203"/>
      <c r="E542" s="204"/>
      <c r="F542" s="203"/>
      <c r="G542" s="203"/>
      <c r="H542" s="204"/>
      <c r="I542" s="204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</row>
    <row r="543" spans="1:27" ht="16.5" customHeight="1" x14ac:dyDescent="0.25">
      <c r="A543" s="5"/>
      <c r="B543" s="5"/>
      <c r="C543" s="203"/>
      <c r="D543" s="203"/>
      <c r="E543" s="204"/>
      <c r="F543" s="203"/>
      <c r="G543" s="203"/>
      <c r="H543" s="204"/>
      <c r="I543" s="204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</row>
    <row r="544" spans="1:27" ht="16.5" customHeight="1" x14ac:dyDescent="0.25">
      <c r="A544" s="5"/>
      <c r="B544" s="5"/>
      <c r="C544" s="203"/>
      <c r="D544" s="203"/>
      <c r="E544" s="204"/>
      <c r="F544" s="203"/>
      <c r="G544" s="203"/>
      <c r="H544" s="204"/>
      <c r="I544" s="204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</row>
    <row r="545" spans="1:27" ht="16.5" customHeight="1" x14ac:dyDescent="0.25">
      <c r="A545" s="5"/>
      <c r="B545" s="5"/>
      <c r="C545" s="203"/>
      <c r="D545" s="203"/>
      <c r="E545" s="204"/>
      <c r="F545" s="203"/>
      <c r="G545" s="203"/>
      <c r="H545" s="204"/>
      <c r="I545" s="204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</row>
    <row r="546" spans="1:27" ht="16.5" customHeight="1" x14ac:dyDescent="0.25">
      <c r="A546" s="5"/>
      <c r="B546" s="5"/>
      <c r="C546" s="203"/>
      <c r="D546" s="203"/>
      <c r="E546" s="204"/>
      <c r="F546" s="203"/>
      <c r="G546" s="203"/>
      <c r="H546" s="204"/>
      <c r="I546" s="204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</row>
    <row r="547" spans="1:27" ht="16.5" customHeight="1" x14ac:dyDescent="0.25">
      <c r="A547" s="5"/>
      <c r="B547" s="5"/>
      <c r="C547" s="203"/>
      <c r="D547" s="203"/>
      <c r="E547" s="204"/>
      <c r="F547" s="203"/>
      <c r="G547" s="203"/>
      <c r="H547" s="204"/>
      <c r="I547" s="204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</row>
    <row r="548" spans="1:27" ht="16.5" customHeight="1" x14ac:dyDescent="0.25">
      <c r="A548" s="5"/>
      <c r="B548" s="5"/>
      <c r="C548" s="203"/>
      <c r="D548" s="203"/>
      <c r="E548" s="204"/>
      <c r="F548" s="203"/>
      <c r="G548" s="203"/>
      <c r="H548" s="204"/>
      <c r="I548" s="204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</row>
    <row r="549" spans="1:27" ht="16.5" customHeight="1" x14ac:dyDescent="0.25">
      <c r="A549" s="5"/>
      <c r="B549" s="5"/>
      <c r="C549" s="203"/>
      <c r="D549" s="203"/>
      <c r="E549" s="204"/>
      <c r="F549" s="203"/>
      <c r="G549" s="203"/>
      <c r="H549" s="204"/>
      <c r="I549" s="204"/>
      <c r="J549" s="202"/>
      <c r="K549" s="202"/>
      <c r="L549" s="202"/>
      <c r="M549" s="202"/>
      <c r="N549" s="202"/>
      <c r="O549" s="202"/>
      <c r="P549" s="202"/>
      <c r="Q549" s="202"/>
      <c r="R549" s="202"/>
      <c r="S549" s="202"/>
      <c r="T549" s="202"/>
      <c r="U549" s="202"/>
      <c r="V549" s="202"/>
      <c r="W549" s="202"/>
      <c r="X549" s="202"/>
      <c r="Y549" s="202"/>
      <c r="Z549" s="202"/>
      <c r="AA549" s="202"/>
    </row>
    <row r="550" spans="1:27" ht="16.5" customHeight="1" x14ac:dyDescent="0.25">
      <c r="A550" s="5"/>
      <c r="B550" s="5"/>
      <c r="C550" s="203"/>
      <c r="D550" s="203"/>
      <c r="E550" s="204"/>
      <c r="F550" s="203"/>
      <c r="G550" s="203"/>
      <c r="H550" s="204"/>
      <c r="I550" s="204"/>
      <c r="J550" s="202"/>
      <c r="K550" s="202"/>
      <c r="L550" s="202"/>
      <c r="M550" s="202"/>
      <c r="N550" s="202"/>
      <c r="O550" s="202"/>
      <c r="P550" s="202"/>
      <c r="Q550" s="202"/>
      <c r="R550" s="202"/>
      <c r="S550" s="202"/>
      <c r="T550" s="202"/>
      <c r="U550" s="202"/>
      <c r="V550" s="202"/>
      <c r="W550" s="202"/>
      <c r="X550" s="202"/>
      <c r="Y550" s="202"/>
      <c r="Z550" s="202"/>
      <c r="AA550" s="202"/>
    </row>
    <row r="551" spans="1:27" ht="16.5" customHeight="1" x14ac:dyDescent="0.25">
      <c r="A551" s="5"/>
      <c r="B551" s="5"/>
      <c r="C551" s="203"/>
      <c r="D551" s="203"/>
      <c r="E551" s="204"/>
      <c r="F551" s="203"/>
      <c r="G551" s="203"/>
      <c r="H551" s="204"/>
      <c r="I551" s="204"/>
      <c r="J551" s="202"/>
      <c r="K551" s="202"/>
      <c r="L551" s="202"/>
      <c r="M551" s="202"/>
      <c r="N551" s="202"/>
      <c r="O551" s="202"/>
      <c r="P551" s="202"/>
      <c r="Q551" s="202"/>
      <c r="R551" s="202"/>
      <c r="S551" s="202"/>
      <c r="T551" s="202"/>
      <c r="U551" s="202"/>
      <c r="V551" s="202"/>
      <c r="W551" s="202"/>
      <c r="X551" s="202"/>
      <c r="Y551" s="202"/>
      <c r="Z551" s="202"/>
      <c r="AA551" s="202"/>
    </row>
    <row r="552" spans="1:27" ht="16.5" customHeight="1" x14ac:dyDescent="0.25">
      <c r="A552" s="5"/>
      <c r="B552" s="5"/>
      <c r="C552" s="203"/>
      <c r="D552" s="203"/>
      <c r="E552" s="204"/>
      <c r="F552" s="203"/>
      <c r="G552" s="203"/>
      <c r="H552" s="204"/>
      <c r="I552" s="204"/>
      <c r="J552" s="202"/>
      <c r="K552" s="202"/>
      <c r="L552" s="202"/>
      <c r="M552" s="202"/>
      <c r="N552" s="202"/>
      <c r="O552" s="202"/>
      <c r="P552" s="202"/>
      <c r="Q552" s="202"/>
      <c r="R552" s="202"/>
      <c r="S552" s="202"/>
      <c r="T552" s="202"/>
      <c r="U552" s="202"/>
      <c r="V552" s="202"/>
      <c r="W552" s="202"/>
      <c r="X552" s="202"/>
      <c r="Y552" s="202"/>
      <c r="Z552" s="202"/>
      <c r="AA552" s="202"/>
    </row>
    <row r="553" spans="1:27" ht="16.5" customHeight="1" x14ac:dyDescent="0.25">
      <c r="A553" s="5"/>
      <c r="B553" s="5"/>
      <c r="C553" s="203"/>
      <c r="D553" s="203"/>
      <c r="E553" s="204"/>
      <c r="F553" s="203"/>
      <c r="G553" s="203"/>
      <c r="H553" s="204"/>
      <c r="I553" s="204"/>
      <c r="J553" s="202"/>
      <c r="K553" s="202"/>
      <c r="L553" s="202"/>
      <c r="M553" s="202"/>
      <c r="N553" s="202"/>
      <c r="O553" s="202"/>
      <c r="P553" s="202"/>
      <c r="Q553" s="202"/>
      <c r="R553" s="202"/>
      <c r="S553" s="202"/>
      <c r="T553" s="202"/>
      <c r="U553" s="202"/>
      <c r="V553" s="202"/>
      <c r="W553" s="202"/>
      <c r="X553" s="202"/>
      <c r="Y553" s="202"/>
      <c r="Z553" s="202"/>
      <c r="AA553" s="202"/>
    </row>
    <row r="554" spans="1:27" ht="16.5" customHeight="1" x14ac:dyDescent="0.25">
      <c r="A554" s="5"/>
      <c r="B554" s="5"/>
      <c r="C554" s="203"/>
      <c r="D554" s="203"/>
      <c r="E554" s="204"/>
      <c r="F554" s="203"/>
      <c r="G554" s="203"/>
      <c r="H554" s="204"/>
      <c r="I554" s="204"/>
      <c r="J554" s="202"/>
      <c r="K554" s="202"/>
      <c r="L554" s="202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</row>
    <row r="555" spans="1:27" ht="16.5" customHeight="1" x14ac:dyDescent="0.25">
      <c r="A555" s="5"/>
      <c r="B555" s="5"/>
      <c r="C555" s="203"/>
      <c r="D555" s="203"/>
      <c r="E555" s="204"/>
      <c r="F555" s="203"/>
      <c r="G555" s="203"/>
      <c r="H555" s="204"/>
      <c r="I555" s="204"/>
      <c r="J555" s="202"/>
      <c r="K555" s="202"/>
      <c r="L555" s="202"/>
      <c r="M555" s="202"/>
      <c r="N555" s="202"/>
      <c r="O555" s="202"/>
      <c r="P555" s="202"/>
      <c r="Q555" s="202"/>
      <c r="R555" s="202"/>
      <c r="S555" s="202"/>
      <c r="T555" s="202"/>
      <c r="U555" s="202"/>
      <c r="V555" s="202"/>
      <c r="W555" s="202"/>
      <c r="X555" s="202"/>
      <c r="Y555" s="202"/>
      <c r="Z555" s="202"/>
      <c r="AA555" s="202"/>
    </row>
    <row r="556" spans="1:27" ht="16.5" customHeight="1" x14ac:dyDescent="0.25">
      <c r="A556" s="5"/>
      <c r="B556" s="5"/>
      <c r="C556" s="203"/>
      <c r="D556" s="203"/>
      <c r="E556" s="204"/>
      <c r="F556" s="203"/>
      <c r="G556" s="203"/>
      <c r="H556" s="204"/>
      <c r="I556" s="204"/>
      <c r="J556" s="202"/>
      <c r="K556" s="202"/>
      <c r="L556" s="202"/>
      <c r="M556" s="202"/>
      <c r="N556" s="202"/>
      <c r="O556" s="202"/>
      <c r="P556" s="202"/>
      <c r="Q556" s="202"/>
      <c r="R556" s="202"/>
      <c r="S556" s="202"/>
      <c r="T556" s="202"/>
      <c r="U556" s="202"/>
      <c r="V556" s="202"/>
      <c r="W556" s="202"/>
      <c r="X556" s="202"/>
      <c r="Y556" s="202"/>
      <c r="Z556" s="202"/>
      <c r="AA556" s="202"/>
    </row>
    <row r="557" spans="1:27" ht="16.5" customHeight="1" x14ac:dyDescent="0.25">
      <c r="A557" s="5"/>
      <c r="B557" s="5"/>
      <c r="C557" s="203"/>
      <c r="D557" s="203"/>
      <c r="E557" s="204"/>
      <c r="F557" s="203"/>
      <c r="G557" s="203"/>
      <c r="H557" s="204"/>
      <c r="I557" s="204"/>
      <c r="J557" s="202"/>
      <c r="K557" s="202"/>
      <c r="L557" s="202"/>
      <c r="M557" s="202"/>
      <c r="N557" s="202"/>
      <c r="O557" s="202"/>
      <c r="P557" s="202"/>
      <c r="Q557" s="202"/>
      <c r="R557" s="202"/>
      <c r="S557" s="202"/>
      <c r="T557" s="202"/>
      <c r="U557" s="202"/>
      <c r="V557" s="202"/>
      <c r="W557" s="202"/>
      <c r="X557" s="202"/>
      <c r="Y557" s="202"/>
      <c r="Z557" s="202"/>
      <c r="AA557" s="202"/>
    </row>
    <row r="558" spans="1:27" ht="16.5" customHeight="1" x14ac:dyDescent="0.25">
      <c r="A558" s="5"/>
      <c r="B558" s="5"/>
      <c r="C558" s="203"/>
      <c r="D558" s="203"/>
      <c r="E558" s="204"/>
      <c r="F558" s="203"/>
      <c r="G558" s="203"/>
      <c r="H558" s="204"/>
      <c r="I558" s="204"/>
      <c r="J558" s="202"/>
      <c r="K558" s="202"/>
      <c r="L558" s="202"/>
      <c r="M558" s="202"/>
      <c r="N558" s="202"/>
      <c r="O558" s="202"/>
      <c r="P558" s="202"/>
      <c r="Q558" s="202"/>
      <c r="R558" s="202"/>
      <c r="S558" s="202"/>
      <c r="T558" s="202"/>
      <c r="U558" s="202"/>
      <c r="V558" s="202"/>
      <c r="W558" s="202"/>
      <c r="X558" s="202"/>
      <c r="Y558" s="202"/>
      <c r="Z558" s="202"/>
      <c r="AA558" s="202"/>
    </row>
    <row r="559" spans="1:27" ht="16.5" customHeight="1" x14ac:dyDescent="0.25">
      <c r="A559" s="5"/>
      <c r="B559" s="5"/>
      <c r="C559" s="203"/>
      <c r="D559" s="203"/>
      <c r="E559" s="204"/>
      <c r="F559" s="203"/>
      <c r="G559" s="203"/>
      <c r="H559" s="204"/>
      <c r="I559" s="204"/>
      <c r="J559" s="202"/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  <c r="X559" s="202"/>
      <c r="Y559" s="202"/>
      <c r="Z559" s="202"/>
      <c r="AA559" s="202"/>
    </row>
    <row r="560" spans="1:27" ht="16.5" customHeight="1" x14ac:dyDescent="0.25">
      <c r="A560" s="5"/>
      <c r="B560" s="5"/>
      <c r="C560" s="203"/>
      <c r="D560" s="203"/>
      <c r="E560" s="204"/>
      <c r="F560" s="203"/>
      <c r="G560" s="203"/>
      <c r="H560" s="204"/>
      <c r="I560" s="204"/>
      <c r="J560" s="202"/>
      <c r="K560" s="202"/>
      <c r="L560" s="202"/>
      <c r="M560" s="202"/>
      <c r="N560" s="202"/>
      <c r="O560" s="202"/>
      <c r="P560" s="202"/>
      <c r="Q560" s="202"/>
      <c r="R560" s="202"/>
      <c r="S560" s="202"/>
      <c r="T560" s="202"/>
      <c r="U560" s="202"/>
      <c r="V560" s="202"/>
      <c r="W560" s="202"/>
      <c r="X560" s="202"/>
      <c r="Y560" s="202"/>
      <c r="Z560" s="202"/>
      <c r="AA560" s="202"/>
    </row>
    <row r="561" spans="1:27" ht="16.5" customHeight="1" x14ac:dyDescent="0.25">
      <c r="A561" s="5"/>
      <c r="B561" s="5"/>
      <c r="C561" s="203"/>
      <c r="D561" s="203"/>
      <c r="E561" s="204"/>
      <c r="F561" s="203"/>
      <c r="G561" s="203"/>
      <c r="H561" s="204"/>
      <c r="I561" s="204"/>
      <c r="J561" s="202"/>
      <c r="K561" s="202"/>
      <c r="L561" s="202"/>
      <c r="M561" s="202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2"/>
    </row>
    <row r="562" spans="1:27" ht="16.5" customHeight="1" x14ac:dyDescent="0.25">
      <c r="A562" s="5"/>
      <c r="B562" s="5"/>
      <c r="C562" s="203"/>
      <c r="D562" s="203"/>
      <c r="E562" s="204"/>
      <c r="F562" s="203"/>
      <c r="G562" s="203"/>
      <c r="H562" s="204"/>
      <c r="I562" s="204"/>
      <c r="J562" s="202"/>
      <c r="K562" s="202"/>
      <c r="L562" s="202"/>
      <c r="M562" s="202"/>
      <c r="N562" s="202"/>
      <c r="O562" s="202"/>
      <c r="P562" s="202"/>
      <c r="Q562" s="202"/>
      <c r="R562" s="202"/>
      <c r="S562" s="202"/>
      <c r="T562" s="202"/>
      <c r="U562" s="202"/>
      <c r="V562" s="202"/>
      <c r="W562" s="202"/>
      <c r="X562" s="202"/>
      <c r="Y562" s="202"/>
      <c r="Z562" s="202"/>
      <c r="AA562" s="202"/>
    </row>
    <row r="563" spans="1:27" ht="16.5" customHeight="1" x14ac:dyDescent="0.25">
      <c r="A563" s="5"/>
      <c r="B563" s="5"/>
      <c r="C563" s="203"/>
      <c r="D563" s="203"/>
      <c r="E563" s="204"/>
      <c r="F563" s="203"/>
      <c r="G563" s="203"/>
      <c r="H563" s="204"/>
      <c r="I563" s="204"/>
      <c r="J563" s="202"/>
      <c r="K563" s="202"/>
      <c r="L563" s="202"/>
      <c r="M563" s="202"/>
      <c r="N563" s="202"/>
      <c r="O563" s="202"/>
      <c r="P563" s="202"/>
      <c r="Q563" s="202"/>
      <c r="R563" s="202"/>
      <c r="S563" s="202"/>
      <c r="T563" s="202"/>
      <c r="U563" s="202"/>
      <c r="V563" s="202"/>
      <c r="W563" s="202"/>
      <c r="X563" s="202"/>
      <c r="Y563" s="202"/>
      <c r="Z563" s="202"/>
      <c r="AA563" s="202"/>
    </row>
    <row r="564" spans="1:27" ht="16.5" customHeight="1" x14ac:dyDescent="0.25">
      <c r="A564" s="5"/>
      <c r="B564" s="5"/>
      <c r="C564" s="203"/>
      <c r="D564" s="203"/>
      <c r="E564" s="204"/>
      <c r="F564" s="203"/>
      <c r="G564" s="203"/>
      <c r="H564" s="204"/>
      <c r="I564" s="204"/>
      <c r="J564" s="202"/>
      <c r="K564" s="202"/>
      <c r="L564" s="202"/>
      <c r="M564" s="202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  <c r="X564" s="202"/>
      <c r="Y564" s="202"/>
      <c r="Z564" s="202"/>
      <c r="AA564" s="202"/>
    </row>
    <row r="565" spans="1:27" ht="16.5" customHeight="1" x14ac:dyDescent="0.25">
      <c r="A565" s="5"/>
      <c r="B565" s="5"/>
      <c r="C565" s="203"/>
      <c r="D565" s="203"/>
      <c r="E565" s="204"/>
      <c r="F565" s="203"/>
      <c r="G565" s="203"/>
      <c r="H565" s="204"/>
      <c r="I565" s="204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</row>
    <row r="566" spans="1:27" ht="16.5" customHeight="1" x14ac:dyDescent="0.25">
      <c r="A566" s="5"/>
      <c r="B566" s="5"/>
      <c r="C566" s="203"/>
      <c r="D566" s="203"/>
      <c r="E566" s="204"/>
      <c r="F566" s="203"/>
      <c r="G566" s="203"/>
      <c r="H566" s="204"/>
      <c r="I566" s="204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</row>
    <row r="567" spans="1:27" ht="16.5" customHeight="1" x14ac:dyDescent="0.25">
      <c r="A567" s="5"/>
      <c r="B567" s="5"/>
      <c r="C567" s="203"/>
      <c r="D567" s="203"/>
      <c r="E567" s="204"/>
      <c r="F567" s="203"/>
      <c r="G567" s="203"/>
      <c r="H567" s="204"/>
      <c r="I567" s="204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</row>
    <row r="568" spans="1:27" ht="16.5" customHeight="1" x14ac:dyDescent="0.25">
      <c r="A568" s="5"/>
      <c r="B568" s="5"/>
      <c r="C568" s="203"/>
      <c r="D568" s="203"/>
      <c r="E568" s="204"/>
      <c r="F568" s="203"/>
      <c r="G568" s="203"/>
      <c r="H568" s="204"/>
      <c r="I568" s="204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</row>
    <row r="569" spans="1:27" ht="16.5" customHeight="1" x14ac:dyDescent="0.25">
      <c r="A569" s="5"/>
      <c r="B569" s="5"/>
      <c r="C569" s="203"/>
      <c r="D569" s="203"/>
      <c r="E569" s="204"/>
      <c r="F569" s="203"/>
      <c r="G569" s="203"/>
      <c r="H569" s="204"/>
      <c r="I569" s="204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</row>
    <row r="570" spans="1:27" ht="16.5" customHeight="1" x14ac:dyDescent="0.25">
      <c r="A570" s="5"/>
      <c r="B570" s="5"/>
      <c r="C570" s="203"/>
      <c r="D570" s="203"/>
      <c r="E570" s="204"/>
      <c r="F570" s="203"/>
      <c r="G570" s="203"/>
      <c r="H570" s="204"/>
      <c r="I570" s="204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</row>
    <row r="571" spans="1:27" ht="16.5" customHeight="1" x14ac:dyDescent="0.25">
      <c r="A571" s="5"/>
      <c r="B571" s="5"/>
      <c r="C571" s="203"/>
      <c r="D571" s="203"/>
      <c r="E571" s="204"/>
      <c r="F571" s="203"/>
      <c r="G571" s="203"/>
      <c r="H571" s="204"/>
      <c r="I571" s="204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</row>
    <row r="572" spans="1:27" ht="16.5" customHeight="1" x14ac:dyDescent="0.25">
      <c r="A572" s="5"/>
      <c r="B572" s="5"/>
      <c r="C572" s="203"/>
      <c r="D572" s="203"/>
      <c r="E572" s="204"/>
      <c r="F572" s="203"/>
      <c r="G572" s="203"/>
      <c r="H572" s="204"/>
      <c r="I572" s="204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</row>
    <row r="573" spans="1:27" ht="16.5" customHeight="1" x14ac:dyDescent="0.25">
      <c r="A573" s="5"/>
      <c r="B573" s="5"/>
      <c r="C573" s="203"/>
      <c r="D573" s="203"/>
      <c r="E573" s="204"/>
      <c r="F573" s="203"/>
      <c r="G573" s="203"/>
      <c r="H573" s="204"/>
      <c r="I573" s="204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</row>
    <row r="574" spans="1:27" ht="16.5" customHeight="1" x14ac:dyDescent="0.25">
      <c r="A574" s="5"/>
      <c r="B574" s="5"/>
      <c r="C574" s="203"/>
      <c r="D574" s="203"/>
      <c r="E574" s="204"/>
      <c r="F574" s="203"/>
      <c r="G574" s="203"/>
      <c r="H574" s="204"/>
      <c r="I574" s="204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  <c r="X574" s="202"/>
      <c r="Y574" s="202"/>
      <c r="Z574" s="202"/>
      <c r="AA574" s="202"/>
    </row>
    <row r="575" spans="1:27" ht="16.5" customHeight="1" x14ac:dyDescent="0.25">
      <c r="A575" s="5"/>
      <c r="B575" s="5"/>
      <c r="C575" s="203"/>
      <c r="D575" s="203"/>
      <c r="E575" s="204"/>
      <c r="F575" s="203"/>
      <c r="G575" s="203"/>
      <c r="H575" s="204"/>
      <c r="I575" s="204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  <c r="X575" s="202"/>
      <c r="Y575" s="202"/>
      <c r="Z575" s="202"/>
      <c r="AA575" s="202"/>
    </row>
    <row r="576" spans="1:27" ht="16.5" customHeight="1" x14ac:dyDescent="0.25">
      <c r="A576" s="5"/>
      <c r="B576" s="5"/>
      <c r="C576" s="203"/>
      <c r="D576" s="203"/>
      <c r="E576" s="204"/>
      <c r="F576" s="203"/>
      <c r="G576" s="203"/>
      <c r="H576" s="204"/>
      <c r="I576" s="204"/>
      <c r="J576" s="202"/>
      <c r="K576" s="202"/>
      <c r="L576" s="202"/>
      <c r="M576" s="202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2"/>
    </row>
    <row r="577" spans="1:27" ht="16.5" customHeight="1" x14ac:dyDescent="0.25">
      <c r="A577" s="5"/>
      <c r="B577" s="5"/>
      <c r="C577" s="203"/>
      <c r="D577" s="203"/>
      <c r="E577" s="204"/>
      <c r="F577" s="203"/>
      <c r="G577" s="203"/>
      <c r="H577" s="204"/>
      <c r="I577" s="204"/>
      <c r="J577" s="202"/>
      <c r="K577" s="202"/>
      <c r="L577" s="202"/>
      <c r="M577" s="202"/>
      <c r="N577" s="202"/>
      <c r="O577" s="202"/>
      <c r="P577" s="202"/>
      <c r="Q577" s="202"/>
      <c r="R577" s="202"/>
      <c r="S577" s="202"/>
      <c r="T577" s="202"/>
      <c r="U577" s="202"/>
      <c r="V577" s="202"/>
      <c r="W577" s="202"/>
      <c r="X577" s="202"/>
      <c r="Y577" s="202"/>
      <c r="Z577" s="202"/>
      <c r="AA577" s="202"/>
    </row>
    <row r="578" spans="1:27" ht="16.5" customHeight="1" x14ac:dyDescent="0.25">
      <c r="A578" s="5"/>
      <c r="B578" s="5"/>
      <c r="C578" s="203"/>
      <c r="D578" s="203"/>
      <c r="E578" s="204"/>
      <c r="F578" s="203"/>
      <c r="G578" s="203"/>
      <c r="H578" s="204"/>
      <c r="I578" s="204"/>
      <c r="J578" s="202"/>
      <c r="K578" s="202"/>
      <c r="L578" s="202"/>
      <c r="M578" s="202"/>
      <c r="N578" s="202"/>
      <c r="O578" s="202"/>
      <c r="P578" s="202"/>
      <c r="Q578" s="202"/>
      <c r="R578" s="202"/>
      <c r="S578" s="202"/>
      <c r="T578" s="202"/>
      <c r="U578" s="202"/>
      <c r="V578" s="202"/>
      <c r="W578" s="202"/>
      <c r="X578" s="202"/>
      <c r="Y578" s="202"/>
      <c r="Z578" s="202"/>
      <c r="AA578" s="202"/>
    </row>
    <row r="579" spans="1:27" ht="16.5" customHeight="1" x14ac:dyDescent="0.25">
      <c r="A579" s="5"/>
      <c r="B579" s="5"/>
      <c r="C579" s="203"/>
      <c r="D579" s="203"/>
      <c r="E579" s="204"/>
      <c r="F579" s="203"/>
      <c r="G579" s="203"/>
      <c r="H579" s="204"/>
      <c r="I579" s="204"/>
      <c r="J579" s="202"/>
      <c r="K579" s="202"/>
      <c r="L579" s="202"/>
      <c r="M579" s="202"/>
      <c r="N579" s="202"/>
      <c r="O579" s="202"/>
      <c r="P579" s="202"/>
      <c r="Q579" s="202"/>
      <c r="R579" s="202"/>
      <c r="S579" s="202"/>
      <c r="T579" s="202"/>
      <c r="U579" s="202"/>
      <c r="V579" s="202"/>
      <c r="W579" s="202"/>
      <c r="X579" s="202"/>
      <c r="Y579" s="202"/>
      <c r="Z579" s="202"/>
      <c r="AA579" s="202"/>
    </row>
    <row r="580" spans="1:27" ht="16.5" customHeight="1" x14ac:dyDescent="0.25">
      <c r="A580" s="5"/>
      <c r="B580" s="5"/>
      <c r="C580" s="203"/>
      <c r="D580" s="203"/>
      <c r="E580" s="204"/>
      <c r="F580" s="203"/>
      <c r="G580" s="203"/>
      <c r="H580" s="204"/>
      <c r="I580" s="204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2"/>
      <c r="AA580" s="202"/>
    </row>
    <row r="581" spans="1:27" ht="16.5" customHeight="1" x14ac:dyDescent="0.25">
      <c r="A581" s="5"/>
      <c r="B581" s="5"/>
      <c r="C581" s="203"/>
      <c r="D581" s="203"/>
      <c r="E581" s="204"/>
      <c r="F581" s="203"/>
      <c r="G581" s="203"/>
      <c r="H581" s="204"/>
      <c r="I581" s="204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  <c r="X581" s="202"/>
      <c r="Y581" s="202"/>
      <c r="Z581" s="202"/>
      <c r="AA581" s="202"/>
    </row>
    <row r="582" spans="1:27" ht="16.5" customHeight="1" x14ac:dyDescent="0.25">
      <c r="A582" s="5"/>
      <c r="B582" s="5"/>
      <c r="C582" s="203"/>
      <c r="D582" s="203"/>
      <c r="E582" s="204"/>
      <c r="F582" s="203"/>
      <c r="G582" s="203"/>
      <c r="H582" s="204"/>
      <c r="I582" s="204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</row>
    <row r="583" spans="1:27" ht="16.5" customHeight="1" x14ac:dyDescent="0.25">
      <c r="A583" s="5"/>
      <c r="B583" s="5"/>
      <c r="C583" s="203"/>
      <c r="D583" s="203"/>
      <c r="E583" s="204"/>
      <c r="F583" s="203"/>
      <c r="G583" s="203"/>
      <c r="H583" s="204"/>
      <c r="I583" s="204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</row>
    <row r="584" spans="1:27" ht="16.5" customHeight="1" x14ac:dyDescent="0.25">
      <c r="A584" s="5"/>
      <c r="B584" s="5"/>
      <c r="C584" s="203"/>
      <c r="D584" s="203"/>
      <c r="E584" s="204"/>
      <c r="F584" s="203"/>
      <c r="G584" s="203"/>
      <c r="H584" s="204"/>
      <c r="I584" s="204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</row>
    <row r="585" spans="1:27" ht="16.5" customHeight="1" x14ac:dyDescent="0.25">
      <c r="A585" s="5"/>
      <c r="B585" s="5"/>
      <c r="C585" s="203"/>
      <c r="D585" s="203"/>
      <c r="E585" s="204"/>
      <c r="F585" s="203"/>
      <c r="G585" s="203"/>
      <c r="H585" s="204"/>
      <c r="I585" s="204"/>
      <c r="J585" s="202"/>
      <c r="K585" s="202"/>
      <c r="L585" s="202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  <c r="X585" s="202"/>
      <c r="Y585" s="202"/>
      <c r="Z585" s="202"/>
      <c r="AA585" s="202"/>
    </row>
    <row r="586" spans="1:27" ht="16.5" customHeight="1" x14ac:dyDescent="0.25">
      <c r="A586" s="5"/>
      <c r="B586" s="5"/>
      <c r="C586" s="203"/>
      <c r="D586" s="203"/>
      <c r="E586" s="204"/>
      <c r="F586" s="203"/>
      <c r="G586" s="203"/>
      <c r="H586" s="204"/>
      <c r="I586" s="204"/>
      <c r="J586" s="202"/>
      <c r="K586" s="202"/>
      <c r="L586" s="202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  <c r="X586" s="202"/>
      <c r="Y586" s="202"/>
      <c r="Z586" s="202"/>
      <c r="AA586" s="202"/>
    </row>
    <row r="587" spans="1:27" ht="16.5" customHeight="1" x14ac:dyDescent="0.25">
      <c r="A587" s="5"/>
      <c r="B587" s="5"/>
      <c r="C587" s="203"/>
      <c r="D587" s="203"/>
      <c r="E587" s="204"/>
      <c r="F587" s="203"/>
      <c r="G587" s="203"/>
      <c r="H587" s="204"/>
      <c r="I587" s="204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</row>
    <row r="588" spans="1:27" ht="16.5" customHeight="1" x14ac:dyDescent="0.25">
      <c r="A588" s="5"/>
      <c r="B588" s="5"/>
      <c r="C588" s="203"/>
      <c r="D588" s="203"/>
      <c r="E588" s="204"/>
      <c r="F588" s="203"/>
      <c r="G588" s="203"/>
      <c r="H588" s="204"/>
      <c r="I588" s="204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</row>
    <row r="589" spans="1:27" ht="16.5" customHeight="1" x14ac:dyDescent="0.25">
      <c r="A589" s="5"/>
      <c r="B589" s="5"/>
      <c r="C589" s="203"/>
      <c r="D589" s="203"/>
      <c r="E589" s="204"/>
      <c r="F589" s="203"/>
      <c r="G589" s="203"/>
      <c r="H589" s="204"/>
      <c r="I589" s="204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</row>
    <row r="590" spans="1:27" ht="16.5" customHeight="1" x14ac:dyDescent="0.25">
      <c r="A590" s="5"/>
      <c r="B590" s="5"/>
      <c r="C590" s="203"/>
      <c r="D590" s="203"/>
      <c r="E590" s="204"/>
      <c r="F590" s="203"/>
      <c r="G590" s="203"/>
      <c r="H590" s="204"/>
      <c r="I590" s="204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</row>
    <row r="591" spans="1:27" ht="16.5" customHeight="1" x14ac:dyDescent="0.25">
      <c r="A591" s="5"/>
      <c r="B591" s="5"/>
      <c r="C591" s="203"/>
      <c r="D591" s="203"/>
      <c r="E591" s="204"/>
      <c r="F591" s="203"/>
      <c r="G591" s="203"/>
      <c r="H591" s="204"/>
      <c r="I591" s="204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</row>
    <row r="592" spans="1:27" ht="16.5" customHeight="1" x14ac:dyDescent="0.25">
      <c r="A592" s="5"/>
      <c r="B592" s="5"/>
      <c r="C592" s="203"/>
      <c r="D592" s="203"/>
      <c r="E592" s="204"/>
      <c r="F592" s="203"/>
      <c r="G592" s="203"/>
      <c r="H592" s="204"/>
      <c r="I592" s="204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</row>
    <row r="593" spans="1:27" ht="16.5" customHeight="1" x14ac:dyDescent="0.25">
      <c r="A593" s="5"/>
      <c r="B593" s="5"/>
      <c r="C593" s="203"/>
      <c r="D593" s="203"/>
      <c r="E593" s="204"/>
      <c r="F593" s="203"/>
      <c r="G593" s="203"/>
      <c r="H593" s="204"/>
      <c r="I593" s="204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</row>
    <row r="594" spans="1:27" ht="16.5" customHeight="1" x14ac:dyDescent="0.25">
      <c r="A594" s="5"/>
      <c r="B594" s="5"/>
      <c r="C594" s="203"/>
      <c r="D594" s="203"/>
      <c r="E594" s="204"/>
      <c r="F594" s="203"/>
      <c r="G594" s="203"/>
      <c r="H594" s="204"/>
      <c r="I594" s="204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</row>
    <row r="595" spans="1:27" ht="16.5" customHeight="1" x14ac:dyDescent="0.25">
      <c r="A595" s="5"/>
      <c r="B595" s="5"/>
      <c r="C595" s="203"/>
      <c r="D595" s="203"/>
      <c r="E595" s="204"/>
      <c r="F595" s="203"/>
      <c r="G595" s="203"/>
      <c r="H595" s="204"/>
      <c r="I595" s="204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</row>
    <row r="596" spans="1:27" ht="16.5" customHeight="1" x14ac:dyDescent="0.25">
      <c r="A596" s="5"/>
      <c r="B596" s="5"/>
      <c r="C596" s="203"/>
      <c r="D596" s="203"/>
      <c r="E596" s="204"/>
      <c r="F596" s="203"/>
      <c r="G596" s="203"/>
      <c r="H596" s="204"/>
      <c r="I596" s="204"/>
      <c r="J596" s="202"/>
      <c r="K596" s="202"/>
      <c r="L596" s="202"/>
      <c r="M596" s="202"/>
      <c r="N596" s="202"/>
      <c r="O596" s="202"/>
      <c r="P596" s="202"/>
      <c r="Q596" s="202"/>
      <c r="R596" s="202"/>
      <c r="S596" s="202"/>
      <c r="T596" s="202"/>
      <c r="U596" s="202"/>
      <c r="V596" s="202"/>
      <c r="W596" s="202"/>
      <c r="X596" s="202"/>
      <c r="Y596" s="202"/>
      <c r="Z596" s="202"/>
      <c r="AA596" s="202"/>
    </row>
    <row r="597" spans="1:27" ht="16.5" customHeight="1" x14ac:dyDescent="0.25">
      <c r="A597" s="5"/>
      <c r="B597" s="5"/>
      <c r="C597" s="203"/>
      <c r="D597" s="203"/>
      <c r="E597" s="204"/>
      <c r="F597" s="203"/>
      <c r="G597" s="203"/>
      <c r="H597" s="204"/>
      <c r="I597" s="204"/>
      <c r="J597" s="202"/>
      <c r="K597" s="202"/>
      <c r="L597" s="202"/>
      <c r="M597" s="202"/>
      <c r="N597" s="202"/>
      <c r="O597" s="202"/>
      <c r="P597" s="202"/>
      <c r="Q597" s="202"/>
      <c r="R597" s="202"/>
      <c r="S597" s="202"/>
      <c r="T597" s="202"/>
      <c r="U597" s="202"/>
      <c r="V597" s="202"/>
      <c r="W597" s="202"/>
      <c r="X597" s="202"/>
      <c r="Y597" s="202"/>
      <c r="Z597" s="202"/>
      <c r="AA597" s="202"/>
    </row>
    <row r="598" spans="1:27" ht="16.5" customHeight="1" x14ac:dyDescent="0.25">
      <c r="A598" s="5"/>
      <c r="B598" s="5"/>
      <c r="C598" s="203"/>
      <c r="D598" s="203"/>
      <c r="E598" s="204"/>
      <c r="F598" s="203"/>
      <c r="G598" s="203"/>
      <c r="H598" s="204"/>
      <c r="I598" s="204"/>
      <c r="J598" s="202"/>
      <c r="K598" s="202"/>
      <c r="L598" s="202"/>
      <c r="M598" s="202"/>
      <c r="N598" s="202"/>
      <c r="O598" s="202"/>
      <c r="P598" s="202"/>
      <c r="Q598" s="202"/>
      <c r="R598" s="202"/>
      <c r="S598" s="202"/>
      <c r="T598" s="202"/>
      <c r="U598" s="202"/>
      <c r="V598" s="202"/>
      <c r="W598" s="202"/>
      <c r="X598" s="202"/>
      <c r="Y598" s="202"/>
      <c r="Z598" s="202"/>
      <c r="AA598" s="202"/>
    </row>
    <row r="599" spans="1:27" ht="16.5" customHeight="1" x14ac:dyDescent="0.25">
      <c r="A599" s="5"/>
      <c r="B599" s="5"/>
      <c r="C599" s="203"/>
      <c r="D599" s="203"/>
      <c r="E599" s="204"/>
      <c r="F599" s="203"/>
      <c r="G599" s="203"/>
      <c r="H599" s="204"/>
      <c r="I599" s="204"/>
      <c r="J599" s="202"/>
      <c r="K599" s="202"/>
      <c r="L599" s="202"/>
      <c r="M599" s="202"/>
      <c r="N599" s="202"/>
      <c r="O599" s="202"/>
      <c r="P599" s="202"/>
      <c r="Q599" s="202"/>
      <c r="R599" s="202"/>
      <c r="S599" s="202"/>
      <c r="T599" s="202"/>
      <c r="U599" s="202"/>
      <c r="V599" s="202"/>
      <c r="W599" s="202"/>
      <c r="X599" s="202"/>
      <c r="Y599" s="202"/>
      <c r="Z599" s="202"/>
      <c r="AA599" s="202"/>
    </row>
    <row r="600" spans="1:27" ht="16.5" customHeight="1" x14ac:dyDescent="0.25">
      <c r="A600" s="5"/>
      <c r="B600" s="5"/>
      <c r="C600" s="203"/>
      <c r="D600" s="203"/>
      <c r="E600" s="204"/>
      <c r="F600" s="203"/>
      <c r="G600" s="203"/>
      <c r="H600" s="204"/>
      <c r="I600" s="204"/>
      <c r="J600" s="202"/>
      <c r="K600" s="202"/>
      <c r="L600" s="202"/>
      <c r="M600" s="202"/>
      <c r="N600" s="202"/>
      <c r="O600" s="202"/>
      <c r="P600" s="202"/>
      <c r="Q600" s="202"/>
      <c r="R600" s="202"/>
      <c r="S600" s="202"/>
      <c r="T600" s="202"/>
      <c r="U600" s="202"/>
      <c r="V600" s="202"/>
      <c r="W600" s="202"/>
      <c r="X600" s="202"/>
      <c r="Y600" s="202"/>
      <c r="Z600" s="202"/>
      <c r="AA600" s="202"/>
    </row>
    <row r="601" spans="1:27" ht="16.5" customHeight="1" x14ac:dyDescent="0.25">
      <c r="A601" s="5"/>
      <c r="B601" s="5"/>
      <c r="C601" s="203"/>
      <c r="D601" s="203"/>
      <c r="E601" s="204"/>
      <c r="F601" s="203"/>
      <c r="G601" s="203"/>
      <c r="H601" s="204"/>
      <c r="I601" s="204"/>
      <c r="J601" s="202"/>
      <c r="K601" s="202"/>
      <c r="L601" s="202"/>
      <c r="M601" s="202"/>
      <c r="N601" s="202"/>
      <c r="O601" s="202"/>
      <c r="P601" s="202"/>
      <c r="Q601" s="202"/>
      <c r="R601" s="202"/>
      <c r="S601" s="202"/>
      <c r="T601" s="202"/>
      <c r="U601" s="202"/>
      <c r="V601" s="202"/>
      <c r="W601" s="202"/>
      <c r="X601" s="202"/>
      <c r="Y601" s="202"/>
      <c r="Z601" s="202"/>
      <c r="AA601" s="202"/>
    </row>
    <row r="602" spans="1:27" ht="16.5" customHeight="1" x14ac:dyDescent="0.25">
      <c r="A602" s="5"/>
      <c r="B602" s="5"/>
      <c r="C602" s="203"/>
      <c r="D602" s="203"/>
      <c r="E602" s="204"/>
      <c r="F602" s="203"/>
      <c r="G602" s="203"/>
      <c r="H602" s="204"/>
      <c r="I602" s="204"/>
      <c r="J602" s="202"/>
      <c r="K602" s="202"/>
      <c r="L602" s="202"/>
      <c r="M602" s="202"/>
      <c r="N602" s="202"/>
      <c r="O602" s="202"/>
      <c r="P602" s="202"/>
      <c r="Q602" s="202"/>
      <c r="R602" s="202"/>
      <c r="S602" s="202"/>
      <c r="T602" s="202"/>
      <c r="U602" s="202"/>
      <c r="V602" s="202"/>
      <c r="W602" s="202"/>
      <c r="X602" s="202"/>
      <c r="Y602" s="202"/>
      <c r="Z602" s="202"/>
      <c r="AA602" s="202"/>
    </row>
    <row r="603" spans="1:27" ht="16.5" customHeight="1" x14ac:dyDescent="0.25">
      <c r="A603" s="5"/>
      <c r="B603" s="5"/>
      <c r="C603" s="203"/>
      <c r="D603" s="203"/>
      <c r="E603" s="204"/>
      <c r="F603" s="203"/>
      <c r="G603" s="203"/>
      <c r="H603" s="204"/>
      <c r="I603" s="204"/>
      <c r="J603" s="202"/>
      <c r="K603" s="202"/>
      <c r="L603" s="202"/>
      <c r="M603" s="202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  <c r="AA603" s="202"/>
    </row>
    <row r="604" spans="1:27" ht="16.5" customHeight="1" x14ac:dyDescent="0.25">
      <c r="A604" s="5"/>
      <c r="B604" s="5"/>
      <c r="C604" s="203"/>
      <c r="D604" s="203"/>
      <c r="E604" s="204"/>
      <c r="F604" s="203"/>
      <c r="G604" s="203"/>
      <c r="H604" s="204"/>
      <c r="I604" s="204"/>
      <c r="J604" s="202"/>
      <c r="K604" s="202"/>
      <c r="L604" s="202"/>
      <c r="M604" s="202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  <c r="AA604" s="202"/>
    </row>
    <row r="605" spans="1:27" ht="16.5" customHeight="1" x14ac:dyDescent="0.25">
      <c r="A605" s="5"/>
      <c r="B605" s="5"/>
      <c r="C605" s="203"/>
      <c r="D605" s="203"/>
      <c r="E605" s="204"/>
      <c r="F605" s="203"/>
      <c r="G605" s="203"/>
      <c r="H605" s="204"/>
      <c r="I605" s="204"/>
      <c r="J605" s="202"/>
      <c r="K605" s="202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</row>
    <row r="606" spans="1:27" ht="16.5" customHeight="1" x14ac:dyDescent="0.25">
      <c r="A606" s="5"/>
      <c r="B606" s="5"/>
      <c r="C606" s="203"/>
      <c r="D606" s="203"/>
      <c r="E606" s="204"/>
      <c r="F606" s="203"/>
      <c r="G606" s="203"/>
      <c r="H606" s="204"/>
      <c r="I606" s="204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</row>
    <row r="607" spans="1:27" ht="16.5" customHeight="1" x14ac:dyDescent="0.25">
      <c r="A607" s="5"/>
      <c r="B607" s="5"/>
      <c r="C607" s="203"/>
      <c r="D607" s="203"/>
      <c r="E607" s="204"/>
      <c r="F607" s="203"/>
      <c r="G607" s="203"/>
      <c r="H607" s="204"/>
      <c r="I607" s="204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</row>
    <row r="608" spans="1:27" ht="16.5" customHeight="1" x14ac:dyDescent="0.25">
      <c r="A608" s="5"/>
      <c r="B608" s="5"/>
      <c r="C608" s="203"/>
      <c r="D608" s="203"/>
      <c r="E608" s="204"/>
      <c r="F608" s="203"/>
      <c r="G608" s="203"/>
      <c r="H608" s="204"/>
      <c r="I608" s="204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</row>
    <row r="609" spans="1:27" ht="16.5" customHeight="1" x14ac:dyDescent="0.25">
      <c r="A609" s="5"/>
      <c r="B609" s="5"/>
      <c r="C609" s="203"/>
      <c r="D609" s="203"/>
      <c r="E609" s="204"/>
      <c r="F609" s="203"/>
      <c r="G609" s="203"/>
      <c r="H609" s="204"/>
      <c r="I609" s="204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</row>
    <row r="610" spans="1:27" ht="16.5" customHeight="1" x14ac:dyDescent="0.25">
      <c r="A610" s="5"/>
      <c r="B610" s="5"/>
      <c r="C610" s="203"/>
      <c r="D610" s="203"/>
      <c r="E610" s="204"/>
      <c r="F610" s="203"/>
      <c r="G610" s="203"/>
      <c r="H610" s="204"/>
      <c r="I610" s="204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</row>
    <row r="611" spans="1:27" ht="16.5" customHeight="1" x14ac:dyDescent="0.25">
      <c r="A611" s="5"/>
      <c r="B611" s="5"/>
      <c r="C611" s="203"/>
      <c r="D611" s="203"/>
      <c r="E611" s="204"/>
      <c r="F611" s="203"/>
      <c r="G611" s="203"/>
      <c r="H611" s="204"/>
      <c r="I611" s="204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</row>
    <row r="612" spans="1:27" ht="16.5" customHeight="1" x14ac:dyDescent="0.25">
      <c r="A612" s="5"/>
      <c r="B612" s="5"/>
      <c r="C612" s="203"/>
      <c r="D612" s="203"/>
      <c r="E612" s="204"/>
      <c r="F612" s="203"/>
      <c r="G612" s="203"/>
      <c r="H612" s="204"/>
      <c r="I612" s="204"/>
      <c r="J612" s="202"/>
      <c r="K612" s="202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</row>
    <row r="613" spans="1:27" ht="16.5" customHeight="1" x14ac:dyDescent="0.25">
      <c r="A613" s="5"/>
      <c r="B613" s="5"/>
      <c r="C613" s="203"/>
      <c r="D613" s="203"/>
      <c r="E613" s="204"/>
      <c r="F613" s="203"/>
      <c r="G613" s="203"/>
      <c r="H613" s="204"/>
      <c r="I613" s="204"/>
      <c r="J613" s="202"/>
      <c r="K613" s="202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</row>
    <row r="614" spans="1:27" ht="16.5" customHeight="1" x14ac:dyDescent="0.25">
      <c r="A614" s="5"/>
      <c r="B614" s="5"/>
      <c r="C614" s="203"/>
      <c r="D614" s="203"/>
      <c r="E614" s="204"/>
      <c r="F614" s="203"/>
      <c r="G614" s="203"/>
      <c r="H614" s="204"/>
      <c r="I614" s="204"/>
      <c r="J614" s="202"/>
      <c r="K614" s="202"/>
      <c r="L614" s="202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  <c r="AA614" s="202"/>
    </row>
    <row r="615" spans="1:27" ht="16.5" customHeight="1" x14ac:dyDescent="0.25">
      <c r="A615" s="5"/>
      <c r="B615" s="5"/>
      <c r="C615" s="203"/>
      <c r="D615" s="203"/>
      <c r="E615" s="204"/>
      <c r="F615" s="203"/>
      <c r="G615" s="203"/>
      <c r="H615" s="204"/>
      <c r="I615" s="204"/>
      <c r="J615" s="202"/>
      <c r="K615" s="202"/>
      <c r="L615" s="202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</row>
    <row r="616" spans="1:27" ht="16.5" customHeight="1" x14ac:dyDescent="0.25">
      <c r="A616" s="5"/>
      <c r="B616" s="5"/>
      <c r="C616" s="203"/>
      <c r="D616" s="203"/>
      <c r="E616" s="204"/>
      <c r="F616" s="203"/>
      <c r="G616" s="203"/>
      <c r="H616" s="204"/>
      <c r="I616" s="204"/>
      <c r="J616" s="202"/>
      <c r="K616" s="202"/>
      <c r="L616" s="202"/>
      <c r="M616" s="202"/>
      <c r="N616" s="202"/>
      <c r="O616" s="202"/>
      <c r="P616" s="202"/>
      <c r="Q616" s="202"/>
      <c r="R616" s="202"/>
      <c r="S616" s="202"/>
      <c r="T616" s="202"/>
      <c r="U616" s="202"/>
      <c r="V616" s="202"/>
      <c r="W616" s="202"/>
      <c r="X616" s="202"/>
      <c r="Y616" s="202"/>
      <c r="Z616" s="202"/>
      <c r="AA616" s="202"/>
    </row>
    <row r="617" spans="1:27" ht="16.5" customHeight="1" x14ac:dyDescent="0.25">
      <c r="A617" s="5"/>
      <c r="B617" s="5"/>
      <c r="C617" s="203"/>
      <c r="D617" s="203"/>
      <c r="E617" s="204"/>
      <c r="F617" s="203"/>
      <c r="G617" s="203"/>
      <c r="H617" s="204"/>
      <c r="I617" s="204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  <c r="X617" s="202"/>
      <c r="Y617" s="202"/>
      <c r="Z617" s="202"/>
      <c r="AA617" s="202"/>
    </row>
    <row r="618" spans="1:27" ht="16.5" customHeight="1" x14ac:dyDescent="0.25">
      <c r="A618" s="5"/>
      <c r="B618" s="5"/>
      <c r="C618" s="203"/>
      <c r="D618" s="203"/>
      <c r="E618" s="204"/>
      <c r="F618" s="203"/>
      <c r="G618" s="203"/>
      <c r="H618" s="204"/>
      <c r="I618" s="204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</row>
    <row r="619" spans="1:27" ht="16.5" customHeight="1" x14ac:dyDescent="0.25">
      <c r="A619" s="5"/>
      <c r="B619" s="5"/>
      <c r="C619" s="203"/>
      <c r="D619" s="203"/>
      <c r="E619" s="204"/>
      <c r="F619" s="203"/>
      <c r="G619" s="203"/>
      <c r="H619" s="204"/>
      <c r="I619" s="204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</row>
    <row r="620" spans="1:27" ht="16.5" customHeight="1" x14ac:dyDescent="0.25">
      <c r="A620" s="5"/>
      <c r="B620" s="5"/>
      <c r="C620" s="203"/>
      <c r="D620" s="203"/>
      <c r="E620" s="204"/>
      <c r="F620" s="203"/>
      <c r="G620" s="203"/>
      <c r="H620" s="204"/>
      <c r="I620" s="204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</row>
    <row r="621" spans="1:27" ht="16.5" customHeight="1" x14ac:dyDescent="0.25">
      <c r="A621" s="5"/>
      <c r="B621" s="5"/>
      <c r="C621" s="203"/>
      <c r="D621" s="203"/>
      <c r="E621" s="204"/>
      <c r="F621" s="203"/>
      <c r="G621" s="203"/>
      <c r="H621" s="204"/>
      <c r="I621" s="204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</row>
    <row r="622" spans="1:27" ht="16.5" customHeight="1" x14ac:dyDescent="0.25">
      <c r="A622" s="5"/>
      <c r="B622" s="5"/>
      <c r="C622" s="203"/>
      <c r="D622" s="203"/>
      <c r="E622" s="204"/>
      <c r="F622" s="203"/>
      <c r="G622" s="203"/>
      <c r="H622" s="204"/>
      <c r="I622" s="204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</row>
    <row r="623" spans="1:27" ht="16.5" customHeight="1" x14ac:dyDescent="0.25">
      <c r="A623" s="5"/>
      <c r="B623" s="5"/>
      <c r="C623" s="203"/>
      <c r="D623" s="203"/>
      <c r="E623" s="204"/>
      <c r="F623" s="203"/>
      <c r="G623" s="203"/>
      <c r="H623" s="204"/>
      <c r="I623" s="204"/>
      <c r="J623" s="202"/>
      <c r="K623" s="202"/>
      <c r="L623" s="202"/>
      <c r="M623" s="202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  <c r="AA623" s="202"/>
    </row>
    <row r="624" spans="1:27" ht="16.5" customHeight="1" x14ac:dyDescent="0.25">
      <c r="A624" s="5"/>
      <c r="B624" s="5"/>
      <c r="C624" s="203"/>
      <c r="D624" s="203"/>
      <c r="E624" s="204"/>
      <c r="F624" s="203"/>
      <c r="G624" s="203"/>
      <c r="H624" s="204"/>
      <c r="I624" s="204"/>
      <c r="J624" s="202"/>
      <c r="K624" s="202"/>
      <c r="L624" s="202"/>
      <c r="M624" s="202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  <c r="AA624" s="202"/>
    </row>
    <row r="625" spans="1:27" ht="16.5" customHeight="1" x14ac:dyDescent="0.25">
      <c r="A625" s="5"/>
      <c r="B625" s="5"/>
      <c r="C625" s="203"/>
      <c r="D625" s="203"/>
      <c r="E625" s="204"/>
      <c r="F625" s="203"/>
      <c r="G625" s="203"/>
      <c r="H625" s="204"/>
      <c r="I625" s="204"/>
      <c r="J625" s="202"/>
      <c r="K625" s="202"/>
      <c r="L625" s="202"/>
      <c r="M625" s="202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</row>
    <row r="626" spans="1:27" ht="16.5" customHeight="1" x14ac:dyDescent="0.25">
      <c r="A626" s="5"/>
      <c r="B626" s="5"/>
      <c r="C626" s="203"/>
      <c r="D626" s="203"/>
      <c r="E626" s="204"/>
      <c r="F626" s="203"/>
      <c r="G626" s="203"/>
      <c r="H626" s="204"/>
      <c r="I626" s="204"/>
      <c r="J626" s="202"/>
      <c r="K626" s="202"/>
      <c r="L626" s="202"/>
      <c r="M626" s="202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  <c r="X626" s="202"/>
      <c r="Y626" s="202"/>
      <c r="Z626" s="202"/>
      <c r="AA626" s="202"/>
    </row>
    <row r="627" spans="1:27" ht="16.5" customHeight="1" x14ac:dyDescent="0.25">
      <c r="A627" s="5"/>
      <c r="B627" s="5"/>
      <c r="C627" s="203"/>
      <c r="D627" s="203"/>
      <c r="E627" s="204"/>
      <c r="F627" s="203"/>
      <c r="G627" s="203"/>
      <c r="H627" s="204"/>
      <c r="I627" s="204"/>
      <c r="J627" s="202"/>
      <c r="K627" s="202"/>
      <c r="L627" s="202"/>
      <c r="M627" s="202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  <c r="X627" s="202"/>
      <c r="Y627" s="202"/>
      <c r="Z627" s="202"/>
      <c r="AA627" s="202"/>
    </row>
    <row r="628" spans="1:27" ht="16.5" customHeight="1" x14ac:dyDescent="0.25">
      <c r="A628" s="5"/>
      <c r="B628" s="5"/>
      <c r="C628" s="203"/>
      <c r="D628" s="203"/>
      <c r="E628" s="204"/>
      <c r="F628" s="203"/>
      <c r="G628" s="203"/>
      <c r="H628" s="204"/>
      <c r="I628" s="204"/>
      <c r="J628" s="202"/>
      <c r="K628" s="202"/>
      <c r="L628" s="202"/>
      <c r="M628" s="202"/>
      <c r="N628" s="202"/>
      <c r="O628" s="202"/>
      <c r="P628" s="202"/>
      <c r="Q628" s="202"/>
      <c r="R628" s="202"/>
      <c r="S628" s="202"/>
      <c r="T628" s="202"/>
      <c r="U628" s="202"/>
      <c r="V628" s="202"/>
      <c r="W628" s="202"/>
      <c r="X628" s="202"/>
      <c r="Y628" s="202"/>
      <c r="Z628" s="202"/>
      <c r="AA628" s="202"/>
    </row>
    <row r="629" spans="1:27" ht="16.5" customHeight="1" x14ac:dyDescent="0.25">
      <c r="A629" s="5"/>
      <c r="B629" s="5"/>
      <c r="C629" s="203"/>
      <c r="D629" s="203"/>
      <c r="E629" s="204"/>
      <c r="F629" s="203"/>
      <c r="G629" s="203"/>
      <c r="H629" s="204"/>
      <c r="I629" s="204"/>
      <c r="J629" s="202"/>
      <c r="K629" s="202"/>
      <c r="L629" s="202"/>
      <c r="M629" s="202"/>
      <c r="N629" s="202"/>
      <c r="O629" s="202"/>
      <c r="P629" s="202"/>
      <c r="Q629" s="202"/>
      <c r="R629" s="202"/>
      <c r="S629" s="202"/>
      <c r="T629" s="202"/>
      <c r="U629" s="202"/>
      <c r="V629" s="202"/>
      <c r="W629" s="202"/>
      <c r="X629" s="202"/>
      <c r="Y629" s="202"/>
      <c r="Z629" s="202"/>
      <c r="AA629" s="202"/>
    </row>
    <row r="630" spans="1:27" ht="16.5" customHeight="1" x14ac:dyDescent="0.25">
      <c r="A630" s="5"/>
      <c r="B630" s="5"/>
      <c r="C630" s="203"/>
      <c r="D630" s="203"/>
      <c r="E630" s="204"/>
      <c r="F630" s="203"/>
      <c r="G630" s="203"/>
      <c r="H630" s="204"/>
      <c r="I630" s="204"/>
      <c r="J630" s="202"/>
      <c r="K630" s="202"/>
      <c r="L630" s="202"/>
      <c r="M630" s="202"/>
      <c r="N630" s="202"/>
      <c r="O630" s="202"/>
      <c r="P630" s="202"/>
      <c r="Q630" s="202"/>
      <c r="R630" s="202"/>
      <c r="S630" s="202"/>
      <c r="T630" s="202"/>
      <c r="U630" s="202"/>
      <c r="V630" s="202"/>
      <c r="W630" s="202"/>
      <c r="X630" s="202"/>
      <c r="Y630" s="202"/>
      <c r="Z630" s="202"/>
      <c r="AA630" s="202"/>
    </row>
    <row r="631" spans="1:27" ht="16.5" customHeight="1" x14ac:dyDescent="0.25">
      <c r="A631" s="5"/>
      <c r="B631" s="5"/>
      <c r="C631" s="203"/>
      <c r="D631" s="203"/>
      <c r="E631" s="204"/>
      <c r="F631" s="203"/>
      <c r="G631" s="203"/>
      <c r="H631" s="204"/>
      <c r="I631" s="204"/>
      <c r="J631" s="202"/>
      <c r="K631" s="202"/>
      <c r="L631" s="202"/>
      <c r="M631" s="202"/>
      <c r="N631" s="202"/>
      <c r="O631" s="202"/>
      <c r="P631" s="202"/>
      <c r="Q631" s="202"/>
      <c r="R631" s="202"/>
      <c r="S631" s="202"/>
      <c r="T631" s="202"/>
      <c r="U631" s="202"/>
      <c r="V631" s="202"/>
      <c r="W631" s="202"/>
      <c r="X631" s="202"/>
      <c r="Y631" s="202"/>
      <c r="Z631" s="202"/>
      <c r="AA631" s="202"/>
    </row>
    <row r="632" spans="1:27" ht="16.5" customHeight="1" x14ac:dyDescent="0.25">
      <c r="A632" s="5"/>
      <c r="B632" s="5"/>
      <c r="C632" s="203"/>
      <c r="D632" s="203"/>
      <c r="E632" s="204"/>
      <c r="F632" s="203"/>
      <c r="G632" s="203"/>
      <c r="H632" s="204"/>
      <c r="I632" s="204"/>
      <c r="J632" s="202"/>
      <c r="K632" s="202"/>
      <c r="L632" s="202"/>
      <c r="M632" s="202"/>
      <c r="N632" s="202"/>
      <c r="O632" s="202"/>
      <c r="P632" s="202"/>
      <c r="Q632" s="202"/>
      <c r="R632" s="202"/>
      <c r="S632" s="202"/>
      <c r="T632" s="202"/>
      <c r="U632" s="202"/>
      <c r="V632" s="202"/>
      <c r="W632" s="202"/>
      <c r="X632" s="202"/>
      <c r="Y632" s="202"/>
      <c r="Z632" s="202"/>
      <c r="AA632" s="202"/>
    </row>
    <row r="633" spans="1:27" ht="16.5" customHeight="1" x14ac:dyDescent="0.25">
      <c r="A633" s="5"/>
      <c r="B633" s="5"/>
      <c r="C633" s="203"/>
      <c r="D633" s="203"/>
      <c r="E633" s="204"/>
      <c r="F633" s="203"/>
      <c r="G633" s="203"/>
      <c r="H633" s="204"/>
      <c r="I633" s="204"/>
      <c r="J633" s="202"/>
      <c r="K633" s="202"/>
      <c r="L633" s="202"/>
      <c r="M633" s="202"/>
      <c r="N633" s="202"/>
      <c r="O633" s="202"/>
      <c r="P633" s="202"/>
      <c r="Q633" s="202"/>
      <c r="R633" s="202"/>
      <c r="S633" s="202"/>
      <c r="T633" s="202"/>
      <c r="U633" s="202"/>
      <c r="V633" s="202"/>
      <c r="W633" s="202"/>
      <c r="X633" s="202"/>
      <c r="Y633" s="202"/>
      <c r="Z633" s="202"/>
      <c r="AA633" s="202"/>
    </row>
    <row r="634" spans="1:27" ht="16.5" customHeight="1" x14ac:dyDescent="0.25">
      <c r="A634" s="5"/>
      <c r="B634" s="5"/>
      <c r="C634" s="203"/>
      <c r="D634" s="203"/>
      <c r="E634" s="204"/>
      <c r="F634" s="203"/>
      <c r="G634" s="203"/>
      <c r="H634" s="204"/>
      <c r="I634" s="204"/>
      <c r="J634" s="202"/>
      <c r="K634" s="202"/>
      <c r="L634" s="202"/>
      <c r="M634" s="202"/>
      <c r="N634" s="202"/>
      <c r="O634" s="202"/>
      <c r="P634" s="202"/>
      <c r="Q634" s="202"/>
      <c r="R634" s="202"/>
      <c r="S634" s="202"/>
      <c r="T634" s="202"/>
      <c r="U634" s="202"/>
      <c r="V634" s="202"/>
      <c r="W634" s="202"/>
      <c r="X634" s="202"/>
      <c r="Y634" s="202"/>
      <c r="Z634" s="202"/>
      <c r="AA634" s="202"/>
    </row>
    <row r="635" spans="1:27" ht="16.5" customHeight="1" x14ac:dyDescent="0.25">
      <c r="A635" s="5"/>
      <c r="B635" s="5"/>
      <c r="C635" s="203"/>
      <c r="D635" s="203"/>
      <c r="E635" s="204"/>
      <c r="F635" s="203"/>
      <c r="G635" s="203"/>
      <c r="H635" s="204"/>
      <c r="I635" s="204"/>
      <c r="J635" s="202"/>
      <c r="K635" s="202"/>
      <c r="L635" s="202"/>
      <c r="M635" s="202"/>
      <c r="N635" s="202"/>
      <c r="O635" s="202"/>
      <c r="P635" s="202"/>
      <c r="Q635" s="202"/>
      <c r="R635" s="202"/>
      <c r="S635" s="202"/>
      <c r="T635" s="202"/>
      <c r="U635" s="202"/>
      <c r="V635" s="202"/>
      <c r="W635" s="202"/>
      <c r="X635" s="202"/>
      <c r="Y635" s="202"/>
      <c r="Z635" s="202"/>
      <c r="AA635" s="202"/>
    </row>
    <row r="636" spans="1:27" ht="16.5" customHeight="1" x14ac:dyDescent="0.25">
      <c r="A636" s="5"/>
      <c r="B636" s="5"/>
      <c r="C636" s="203"/>
      <c r="D636" s="203"/>
      <c r="E636" s="204"/>
      <c r="F636" s="203"/>
      <c r="G636" s="203"/>
      <c r="H636" s="204"/>
      <c r="I636" s="204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</row>
    <row r="637" spans="1:27" ht="16.5" customHeight="1" x14ac:dyDescent="0.25">
      <c r="A637" s="5"/>
      <c r="B637" s="5"/>
      <c r="C637" s="203"/>
      <c r="D637" s="203"/>
      <c r="E637" s="204"/>
      <c r="F637" s="203"/>
      <c r="G637" s="203"/>
      <c r="H637" s="204"/>
      <c r="I637" s="204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</row>
    <row r="638" spans="1:27" ht="16.5" customHeight="1" x14ac:dyDescent="0.25">
      <c r="A638" s="5"/>
      <c r="B638" s="5"/>
      <c r="C638" s="203"/>
      <c r="D638" s="203"/>
      <c r="E638" s="204"/>
      <c r="F638" s="203"/>
      <c r="G638" s="203"/>
      <c r="H638" s="204"/>
      <c r="I638" s="204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</row>
    <row r="639" spans="1:27" ht="16.5" customHeight="1" x14ac:dyDescent="0.25">
      <c r="A639" s="5"/>
      <c r="B639" s="5"/>
      <c r="C639" s="203"/>
      <c r="D639" s="203"/>
      <c r="E639" s="204"/>
      <c r="F639" s="203"/>
      <c r="G639" s="203"/>
      <c r="H639" s="204"/>
      <c r="I639" s="204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</row>
    <row r="640" spans="1:27" ht="16.5" customHeight="1" x14ac:dyDescent="0.25">
      <c r="A640" s="5"/>
      <c r="B640" s="5"/>
      <c r="C640" s="203"/>
      <c r="D640" s="203"/>
      <c r="E640" s="204"/>
      <c r="F640" s="203"/>
      <c r="G640" s="203"/>
      <c r="H640" s="204"/>
      <c r="I640" s="204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</row>
    <row r="641" spans="1:27" ht="16.5" customHeight="1" x14ac:dyDescent="0.25">
      <c r="A641" s="5"/>
      <c r="B641" s="5"/>
      <c r="C641" s="203"/>
      <c r="D641" s="203"/>
      <c r="E641" s="204"/>
      <c r="F641" s="203"/>
      <c r="G641" s="203"/>
      <c r="H641" s="204"/>
      <c r="I641" s="204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</row>
    <row r="642" spans="1:27" ht="16.5" customHeight="1" x14ac:dyDescent="0.25">
      <c r="A642" s="5"/>
      <c r="B642" s="5"/>
      <c r="C642" s="203"/>
      <c r="D642" s="203"/>
      <c r="E642" s="204"/>
      <c r="F642" s="203"/>
      <c r="G642" s="203"/>
      <c r="H642" s="204"/>
      <c r="I642" s="204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</row>
    <row r="643" spans="1:27" ht="16.5" customHeight="1" x14ac:dyDescent="0.25">
      <c r="A643" s="5"/>
      <c r="B643" s="5"/>
      <c r="C643" s="203"/>
      <c r="D643" s="203"/>
      <c r="E643" s="204"/>
      <c r="F643" s="203"/>
      <c r="G643" s="203"/>
      <c r="H643" s="204"/>
      <c r="I643" s="204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</row>
    <row r="644" spans="1:27" ht="16.5" customHeight="1" x14ac:dyDescent="0.25">
      <c r="A644" s="5"/>
      <c r="B644" s="5"/>
      <c r="C644" s="203"/>
      <c r="D644" s="203"/>
      <c r="E644" s="204"/>
      <c r="F644" s="203"/>
      <c r="G644" s="203"/>
      <c r="H644" s="204"/>
      <c r="I644" s="204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</row>
    <row r="645" spans="1:27" ht="16.5" customHeight="1" x14ac:dyDescent="0.25">
      <c r="A645" s="5"/>
      <c r="B645" s="5"/>
      <c r="C645" s="203"/>
      <c r="D645" s="203"/>
      <c r="E645" s="204"/>
      <c r="F645" s="203"/>
      <c r="G645" s="203"/>
      <c r="H645" s="204"/>
      <c r="I645" s="204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  <c r="X645" s="202"/>
      <c r="Y645" s="202"/>
      <c r="Z645" s="202"/>
      <c r="AA645" s="202"/>
    </row>
    <row r="646" spans="1:27" ht="16.5" customHeight="1" x14ac:dyDescent="0.25">
      <c r="A646" s="5"/>
      <c r="B646" s="5"/>
      <c r="C646" s="203"/>
      <c r="D646" s="203"/>
      <c r="E646" s="204"/>
      <c r="F646" s="203"/>
      <c r="G646" s="203"/>
      <c r="H646" s="204"/>
      <c r="I646" s="204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  <c r="X646" s="202"/>
      <c r="Y646" s="202"/>
      <c r="Z646" s="202"/>
      <c r="AA646" s="202"/>
    </row>
    <row r="647" spans="1:27" ht="16.5" customHeight="1" x14ac:dyDescent="0.25">
      <c r="A647" s="5"/>
      <c r="B647" s="5"/>
      <c r="C647" s="203"/>
      <c r="D647" s="203"/>
      <c r="E647" s="204"/>
      <c r="F647" s="203"/>
      <c r="G647" s="203"/>
      <c r="H647" s="204"/>
      <c r="I647" s="204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  <c r="X647" s="202"/>
      <c r="Y647" s="202"/>
      <c r="Z647" s="202"/>
      <c r="AA647" s="202"/>
    </row>
    <row r="648" spans="1:27" ht="16.5" customHeight="1" x14ac:dyDescent="0.25">
      <c r="A648" s="5"/>
      <c r="B648" s="5"/>
      <c r="C648" s="203"/>
      <c r="D648" s="203"/>
      <c r="E648" s="204"/>
      <c r="F648" s="203"/>
      <c r="G648" s="203"/>
      <c r="H648" s="204"/>
      <c r="I648" s="204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</row>
    <row r="649" spans="1:27" ht="16.5" customHeight="1" x14ac:dyDescent="0.25">
      <c r="A649" s="5"/>
      <c r="B649" s="5"/>
      <c r="C649" s="203"/>
      <c r="D649" s="203"/>
      <c r="E649" s="204"/>
      <c r="F649" s="203"/>
      <c r="G649" s="203"/>
      <c r="H649" s="204"/>
      <c r="I649" s="204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</row>
    <row r="650" spans="1:27" ht="16.5" customHeight="1" x14ac:dyDescent="0.25">
      <c r="A650" s="5"/>
      <c r="B650" s="5"/>
      <c r="C650" s="203"/>
      <c r="D650" s="203"/>
      <c r="E650" s="204"/>
      <c r="F650" s="203"/>
      <c r="G650" s="203"/>
      <c r="H650" s="204"/>
      <c r="I650" s="204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</row>
    <row r="651" spans="1:27" ht="16.5" customHeight="1" x14ac:dyDescent="0.25">
      <c r="A651" s="5"/>
      <c r="B651" s="5"/>
      <c r="C651" s="203"/>
      <c r="D651" s="203"/>
      <c r="E651" s="204"/>
      <c r="F651" s="203"/>
      <c r="G651" s="203"/>
      <c r="H651" s="204"/>
      <c r="I651" s="204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</row>
    <row r="652" spans="1:27" ht="16.5" customHeight="1" x14ac:dyDescent="0.25">
      <c r="A652" s="5"/>
      <c r="B652" s="5"/>
      <c r="C652" s="203"/>
      <c r="D652" s="203"/>
      <c r="E652" s="204"/>
      <c r="F652" s="203"/>
      <c r="G652" s="203"/>
      <c r="H652" s="204"/>
      <c r="I652" s="204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</row>
    <row r="653" spans="1:27" ht="16.5" customHeight="1" x14ac:dyDescent="0.25">
      <c r="A653" s="5"/>
      <c r="B653" s="5"/>
      <c r="C653" s="203"/>
      <c r="D653" s="203"/>
      <c r="E653" s="204"/>
      <c r="F653" s="203"/>
      <c r="G653" s="203"/>
      <c r="H653" s="204"/>
      <c r="I653" s="204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</row>
    <row r="654" spans="1:27" ht="16.5" customHeight="1" x14ac:dyDescent="0.25">
      <c r="A654" s="5"/>
      <c r="B654" s="5"/>
      <c r="C654" s="203"/>
      <c r="D654" s="203"/>
      <c r="E654" s="204"/>
      <c r="F654" s="203"/>
      <c r="G654" s="203"/>
      <c r="H654" s="204"/>
      <c r="I654" s="204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</row>
    <row r="655" spans="1:27" ht="16.5" customHeight="1" x14ac:dyDescent="0.25">
      <c r="A655" s="5"/>
      <c r="B655" s="5"/>
      <c r="C655" s="203"/>
      <c r="D655" s="203"/>
      <c r="E655" s="204"/>
      <c r="F655" s="203"/>
      <c r="G655" s="203"/>
      <c r="H655" s="204"/>
      <c r="I655" s="204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</row>
    <row r="656" spans="1:27" ht="16.5" customHeight="1" x14ac:dyDescent="0.25">
      <c r="A656" s="5"/>
      <c r="B656" s="5"/>
      <c r="C656" s="203"/>
      <c r="D656" s="203"/>
      <c r="E656" s="204"/>
      <c r="F656" s="203"/>
      <c r="G656" s="203"/>
      <c r="H656" s="204"/>
      <c r="I656" s="204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</row>
    <row r="657" spans="1:27" ht="16.5" customHeight="1" x14ac:dyDescent="0.25">
      <c r="A657" s="5"/>
      <c r="B657" s="5"/>
      <c r="C657" s="203"/>
      <c r="D657" s="203"/>
      <c r="E657" s="204"/>
      <c r="F657" s="203"/>
      <c r="G657" s="203"/>
      <c r="H657" s="204"/>
      <c r="I657" s="204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</row>
    <row r="658" spans="1:27" ht="16.5" customHeight="1" x14ac:dyDescent="0.25">
      <c r="A658" s="5"/>
      <c r="B658" s="5"/>
      <c r="C658" s="203"/>
      <c r="D658" s="203"/>
      <c r="E658" s="204"/>
      <c r="F658" s="203"/>
      <c r="G658" s="203"/>
      <c r="H658" s="204"/>
      <c r="I658" s="204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</row>
    <row r="659" spans="1:27" ht="16.5" customHeight="1" x14ac:dyDescent="0.25">
      <c r="A659" s="5"/>
      <c r="B659" s="5"/>
      <c r="C659" s="203"/>
      <c r="D659" s="203"/>
      <c r="E659" s="204"/>
      <c r="F659" s="203"/>
      <c r="G659" s="203"/>
      <c r="H659" s="204"/>
      <c r="I659" s="204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</row>
    <row r="660" spans="1:27" ht="16.5" customHeight="1" x14ac:dyDescent="0.25">
      <c r="A660" s="5"/>
      <c r="B660" s="5"/>
      <c r="C660" s="203"/>
      <c r="D660" s="203"/>
      <c r="E660" s="204"/>
      <c r="F660" s="203"/>
      <c r="G660" s="203"/>
      <c r="H660" s="204"/>
      <c r="I660" s="204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</row>
    <row r="661" spans="1:27" ht="16.5" customHeight="1" x14ac:dyDescent="0.25">
      <c r="A661" s="5"/>
      <c r="B661" s="5"/>
      <c r="C661" s="203"/>
      <c r="D661" s="203"/>
      <c r="E661" s="204"/>
      <c r="F661" s="203"/>
      <c r="G661" s="203"/>
      <c r="H661" s="204"/>
      <c r="I661" s="204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</row>
    <row r="662" spans="1:27" ht="16.5" customHeight="1" x14ac:dyDescent="0.25">
      <c r="A662" s="5"/>
      <c r="B662" s="5"/>
      <c r="C662" s="203"/>
      <c r="D662" s="203"/>
      <c r="E662" s="204"/>
      <c r="F662" s="203"/>
      <c r="G662" s="203"/>
      <c r="H662" s="204"/>
      <c r="I662" s="204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</row>
    <row r="663" spans="1:27" ht="16.5" customHeight="1" x14ac:dyDescent="0.25">
      <c r="A663" s="5"/>
      <c r="B663" s="5"/>
      <c r="C663" s="203"/>
      <c r="D663" s="203"/>
      <c r="E663" s="204"/>
      <c r="F663" s="203"/>
      <c r="G663" s="203"/>
      <c r="H663" s="204"/>
      <c r="I663" s="204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</row>
    <row r="664" spans="1:27" ht="16.5" customHeight="1" x14ac:dyDescent="0.25">
      <c r="A664" s="5"/>
      <c r="B664" s="5"/>
      <c r="C664" s="203"/>
      <c r="D664" s="203"/>
      <c r="E664" s="204"/>
      <c r="F664" s="203"/>
      <c r="G664" s="203"/>
      <c r="H664" s="204"/>
      <c r="I664" s="204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</row>
    <row r="665" spans="1:27" ht="16.5" customHeight="1" x14ac:dyDescent="0.25">
      <c r="A665" s="5"/>
      <c r="B665" s="5"/>
      <c r="C665" s="203"/>
      <c r="D665" s="203"/>
      <c r="E665" s="204"/>
      <c r="F665" s="203"/>
      <c r="G665" s="203"/>
      <c r="H665" s="204"/>
      <c r="I665" s="204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</row>
    <row r="666" spans="1:27" ht="16.5" customHeight="1" x14ac:dyDescent="0.25">
      <c r="A666" s="5"/>
      <c r="B666" s="5"/>
      <c r="C666" s="203"/>
      <c r="D666" s="203"/>
      <c r="E666" s="204"/>
      <c r="F666" s="203"/>
      <c r="G666" s="203"/>
      <c r="H666" s="204"/>
      <c r="I666" s="204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</row>
    <row r="667" spans="1:27" ht="16.5" customHeight="1" x14ac:dyDescent="0.25">
      <c r="A667" s="5"/>
      <c r="B667" s="5"/>
      <c r="C667" s="203"/>
      <c r="D667" s="203"/>
      <c r="E667" s="204"/>
      <c r="F667" s="203"/>
      <c r="G667" s="203"/>
      <c r="H667" s="204"/>
      <c r="I667" s="204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</row>
    <row r="668" spans="1:27" ht="16.5" customHeight="1" x14ac:dyDescent="0.25">
      <c r="A668" s="5"/>
      <c r="B668" s="5"/>
      <c r="C668" s="203"/>
      <c r="D668" s="203"/>
      <c r="E668" s="204"/>
      <c r="F668" s="203"/>
      <c r="G668" s="203"/>
      <c r="H668" s="204"/>
      <c r="I668" s="204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</row>
    <row r="669" spans="1:27" ht="16.5" customHeight="1" x14ac:dyDescent="0.25">
      <c r="A669" s="5"/>
      <c r="B669" s="5"/>
      <c r="C669" s="203"/>
      <c r="D669" s="203"/>
      <c r="E669" s="204"/>
      <c r="F669" s="203"/>
      <c r="G669" s="203"/>
      <c r="H669" s="204"/>
      <c r="I669" s="204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</row>
    <row r="670" spans="1:27" ht="16.5" customHeight="1" x14ac:dyDescent="0.25">
      <c r="A670" s="5"/>
      <c r="B670" s="5"/>
      <c r="C670" s="203"/>
      <c r="D670" s="203"/>
      <c r="E670" s="204"/>
      <c r="F670" s="203"/>
      <c r="G670" s="203"/>
      <c r="H670" s="204"/>
      <c r="I670" s="204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</row>
    <row r="671" spans="1:27" ht="16.5" customHeight="1" x14ac:dyDescent="0.25">
      <c r="A671" s="5"/>
      <c r="B671" s="5"/>
      <c r="C671" s="203"/>
      <c r="D671" s="203"/>
      <c r="E671" s="204"/>
      <c r="F671" s="203"/>
      <c r="G671" s="203"/>
      <c r="H671" s="204"/>
      <c r="I671" s="204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</row>
    <row r="672" spans="1:27" ht="16.5" customHeight="1" x14ac:dyDescent="0.25">
      <c r="A672" s="5"/>
      <c r="B672" s="5"/>
      <c r="C672" s="203"/>
      <c r="D672" s="203"/>
      <c r="E672" s="204"/>
      <c r="F672" s="203"/>
      <c r="G672" s="203"/>
      <c r="H672" s="204"/>
      <c r="I672" s="204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</row>
    <row r="673" spans="1:27" ht="16.5" customHeight="1" x14ac:dyDescent="0.25">
      <c r="A673" s="5"/>
      <c r="B673" s="5"/>
      <c r="C673" s="203"/>
      <c r="D673" s="203"/>
      <c r="E673" s="204"/>
      <c r="F673" s="203"/>
      <c r="G673" s="203"/>
      <c r="H673" s="204"/>
      <c r="I673" s="204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</row>
    <row r="674" spans="1:27" ht="16.5" customHeight="1" x14ac:dyDescent="0.25">
      <c r="A674" s="5"/>
      <c r="B674" s="5"/>
      <c r="C674" s="203"/>
      <c r="D674" s="203"/>
      <c r="E674" s="204"/>
      <c r="F674" s="203"/>
      <c r="G674" s="203"/>
      <c r="H674" s="204"/>
      <c r="I674" s="204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  <c r="AA674" s="202"/>
    </row>
    <row r="675" spans="1:27" ht="16.5" customHeight="1" x14ac:dyDescent="0.25">
      <c r="A675" s="5"/>
      <c r="B675" s="5"/>
      <c r="C675" s="203"/>
      <c r="D675" s="203"/>
      <c r="E675" s="204"/>
      <c r="F675" s="203"/>
      <c r="G675" s="203"/>
      <c r="H675" s="204"/>
      <c r="I675" s="204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  <c r="AA675" s="202"/>
    </row>
    <row r="676" spans="1:27" ht="16.5" customHeight="1" x14ac:dyDescent="0.25">
      <c r="A676" s="5"/>
      <c r="B676" s="5"/>
      <c r="C676" s="203"/>
      <c r="D676" s="203"/>
      <c r="E676" s="204"/>
      <c r="F676" s="203"/>
      <c r="G676" s="203"/>
      <c r="H676" s="204"/>
      <c r="I676" s="204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  <c r="AA676" s="202"/>
    </row>
    <row r="677" spans="1:27" ht="16.5" customHeight="1" x14ac:dyDescent="0.25">
      <c r="A677" s="5"/>
      <c r="B677" s="5"/>
      <c r="C677" s="203"/>
      <c r="D677" s="203"/>
      <c r="E677" s="204"/>
      <c r="F677" s="203"/>
      <c r="G677" s="203"/>
      <c r="H677" s="204"/>
      <c r="I677" s="204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  <c r="AA677" s="202"/>
    </row>
    <row r="678" spans="1:27" ht="16.5" customHeight="1" x14ac:dyDescent="0.25">
      <c r="A678" s="5"/>
      <c r="B678" s="5"/>
      <c r="C678" s="203"/>
      <c r="D678" s="203"/>
      <c r="E678" s="204"/>
      <c r="F678" s="203"/>
      <c r="G678" s="203"/>
      <c r="H678" s="204"/>
      <c r="I678" s="204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</row>
    <row r="679" spans="1:27" ht="16.5" customHeight="1" x14ac:dyDescent="0.25">
      <c r="A679" s="5"/>
      <c r="B679" s="5"/>
      <c r="C679" s="203"/>
      <c r="D679" s="203"/>
      <c r="E679" s="204"/>
      <c r="F679" s="203"/>
      <c r="G679" s="203"/>
      <c r="H679" s="204"/>
      <c r="I679" s="204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</row>
    <row r="680" spans="1:27" ht="16.5" customHeight="1" x14ac:dyDescent="0.25">
      <c r="A680" s="5"/>
      <c r="B680" s="5"/>
      <c r="C680" s="203"/>
      <c r="D680" s="203"/>
      <c r="E680" s="204"/>
      <c r="F680" s="203"/>
      <c r="G680" s="203"/>
      <c r="H680" s="204"/>
      <c r="I680" s="204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</row>
    <row r="681" spans="1:27" ht="16.5" customHeight="1" x14ac:dyDescent="0.25">
      <c r="A681" s="5"/>
      <c r="B681" s="5"/>
      <c r="C681" s="203"/>
      <c r="D681" s="203"/>
      <c r="E681" s="204"/>
      <c r="F681" s="203"/>
      <c r="G681" s="203"/>
      <c r="H681" s="204"/>
      <c r="I681" s="204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</row>
    <row r="682" spans="1:27" ht="16.5" customHeight="1" x14ac:dyDescent="0.25">
      <c r="A682" s="5"/>
      <c r="B682" s="5"/>
      <c r="C682" s="203"/>
      <c r="D682" s="203"/>
      <c r="E682" s="204"/>
      <c r="F682" s="203"/>
      <c r="G682" s="203"/>
      <c r="H682" s="204"/>
      <c r="I682" s="204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</row>
    <row r="683" spans="1:27" ht="16.5" customHeight="1" x14ac:dyDescent="0.25">
      <c r="A683" s="5"/>
      <c r="B683" s="5"/>
      <c r="C683" s="203"/>
      <c r="D683" s="203"/>
      <c r="E683" s="204"/>
      <c r="F683" s="203"/>
      <c r="G683" s="203"/>
      <c r="H683" s="204"/>
      <c r="I683" s="204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</row>
    <row r="684" spans="1:27" ht="16.5" customHeight="1" x14ac:dyDescent="0.25">
      <c r="A684" s="5"/>
      <c r="B684" s="5"/>
      <c r="C684" s="203"/>
      <c r="D684" s="203"/>
      <c r="E684" s="204"/>
      <c r="F684" s="203"/>
      <c r="G684" s="203"/>
      <c r="H684" s="204"/>
      <c r="I684" s="204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</row>
    <row r="685" spans="1:27" ht="16.5" customHeight="1" x14ac:dyDescent="0.25">
      <c r="A685" s="5"/>
      <c r="B685" s="5"/>
      <c r="C685" s="203"/>
      <c r="D685" s="203"/>
      <c r="E685" s="204"/>
      <c r="F685" s="203"/>
      <c r="G685" s="203"/>
      <c r="H685" s="204"/>
      <c r="I685" s="204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</row>
    <row r="686" spans="1:27" ht="16.5" customHeight="1" x14ac:dyDescent="0.25">
      <c r="A686" s="5"/>
      <c r="B686" s="5"/>
      <c r="C686" s="203"/>
      <c r="D686" s="203"/>
      <c r="E686" s="204"/>
      <c r="F686" s="203"/>
      <c r="G686" s="203"/>
      <c r="H686" s="204"/>
      <c r="I686" s="204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</row>
    <row r="687" spans="1:27" ht="16.5" customHeight="1" x14ac:dyDescent="0.25">
      <c r="A687" s="5"/>
      <c r="B687" s="5"/>
      <c r="C687" s="203"/>
      <c r="D687" s="203"/>
      <c r="E687" s="204"/>
      <c r="F687" s="203"/>
      <c r="G687" s="203"/>
      <c r="H687" s="204"/>
      <c r="I687" s="204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</row>
    <row r="688" spans="1:27" ht="16.5" customHeight="1" x14ac:dyDescent="0.25">
      <c r="A688" s="5"/>
      <c r="B688" s="5"/>
      <c r="C688" s="203"/>
      <c r="D688" s="203"/>
      <c r="E688" s="204"/>
      <c r="F688" s="203"/>
      <c r="G688" s="203"/>
      <c r="H688" s="204"/>
      <c r="I688" s="204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</row>
    <row r="689" spans="1:27" ht="16.5" customHeight="1" x14ac:dyDescent="0.25">
      <c r="A689" s="5"/>
      <c r="B689" s="5"/>
      <c r="C689" s="203"/>
      <c r="D689" s="203"/>
      <c r="E689" s="204"/>
      <c r="F689" s="203"/>
      <c r="G689" s="203"/>
      <c r="H689" s="204"/>
      <c r="I689" s="204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</row>
    <row r="690" spans="1:27" ht="16.5" customHeight="1" x14ac:dyDescent="0.25">
      <c r="A690" s="5"/>
      <c r="B690" s="5"/>
      <c r="C690" s="203"/>
      <c r="D690" s="203"/>
      <c r="E690" s="204"/>
      <c r="F690" s="203"/>
      <c r="G690" s="203"/>
      <c r="H690" s="204"/>
      <c r="I690" s="204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</row>
    <row r="691" spans="1:27" ht="16.5" customHeight="1" x14ac:dyDescent="0.25">
      <c r="A691" s="5"/>
      <c r="B691" s="5"/>
      <c r="C691" s="203"/>
      <c r="D691" s="203"/>
      <c r="E691" s="204"/>
      <c r="F691" s="203"/>
      <c r="G691" s="203"/>
      <c r="H691" s="204"/>
      <c r="I691" s="204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</row>
    <row r="692" spans="1:27" ht="16.5" customHeight="1" x14ac:dyDescent="0.25">
      <c r="A692" s="5"/>
      <c r="B692" s="5"/>
      <c r="C692" s="203"/>
      <c r="D692" s="203"/>
      <c r="E692" s="204"/>
      <c r="F692" s="203"/>
      <c r="G692" s="203"/>
      <c r="H692" s="204"/>
      <c r="I692" s="204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</row>
    <row r="693" spans="1:27" ht="16.5" customHeight="1" x14ac:dyDescent="0.25">
      <c r="A693" s="5"/>
      <c r="B693" s="5"/>
      <c r="C693" s="203"/>
      <c r="D693" s="203"/>
      <c r="E693" s="204"/>
      <c r="F693" s="203"/>
      <c r="G693" s="203"/>
      <c r="H693" s="204"/>
      <c r="I693" s="204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</row>
    <row r="694" spans="1:27" ht="16.5" customHeight="1" x14ac:dyDescent="0.25">
      <c r="A694" s="5"/>
      <c r="B694" s="5"/>
      <c r="C694" s="203"/>
      <c r="D694" s="203"/>
      <c r="E694" s="204"/>
      <c r="F694" s="203"/>
      <c r="G694" s="203"/>
      <c r="H694" s="204"/>
      <c r="I694" s="204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</row>
    <row r="695" spans="1:27" ht="16.5" customHeight="1" x14ac:dyDescent="0.25">
      <c r="A695" s="5"/>
      <c r="B695" s="5"/>
      <c r="C695" s="203"/>
      <c r="D695" s="203"/>
      <c r="E695" s="204"/>
      <c r="F695" s="203"/>
      <c r="G695" s="203"/>
      <c r="H695" s="204"/>
      <c r="I695" s="204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</row>
    <row r="696" spans="1:27" ht="16.5" customHeight="1" x14ac:dyDescent="0.25">
      <c r="A696" s="5"/>
      <c r="B696" s="5"/>
      <c r="C696" s="203"/>
      <c r="D696" s="203"/>
      <c r="E696" s="204"/>
      <c r="F696" s="203"/>
      <c r="G696" s="203"/>
      <c r="H696" s="204"/>
      <c r="I696" s="204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</row>
    <row r="697" spans="1:27" ht="16.5" customHeight="1" x14ac:dyDescent="0.25">
      <c r="A697" s="5"/>
      <c r="B697" s="5"/>
      <c r="C697" s="203"/>
      <c r="D697" s="203"/>
      <c r="E697" s="204"/>
      <c r="F697" s="203"/>
      <c r="G697" s="203"/>
      <c r="H697" s="204"/>
      <c r="I697" s="204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</row>
    <row r="698" spans="1:27" ht="16.5" customHeight="1" x14ac:dyDescent="0.25">
      <c r="A698" s="5"/>
      <c r="B698" s="5"/>
      <c r="C698" s="203"/>
      <c r="D698" s="203"/>
      <c r="E698" s="204"/>
      <c r="F698" s="203"/>
      <c r="G698" s="203"/>
      <c r="H698" s="204"/>
      <c r="I698" s="204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  <c r="AA698" s="202"/>
    </row>
    <row r="699" spans="1:27" ht="16.5" customHeight="1" x14ac:dyDescent="0.25">
      <c r="A699" s="5"/>
      <c r="B699" s="5"/>
      <c r="C699" s="203"/>
      <c r="D699" s="203"/>
      <c r="E699" s="204"/>
      <c r="F699" s="203"/>
      <c r="G699" s="203"/>
      <c r="H699" s="204"/>
      <c r="I699" s="204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</row>
    <row r="700" spans="1:27" ht="16.5" customHeight="1" x14ac:dyDescent="0.25">
      <c r="A700" s="5"/>
      <c r="B700" s="5"/>
      <c r="C700" s="203"/>
      <c r="D700" s="203"/>
      <c r="E700" s="204"/>
      <c r="F700" s="203"/>
      <c r="G700" s="203"/>
      <c r="H700" s="204"/>
      <c r="I700" s="204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</row>
    <row r="701" spans="1:27" ht="16.5" customHeight="1" x14ac:dyDescent="0.25">
      <c r="A701" s="5"/>
      <c r="B701" s="5"/>
      <c r="C701" s="203"/>
      <c r="D701" s="203"/>
      <c r="E701" s="204"/>
      <c r="F701" s="203"/>
      <c r="G701" s="203"/>
      <c r="H701" s="204"/>
      <c r="I701" s="204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  <c r="AA701" s="202"/>
    </row>
    <row r="702" spans="1:27" ht="16.5" customHeight="1" x14ac:dyDescent="0.25">
      <c r="A702" s="5"/>
      <c r="B702" s="5"/>
      <c r="C702" s="203"/>
      <c r="D702" s="203"/>
      <c r="E702" s="204"/>
      <c r="F702" s="203"/>
      <c r="G702" s="203"/>
      <c r="H702" s="204"/>
      <c r="I702" s="204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  <c r="AA702" s="202"/>
    </row>
    <row r="703" spans="1:27" ht="16.5" customHeight="1" x14ac:dyDescent="0.25">
      <c r="A703" s="5"/>
      <c r="B703" s="5"/>
      <c r="C703" s="203"/>
      <c r="D703" s="203"/>
      <c r="E703" s="204"/>
      <c r="F703" s="203"/>
      <c r="G703" s="203"/>
      <c r="H703" s="204"/>
      <c r="I703" s="204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  <c r="AA703" s="202"/>
    </row>
    <row r="704" spans="1:27" ht="16.5" customHeight="1" x14ac:dyDescent="0.25">
      <c r="A704" s="5"/>
      <c r="B704" s="5"/>
      <c r="C704" s="203"/>
      <c r="D704" s="203"/>
      <c r="E704" s="204"/>
      <c r="F704" s="203"/>
      <c r="G704" s="203"/>
      <c r="H704" s="204"/>
      <c r="I704" s="204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  <c r="AA704" s="202"/>
    </row>
    <row r="705" spans="1:27" ht="16.5" customHeight="1" x14ac:dyDescent="0.25">
      <c r="A705" s="5"/>
      <c r="B705" s="5"/>
      <c r="C705" s="203"/>
      <c r="D705" s="203"/>
      <c r="E705" s="204"/>
      <c r="F705" s="203"/>
      <c r="G705" s="203"/>
      <c r="H705" s="204"/>
      <c r="I705" s="204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  <c r="X705" s="202"/>
      <c r="Y705" s="202"/>
      <c r="Z705" s="202"/>
      <c r="AA705" s="202"/>
    </row>
    <row r="706" spans="1:27" ht="16.5" customHeight="1" x14ac:dyDescent="0.25">
      <c r="A706" s="5"/>
      <c r="B706" s="5"/>
      <c r="C706" s="203"/>
      <c r="D706" s="203"/>
      <c r="E706" s="204"/>
      <c r="F706" s="203"/>
      <c r="G706" s="203"/>
      <c r="H706" s="204"/>
      <c r="I706" s="204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  <c r="X706" s="202"/>
      <c r="Y706" s="202"/>
      <c r="Z706" s="202"/>
      <c r="AA706" s="202"/>
    </row>
    <row r="707" spans="1:27" ht="16.5" customHeight="1" x14ac:dyDescent="0.25">
      <c r="A707" s="5"/>
      <c r="B707" s="5"/>
      <c r="C707" s="203"/>
      <c r="D707" s="203"/>
      <c r="E707" s="204"/>
      <c r="F707" s="203"/>
      <c r="G707" s="203"/>
      <c r="H707" s="204"/>
      <c r="I707" s="204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  <c r="X707" s="202"/>
      <c r="Y707" s="202"/>
      <c r="Z707" s="202"/>
      <c r="AA707" s="202"/>
    </row>
    <row r="708" spans="1:27" ht="16.5" customHeight="1" x14ac:dyDescent="0.25">
      <c r="A708" s="5"/>
      <c r="B708" s="5"/>
      <c r="C708" s="203"/>
      <c r="D708" s="203"/>
      <c r="E708" s="204"/>
      <c r="F708" s="203"/>
      <c r="G708" s="203"/>
      <c r="H708" s="204"/>
      <c r="I708" s="204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  <c r="X708" s="202"/>
      <c r="Y708" s="202"/>
      <c r="Z708" s="202"/>
      <c r="AA708" s="202"/>
    </row>
    <row r="709" spans="1:27" ht="16.5" customHeight="1" x14ac:dyDescent="0.25">
      <c r="A709" s="5"/>
      <c r="B709" s="5"/>
      <c r="C709" s="203"/>
      <c r="D709" s="203"/>
      <c r="E709" s="204"/>
      <c r="F709" s="203"/>
      <c r="G709" s="203"/>
      <c r="H709" s="204"/>
      <c r="I709" s="204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  <c r="AA709" s="202"/>
    </row>
    <row r="710" spans="1:27" ht="16.5" customHeight="1" x14ac:dyDescent="0.25">
      <c r="A710" s="5"/>
      <c r="B710" s="5"/>
      <c r="C710" s="203"/>
      <c r="D710" s="203"/>
      <c r="E710" s="204"/>
      <c r="F710" s="203"/>
      <c r="G710" s="203"/>
      <c r="H710" s="204"/>
      <c r="I710" s="204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  <c r="AA710" s="202"/>
    </row>
    <row r="711" spans="1:27" ht="16.5" customHeight="1" x14ac:dyDescent="0.25">
      <c r="A711" s="5"/>
      <c r="B711" s="5"/>
      <c r="C711" s="203"/>
      <c r="D711" s="203"/>
      <c r="E711" s="204"/>
      <c r="F711" s="203"/>
      <c r="G711" s="203"/>
      <c r="H711" s="204"/>
      <c r="I711" s="204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</row>
    <row r="712" spans="1:27" ht="16.5" customHeight="1" x14ac:dyDescent="0.25">
      <c r="A712" s="5"/>
      <c r="B712" s="5"/>
      <c r="C712" s="203"/>
      <c r="D712" s="203"/>
      <c r="E712" s="204"/>
      <c r="F712" s="203"/>
      <c r="G712" s="203"/>
      <c r="H712" s="204"/>
      <c r="I712" s="204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</row>
    <row r="713" spans="1:27" ht="16.5" customHeight="1" x14ac:dyDescent="0.25">
      <c r="A713" s="5"/>
      <c r="B713" s="5"/>
      <c r="C713" s="203"/>
      <c r="D713" s="203"/>
      <c r="E713" s="204"/>
      <c r="F713" s="203"/>
      <c r="G713" s="203"/>
      <c r="H713" s="204"/>
      <c r="I713" s="204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</row>
    <row r="714" spans="1:27" ht="16.5" customHeight="1" x14ac:dyDescent="0.25">
      <c r="A714" s="5"/>
      <c r="B714" s="5"/>
      <c r="C714" s="203"/>
      <c r="D714" s="203"/>
      <c r="E714" s="204"/>
      <c r="F714" s="203"/>
      <c r="G714" s="203"/>
      <c r="H714" s="204"/>
      <c r="I714" s="204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</row>
    <row r="715" spans="1:27" ht="16.5" customHeight="1" x14ac:dyDescent="0.25">
      <c r="A715" s="5"/>
      <c r="B715" s="5"/>
      <c r="C715" s="203"/>
      <c r="D715" s="203"/>
      <c r="E715" s="204"/>
      <c r="F715" s="203"/>
      <c r="G715" s="203"/>
      <c r="H715" s="204"/>
      <c r="I715" s="204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</row>
    <row r="716" spans="1:27" ht="16.5" customHeight="1" x14ac:dyDescent="0.25">
      <c r="A716" s="5"/>
      <c r="B716" s="5"/>
      <c r="C716" s="203"/>
      <c r="D716" s="203"/>
      <c r="E716" s="204"/>
      <c r="F716" s="203"/>
      <c r="G716" s="203"/>
      <c r="H716" s="204"/>
      <c r="I716" s="204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</row>
    <row r="717" spans="1:27" ht="16.5" customHeight="1" x14ac:dyDescent="0.25">
      <c r="A717" s="5"/>
      <c r="B717" s="5"/>
      <c r="C717" s="203"/>
      <c r="D717" s="203"/>
      <c r="E717" s="204"/>
      <c r="F717" s="203"/>
      <c r="G717" s="203"/>
      <c r="H717" s="204"/>
      <c r="I717" s="204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  <c r="AA717" s="202"/>
    </row>
    <row r="718" spans="1:27" ht="16.5" customHeight="1" x14ac:dyDescent="0.25">
      <c r="A718" s="5"/>
      <c r="B718" s="5"/>
      <c r="C718" s="203"/>
      <c r="D718" s="203"/>
      <c r="E718" s="204"/>
      <c r="F718" s="203"/>
      <c r="G718" s="203"/>
      <c r="H718" s="204"/>
      <c r="I718" s="204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  <c r="X718" s="202"/>
      <c r="Y718" s="202"/>
      <c r="Z718" s="202"/>
      <c r="AA718" s="202"/>
    </row>
    <row r="719" spans="1:27" ht="16.5" customHeight="1" x14ac:dyDescent="0.25">
      <c r="A719" s="5"/>
      <c r="B719" s="5"/>
      <c r="C719" s="203"/>
      <c r="D719" s="203"/>
      <c r="E719" s="204"/>
      <c r="F719" s="203"/>
      <c r="G719" s="203"/>
      <c r="H719" s="204"/>
      <c r="I719" s="204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  <c r="X719" s="202"/>
      <c r="Y719" s="202"/>
      <c r="Z719" s="202"/>
      <c r="AA719" s="202"/>
    </row>
    <row r="720" spans="1:27" ht="16.5" customHeight="1" x14ac:dyDescent="0.25">
      <c r="A720" s="5"/>
      <c r="B720" s="5"/>
      <c r="C720" s="203"/>
      <c r="D720" s="203"/>
      <c r="E720" s="204"/>
      <c r="F720" s="203"/>
      <c r="G720" s="203"/>
      <c r="H720" s="204"/>
      <c r="I720" s="204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  <c r="X720" s="202"/>
      <c r="Y720" s="202"/>
      <c r="Z720" s="202"/>
      <c r="AA720" s="202"/>
    </row>
    <row r="721" spans="1:27" ht="16.5" customHeight="1" x14ac:dyDescent="0.25">
      <c r="A721" s="5"/>
      <c r="B721" s="5"/>
      <c r="C721" s="203"/>
      <c r="D721" s="203"/>
      <c r="E721" s="204"/>
      <c r="F721" s="203"/>
      <c r="G721" s="203"/>
      <c r="H721" s="204"/>
      <c r="I721" s="204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  <c r="X721" s="202"/>
      <c r="Y721" s="202"/>
      <c r="Z721" s="202"/>
      <c r="AA721" s="202"/>
    </row>
    <row r="722" spans="1:27" ht="16.5" customHeight="1" x14ac:dyDescent="0.25">
      <c r="A722" s="5"/>
      <c r="B722" s="5"/>
      <c r="C722" s="203"/>
      <c r="D722" s="203"/>
      <c r="E722" s="204"/>
      <c r="F722" s="203"/>
      <c r="G722" s="203"/>
      <c r="H722" s="204"/>
      <c r="I722" s="204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  <c r="AA722" s="202"/>
    </row>
    <row r="723" spans="1:27" ht="16.5" customHeight="1" x14ac:dyDescent="0.25">
      <c r="A723" s="5"/>
      <c r="B723" s="5"/>
      <c r="C723" s="203"/>
      <c r="D723" s="203"/>
      <c r="E723" s="204"/>
      <c r="F723" s="203"/>
      <c r="G723" s="203"/>
      <c r="H723" s="204"/>
      <c r="I723" s="204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  <c r="AA723" s="202"/>
    </row>
    <row r="724" spans="1:27" ht="16.5" customHeight="1" x14ac:dyDescent="0.25">
      <c r="A724" s="5"/>
      <c r="B724" s="5"/>
      <c r="C724" s="203"/>
      <c r="D724" s="203"/>
      <c r="E724" s="204"/>
      <c r="F724" s="203"/>
      <c r="G724" s="203"/>
      <c r="H724" s="204"/>
      <c r="I724" s="204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</row>
    <row r="725" spans="1:27" ht="16.5" customHeight="1" x14ac:dyDescent="0.25">
      <c r="A725" s="5"/>
      <c r="B725" s="5"/>
      <c r="C725" s="203"/>
      <c r="D725" s="203"/>
      <c r="E725" s="204"/>
      <c r="F725" s="203"/>
      <c r="G725" s="203"/>
      <c r="H725" s="204"/>
      <c r="I725" s="204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</row>
    <row r="726" spans="1:27" ht="16.5" customHeight="1" x14ac:dyDescent="0.25">
      <c r="A726" s="5"/>
      <c r="B726" s="5"/>
      <c r="C726" s="203"/>
      <c r="D726" s="203"/>
      <c r="E726" s="204"/>
      <c r="F726" s="203"/>
      <c r="G726" s="203"/>
      <c r="H726" s="204"/>
      <c r="I726" s="204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</row>
    <row r="727" spans="1:27" ht="16.5" customHeight="1" x14ac:dyDescent="0.25">
      <c r="A727" s="5"/>
      <c r="B727" s="5"/>
      <c r="C727" s="203"/>
      <c r="D727" s="203"/>
      <c r="E727" s="204"/>
      <c r="F727" s="203"/>
      <c r="G727" s="203"/>
      <c r="H727" s="204"/>
      <c r="I727" s="204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</row>
    <row r="728" spans="1:27" ht="16.5" customHeight="1" x14ac:dyDescent="0.25">
      <c r="A728" s="5"/>
      <c r="B728" s="5"/>
      <c r="C728" s="203"/>
      <c r="D728" s="203"/>
      <c r="E728" s="204"/>
      <c r="F728" s="203"/>
      <c r="G728" s="203"/>
      <c r="H728" s="204"/>
      <c r="I728" s="204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</row>
    <row r="729" spans="1:27" ht="16.5" customHeight="1" x14ac:dyDescent="0.25">
      <c r="A729" s="5"/>
      <c r="B729" s="5"/>
      <c r="C729" s="203"/>
      <c r="D729" s="203"/>
      <c r="E729" s="204"/>
      <c r="F729" s="203"/>
      <c r="G729" s="203"/>
      <c r="H729" s="204"/>
      <c r="I729" s="204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</row>
    <row r="730" spans="1:27" ht="16.5" customHeight="1" x14ac:dyDescent="0.25">
      <c r="A730" s="5"/>
      <c r="B730" s="5"/>
      <c r="C730" s="203"/>
      <c r="D730" s="203"/>
      <c r="E730" s="204"/>
      <c r="F730" s="203"/>
      <c r="G730" s="203"/>
      <c r="H730" s="204"/>
      <c r="I730" s="204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</row>
    <row r="731" spans="1:27" ht="16.5" customHeight="1" x14ac:dyDescent="0.25">
      <c r="A731" s="5"/>
      <c r="B731" s="5"/>
      <c r="C731" s="203"/>
      <c r="D731" s="203"/>
      <c r="E731" s="204"/>
      <c r="F731" s="203"/>
      <c r="G731" s="203"/>
      <c r="H731" s="204"/>
      <c r="I731" s="204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</row>
    <row r="732" spans="1:27" ht="16.5" customHeight="1" x14ac:dyDescent="0.25">
      <c r="A732" s="5"/>
      <c r="B732" s="5"/>
      <c r="C732" s="203"/>
      <c r="D732" s="203"/>
      <c r="E732" s="204"/>
      <c r="F732" s="203"/>
      <c r="G732" s="203"/>
      <c r="H732" s="204"/>
      <c r="I732" s="204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</row>
    <row r="733" spans="1:27" ht="16.5" customHeight="1" x14ac:dyDescent="0.25">
      <c r="A733" s="5"/>
      <c r="B733" s="5"/>
      <c r="C733" s="203"/>
      <c r="D733" s="203"/>
      <c r="E733" s="204"/>
      <c r="F733" s="203"/>
      <c r="G733" s="203"/>
      <c r="H733" s="204"/>
      <c r="I733" s="204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</row>
    <row r="734" spans="1:27" ht="16.5" customHeight="1" x14ac:dyDescent="0.25">
      <c r="A734" s="5"/>
      <c r="B734" s="5"/>
      <c r="C734" s="203"/>
      <c r="D734" s="203"/>
      <c r="E734" s="204"/>
      <c r="F734" s="203"/>
      <c r="G734" s="203"/>
      <c r="H734" s="204"/>
      <c r="I734" s="204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</row>
    <row r="735" spans="1:27" ht="16.5" customHeight="1" x14ac:dyDescent="0.25">
      <c r="A735" s="5"/>
      <c r="B735" s="5"/>
      <c r="C735" s="203"/>
      <c r="D735" s="203"/>
      <c r="E735" s="204"/>
      <c r="F735" s="203"/>
      <c r="G735" s="203"/>
      <c r="H735" s="204"/>
      <c r="I735" s="204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</row>
    <row r="736" spans="1:27" ht="16.5" customHeight="1" x14ac:dyDescent="0.25">
      <c r="A736" s="5"/>
      <c r="B736" s="5"/>
      <c r="C736" s="203"/>
      <c r="D736" s="203"/>
      <c r="E736" s="204"/>
      <c r="F736" s="203"/>
      <c r="G736" s="203"/>
      <c r="H736" s="204"/>
      <c r="I736" s="204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</row>
    <row r="737" spans="1:27" ht="16.5" customHeight="1" x14ac:dyDescent="0.25">
      <c r="A737" s="5"/>
      <c r="B737" s="5"/>
      <c r="C737" s="203"/>
      <c r="D737" s="203"/>
      <c r="E737" s="204"/>
      <c r="F737" s="203"/>
      <c r="G737" s="203"/>
      <c r="H737" s="204"/>
      <c r="I737" s="204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</row>
    <row r="738" spans="1:27" ht="16.5" customHeight="1" x14ac:dyDescent="0.25">
      <c r="A738" s="5"/>
      <c r="B738" s="5"/>
      <c r="C738" s="203"/>
      <c r="D738" s="203"/>
      <c r="E738" s="204"/>
      <c r="F738" s="203"/>
      <c r="G738" s="203"/>
      <c r="H738" s="204"/>
      <c r="I738" s="204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</row>
    <row r="739" spans="1:27" ht="16.5" customHeight="1" x14ac:dyDescent="0.25">
      <c r="A739" s="5"/>
      <c r="B739" s="5"/>
      <c r="C739" s="203"/>
      <c r="D739" s="203"/>
      <c r="E739" s="204"/>
      <c r="F739" s="203"/>
      <c r="G739" s="203"/>
      <c r="H739" s="204"/>
      <c r="I739" s="204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</row>
    <row r="740" spans="1:27" ht="16.5" customHeight="1" x14ac:dyDescent="0.25">
      <c r="A740" s="5"/>
      <c r="B740" s="5"/>
      <c r="C740" s="203"/>
      <c r="D740" s="203"/>
      <c r="E740" s="204"/>
      <c r="F740" s="203"/>
      <c r="G740" s="203"/>
      <c r="H740" s="204"/>
      <c r="I740" s="204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  <c r="AA740" s="202"/>
    </row>
    <row r="741" spans="1:27" ht="16.5" customHeight="1" x14ac:dyDescent="0.25">
      <c r="A741" s="5"/>
      <c r="B741" s="5"/>
      <c r="C741" s="203"/>
      <c r="D741" s="203"/>
      <c r="E741" s="204"/>
      <c r="F741" s="203"/>
      <c r="G741" s="203"/>
      <c r="H741" s="204"/>
      <c r="I741" s="204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  <c r="AA741" s="202"/>
    </row>
    <row r="742" spans="1:27" ht="16.5" customHeight="1" x14ac:dyDescent="0.25">
      <c r="A742" s="5"/>
      <c r="B742" s="5"/>
      <c r="C742" s="203"/>
      <c r="D742" s="203"/>
      <c r="E742" s="204"/>
      <c r="F742" s="203"/>
      <c r="G742" s="203"/>
      <c r="H742" s="204"/>
      <c r="I742" s="204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  <c r="AA742" s="202"/>
    </row>
    <row r="743" spans="1:27" ht="16.5" customHeight="1" x14ac:dyDescent="0.25">
      <c r="A743" s="5"/>
      <c r="B743" s="5"/>
      <c r="C743" s="203"/>
      <c r="D743" s="203"/>
      <c r="E743" s="204"/>
      <c r="F743" s="203"/>
      <c r="G743" s="203"/>
      <c r="H743" s="204"/>
      <c r="I743" s="204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  <c r="AA743" s="202"/>
    </row>
    <row r="744" spans="1:27" ht="16.5" customHeight="1" x14ac:dyDescent="0.25">
      <c r="A744" s="5"/>
      <c r="B744" s="5"/>
      <c r="C744" s="203"/>
      <c r="D744" s="203"/>
      <c r="E744" s="204"/>
      <c r="F744" s="203"/>
      <c r="G744" s="203"/>
      <c r="H744" s="204"/>
      <c r="I744" s="204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  <c r="AA744" s="202"/>
    </row>
    <row r="745" spans="1:27" ht="16.5" customHeight="1" x14ac:dyDescent="0.25">
      <c r="A745" s="5"/>
      <c r="B745" s="5"/>
      <c r="C745" s="203"/>
      <c r="D745" s="203"/>
      <c r="E745" s="204"/>
      <c r="F745" s="203"/>
      <c r="G745" s="203"/>
      <c r="H745" s="204"/>
      <c r="I745" s="204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</row>
    <row r="746" spans="1:27" ht="16.5" customHeight="1" x14ac:dyDescent="0.25">
      <c r="A746" s="5"/>
      <c r="B746" s="5"/>
      <c r="C746" s="203"/>
      <c r="D746" s="203"/>
      <c r="E746" s="204"/>
      <c r="F746" s="203"/>
      <c r="G746" s="203"/>
      <c r="H746" s="204"/>
      <c r="I746" s="204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</row>
    <row r="747" spans="1:27" ht="16.5" customHeight="1" x14ac:dyDescent="0.25">
      <c r="A747" s="5"/>
      <c r="B747" s="5"/>
      <c r="C747" s="203"/>
      <c r="D747" s="203"/>
      <c r="E747" s="204"/>
      <c r="F747" s="203"/>
      <c r="G747" s="203"/>
      <c r="H747" s="204"/>
      <c r="I747" s="204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</row>
    <row r="748" spans="1:27" ht="16.5" customHeight="1" x14ac:dyDescent="0.25">
      <c r="A748" s="5"/>
      <c r="B748" s="5"/>
      <c r="C748" s="203"/>
      <c r="D748" s="203"/>
      <c r="E748" s="204"/>
      <c r="F748" s="203"/>
      <c r="G748" s="203"/>
      <c r="H748" s="204"/>
      <c r="I748" s="204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</row>
    <row r="749" spans="1:27" ht="16.5" customHeight="1" x14ac:dyDescent="0.25">
      <c r="A749" s="5"/>
      <c r="B749" s="5"/>
      <c r="C749" s="203"/>
      <c r="D749" s="203"/>
      <c r="E749" s="204"/>
      <c r="F749" s="203"/>
      <c r="G749" s="203"/>
      <c r="H749" s="204"/>
      <c r="I749" s="204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</row>
    <row r="750" spans="1:27" ht="16.5" customHeight="1" x14ac:dyDescent="0.25">
      <c r="A750" s="5"/>
      <c r="B750" s="5"/>
      <c r="C750" s="203"/>
      <c r="D750" s="203"/>
      <c r="E750" s="204"/>
      <c r="F750" s="203"/>
      <c r="G750" s="203"/>
      <c r="H750" s="204"/>
      <c r="I750" s="204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</row>
    <row r="751" spans="1:27" ht="16.5" customHeight="1" x14ac:dyDescent="0.25">
      <c r="A751" s="5"/>
      <c r="B751" s="5"/>
      <c r="C751" s="203"/>
      <c r="D751" s="203"/>
      <c r="E751" s="204"/>
      <c r="F751" s="203"/>
      <c r="G751" s="203"/>
      <c r="H751" s="204"/>
      <c r="I751" s="204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</row>
    <row r="752" spans="1:27" ht="16.5" customHeight="1" x14ac:dyDescent="0.25">
      <c r="A752" s="5"/>
      <c r="B752" s="5"/>
      <c r="C752" s="203"/>
      <c r="D752" s="203"/>
      <c r="E752" s="204"/>
      <c r="F752" s="203"/>
      <c r="G752" s="203"/>
      <c r="H752" s="204"/>
      <c r="I752" s="204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</row>
    <row r="753" spans="1:27" ht="16.5" customHeight="1" x14ac:dyDescent="0.25">
      <c r="A753" s="5"/>
      <c r="B753" s="5"/>
      <c r="C753" s="203"/>
      <c r="D753" s="203"/>
      <c r="E753" s="204"/>
      <c r="F753" s="203"/>
      <c r="G753" s="203"/>
      <c r="H753" s="204"/>
      <c r="I753" s="204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</row>
    <row r="754" spans="1:27" ht="16.5" customHeight="1" x14ac:dyDescent="0.25">
      <c r="A754" s="5"/>
      <c r="B754" s="5"/>
      <c r="C754" s="203"/>
      <c r="D754" s="203"/>
      <c r="E754" s="204"/>
      <c r="F754" s="203"/>
      <c r="G754" s="203"/>
      <c r="H754" s="204"/>
      <c r="I754" s="204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</row>
    <row r="755" spans="1:27" ht="16.5" customHeight="1" x14ac:dyDescent="0.25">
      <c r="A755" s="5"/>
      <c r="B755" s="5"/>
      <c r="C755" s="203"/>
      <c r="D755" s="203"/>
      <c r="E755" s="204"/>
      <c r="F755" s="203"/>
      <c r="G755" s="203"/>
      <c r="H755" s="204"/>
      <c r="I755" s="204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</row>
    <row r="756" spans="1:27" ht="16.5" customHeight="1" x14ac:dyDescent="0.25">
      <c r="A756" s="5"/>
      <c r="B756" s="5"/>
      <c r="C756" s="203"/>
      <c r="D756" s="203"/>
      <c r="E756" s="204"/>
      <c r="F756" s="203"/>
      <c r="G756" s="203"/>
      <c r="H756" s="204"/>
      <c r="I756" s="204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</row>
    <row r="757" spans="1:27" ht="16.5" customHeight="1" x14ac:dyDescent="0.25">
      <c r="A757" s="5"/>
      <c r="B757" s="5"/>
      <c r="C757" s="203"/>
      <c r="D757" s="203"/>
      <c r="E757" s="204"/>
      <c r="F757" s="203"/>
      <c r="G757" s="203"/>
      <c r="H757" s="204"/>
      <c r="I757" s="204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</row>
    <row r="758" spans="1:27" ht="16.5" customHeight="1" x14ac:dyDescent="0.25">
      <c r="A758" s="5"/>
      <c r="B758" s="5"/>
      <c r="C758" s="203"/>
      <c r="D758" s="203"/>
      <c r="E758" s="204"/>
      <c r="F758" s="203"/>
      <c r="G758" s="203"/>
      <c r="H758" s="204"/>
      <c r="I758" s="204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</row>
    <row r="759" spans="1:27" ht="16.5" customHeight="1" x14ac:dyDescent="0.25">
      <c r="A759" s="5"/>
      <c r="B759" s="5"/>
      <c r="C759" s="203"/>
      <c r="D759" s="203"/>
      <c r="E759" s="204"/>
      <c r="F759" s="203"/>
      <c r="G759" s="203"/>
      <c r="H759" s="204"/>
      <c r="I759" s="204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</row>
    <row r="760" spans="1:27" ht="16.5" customHeight="1" x14ac:dyDescent="0.25">
      <c r="A760" s="5"/>
      <c r="B760" s="5"/>
      <c r="C760" s="203"/>
      <c r="D760" s="203"/>
      <c r="E760" s="204"/>
      <c r="F760" s="203"/>
      <c r="G760" s="203"/>
      <c r="H760" s="204"/>
      <c r="I760" s="204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</row>
    <row r="761" spans="1:27" ht="16.5" customHeight="1" x14ac:dyDescent="0.25">
      <c r="A761" s="5"/>
      <c r="B761" s="5"/>
      <c r="C761" s="203"/>
      <c r="D761" s="203"/>
      <c r="E761" s="204"/>
      <c r="F761" s="203"/>
      <c r="G761" s="203"/>
      <c r="H761" s="204"/>
      <c r="I761" s="204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</row>
    <row r="762" spans="1:27" ht="16.5" customHeight="1" x14ac:dyDescent="0.25">
      <c r="A762" s="5"/>
      <c r="B762" s="5"/>
      <c r="C762" s="203"/>
      <c r="D762" s="203"/>
      <c r="E762" s="204"/>
      <c r="F762" s="203"/>
      <c r="G762" s="203"/>
      <c r="H762" s="204"/>
      <c r="I762" s="204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</row>
    <row r="763" spans="1:27" ht="16.5" customHeight="1" x14ac:dyDescent="0.25">
      <c r="A763" s="5"/>
      <c r="B763" s="5"/>
      <c r="C763" s="203"/>
      <c r="D763" s="203"/>
      <c r="E763" s="204"/>
      <c r="F763" s="203"/>
      <c r="G763" s="203"/>
      <c r="H763" s="204"/>
      <c r="I763" s="204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</row>
    <row r="764" spans="1:27" ht="16.5" customHeight="1" x14ac:dyDescent="0.25">
      <c r="A764" s="5"/>
      <c r="B764" s="5"/>
      <c r="C764" s="203"/>
      <c r="D764" s="203"/>
      <c r="E764" s="204"/>
      <c r="F764" s="203"/>
      <c r="G764" s="203"/>
      <c r="H764" s="204"/>
      <c r="I764" s="204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</row>
    <row r="765" spans="1:27" ht="16.5" customHeight="1" x14ac:dyDescent="0.25">
      <c r="A765" s="5"/>
      <c r="B765" s="5"/>
      <c r="C765" s="203"/>
      <c r="D765" s="203"/>
      <c r="E765" s="204"/>
      <c r="F765" s="203"/>
      <c r="G765" s="203"/>
      <c r="H765" s="204"/>
      <c r="I765" s="204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</row>
    <row r="766" spans="1:27" ht="16.5" customHeight="1" x14ac:dyDescent="0.25">
      <c r="A766" s="5"/>
      <c r="B766" s="5"/>
      <c r="C766" s="203"/>
      <c r="D766" s="203"/>
      <c r="E766" s="204"/>
      <c r="F766" s="203"/>
      <c r="G766" s="203"/>
      <c r="H766" s="204"/>
      <c r="I766" s="204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</row>
    <row r="767" spans="1:27" ht="16.5" customHeight="1" x14ac:dyDescent="0.25">
      <c r="A767" s="5"/>
      <c r="B767" s="5"/>
      <c r="C767" s="203"/>
      <c r="D767" s="203"/>
      <c r="E767" s="204"/>
      <c r="F767" s="203"/>
      <c r="G767" s="203"/>
      <c r="H767" s="204"/>
      <c r="I767" s="204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</row>
    <row r="768" spans="1:27" ht="16.5" customHeight="1" x14ac:dyDescent="0.25">
      <c r="A768" s="5"/>
      <c r="B768" s="5"/>
      <c r="C768" s="203"/>
      <c r="D768" s="203"/>
      <c r="E768" s="204"/>
      <c r="F768" s="203"/>
      <c r="G768" s="203"/>
      <c r="H768" s="204"/>
      <c r="I768" s="204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</row>
    <row r="769" spans="1:27" ht="16.5" customHeight="1" x14ac:dyDescent="0.25">
      <c r="A769" s="5"/>
      <c r="B769" s="5"/>
      <c r="C769" s="203"/>
      <c r="D769" s="203"/>
      <c r="E769" s="204"/>
      <c r="F769" s="203"/>
      <c r="G769" s="203"/>
      <c r="H769" s="204"/>
      <c r="I769" s="204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</row>
    <row r="770" spans="1:27" ht="16.5" customHeight="1" x14ac:dyDescent="0.25">
      <c r="A770" s="5"/>
      <c r="B770" s="5"/>
      <c r="C770" s="203"/>
      <c r="D770" s="203"/>
      <c r="E770" s="204"/>
      <c r="F770" s="203"/>
      <c r="G770" s="203"/>
      <c r="H770" s="204"/>
      <c r="I770" s="204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</row>
    <row r="771" spans="1:27" ht="16.5" customHeight="1" x14ac:dyDescent="0.25">
      <c r="A771" s="5"/>
      <c r="B771" s="5"/>
      <c r="C771" s="203"/>
      <c r="D771" s="203"/>
      <c r="E771" s="204"/>
      <c r="F771" s="203"/>
      <c r="G771" s="203"/>
      <c r="H771" s="204"/>
      <c r="I771" s="204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</row>
    <row r="772" spans="1:27" ht="16.5" customHeight="1" x14ac:dyDescent="0.25">
      <c r="A772" s="5"/>
      <c r="B772" s="5"/>
      <c r="C772" s="203"/>
      <c r="D772" s="203"/>
      <c r="E772" s="204"/>
      <c r="F772" s="203"/>
      <c r="G772" s="203"/>
      <c r="H772" s="204"/>
      <c r="I772" s="204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</row>
    <row r="773" spans="1:27" ht="16.5" customHeight="1" x14ac:dyDescent="0.25">
      <c r="A773" s="5"/>
      <c r="B773" s="5"/>
      <c r="C773" s="203"/>
      <c r="D773" s="203"/>
      <c r="E773" s="204"/>
      <c r="F773" s="203"/>
      <c r="G773" s="203"/>
      <c r="H773" s="204"/>
      <c r="I773" s="204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</row>
    <row r="774" spans="1:27" ht="16.5" customHeight="1" x14ac:dyDescent="0.25">
      <c r="A774" s="5"/>
      <c r="B774" s="5"/>
      <c r="C774" s="203"/>
      <c r="D774" s="203"/>
      <c r="E774" s="204"/>
      <c r="F774" s="203"/>
      <c r="G774" s="203"/>
      <c r="H774" s="204"/>
      <c r="I774" s="204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</row>
    <row r="775" spans="1:27" ht="16.5" customHeight="1" x14ac:dyDescent="0.25">
      <c r="A775" s="5"/>
      <c r="B775" s="5"/>
      <c r="C775" s="203"/>
      <c r="D775" s="203"/>
      <c r="E775" s="204"/>
      <c r="F775" s="203"/>
      <c r="G775" s="203"/>
      <c r="H775" s="204"/>
      <c r="I775" s="204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</row>
    <row r="776" spans="1:27" ht="16.5" customHeight="1" x14ac:dyDescent="0.25">
      <c r="A776" s="5"/>
      <c r="B776" s="5"/>
      <c r="C776" s="203"/>
      <c r="D776" s="203"/>
      <c r="E776" s="204"/>
      <c r="F776" s="203"/>
      <c r="G776" s="203"/>
      <c r="H776" s="204"/>
      <c r="I776" s="204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</row>
    <row r="777" spans="1:27" ht="16.5" customHeight="1" x14ac:dyDescent="0.25">
      <c r="A777" s="5"/>
      <c r="B777" s="5"/>
      <c r="C777" s="203"/>
      <c r="D777" s="203"/>
      <c r="E777" s="204"/>
      <c r="F777" s="203"/>
      <c r="G777" s="203"/>
      <c r="H777" s="204"/>
      <c r="I777" s="204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  <c r="AA777" s="202"/>
    </row>
    <row r="778" spans="1:27" ht="16.5" customHeight="1" x14ac:dyDescent="0.25">
      <c r="A778" s="5"/>
      <c r="B778" s="5"/>
      <c r="C778" s="203"/>
      <c r="D778" s="203"/>
      <c r="E778" s="204"/>
      <c r="F778" s="203"/>
      <c r="G778" s="203"/>
      <c r="H778" s="204"/>
      <c r="I778" s="204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  <c r="AA778" s="202"/>
    </row>
    <row r="779" spans="1:27" ht="16.5" customHeight="1" x14ac:dyDescent="0.25">
      <c r="A779" s="5"/>
      <c r="B779" s="5"/>
      <c r="C779" s="203"/>
      <c r="D779" s="203"/>
      <c r="E779" s="204"/>
      <c r="F779" s="203"/>
      <c r="G779" s="203"/>
      <c r="H779" s="204"/>
      <c r="I779" s="204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  <c r="AA779" s="202"/>
    </row>
    <row r="780" spans="1:27" ht="16.5" customHeight="1" x14ac:dyDescent="0.25">
      <c r="A780" s="5"/>
      <c r="B780" s="5"/>
      <c r="C780" s="203"/>
      <c r="D780" s="203"/>
      <c r="E780" s="204"/>
      <c r="F780" s="203"/>
      <c r="G780" s="203"/>
      <c r="H780" s="204"/>
      <c r="I780" s="204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</row>
    <row r="781" spans="1:27" ht="16.5" customHeight="1" x14ac:dyDescent="0.25">
      <c r="A781" s="5"/>
      <c r="B781" s="5"/>
      <c r="C781" s="203"/>
      <c r="D781" s="203"/>
      <c r="E781" s="204"/>
      <c r="F781" s="203"/>
      <c r="G781" s="203"/>
      <c r="H781" s="204"/>
      <c r="I781" s="204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</row>
    <row r="782" spans="1:27" ht="16.5" customHeight="1" x14ac:dyDescent="0.25">
      <c r="A782" s="5"/>
      <c r="B782" s="5"/>
      <c r="C782" s="203"/>
      <c r="D782" s="203"/>
      <c r="E782" s="204"/>
      <c r="F782" s="203"/>
      <c r="G782" s="203"/>
      <c r="H782" s="204"/>
      <c r="I782" s="204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</row>
    <row r="783" spans="1:27" ht="16.5" customHeight="1" x14ac:dyDescent="0.25">
      <c r="A783" s="5"/>
      <c r="B783" s="5"/>
      <c r="C783" s="203"/>
      <c r="D783" s="203"/>
      <c r="E783" s="204"/>
      <c r="F783" s="203"/>
      <c r="G783" s="203"/>
      <c r="H783" s="204"/>
      <c r="I783" s="204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</row>
    <row r="784" spans="1:27" ht="16.5" customHeight="1" x14ac:dyDescent="0.25">
      <c r="A784" s="5"/>
      <c r="B784" s="5"/>
      <c r="C784" s="203"/>
      <c r="D784" s="203"/>
      <c r="E784" s="204"/>
      <c r="F784" s="203"/>
      <c r="G784" s="203"/>
      <c r="H784" s="204"/>
      <c r="I784" s="204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</row>
    <row r="785" spans="1:27" ht="16.5" customHeight="1" x14ac:dyDescent="0.25">
      <c r="A785" s="5"/>
      <c r="B785" s="5"/>
      <c r="C785" s="203"/>
      <c r="D785" s="203"/>
      <c r="E785" s="204"/>
      <c r="F785" s="203"/>
      <c r="G785" s="203"/>
      <c r="H785" s="204"/>
      <c r="I785" s="204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</row>
    <row r="786" spans="1:27" ht="16.5" customHeight="1" x14ac:dyDescent="0.25">
      <c r="A786" s="5"/>
      <c r="B786" s="5"/>
      <c r="C786" s="203"/>
      <c r="D786" s="203"/>
      <c r="E786" s="204"/>
      <c r="F786" s="203"/>
      <c r="G786" s="203"/>
      <c r="H786" s="204"/>
      <c r="I786" s="204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</row>
    <row r="787" spans="1:27" ht="16.5" customHeight="1" x14ac:dyDescent="0.25">
      <c r="A787" s="5"/>
      <c r="B787" s="5"/>
      <c r="C787" s="203"/>
      <c r="D787" s="203"/>
      <c r="E787" s="204"/>
      <c r="F787" s="203"/>
      <c r="G787" s="203"/>
      <c r="H787" s="204"/>
      <c r="I787" s="204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</row>
    <row r="788" spans="1:27" ht="16.5" customHeight="1" x14ac:dyDescent="0.25">
      <c r="A788" s="5"/>
      <c r="B788" s="5"/>
      <c r="C788" s="203"/>
      <c r="D788" s="203"/>
      <c r="E788" s="204"/>
      <c r="F788" s="203"/>
      <c r="G788" s="203"/>
      <c r="H788" s="204"/>
      <c r="I788" s="204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</row>
    <row r="789" spans="1:27" ht="16.5" customHeight="1" x14ac:dyDescent="0.25">
      <c r="A789" s="5"/>
      <c r="B789" s="5"/>
      <c r="C789" s="203"/>
      <c r="D789" s="203"/>
      <c r="E789" s="204"/>
      <c r="F789" s="203"/>
      <c r="G789" s="203"/>
      <c r="H789" s="204"/>
      <c r="I789" s="204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2"/>
    </row>
    <row r="790" spans="1:27" ht="16.5" customHeight="1" x14ac:dyDescent="0.25">
      <c r="A790" s="5"/>
      <c r="B790" s="5"/>
      <c r="C790" s="203"/>
      <c r="D790" s="203"/>
      <c r="E790" s="204"/>
      <c r="F790" s="203"/>
      <c r="G790" s="203"/>
      <c r="H790" s="204"/>
      <c r="I790" s="204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  <c r="AA790" s="202"/>
    </row>
    <row r="791" spans="1:27" ht="16.5" customHeight="1" x14ac:dyDescent="0.25">
      <c r="A791" s="5"/>
      <c r="B791" s="5"/>
      <c r="C791" s="203"/>
      <c r="D791" s="203"/>
      <c r="E791" s="204"/>
      <c r="F791" s="203"/>
      <c r="G791" s="203"/>
      <c r="H791" s="204"/>
      <c r="I791" s="204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  <c r="X791" s="202"/>
      <c r="Y791" s="202"/>
      <c r="Z791" s="202"/>
      <c r="AA791" s="202"/>
    </row>
    <row r="792" spans="1:27" ht="16.5" customHeight="1" x14ac:dyDescent="0.25">
      <c r="A792" s="5"/>
      <c r="B792" s="5"/>
      <c r="C792" s="203"/>
      <c r="D792" s="203"/>
      <c r="E792" s="204"/>
      <c r="F792" s="203"/>
      <c r="G792" s="203"/>
      <c r="H792" s="204"/>
      <c r="I792" s="204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  <c r="X792" s="202"/>
      <c r="Y792" s="202"/>
      <c r="Z792" s="202"/>
      <c r="AA792" s="202"/>
    </row>
    <row r="793" spans="1:27" ht="16.5" customHeight="1" x14ac:dyDescent="0.25">
      <c r="A793" s="5"/>
      <c r="B793" s="5"/>
      <c r="C793" s="203"/>
      <c r="D793" s="203"/>
      <c r="E793" s="204"/>
      <c r="F793" s="203"/>
      <c r="G793" s="203"/>
      <c r="H793" s="204"/>
      <c r="I793" s="204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  <c r="AA793" s="202"/>
    </row>
    <row r="794" spans="1:27" ht="16.5" customHeight="1" x14ac:dyDescent="0.25">
      <c r="A794" s="5"/>
      <c r="B794" s="5"/>
      <c r="C794" s="203"/>
      <c r="D794" s="203"/>
      <c r="E794" s="204"/>
      <c r="F794" s="203"/>
      <c r="G794" s="203"/>
      <c r="H794" s="204"/>
      <c r="I794" s="204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  <c r="X794" s="202"/>
      <c r="Y794" s="202"/>
      <c r="Z794" s="202"/>
      <c r="AA794" s="202"/>
    </row>
    <row r="795" spans="1:27" ht="16.5" customHeight="1" x14ac:dyDescent="0.25">
      <c r="A795" s="5"/>
      <c r="B795" s="5"/>
      <c r="C795" s="203"/>
      <c r="D795" s="203"/>
      <c r="E795" s="204"/>
      <c r="F795" s="203"/>
      <c r="G795" s="203"/>
      <c r="H795" s="204"/>
      <c r="I795" s="204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  <c r="X795" s="202"/>
      <c r="Y795" s="202"/>
      <c r="Z795" s="202"/>
      <c r="AA795" s="202"/>
    </row>
    <row r="796" spans="1:27" ht="16.5" customHeight="1" x14ac:dyDescent="0.25">
      <c r="A796" s="5"/>
      <c r="B796" s="5"/>
      <c r="C796" s="203"/>
      <c r="D796" s="203"/>
      <c r="E796" s="204"/>
      <c r="F796" s="203"/>
      <c r="G796" s="203"/>
      <c r="H796" s="204"/>
      <c r="I796" s="204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  <c r="X796" s="202"/>
      <c r="Y796" s="202"/>
      <c r="Z796" s="202"/>
      <c r="AA796" s="202"/>
    </row>
    <row r="797" spans="1:27" ht="16.5" customHeight="1" x14ac:dyDescent="0.25">
      <c r="A797" s="5"/>
      <c r="B797" s="5"/>
      <c r="C797" s="203"/>
      <c r="D797" s="203"/>
      <c r="E797" s="204"/>
      <c r="F797" s="203"/>
      <c r="G797" s="203"/>
      <c r="H797" s="204"/>
      <c r="I797" s="204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  <c r="X797" s="202"/>
      <c r="Y797" s="202"/>
      <c r="Z797" s="202"/>
      <c r="AA797" s="202"/>
    </row>
    <row r="798" spans="1:27" ht="16.5" customHeight="1" x14ac:dyDescent="0.25">
      <c r="A798" s="5"/>
      <c r="B798" s="5"/>
      <c r="C798" s="203"/>
      <c r="D798" s="203"/>
      <c r="E798" s="204"/>
      <c r="F798" s="203"/>
      <c r="G798" s="203"/>
      <c r="H798" s="204"/>
      <c r="I798" s="204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  <c r="AA798" s="202"/>
    </row>
    <row r="799" spans="1:27" ht="16.5" customHeight="1" x14ac:dyDescent="0.25">
      <c r="A799" s="5"/>
      <c r="B799" s="5"/>
      <c r="C799" s="203"/>
      <c r="D799" s="203"/>
      <c r="E799" s="204"/>
      <c r="F799" s="203"/>
      <c r="G799" s="203"/>
      <c r="H799" s="204"/>
      <c r="I799" s="204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  <c r="AA799" s="202"/>
    </row>
    <row r="800" spans="1:27" ht="16.5" customHeight="1" x14ac:dyDescent="0.25">
      <c r="A800" s="5"/>
      <c r="B800" s="5"/>
      <c r="C800" s="203"/>
      <c r="D800" s="203"/>
      <c r="E800" s="204"/>
      <c r="F800" s="203"/>
      <c r="G800" s="203"/>
      <c r="H800" s="204"/>
      <c r="I800" s="204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</row>
    <row r="801" spans="1:27" ht="16.5" customHeight="1" x14ac:dyDescent="0.25">
      <c r="A801" s="5"/>
      <c r="B801" s="5"/>
      <c r="C801" s="203"/>
      <c r="D801" s="203"/>
      <c r="E801" s="204"/>
      <c r="F801" s="203"/>
      <c r="G801" s="203"/>
      <c r="H801" s="204"/>
      <c r="I801" s="204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</row>
    <row r="802" spans="1:27" ht="16.5" customHeight="1" x14ac:dyDescent="0.25">
      <c r="A802" s="5"/>
      <c r="B802" s="5"/>
      <c r="C802" s="203"/>
      <c r="D802" s="203"/>
      <c r="E802" s="204"/>
      <c r="F802" s="203"/>
      <c r="G802" s="203"/>
      <c r="H802" s="204"/>
      <c r="I802" s="204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</row>
    <row r="803" spans="1:27" ht="16.5" customHeight="1" x14ac:dyDescent="0.25">
      <c r="A803" s="5"/>
      <c r="B803" s="5"/>
      <c r="C803" s="203"/>
      <c r="D803" s="203"/>
      <c r="E803" s="204"/>
      <c r="F803" s="203"/>
      <c r="G803" s="203"/>
      <c r="H803" s="204"/>
      <c r="I803" s="204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</row>
    <row r="804" spans="1:27" ht="16.5" customHeight="1" x14ac:dyDescent="0.25">
      <c r="A804" s="5"/>
      <c r="B804" s="5"/>
      <c r="C804" s="203"/>
      <c r="D804" s="203"/>
      <c r="E804" s="204"/>
      <c r="F804" s="203"/>
      <c r="G804" s="203"/>
      <c r="H804" s="204"/>
      <c r="I804" s="204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</row>
    <row r="805" spans="1:27" ht="16.5" customHeight="1" x14ac:dyDescent="0.25">
      <c r="A805" s="5"/>
      <c r="B805" s="5"/>
      <c r="C805" s="203"/>
      <c r="D805" s="203"/>
      <c r="E805" s="204"/>
      <c r="F805" s="203"/>
      <c r="G805" s="203"/>
      <c r="H805" s="204"/>
      <c r="I805" s="204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</row>
    <row r="806" spans="1:27" ht="16.5" customHeight="1" x14ac:dyDescent="0.25">
      <c r="A806" s="5"/>
      <c r="B806" s="5"/>
      <c r="C806" s="203"/>
      <c r="D806" s="203"/>
      <c r="E806" s="204"/>
      <c r="F806" s="203"/>
      <c r="G806" s="203"/>
      <c r="H806" s="204"/>
      <c r="I806" s="204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  <c r="AA806" s="202"/>
    </row>
    <row r="807" spans="1:27" ht="16.5" customHeight="1" x14ac:dyDescent="0.25">
      <c r="A807" s="5"/>
      <c r="B807" s="5"/>
      <c r="C807" s="203"/>
      <c r="D807" s="203"/>
      <c r="E807" s="204"/>
      <c r="F807" s="203"/>
      <c r="G807" s="203"/>
      <c r="H807" s="204"/>
      <c r="I807" s="204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  <c r="AA807" s="202"/>
    </row>
    <row r="808" spans="1:27" ht="16.5" customHeight="1" x14ac:dyDescent="0.25">
      <c r="A808" s="5"/>
      <c r="B808" s="5"/>
      <c r="C808" s="203"/>
      <c r="D808" s="203"/>
      <c r="E808" s="204"/>
      <c r="F808" s="203"/>
      <c r="G808" s="203"/>
      <c r="H808" s="204"/>
      <c r="I808" s="204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  <c r="AA808" s="202"/>
    </row>
    <row r="809" spans="1:27" ht="16.5" customHeight="1" x14ac:dyDescent="0.25">
      <c r="A809" s="5"/>
      <c r="B809" s="5"/>
      <c r="C809" s="203"/>
      <c r="D809" s="203"/>
      <c r="E809" s="204"/>
      <c r="F809" s="203"/>
      <c r="G809" s="203"/>
      <c r="H809" s="204"/>
      <c r="I809" s="204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  <c r="X809" s="202"/>
      <c r="Y809" s="202"/>
      <c r="Z809" s="202"/>
      <c r="AA809" s="202"/>
    </row>
    <row r="810" spans="1:27" ht="16.5" customHeight="1" x14ac:dyDescent="0.25">
      <c r="A810" s="5"/>
      <c r="B810" s="5"/>
      <c r="C810" s="203"/>
      <c r="D810" s="203"/>
      <c r="E810" s="204"/>
      <c r="F810" s="203"/>
      <c r="G810" s="203"/>
      <c r="H810" s="204"/>
      <c r="I810" s="204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  <c r="X810" s="202"/>
      <c r="Y810" s="202"/>
      <c r="Z810" s="202"/>
      <c r="AA810" s="202"/>
    </row>
    <row r="811" spans="1:27" ht="16.5" customHeight="1" x14ac:dyDescent="0.25">
      <c r="A811" s="5"/>
      <c r="B811" s="5"/>
      <c r="C811" s="203"/>
      <c r="D811" s="203"/>
      <c r="E811" s="204"/>
      <c r="F811" s="203"/>
      <c r="G811" s="203"/>
      <c r="H811" s="204"/>
      <c r="I811" s="204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  <c r="X811" s="202"/>
      <c r="Y811" s="202"/>
      <c r="Z811" s="202"/>
      <c r="AA811" s="202"/>
    </row>
    <row r="812" spans="1:27" ht="16.5" customHeight="1" x14ac:dyDescent="0.25">
      <c r="A812" s="5"/>
      <c r="B812" s="5"/>
      <c r="C812" s="203"/>
      <c r="D812" s="203"/>
      <c r="E812" s="204"/>
      <c r="F812" s="203"/>
      <c r="G812" s="203"/>
      <c r="H812" s="204"/>
      <c r="I812" s="204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  <c r="AA812" s="202"/>
    </row>
    <row r="813" spans="1:27" ht="16.5" customHeight="1" x14ac:dyDescent="0.25">
      <c r="A813" s="5"/>
      <c r="B813" s="5"/>
      <c r="C813" s="203"/>
      <c r="D813" s="203"/>
      <c r="E813" s="204"/>
      <c r="F813" s="203"/>
      <c r="G813" s="203"/>
      <c r="H813" s="204"/>
      <c r="I813" s="204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  <c r="AA813" s="202"/>
    </row>
    <row r="814" spans="1:27" ht="16.5" customHeight="1" x14ac:dyDescent="0.25">
      <c r="A814" s="5"/>
      <c r="B814" s="5"/>
      <c r="C814" s="203"/>
      <c r="D814" s="203"/>
      <c r="E814" s="204"/>
      <c r="F814" s="203"/>
      <c r="G814" s="203"/>
      <c r="H814" s="204"/>
      <c r="I814" s="204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</row>
    <row r="815" spans="1:27" ht="16.5" customHeight="1" x14ac:dyDescent="0.25">
      <c r="A815" s="5"/>
      <c r="B815" s="5"/>
      <c r="C815" s="203"/>
      <c r="D815" s="203"/>
      <c r="E815" s="204"/>
      <c r="F815" s="203"/>
      <c r="G815" s="203"/>
      <c r="H815" s="204"/>
      <c r="I815" s="204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</row>
    <row r="816" spans="1:27" ht="16.5" customHeight="1" x14ac:dyDescent="0.25">
      <c r="A816" s="5"/>
      <c r="B816" s="5"/>
      <c r="C816" s="203"/>
      <c r="D816" s="203"/>
      <c r="E816" s="204"/>
      <c r="F816" s="203"/>
      <c r="G816" s="203"/>
      <c r="H816" s="204"/>
      <c r="I816" s="204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</row>
    <row r="817" spans="1:27" ht="16.5" customHeight="1" x14ac:dyDescent="0.25">
      <c r="A817" s="5"/>
      <c r="B817" s="5"/>
      <c r="C817" s="203"/>
      <c r="D817" s="203"/>
      <c r="E817" s="204"/>
      <c r="F817" s="203"/>
      <c r="G817" s="203"/>
      <c r="H817" s="204"/>
      <c r="I817" s="204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</row>
    <row r="818" spans="1:27" ht="16.5" customHeight="1" x14ac:dyDescent="0.25">
      <c r="A818" s="5"/>
      <c r="B818" s="5"/>
      <c r="C818" s="203"/>
      <c r="D818" s="203"/>
      <c r="E818" s="204"/>
      <c r="F818" s="203"/>
      <c r="G818" s="203"/>
      <c r="H818" s="204"/>
      <c r="I818" s="204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</row>
    <row r="819" spans="1:27" ht="16.5" customHeight="1" x14ac:dyDescent="0.25">
      <c r="A819" s="5"/>
      <c r="B819" s="5"/>
      <c r="C819" s="203"/>
      <c r="D819" s="203"/>
      <c r="E819" s="204"/>
      <c r="F819" s="203"/>
      <c r="G819" s="203"/>
      <c r="H819" s="204"/>
      <c r="I819" s="204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</row>
    <row r="820" spans="1:27" ht="16.5" customHeight="1" x14ac:dyDescent="0.25">
      <c r="A820" s="5"/>
      <c r="B820" s="5"/>
      <c r="C820" s="203"/>
      <c r="D820" s="203"/>
      <c r="E820" s="204"/>
      <c r="F820" s="203"/>
      <c r="G820" s="203"/>
      <c r="H820" s="204"/>
      <c r="I820" s="204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</row>
    <row r="821" spans="1:27" ht="16.5" customHeight="1" x14ac:dyDescent="0.25">
      <c r="A821" s="5"/>
      <c r="B821" s="5"/>
      <c r="C821" s="203"/>
      <c r="D821" s="203"/>
      <c r="E821" s="204"/>
      <c r="F821" s="203"/>
      <c r="G821" s="203"/>
      <c r="H821" s="204"/>
      <c r="I821" s="204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</row>
    <row r="822" spans="1:27" ht="16.5" customHeight="1" x14ac:dyDescent="0.25">
      <c r="A822" s="5"/>
      <c r="B822" s="5"/>
      <c r="C822" s="203"/>
      <c r="D822" s="203"/>
      <c r="E822" s="204"/>
      <c r="F822" s="203"/>
      <c r="G822" s="203"/>
      <c r="H822" s="204"/>
      <c r="I822" s="204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</row>
    <row r="823" spans="1:27" ht="16.5" customHeight="1" x14ac:dyDescent="0.25">
      <c r="A823" s="5"/>
      <c r="B823" s="5"/>
      <c r="C823" s="203"/>
      <c r="D823" s="203"/>
      <c r="E823" s="204"/>
      <c r="F823" s="203"/>
      <c r="G823" s="203"/>
      <c r="H823" s="204"/>
      <c r="I823" s="204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2"/>
    </row>
    <row r="824" spans="1:27" ht="16.5" customHeight="1" x14ac:dyDescent="0.25">
      <c r="A824" s="5"/>
      <c r="B824" s="5"/>
      <c r="C824" s="203"/>
      <c r="D824" s="203"/>
      <c r="E824" s="204"/>
      <c r="F824" s="203"/>
      <c r="G824" s="203"/>
      <c r="H824" s="204"/>
      <c r="I824" s="204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  <c r="AA824" s="202"/>
    </row>
    <row r="825" spans="1:27" ht="16.5" customHeight="1" x14ac:dyDescent="0.25">
      <c r="A825" s="5"/>
      <c r="B825" s="5"/>
      <c r="C825" s="203"/>
      <c r="D825" s="203"/>
      <c r="E825" s="204"/>
      <c r="F825" s="203"/>
      <c r="G825" s="203"/>
      <c r="H825" s="204"/>
      <c r="I825" s="204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  <c r="X825" s="202"/>
      <c r="Y825" s="202"/>
      <c r="Z825" s="202"/>
      <c r="AA825" s="202"/>
    </row>
    <row r="826" spans="1:27" ht="16.5" customHeight="1" x14ac:dyDescent="0.25">
      <c r="A826" s="5"/>
      <c r="B826" s="5"/>
      <c r="C826" s="203"/>
      <c r="D826" s="203"/>
      <c r="E826" s="204"/>
      <c r="F826" s="203"/>
      <c r="G826" s="203"/>
      <c r="H826" s="204"/>
      <c r="I826" s="204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  <c r="X826" s="202"/>
      <c r="Y826" s="202"/>
      <c r="Z826" s="202"/>
      <c r="AA826" s="202"/>
    </row>
    <row r="827" spans="1:27" ht="16.5" customHeight="1" x14ac:dyDescent="0.25">
      <c r="A827" s="5"/>
      <c r="B827" s="5"/>
      <c r="C827" s="203"/>
      <c r="D827" s="203"/>
      <c r="E827" s="204"/>
      <c r="F827" s="203"/>
      <c r="G827" s="203"/>
      <c r="H827" s="204"/>
      <c r="I827" s="204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  <c r="X827" s="202"/>
      <c r="Y827" s="202"/>
      <c r="Z827" s="202"/>
      <c r="AA827" s="202"/>
    </row>
    <row r="828" spans="1:27" ht="16.5" customHeight="1" x14ac:dyDescent="0.25">
      <c r="A828" s="5"/>
      <c r="B828" s="5"/>
      <c r="C828" s="203"/>
      <c r="D828" s="203"/>
      <c r="E828" s="204"/>
      <c r="F828" s="203"/>
      <c r="G828" s="203"/>
      <c r="H828" s="204"/>
      <c r="I828" s="204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  <c r="X828" s="202"/>
      <c r="Y828" s="202"/>
      <c r="Z828" s="202"/>
      <c r="AA828" s="202"/>
    </row>
    <row r="829" spans="1:27" ht="16.5" customHeight="1" x14ac:dyDescent="0.25">
      <c r="A829" s="5"/>
      <c r="B829" s="5"/>
      <c r="C829" s="203"/>
      <c r="D829" s="203"/>
      <c r="E829" s="204"/>
      <c r="F829" s="203"/>
      <c r="G829" s="203"/>
      <c r="H829" s="204"/>
      <c r="I829" s="204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  <c r="X829" s="202"/>
      <c r="Y829" s="202"/>
      <c r="Z829" s="202"/>
      <c r="AA829" s="202"/>
    </row>
    <row r="830" spans="1:27" ht="16.5" customHeight="1" x14ac:dyDescent="0.25">
      <c r="A830" s="5"/>
      <c r="B830" s="5"/>
      <c r="C830" s="203"/>
      <c r="D830" s="203"/>
      <c r="E830" s="204"/>
      <c r="F830" s="203"/>
      <c r="G830" s="203"/>
      <c r="H830" s="204"/>
      <c r="I830" s="204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  <c r="X830" s="202"/>
      <c r="Y830" s="202"/>
      <c r="Z830" s="202"/>
      <c r="AA830" s="202"/>
    </row>
    <row r="831" spans="1:27" ht="16.5" customHeight="1" x14ac:dyDescent="0.25">
      <c r="A831" s="5"/>
      <c r="B831" s="5"/>
      <c r="C831" s="203"/>
      <c r="D831" s="203"/>
      <c r="E831" s="204"/>
      <c r="F831" s="203"/>
      <c r="G831" s="203"/>
      <c r="H831" s="204"/>
      <c r="I831" s="204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  <c r="X831" s="202"/>
      <c r="Y831" s="202"/>
      <c r="Z831" s="202"/>
      <c r="AA831" s="202"/>
    </row>
    <row r="832" spans="1:27" ht="16.5" customHeight="1" x14ac:dyDescent="0.25">
      <c r="A832" s="5"/>
      <c r="B832" s="5"/>
      <c r="C832" s="203"/>
      <c r="D832" s="203"/>
      <c r="E832" s="204"/>
      <c r="F832" s="203"/>
      <c r="G832" s="203"/>
      <c r="H832" s="204"/>
      <c r="I832" s="204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  <c r="AA832" s="202"/>
    </row>
    <row r="833" spans="1:27" ht="16.5" customHeight="1" x14ac:dyDescent="0.25">
      <c r="A833" s="5"/>
      <c r="B833" s="5"/>
      <c r="C833" s="203"/>
      <c r="D833" s="203"/>
      <c r="E833" s="204"/>
      <c r="F833" s="203"/>
      <c r="G833" s="203"/>
      <c r="H833" s="204"/>
      <c r="I833" s="204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  <c r="AA833" s="202"/>
    </row>
    <row r="834" spans="1:27" ht="16.5" customHeight="1" x14ac:dyDescent="0.25">
      <c r="A834" s="5"/>
      <c r="B834" s="5"/>
      <c r="C834" s="203"/>
      <c r="D834" s="203"/>
      <c r="E834" s="204"/>
      <c r="F834" s="203"/>
      <c r="G834" s="203"/>
      <c r="H834" s="204"/>
      <c r="I834" s="204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</row>
    <row r="835" spans="1:27" ht="16.5" customHeight="1" x14ac:dyDescent="0.25">
      <c r="A835" s="5"/>
      <c r="B835" s="5"/>
      <c r="C835" s="203"/>
      <c r="D835" s="203"/>
      <c r="E835" s="204"/>
      <c r="F835" s="203"/>
      <c r="G835" s="203"/>
      <c r="H835" s="204"/>
      <c r="I835" s="204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</row>
    <row r="836" spans="1:27" ht="16.5" customHeight="1" x14ac:dyDescent="0.25">
      <c r="A836" s="5"/>
      <c r="B836" s="5"/>
      <c r="C836" s="203"/>
      <c r="D836" s="203"/>
      <c r="E836" s="204"/>
      <c r="F836" s="203"/>
      <c r="G836" s="203"/>
      <c r="H836" s="204"/>
      <c r="I836" s="204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</row>
    <row r="837" spans="1:27" ht="16.5" customHeight="1" x14ac:dyDescent="0.25">
      <c r="A837" s="5"/>
      <c r="B837" s="5"/>
      <c r="C837" s="203"/>
      <c r="D837" s="203"/>
      <c r="E837" s="204"/>
      <c r="F837" s="203"/>
      <c r="G837" s="203"/>
      <c r="H837" s="204"/>
      <c r="I837" s="204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</row>
    <row r="838" spans="1:27" ht="16.5" customHeight="1" x14ac:dyDescent="0.25">
      <c r="A838" s="5"/>
      <c r="B838" s="5"/>
      <c r="C838" s="203"/>
      <c r="D838" s="203"/>
      <c r="E838" s="204"/>
      <c r="F838" s="203"/>
      <c r="G838" s="203"/>
      <c r="H838" s="204"/>
      <c r="I838" s="204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</row>
    <row r="839" spans="1:27" ht="16.5" customHeight="1" x14ac:dyDescent="0.25">
      <c r="A839" s="5"/>
      <c r="B839" s="5"/>
      <c r="C839" s="203"/>
      <c r="D839" s="203"/>
      <c r="E839" s="204"/>
      <c r="F839" s="203"/>
      <c r="G839" s="203"/>
      <c r="H839" s="204"/>
      <c r="I839" s="204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</row>
    <row r="840" spans="1:27" ht="16.5" customHeight="1" x14ac:dyDescent="0.25">
      <c r="A840" s="5"/>
      <c r="B840" s="5"/>
      <c r="C840" s="203"/>
      <c r="D840" s="203"/>
      <c r="E840" s="204"/>
      <c r="F840" s="203"/>
      <c r="G840" s="203"/>
      <c r="H840" s="204"/>
      <c r="I840" s="204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</row>
    <row r="841" spans="1:27" ht="16.5" customHeight="1" x14ac:dyDescent="0.25">
      <c r="A841" s="5"/>
      <c r="B841" s="5"/>
      <c r="C841" s="203"/>
      <c r="D841" s="203"/>
      <c r="E841" s="204"/>
      <c r="F841" s="203"/>
      <c r="G841" s="203"/>
      <c r="H841" s="204"/>
      <c r="I841" s="204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</row>
    <row r="842" spans="1:27" ht="16.5" customHeight="1" x14ac:dyDescent="0.25">
      <c r="A842" s="5"/>
      <c r="B842" s="5"/>
      <c r="C842" s="203"/>
      <c r="D842" s="203"/>
      <c r="E842" s="204"/>
      <c r="F842" s="203"/>
      <c r="G842" s="203"/>
      <c r="H842" s="204"/>
      <c r="I842" s="204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</row>
    <row r="843" spans="1:27" ht="16.5" customHeight="1" x14ac:dyDescent="0.25">
      <c r="A843" s="5"/>
      <c r="B843" s="5"/>
      <c r="C843" s="203"/>
      <c r="D843" s="203"/>
      <c r="E843" s="204"/>
      <c r="F843" s="203"/>
      <c r="G843" s="203"/>
      <c r="H843" s="204"/>
      <c r="I843" s="204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</row>
    <row r="844" spans="1:27" ht="16.5" customHeight="1" x14ac:dyDescent="0.25">
      <c r="A844" s="5"/>
      <c r="B844" s="5"/>
      <c r="C844" s="203"/>
      <c r="D844" s="203"/>
      <c r="E844" s="204"/>
      <c r="F844" s="203"/>
      <c r="G844" s="203"/>
      <c r="H844" s="204"/>
      <c r="I844" s="204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</row>
    <row r="845" spans="1:27" ht="16.5" customHeight="1" x14ac:dyDescent="0.25">
      <c r="A845" s="5"/>
      <c r="B845" s="5"/>
      <c r="C845" s="203"/>
      <c r="D845" s="203"/>
      <c r="E845" s="204"/>
      <c r="F845" s="203"/>
      <c r="G845" s="203"/>
      <c r="H845" s="204"/>
      <c r="I845" s="204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</row>
    <row r="846" spans="1:27" ht="16.5" customHeight="1" x14ac:dyDescent="0.25">
      <c r="A846" s="5"/>
      <c r="B846" s="5"/>
      <c r="C846" s="203"/>
      <c r="D846" s="203"/>
      <c r="E846" s="204"/>
      <c r="F846" s="203"/>
      <c r="G846" s="203"/>
      <c r="H846" s="204"/>
      <c r="I846" s="204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</row>
    <row r="847" spans="1:27" ht="16.5" customHeight="1" x14ac:dyDescent="0.25">
      <c r="A847" s="5"/>
      <c r="B847" s="5"/>
      <c r="C847" s="203"/>
      <c r="D847" s="203"/>
      <c r="E847" s="204"/>
      <c r="F847" s="203"/>
      <c r="G847" s="203"/>
      <c r="H847" s="204"/>
      <c r="I847" s="204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</row>
    <row r="848" spans="1:27" ht="16.5" customHeight="1" x14ac:dyDescent="0.25">
      <c r="A848" s="5"/>
      <c r="B848" s="5"/>
      <c r="C848" s="203"/>
      <c r="D848" s="203"/>
      <c r="E848" s="204"/>
      <c r="F848" s="203"/>
      <c r="G848" s="203"/>
      <c r="H848" s="204"/>
      <c r="I848" s="204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</row>
    <row r="849" spans="1:27" ht="16.5" customHeight="1" x14ac:dyDescent="0.25">
      <c r="A849" s="5"/>
      <c r="B849" s="5"/>
      <c r="C849" s="203"/>
      <c r="D849" s="203"/>
      <c r="E849" s="204"/>
      <c r="F849" s="203"/>
      <c r="G849" s="203"/>
      <c r="H849" s="204"/>
      <c r="I849" s="204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</row>
    <row r="850" spans="1:27" ht="16.5" customHeight="1" x14ac:dyDescent="0.25">
      <c r="A850" s="5"/>
      <c r="B850" s="5"/>
      <c r="C850" s="203"/>
      <c r="D850" s="203"/>
      <c r="E850" s="204"/>
      <c r="F850" s="203"/>
      <c r="G850" s="203"/>
      <c r="H850" s="204"/>
      <c r="I850" s="204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</row>
    <row r="851" spans="1:27" ht="16.5" customHeight="1" x14ac:dyDescent="0.25">
      <c r="A851" s="5"/>
      <c r="B851" s="5"/>
      <c r="C851" s="203"/>
      <c r="D851" s="203"/>
      <c r="E851" s="204"/>
      <c r="F851" s="203"/>
      <c r="G851" s="203"/>
      <c r="H851" s="204"/>
      <c r="I851" s="204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</row>
    <row r="852" spans="1:27" ht="16.5" customHeight="1" x14ac:dyDescent="0.25">
      <c r="A852" s="5"/>
      <c r="B852" s="5"/>
      <c r="C852" s="203"/>
      <c r="D852" s="203"/>
      <c r="E852" s="204"/>
      <c r="F852" s="203"/>
      <c r="G852" s="203"/>
      <c r="H852" s="204"/>
      <c r="I852" s="204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</row>
    <row r="853" spans="1:27" ht="16.5" customHeight="1" x14ac:dyDescent="0.25">
      <c r="A853" s="5"/>
      <c r="B853" s="5"/>
      <c r="C853" s="203"/>
      <c r="D853" s="203"/>
      <c r="E853" s="204"/>
      <c r="F853" s="203"/>
      <c r="G853" s="203"/>
      <c r="H853" s="204"/>
      <c r="I853" s="204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</row>
    <row r="854" spans="1:27" ht="16.5" customHeight="1" x14ac:dyDescent="0.25">
      <c r="A854" s="5"/>
      <c r="B854" s="5"/>
      <c r="C854" s="203"/>
      <c r="D854" s="203"/>
      <c r="E854" s="204"/>
      <c r="F854" s="203"/>
      <c r="G854" s="203"/>
      <c r="H854" s="204"/>
      <c r="I854" s="204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</row>
    <row r="855" spans="1:27" ht="16.5" customHeight="1" x14ac:dyDescent="0.25">
      <c r="A855" s="5"/>
      <c r="B855" s="5"/>
      <c r="C855" s="203"/>
      <c r="D855" s="203"/>
      <c r="E855" s="204"/>
      <c r="F855" s="203"/>
      <c r="G855" s="203"/>
      <c r="H855" s="204"/>
      <c r="I855" s="204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</row>
    <row r="856" spans="1:27" ht="16.5" customHeight="1" x14ac:dyDescent="0.25">
      <c r="A856" s="5"/>
      <c r="B856" s="5"/>
      <c r="C856" s="203"/>
      <c r="D856" s="203"/>
      <c r="E856" s="204"/>
      <c r="F856" s="203"/>
      <c r="G856" s="203"/>
      <c r="H856" s="204"/>
      <c r="I856" s="204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</row>
    <row r="857" spans="1:27" ht="16.5" customHeight="1" x14ac:dyDescent="0.25">
      <c r="A857" s="5"/>
      <c r="B857" s="5"/>
      <c r="C857" s="203"/>
      <c r="D857" s="203"/>
      <c r="E857" s="204"/>
      <c r="F857" s="203"/>
      <c r="G857" s="203"/>
      <c r="H857" s="204"/>
      <c r="I857" s="204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</row>
    <row r="858" spans="1:27" ht="16.5" customHeight="1" x14ac:dyDescent="0.25">
      <c r="A858" s="5"/>
      <c r="B858" s="5"/>
      <c r="C858" s="203"/>
      <c r="D858" s="203"/>
      <c r="E858" s="204"/>
      <c r="F858" s="203"/>
      <c r="G858" s="203"/>
      <c r="H858" s="204"/>
      <c r="I858" s="204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</row>
    <row r="859" spans="1:27" ht="16.5" customHeight="1" x14ac:dyDescent="0.25">
      <c r="A859" s="5"/>
      <c r="B859" s="5"/>
      <c r="C859" s="203"/>
      <c r="D859" s="203"/>
      <c r="E859" s="204"/>
      <c r="F859" s="203"/>
      <c r="G859" s="203"/>
      <c r="H859" s="204"/>
      <c r="I859" s="204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</row>
    <row r="860" spans="1:27" ht="16.5" customHeight="1" x14ac:dyDescent="0.25">
      <c r="A860" s="5"/>
      <c r="B860" s="5"/>
      <c r="C860" s="203"/>
      <c r="D860" s="203"/>
      <c r="E860" s="204"/>
      <c r="F860" s="203"/>
      <c r="G860" s="203"/>
      <c r="H860" s="204"/>
      <c r="I860" s="204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  <c r="AA860" s="202"/>
    </row>
    <row r="861" spans="1:27" ht="16.5" customHeight="1" x14ac:dyDescent="0.25">
      <c r="A861" s="5"/>
      <c r="B861" s="5"/>
      <c r="C861" s="203"/>
      <c r="D861" s="203"/>
      <c r="E861" s="204"/>
      <c r="F861" s="203"/>
      <c r="G861" s="203"/>
      <c r="H861" s="204"/>
      <c r="I861" s="204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  <c r="AA861" s="202"/>
    </row>
    <row r="862" spans="1:27" ht="16.5" customHeight="1" x14ac:dyDescent="0.25">
      <c r="A862" s="5"/>
      <c r="B862" s="5"/>
      <c r="C862" s="203"/>
      <c r="D862" s="203"/>
      <c r="E862" s="204"/>
      <c r="F862" s="203"/>
      <c r="G862" s="203"/>
      <c r="H862" s="204"/>
      <c r="I862" s="204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  <c r="AA862" s="202"/>
    </row>
    <row r="863" spans="1:27" ht="16.5" customHeight="1" x14ac:dyDescent="0.25">
      <c r="A863" s="5"/>
      <c r="B863" s="5"/>
      <c r="C863" s="203"/>
      <c r="D863" s="203"/>
      <c r="E863" s="204"/>
      <c r="F863" s="203"/>
      <c r="G863" s="203"/>
      <c r="H863" s="204"/>
      <c r="I863" s="204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  <c r="AA863" s="202"/>
    </row>
    <row r="864" spans="1:27" ht="16.5" customHeight="1" x14ac:dyDescent="0.25">
      <c r="A864" s="5"/>
      <c r="B864" s="5"/>
      <c r="C864" s="203"/>
      <c r="D864" s="203"/>
      <c r="E864" s="204"/>
      <c r="F864" s="203"/>
      <c r="G864" s="203"/>
      <c r="H864" s="204"/>
      <c r="I864" s="204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  <c r="AA864" s="202"/>
    </row>
    <row r="865" spans="1:27" ht="16.5" customHeight="1" x14ac:dyDescent="0.25">
      <c r="A865" s="5"/>
      <c r="B865" s="5"/>
      <c r="C865" s="203"/>
      <c r="D865" s="203"/>
      <c r="E865" s="204"/>
      <c r="F865" s="203"/>
      <c r="G865" s="203"/>
      <c r="H865" s="204"/>
      <c r="I865" s="204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  <c r="AA865" s="202"/>
    </row>
    <row r="866" spans="1:27" ht="16.5" customHeight="1" x14ac:dyDescent="0.25">
      <c r="A866" s="5"/>
      <c r="B866" s="5"/>
      <c r="C866" s="203"/>
      <c r="D866" s="203"/>
      <c r="E866" s="204"/>
      <c r="F866" s="203"/>
      <c r="G866" s="203"/>
      <c r="H866" s="204"/>
      <c r="I866" s="204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  <c r="AA866" s="202"/>
    </row>
    <row r="867" spans="1:27" ht="16.5" customHeight="1" x14ac:dyDescent="0.25">
      <c r="A867" s="5"/>
      <c r="B867" s="5"/>
      <c r="C867" s="203"/>
      <c r="D867" s="203"/>
      <c r="E867" s="204"/>
      <c r="F867" s="203"/>
      <c r="G867" s="203"/>
      <c r="H867" s="204"/>
      <c r="I867" s="204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  <c r="X867" s="202"/>
      <c r="Y867" s="202"/>
      <c r="Z867" s="202"/>
      <c r="AA867" s="202"/>
    </row>
    <row r="868" spans="1:27" ht="16.5" customHeight="1" x14ac:dyDescent="0.25">
      <c r="A868" s="5"/>
      <c r="B868" s="5"/>
      <c r="C868" s="203"/>
      <c r="D868" s="203"/>
      <c r="E868" s="204"/>
      <c r="F868" s="203"/>
      <c r="G868" s="203"/>
      <c r="H868" s="204"/>
      <c r="I868" s="204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  <c r="X868" s="202"/>
      <c r="Y868" s="202"/>
      <c r="Z868" s="202"/>
      <c r="AA868" s="202"/>
    </row>
    <row r="869" spans="1:27" ht="16.5" customHeight="1" x14ac:dyDescent="0.25">
      <c r="A869" s="5"/>
      <c r="B869" s="5"/>
      <c r="C869" s="203"/>
      <c r="D869" s="203"/>
      <c r="E869" s="204"/>
      <c r="F869" s="203"/>
      <c r="G869" s="203"/>
      <c r="H869" s="204"/>
      <c r="I869" s="204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  <c r="X869" s="202"/>
      <c r="Y869" s="202"/>
      <c r="Z869" s="202"/>
      <c r="AA869" s="202"/>
    </row>
    <row r="870" spans="1:27" ht="16.5" customHeight="1" x14ac:dyDescent="0.25">
      <c r="A870" s="5"/>
      <c r="B870" s="5"/>
      <c r="C870" s="203"/>
      <c r="D870" s="203"/>
      <c r="E870" s="204"/>
      <c r="F870" s="203"/>
      <c r="G870" s="203"/>
      <c r="H870" s="204"/>
      <c r="I870" s="204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  <c r="X870" s="202"/>
      <c r="Y870" s="202"/>
      <c r="Z870" s="202"/>
      <c r="AA870" s="202"/>
    </row>
    <row r="871" spans="1:27" ht="16.5" customHeight="1" x14ac:dyDescent="0.25">
      <c r="A871" s="5"/>
      <c r="B871" s="5"/>
      <c r="C871" s="203"/>
      <c r="D871" s="203"/>
      <c r="E871" s="204"/>
      <c r="F871" s="203"/>
      <c r="G871" s="203"/>
      <c r="H871" s="204"/>
      <c r="I871" s="204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  <c r="X871" s="202"/>
      <c r="Y871" s="202"/>
      <c r="Z871" s="202"/>
      <c r="AA871" s="202"/>
    </row>
    <row r="872" spans="1:27" ht="16.5" customHeight="1" x14ac:dyDescent="0.25">
      <c r="A872" s="5"/>
      <c r="B872" s="5"/>
      <c r="C872" s="203"/>
      <c r="D872" s="203"/>
      <c r="E872" s="204"/>
      <c r="F872" s="203"/>
      <c r="G872" s="203"/>
      <c r="H872" s="204"/>
      <c r="I872" s="204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  <c r="X872" s="202"/>
      <c r="Y872" s="202"/>
      <c r="Z872" s="202"/>
      <c r="AA872" s="202"/>
    </row>
    <row r="873" spans="1:27" ht="16.5" customHeight="1" x14ac:dyDescent="0.25">
      <c r="A873" s="5"/>
      <c r="B873" s="5"/>
      <c r="C873" s="203"/>
      <c r="D873" s="203"/>
      <c r="E873" s="204"/>
      <c r="F873" s="203"/>
      <c r="G873" s="203"/>
      <c r="H873" s="204"/>
      <c r="I873" s="204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  <c r="X873" s="202"/>
      <c r="Y873" s="202"/>
      <c r="Z873" s="202"/>
      <c r="AA873" s="202"/>
    </row>
    <row r="874" spans="1:27" ht="16.5" customHeight="1" x14ac:dyDescent="0.25">
      <c r="A874" s="5"/>
      <c r="B874" s="5"/>
      <c r="C874" s="203"/>
      <c r="D874" s="203"/>
      <c r="E874" s="204"/>
      <c r="F874" s="203"/>
      <c r="G874" s="203"/>
      <c r="H874" s="204"/>
      <c r="I874" s="204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  <c r="X874" s="202"/>
      <c r="Y874" s="202"/>
      <c r="Z874" s="202"/>
      <c r="AA874" s="202"/>
    </row>
    <row r="875" spans="1:27" ht="16.5" customHeight="1" x14ac:dyDescent="0.25">
      <c r="A875" s="5"/>
      <c r="B875" s="5"/>
      <c r="C875" s="203"/>
      <c r="D875" s="203"/>
      <c r="E875" s="204"/>
      <c r="F875" s="203"/>
      <c r="G875" s="203"/>
      <c r="H875" s="204"/>
      <c r="I875" s="204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  <c r="X875" s="202"/>
      <c r="Y875" s="202"/>
      <c r="Z875" s="202"/>
      <c r="AA875" s="202"/>
    </row>
    <row r="876" spans="1:27" ht="16.5" customHeight="1" x14ac:dyDescent="0.25">
      <c r="A876" s="5"/>
      <c r="B876" s="5"/>
      <c r="C876" s="203"/>
      <c r="D876" s="203"/>
      <c r="E876" s="204"/>
      <c r="F876" s="203"/>
      <c r="G876" s="203"/>
      <c r="H876" s="204"/>
      <c r="I876" s="204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  <c r="X876" s="202"/>
      <c r="Y876" s="202"/>
      <c r="Z876" s="202"/>
      <c r="AA876" s="202"/>
    </row>
    <row r="877" spans="1:27" ht="16.5" customHeight="1" x14ac:dyDescent="0.25">
      <c r="A877" s="5"/>
      <c r="B877" s="5"/>
      <c r="C877" s="203"/>
      <c r="D877" s="203"/>
      <c r="E877" s="204"/>
      <c r="F877" s="203"/>
      <c r="G877" s="203"/>
      <c r="H877" s="204"/>
      <c r="I877" s="204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  <c r="X877" s="202"/>
      <c r="Y877" s="202"/>
      <c r="Z877" s="202"/>
      <c r="AA877" s="202"/>
    </row>
    <row r="878" spans="1:27" ht="16.5" customHeight="1" x14ac:dyDescent="0.25">
      <c r="A878" s="5"/>
      <c r="B878" s="5"/>
      <c r="C878" s="203"/>
      <c r="D878" s="203"/>
      <c r="E878" s="204"/>
      <c r="F878" s="203"/>
      <c r="G878" s="203"/>
      <c r="H878" s="204"/>
      <c r="I878" s="204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  <c r="X878" s="202"/>
      <c r="Y878" s="202"/>
      <c r="Z878" s="202"/>
      <c r="AA878" s="202"/>
    </row>
    <row r="879" spans="1:27" ht="16.5" customHeight="1" x14ac:dyDescent="0.25">
      <c r="A879" s="5"/>
      <c r="B879" s="5"/>
      <c r="C879" s="203"/>
      <c r="D879" s="203"/>
      <c r="E879" s="204"/>
      <c r="F879" s="203"/>
      <c r="G879" s="203"/>
      <c r="H879" s="204"/>
      <c r="I879" s="204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  <c r="X879" s="202"/>
      <c r="Y879" s="202"/>
      <c r="Z879" s="202"/>
      <c r="AA879" s="202"/>
    </row>
    <row r="880" spans="1:27" ht="16.5" customHeight="1" x14ac:dyDescent="0.25">
      <c r="A880" s="5"/>
      <c r="B880" s="5"/>
      <c r="C880" s="203"/>
      <c r="D880" s="203"/>
      <c r="E880" s="204"/>
      <c r="F880" s="203"/>
      <c r="G880" s="203"/>
      <c r="H880" s="204"/>
      <c r="I880" s="204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  <c r="X880" s="202"/>
      <c r="Y880" s="202"/>
      <c r="Z880" s="202"/>
      <c r="AA880" s="202"/>
    </row>
    <row r="881" spans="1:27" ht="16.5" customHeight="1" x14ac:dyDescent="0.25">
      <c r="A881" s="5"/>
      <c r="B881" s="5"/>
      <c r="C881" s="203"/>
      <c r="D881" s="203"/>
      <c r="E881" s="204"/>
      <c r="F881" s="203"/>
      <c r="G881" s="203"/>
      <c r="H881" s="204"/>
      <c r="I881" s="204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  <c r="X881" s="202"/>
      <c r="Y881" s="202"/>
      <c r="Z881" s="202"/>
      <c r="AA881" s="202"/>
    </row>
    <row r="882" spans="1:27" ht="16.5" customHeight="1" x14ac:dyDescent="0.25">
      <c r="A882" s="5"/>
      <c r="B882" s="5"/>
      <c r="C882" s="203"/>
      <c r="D882" s="203"/>
      <c r="E882" s="204"/>
      <c r="F882" s="203"/>
      <c r="G882" s="203"/>
      <c r="H882" s="204"/>
      <c r="I882" s="204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  <c r="X882" s="202"/>
      <c r="Y882" s="202"/>
      <c r="Z882" s="202"/>
      <c r="AA882" s="202"/>
    </row>
    <row r="883" spans="1:27" ht="16.5" customHeight="1" x14ac:dyDescent="0.25">
      <c r="A883" s="5"/>
      <c r="B883" s="5"/>
      <c r="C883" s="203"/>
      <c r="D883" s="203"/>
      <c r="E883" s="204"/>
      <c r="F883" s="203"/>
      <c r="G883" s="203"/>
      <c r="H883" s="204"/>
      <c r="I883" s="204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  <c r="X883" s="202"/>
      <c r="Y883" s="202"/>
      <c r="Z883" s="202"/>
      <c r="AA883" s="202"/>
    </row>
    <row r="884" spans="1:27" ht="16.5" customHeight="1" x14ac:dyDescent="0.25">
      <c r="A884" s="5"/>
      <c r="B884" s="5"/>
      <c r="C884" s="203"/>
      <c r="D884" s="203"/>
      <c r="E884" s="204"/>
      <c r="F884" s="203"/>
      <c r="G884" s="203"/>
      <c r="H884" s="204"/>
      <c r="I884" s="204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  <c r="X884" s="202"/>
      <c r="Y884" s="202"/>
      <c r="Z884" s="202"/>
      <c r="AA884" s="202"/>
    </row>
    <row r="885" spans="1:27" ht="16.5" customHeight="1" x14ac:dyDescent="0.25">
      <c r="A885" s="5"/>
      <c r="B885" s="5"/>
      <c r="C885" s="203"/>
      <c r="D885" s="203"/>
      <c r="E885" s="204"/>
      <c r="F885" s="203"/>
      <c r="G885" s="203"/>
      <c r="H885" s="204"/>
      <c r="I885" s="204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  <c r="X885" s="202"/>
      <c r="Y885" s="202"/>
      <c r="Z885" s="202"/>
      <c r="AA885" s="202"/>
    </row>
    <row r="886" spans="1:27" ht="16.5" customHeight="1" x14ac:dyDescent="0.25">
      <c r="A886" s="5"/>
      <c r="B886" s="5"/>
      <c r="C886" s="203"/>
      <c r="D886" s="203"/>
      <c r="E886" s="204"/>
      <c r="F886" s="203"/>
      <c r="G886" s="203"/>
      <c r="H886" s="204"/>
      <c r="I886" s="204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  <c r="X886" s="202"/>
      <c r="Y886" s="202"/>
      <c r="Z886" s="202"/>
      <c r="AA886" s="202"/>
    </row>
    <row r="887" spans="1:27" ht="16.5" customHeight="1" x14ac:dyDescent="0.25">
      <c r="A887" s="5"/>
      <c r="B887" s="5"/>
      <c r="C887" s="203"/>
      <c r="D887" s="203"/>
      <c r="E887" s="204"/>
      <c r="F887" s="203"/>
      <c r="G887" s="203"/>
      <c r="H887" s="204"/>
      <c r="I887" s="204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  <c r="X887" s="202"/>
      <c r="Y887" s="202"/>
      <c r="Z887" s="202"/>
      <c r="AA887" s="202"/>
    </row>
    <row r="888" spans="1:27" ht="16.5" customHeight="1" x14ac:dyDescent="0.25">
      <c r="A888" s="5"/>
      <c r="B888" s="5"/>
      <c r="C888" s="203"/>
      <c r="D888" s="203"/>
      <c r="E888" s="204"/>
      <c r="F888" s="203"/>
      <c r="G888" s="203"/>
      <c r="H888" s="204"/>
      <c r="I888" s="204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  <c r="X888" s="202"/>
      <c r="Y888" s="202"/>
      <c r="Z888" s="202"/>
      <c r="AA888" s="202"/>
    </row>
    <row r="889" spans="1:27" ht="16.5" customHeight="1" x14ac:dyDescent="0.25">
      <c r="A889" s="5"/>
      <c r="B889" s="5"/>
      <c r="C889" s="203"/>
      <c r="D889" s="203"/>
      <c r="E889" s="204"/>
      <c r="F889" s="203"/>
      <c r="G889" s="203"/>
      <c r="H889" s="204"/>
      <c r="I889" s="204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  <c r="X889" s="202"/>
      <c r="Y889" s="202"/>
      <c r="Z889" s="202"/>
      <c r="AA889" s="202"/>
    </row>
    <row r="890" spans="1:27" ht="16.5" customHeight="1" x14ac:dyDescent="0.25">
      <c r="A890" s="5"/>
      <c r="B890" s="5"/>
      <c r="C890" s="203"/>
      <c r="D890" s="203"/>
      <c r="E890" s="204"/>
      <c r="F890" s="203"/>
      <c r="G890" s="203"/>
      <c r="H890" s="204"/>
      <c r="I890" s="204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2"/>
    </row>
    <row r="891" spans="1:27" ht="16.5" customHeight="1" x14ac:dyDescent="0.25">
      <c r="A891" s="5"/>
      <c r="B891" s="5"/>
      <c r="C891" s="203"/>
      <c r="D891" s="203"/>
      <c r="E891" s="204"/>
      <c r="F891" s="203"/>
      <c r="G891" s="203"/>
      <c r="H891" s="204"/>
      <c r="I891" s="204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  <c r="X891" s="202"/>
      <c r="Y891" s="202"/>
      <c r="Z891" s="202"/>
      <c r="AA891" s="202"/>
    </row>
    <row r="892" spans="1:27" ht="16.5" customHeight="1" x14ac:dyDescent="0.25">
      <c r="A892" s="5"/>
      <c r="B892" s="5"/>
      <c r="C892" s="203"/>
      <c r="D892" s="203"/>
      <c r="E892" s="204"/>
      <c r="F892" s="203"/>
      <c r="G892" s="203"/>
      <c r="H892" s="204"/>
      <c r="I892" s="204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  <c r="AA892" s="202"/>
    </row>
    <row r="893" spans="1:27" ht="16.5" customHeight="1" x14ac:dyDescent="0.25">
      <c r="A893" s="5"/>
      <c r="B893" s="5"/>
      <c r="C893" s="203"/>
      <c r="D893" s="203"/>
      <c r="E893" s="204"/>
      <c r="F893" s="203"/>
      <c r="G893" s="203"/>
      <c r="H893" s="204"/>
      <c r="I893" s="204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  <c r="X893" s="202"/>
      <c r="Y893" s="202"/>
      <c r="Z893" s="202"/>
      <c r="AA893" s="202"/>
    </row>
    <row r="894" spans="1:27" ht="16.5" customHeight="1" x14ac:dyDescent="0.25">
      <c r="A894" s="5"/>
      <c r="B894" s="5"/>
      <c r="C894" s="203"/>
      <c r="D894" s="203"/>
      <c r="E894" s="204"/>
      <c r="F894" s="203"/>
      <c r="G894" s="203"/>
      <c r="H894" s="204"/>
      <c r="I894" s="204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  <c r="X894" s="202"/>
      <c r="Y894" s="202"/>
      <c r="Z894" s="202"/>
      <c r="AA894" s="202"/>
    </row>
    <row r="895" spans="1:27" ht="16.5" customHeight="1" x14ac:dyDescent="0.25">
      <c r="A895" s="5"/>
      <c r="B895" s="5"/>
      <c r="C895" s="203"/>
      <c r="D895" s="203"/>
      <c r="E895" s="204"/>
      <c r="F895" s="203"/>
      <c r="G895" s="203"/>
      <c r="H895" s="204"/>
      <c r="I895" s="204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  <c r="X895" s="202"/>
      <c r="Y895" s="202"/>
      <c r="Z895" s="202"/>
      <c r="AA895" s="202"/>
    </row>
    <row r="896" spans="1:27" ht="16.5" customHeight="1" x14ac:dyDescent="0.25">
      <c r="A896" s="5"/>
      <c r="B896" s="5"/>
      <c r="C896" s="203"/>
      <c r="D896" s="203"/>
      <c r="E896" s="204"/>
      <c r="F896" s="203"/>
      <c r="G896" s="203"/>
      <c r="H896" s="204"/>
      <c r="I896" s="204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  <c r="X896" s="202"/>
      <c r="Y896" s="202"/>
      <c r="Z896" s="202"/>
      <c r="AA896" s="202"/>
    </row>
    <row r="897" spans="1:27" ht="16.5" customHeight="1" x14ac:dyDescent="0.25">
      <c r="A897" s="5"/>
      <c r="B897" s="5"/>
      <c r="C897" s="203"/>
      <c r="D897" s="203"/>
      <c r="E897" s="204"/>
      <c r="F897" s="203"/>
      <c r="G897" s="203"/>
      <c r="H897" s="204"/>
      <c r="I897" s="204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  <c r="X897" s="202"/>
      <c r="Y897" s="202"/>
      <c r="Z897" s="202"/>
      <c r="AA897" s="202"/>
    </row>
    <row r="898" spans="1:27" ht="16.5" customHeight="1" x14ac:dyDescent="0.25">
      <c r="A898" s="5"/>
      <c r="B898" s="5"/>
      <c r="C898" s="203"/>
      <c r="D898" s="203"/>
      <c r="E898" s="204"/>
      <c r="F898" s="203"/>
      <c r="G898" s="203"/>
      <c r="H898" s="204"/>
      <c r="I898" s="204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  <c r="X898" s="202"/>
      <c r="Y898" s="202"/>
      <c r="Z898" s="202"/>
      <c r="AA898" s="202"/>
    </row>
    <row r="899" spans="1:27" ht="16.5" customHeight="1" x14ac:dyDescent="0.25">
      <c r="A899" s="5"/>
      <c r="B899" s="5"/>
      <c r="C899" s="203"/>
      <c r="D899" s="203"/>
      <c r="E899" s="204"/>
      <c r="F899" s="203"/>
      <c r="G899" s="203"/>
      <c r="H899" s="204"/>
      <c r="I899" s="204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  <c r="X899" s="202"/>
      <c r="Y899" s="202"/>
      <c r="Z899" s="202"/>
      <c r="AA899" s="202"/>
    </row>
    <row r="900" spans="1:27" ht="16.5" customHeight="1" x14ac:dyDescent="0.25">
      <c r="A900" s="5"/>
      <c r="B900" s="5"/>
      <c r="C900" s="203"/>
      <c r="D900" s="203"/>
      <c r="E900" s="204"/>
      <c r="F900" s="203"/>
      <c r="G900" s="203"/>
      <c r="H900" s="204"/>
      <c r="I900" s="204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  <c r="AA900" s="202"/>
    </row>
    <row r="901" spans="1:27" ht="16.5" customHeight="1" x14ac:dyDescent="0.25">
      <c r="A901" s="5"/>
      <c r="B901" s="5"/>
      <c r="C901" s="203"/>
      <c r="D901" s="203"/>
      <c r="E901" s="204"/>
      <c r="F901" s="203"/>
      <c r="G901" s="203"/>
      <c r="H901" s="204"/>
      <c r="I901" s="204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  <c r="AA901" s="202"/>
    </row>
    <row r="902" spans="1:27" ht="16.5" customHeight="1" x14ac:dyDescent="0.25">
      <c r="A902" s="5"/>
      <c r="B902" s="5"/>
      <c r="C902" s="203"/>
      <c r="D902" s="203"/>
      <c r="E902" s="204"/>
      <c r="F902" s="203"/>
      <c r="G902" s="203"/>
      <c r="H902" s="204"/>
      <c r="I902" s="204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  <c r="AA902" s="202"/>
    </row>
    <row r="903" spans="1:27" ht="16.5" customHeight="1" x14ac:dyDescent="0.25">
      <c r="A903" s="5"/>
      <c r="B903" s="5"/>
      <c r="C903" s="203"/>
      <c r="D903" s="203"/>
      <c r="E903" s="204"/>
      <c r="F903" s="203"/>
      <c r="G903" s="203"/>
      <c r="H903" s="204"/>
      <c r="I903" s="204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  <c r="AA903" s="202"/>
    </row>
    <row r="904" spans="1:27" ht="16.5" customHeight="1" x14ac:dyDescent="0.25">
      <c r="A904" s="5"/>
      <c r="B904" s="5"/>
      <c r="C904" s="203"/>
      <c r="D904" s="203"/>
      <c r="E904" s="204"/>
      <c r="F904" s="203"/>
      <c r="G904" s="203"/>
      <c r="H904" s="204"/>
      <c r="I904" s="204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  <c r="AA904" s="202"/>
    </row>
    <row r="905" spans="1:27" ht="16.5" customHeight="1" x14ac:dyDescent="0.25">
      <c r="A905" s="5"/>
      <c r="B905" s="5"/>
      <c r="C905" s="203"/>
      <c r="D905" s="203"/>
      <c r="E905" s="204"/>
      <c r="F905" s="203"/>
      <c r="G905" s="203"/>
      <c r="H905" s="204"/>
      <c r="I905" s="204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  <c r="AA905" s="202"/>
    </row>
    <row r="906" spans="1:27" ht="16.5" customHeight="1" x14ac:dyDescent="0.25">
      <c r="A906" s="5"/>
      <c r="B906" s="5"/>
      <c r="C906" s="203"/>
      <c r="D906" s="203"/>
      <c r="E906" s="204"/>
      <c r="F906" s="203"/>
      <c r="G906" s="203"/>
      <c r="H906" s="204"/>
      <c r="I906" s="204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</row>
    <row r="907" spans="1:27" ht="16.5" customHeight="1" x14ac:dyDescent="0.25">
      <c r="A907" s="5"/>
      <c r="B907" s="5"/>
      <c r="C907" s="203"/>
      <c r="D907" s="203"/>
      <c r="E907" s="204"/>
      <c r="F907" s="203"/>
      <c r="G907" s="203"/>
      <c r="H907" s="204"/>
      <c r="I907" s="204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</row>
    <row r="908" spans="1:27" ht="16.5" customHeight="1" x14ac:dyDescent="0.25">
      <c r="A908" s="5"/>
      <c r="B908" s="5"/>
      <c r="C908" s="203"/>
      <c r="D908" s="203"/>
      <c r="E908" s="204"/>
      <c r="F908" s="203"/>
      <c r="G908" s="203"/>
      <c r="H908" s="204"/>
      <c r="I908" s="204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</row>
    <row r="909" spans="1:27" ht="16.5" customHeight="1" x14ac:dyDescent="0.25">
      <c r="A909" s="5"/>
      <c r="B909" s="5"/>
      <c r="C909" s="203"/>
      <c r="D909" s="203"/>
      <c r="E909" s="204"/>
      <c r="F909" s="203"/>
      <c r="G909" s="203"/>
      <c r="H909" s="204"/>
      <c r="I909" s="204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  <c r="AA909" s="202"/>
    </row>
    <row r="910" spans="1:27" ht="16.5" customHeight="1" x14ac:dyDescent="0.25">
      <c r="A910" s="5"/>
      <c r="B910" s="5"/>
      <c r="C910" s="203"/>
      <c r="D910" s="203"/>
      <c r="E910" s="204"/>
      <c r="F910" s="203"/>
      <c r="G910" s="203"/>
      <c r="H910" s="204"/>
      <c r="I910" s="204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  <c r="AA910" s="202"/>
    </row>
    <row r="911" spans="1:27" ht="16.5" customHeight="1" x14ac:dyDescent="0.25">
      <c r="A911" s="5"/>
      <c r="B911" s="5"/>
      <c r="C911" s="203"/>
      <c r="D911" s="203"/>
      <c r="E911" s="204"/>
      <c r="F911" s="203"/>
      <c r="G911" s="203"/>
      <c r="H911" s="204"/>
      <c r="I911" s="204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</row>
    <row r="912" spans="1:27" ht="16.5" customHeight="1" x14ac:dyDescent="0.25">
      <c r="A912" s="5"/>
      <c r="B912" s="5"/>
      <c r="C912" s="203"/>
      <c r="D912" s="203"/>
      <c r="E912" s="204"/>
      <c r="F912" s="203"/>
      <c r="G912" s="203"/>
      <c r="H912" s="204"/>
      <c r="I912" s="204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</row>
    <row r="913" spans="1:27" ht="16.5" customHeight="1" x14ac:dyDescent="0.25">
      <c r="A913" s="5"/>
      <c r="B913" s="5"/>
      <c r="C913" s="203"/>
      <c r="D913" s="203"/>
      <c r="E913" s="204"/>
      <c r="F913" s="203"/>
      <c r="G913" s="203"/>
      <c r="H913" s="204"/>
      <c r="I913" s="204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</row>
    <row r="914" spans="1:27" ht="16.5" customHeight="1" x14ac:dyDescent="0.25">
      <c r="A914" s="5"/>
      <c r="B914" s="5"/>
      <c r="C914" s="203"/>
      <c r="D914" s="203"/>
      <c r="E914" s="204"/>
      <c r="F914" s="203"/>
      <c r="G914" s="203"/>
      <c r="H914" s="204"/>
      <c r="I914" s="204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</row>
    <row r="915" spans="1:27" ht="16.5" customHeight="1" x14ac:dyDescent="0.25">
      <c r="A915" s="5"/>
      <c r="B915" s="5"/>
      <c r="C915" s="203"/>
      <c r="D915" s="203"/>
      <c r="E915" s="204"/>
      <c r="F915" s="203"/>
      <c r="G915" s="203"/>
      <c r="H915" s="204"/>
      <c r="I915" s="204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</row>
    <row r="916" spans="1:27" ht="16.5" customHeight="1" x14ac:dyDescent="0.25">
      <c r="A916" s="5"/>
      <c r="B916" s="5"/>
      <c r="C916" s="203"/>
      <c r="D916" s="203"/>
      <c r="E916" s="204"/>
      <c r="F916" s="203"/>
      <c r="G916" s="203"/>
      <c r="H916" s="204"/>
      <c r="I916" s="204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</row>
    <row r="917" spans="1:27" ht="16.5" customHeight="1" x14ac:dyDescent="0.25">
      <c r="A917" s="5"/>
      <c r="B917" s="5"/>
      <c r="C917" s="203"/>
      <c r="D917" s="203"/>
      <c r="E917" s="204"/>
      <c r="F917" s="203"/>
      <c r="G917" s="203"/>
      <c r="H917" s="204"/>
      <c r="I917" s="204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</row>
    <row r="918" spans="1:27" ht="16.5" customHeight="1" x14ac:dyDescent="0.25">
      <c r="A918" s="5"/>
      <c r="B918" s="5"/>
      <c r="C918" s="203"/>
      <c r="D918" s="203"/>
      <c r="E918" s="204"/>
      <c r="F918" s="203"/>
      <c r="G918" s="203"/>
      <c r="H918" s="204"/>
      <c r="I918" s="204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</row>
    <row r="919" spans="1:27" ht="16.5" customHeight="1" x14ac:dyDescent="0.25">
      <c r="A919" s="5"/>
      <c r="B919" s="5"/>
      <c r="C919" s="203"/>
      <c r="D919" s="203"/>
      <c r="E919" s="204"/>
      <c r="F919" s="203"/>
      <c r="G919" s="203"/>
      <c r="H919" s="204"/>
      <c r="I919" s="204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</row>
    <row r="920" spans="1:27" ht="16.5" customHeight="1" x14ac:dyDescent="0.25">
      <c r="A920" s="5"/>
      <c r="B920" s="5"/>
      <c r="C920" s="203"/>
      <c r="D920" s="203"/>
      <c r="E920" s="204"/>
      <c r="F920" s="203"/>
      <c r="G920" s="203"/>
      <c r="H920" s="204"/>
      <c r="I920" s="204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  <c r="X920" s="202"/>
      <c r="Y920" s="202"/>
      <c r="Z920" s="202"/>
      <c r="AA920" s="202"/>
    </row>
    <row r="921" spans="1:27" ht="16.5" customHeight="1" x14ac:dyDescent="0.25">
      <c r="A921" s="5"/>
      <c r="B921" s="5"/>
      <c r="C921" s="203"/>
      <c r="D921" s="203"/>
      <c r="E921" s="204"/>
      <c r="F921" s="203"/>
      <c r="G921" s="203"/>
      <c r="H921" s="204"/>
      <c r="I921" s="204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  <c r="X921" s="202"/>
      <c r="Y921" s="202"/>
      <c r="Z921" s="202"/>
      <c r="AA921" s="202"/>
    </row>
    <row r="922" spans="1:27" ht="16.5" customHeight="1" x14ac:dyDescent="0.25">
      <c r="A922" s="5"/>
      <c r="B922" s="5"/>
      <c r="C922" s="203"/>
      <c r="D922" s="203"/>
      <c r="E922" s="204"/>
      <c r="F922" s="203"/>
      <c r="G922" s="203"/>
      <c r="H922" s="204"/>
      <c r="I922" s="204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  <c r="X922" s="202"/>
      <c r="Y922" s="202"/>
      <c r="Z922" s="202"/>
      <c r="AA922" s="202"/>
    </row>
    <row r="923" spans="1:27" ht="16.5" customHeight="1" x14ac:dyDescent="0.25">
      <c r="A923" s="5"/>
      <c r="B923" s="5"/>
      <c r="C923" s="203"/>
      <c r="D923" s="203"/>
      <c r="E923" s="204"/>
      <c r="F923" s="203"/>
      <c r="G923" s="203"/>
      <c r="H923" s="204"/>
      <c r="I923" s="204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  <c r="AA923" s="202"/>
    </row>
    <row r="924" spans="1:27" ht="16.5" customHeight="1" x14ac:dyDescent="0.25">
      <c r="A924" s="5"/>
      <c r="B924" s="5"/>
      <c r="C924" s="203"/>
      <c r="D924" s="203"/>
      <c r="E924" s="204"/>
      <c r="F924" s="203"/>
      <c r="G924" s="203"/>
      <c r="H924" s="204"/>
      <c r="I924" s="204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  <c r="X924" s="202"/>
      <c r="Y924" s="202"/>
      <c r="Z924" s="202"/>
      <c r="AA924" s="202"/>
    </row>
    <row r="925" spans="1:27" ht="16.5" customHeight="1" x14ac:dyDescent="0.25">
      <c r="A925" s="5"/>
      <c r="B925" s="5"/>
      <c r="C925" s="203"/>
      <c r="D925" s="203"/>
      <c r="E925" s="204"/>
      <c r="F925" s="203"/>
      <c r="G925" s="203"/>
      <c r="H925" s="204"/>
      <c r="I925" s="204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  <c r="AA925" s="202"/>
    </row>
    <row r="926" spans="1:27" ht="16.5" customHeight="1" x14ac:dyDescent="0.25">
      <c r="A926" s="5"/>
      <c r="B926" s="5"/>
      <c r="C926" s="203"/>
      <c r="D926" s="203"/>
      <c r="E926" s="204"/>
      <c r="F926" s="203"/>
      <c r="G926" s="203"/>
      <c r="H926" s="204"/>
      <c r="I926" s="204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  <c r="X926" s="202"/>
      <c r="Y926" s="202"/>
      <c r="Z926" s="202"/>
      <c r="AA926" s="202"/>
    </row>
    <row r="927" spans="1:27" ht="16.5" customHeight="1" x14ac:dyDescent="0.25">
      <c r="A927" s="5"/>
      <c r="B927" s="5"/>
      <c r="C927" s="203"/>
      <c r="D927" s="203"/>
      <c r="E927" s="204"/>
      <c r="F927" s="203"/>
      <c r="G927" s="203"/>
      <c r="H927" s="204"/>
      <c r="I927" s="204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  <c r="X927" s="202"/>
      <c r="Y927" s="202"/>
      <c r="Z927" s="202"/>
      <c r="AA927" s="202"/>
    </row>
    <row r="928" spans="1:27" ht="16.5" customHeight="1" x14ac:dyDescent="0.25">
      <c r="A928" s="5"/>
      <c r="B928" s="5"/>
      <c r="C928" s="203"/>
      <c r="D928" s="203"/>
      <c r="E928" s="204"/>
      <c r="F928" s="203"/>
      <c r="G928" s="203"/>
      <c r="H928" s="204"/>
      <c r="I928" s="204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  <c r="X928" s="202"/>
      <c r="Y928" s="202"/>
      <c r="Z928" s="202"/>
      <c r="AA928" s="202"/>
    </row>
    <row r="929" spans="1:27" ht="16.5" customHeight="1" x14ac:dyDescent="0.25">
      <c r="A929" s="5"/>
      <c r="B929" s="5"/>
      <c r="C929" s="203"/>
      <c r="D929" s="203"/>
      <c r="E929" s="204"/>
      <c r="F929" s="203"/>
      <c r="G929" s="203"/>
      <c r="H929" s="204"/>
      <c r="I929" s="204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  <c r="X929" s="202"/>
      <c r="Y929" s="202"/>
      <c r="Z929" s="202"/>
      <c r="AA929" s="202"/>
    </row>
    <row r="930" spans="1:27" ht="16.5" customHeight="1" x14ac:dyDescent="0.25">
      <c r="A930" s="5"/>
      <c r="B930" s="5"/>
      <c r="C930" s="203"/>
      <c r="D930" s="203"/>
      <c r="E930" s="204"/>
      <c r="F930" s="203"/>
      <c r="G930" s="203"/>
      <c r="H930" s="204"/>
      <c r="I930" s="204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  <c r="X930" s="202"/>
      <c r="Y930" s="202"/>
      <c r="Z930" s="202"/>
      <c r="AA930" s="202"/>
    </row>
    <row r="931" spans="1:27" ht="16.5" customHeight="1" x14ac:dyDescent="0.25">
      <c r="A931" s="5"/>
      <c r="B931" s="5"/>
      <c r="C931" s="203"/>
      <c r="D931" s="203"/>
      <c r="E931" s="204"/>
      <c r="F931" s="203"/>
      <c r="G931" s="203"/>
      <c r="H931" s="204"/>
      <c r="I931" s="204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  <c r="AA931" s="202"/>
    </row>
    <row r="932" spans="1:27" ht="16.5" customHeight="1" x14ac:dyDescent="0.25">
      <c r="A932" s="5"/>
      <c r="B932" s="5"/>
      <c r="C932" s="203"/>
      <c r="D932" s="203"/>
      <c r="E932" s="204"/>
      <c r="F932" s="203"/>
      <c r="G932" s="203"/>
      <c r="H932" s="204"/>
      <c r="I932" s="204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  <c r="AA932" s="202"/>
    </row>
    <row r="933" spans="1:27" ht="16.5" customHeight="1" x14ac:dyDescent="0.25">
      <c r="A933" s="5"/>
      <c r="B933" s="5"/>
      <c r="C933" s="203"/>
      <c r="D933" s="203"/>
      <c r="E933" s="204"/>
      <c r="F933" s="203"/>
      <c r="G933" s="203"/>
      <c r="H933" s="204"/>
      <c r="I933" s="204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  <c r="AA933" s="202"/>
    </row>
    <row r="934" spans="1:27" ht="16.5" customHeight="1" x14ac:dyDescent="0.25">
      <c r="A934" s="5"/>
      <c r="B934" s="5"/>
      <c r="C934" s="203"/>
      <c r="D934" s="203"/>
      <c r="E934" s="204"/>
      <c r="F934" s="203"/>
      <c r="G934" s="203"/>
      <c r="H934" s="204"/>
      <c r="I934" s="204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  <c r="AA934" s="202"/>
    </row>
    <row r="935" spans="1:27" ht="16.5" customHeight="1" x14ac:dyDescent="0.25">
      <c r="A935" s="5"/>
      <c r="B935" s="5"/>
      <c r="C935" s="203"/>
      <c r="D935" s="203"/>
      <c r="E935" s="204"/>
      <c r="F935" s="203"/>
      <c r="G935" s="203"/>
      <c r="H935" s="204"/>
      <c r="I935" s="204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  <c r="AA935" s="202"/>
    </row>
    <row r="936" spans="1:27" ht="16.5" customHeight="1" x14ac:dyDescent="0.25">
      <c r="A936" s="5"/>
      <c r="B936" s="5"/>
      <c r="C936" s="203"/>
      <c r="D936" s="203"/>
      <c r="E936" s="204"/>
      <c r="F936" s="203"/>
      <c r="G936" s="203"/>
      <c r="H936" s="204"/>
      <c r="I936" s="204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</row>
    <row r="937" spans="1:27" ht="16.5" customHeight="1" x14ac:dyDescent="0.25">
      <c r="A937" s="5"/>
      <c r="B937" s="5"/>
      <c r="C937" s="203"/>
      <c r="D937" s="203"/>
      <c r="E937" s="204"/>
      <c r="F937" s="203"/>
      <c r="G937" s="203"/>
      <c r="H937" s="204"/>
      <c r="I937" s="204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</row>
    <row r="938" spans="1:27" ht="16.5" customHeight="1" x14ac:dyDescent="0.25">
      <c r="A938" s="5"/>
      <c r="B938" s="5"/>
      <c r="C938" s="203"/>
      <c r="D938" s="203"/>
      <c r="E938" s="204"/>
      <c r="F938" s="203"/>
      <c r="G938" s="203"/>
      <c r="H938" s="204"/>
      <c r="I938" s="204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</row>
    <row r="939" spans="1:27" ht="16.5" customHeight="1" x14ac:dyDescent="0.25">
      <c r="A939" s="5"/>
      <c r="B939" s="5"/>
      <c r="C939" s="203"/>
      <c r="D939" s="203"/>
      <c r="E939" s="204"/>
      <c r="F939" s="203"/>
      <c r="G939" s="203"/>
      <c r="H939" s="204"/>
      <c r="I939" s="204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</row>
    <row r="940" spans="1:27" ht="16.5" customHeight="1" x14ac:dyDescent="0.25">
      <c r="A940" s="5"/>
      <c r="B940" s="5"/>
      <c r="C940" s="203"/>
      <c r="D940" s="203"/>
      <c r="E940" s="204"/>
      <c r="F940" s="203"/>
      <c r="G940" s="203"/>
      <c r="H940" s="204"/>
      <c r="I940" s="204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</row>
    <row r="941" spans="1:27" ht="16.5" customHeight="1" x14ac:dyDescent="0.25">
      <c r="A941" s="5"/>
      <c r="B941" s="5"/>
      <c r="C941" s="203"/>
      <c r="D941" s="203"/>
      <c r="E941" s="204"/>
      <c r="F941" s="203"/>
      <c r="G941" s="203"/>
      <c r="H941" s="204"/>
      <c r="I941" s="204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</row>
    <row r="942" spans="1:27" ht="16.5" customHeight="1" x14ac:dyDescent="0.25">
      <c r="A942" s="5"/>
      <c r="B942" s="5"/>
      <c r="C942" s="203"/>
      <c r="D942" s="203"/>
      <c r="E942" s="204"/>
      <c r="F942" s="203"/>
      <c r="G942" s="203"/>
      <c r="H942" s="204"/>
      <c r="I942" s="204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</row>
    <row r="943" spans="1:27" ht="16.5" customHeight="1" x14ac:dyDescent="0.25">
      <c r="A943" s="5"/>
      <c r="B943" s="5"/>
      <c r="C943" s="203"/>
      <c r="D943" s="203"/>
      <c r="E943" s="204"/>
      <c r="F943" s="203"/>
      <c r="G943" s="203"/>
      <c r="H943" s="204"/>
      <c r="I943" s="204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</row>
    <row r="944" spans="1:27" ht="16.5" customHeight="1" x14ac:dyDescent="0.25">
      <c r="A944" s="5"/>
      <c r="B944" s="5"/>
      <c r="C944" s="203"/>
      <c r="D944" s="203"/>
      <c r="E944" s="204"/>
      <c r="F944" s="203"/>
      <c r="G944" s="203"/>
      <c r="H944" s="204"/>
      <c r="I944" s="204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  <c r="AA944" s="202"/>
    </row>
    <row r="945" spans="1:27" ht="16.5" customHeight="1" x14ac:dyDescent="0.25">
      <c r="A945" s="5"/>
      <c r="B945" s="5"/>
      <c r="C945" s="203"/>
      <c r="D945" s="203"/>
      <c r="E945" s="204"/>
      <c r="F945" s="203"/>
      <c r="G945" s="203"/>
      <c r="H945" s="204"/>
      <c r="I945" s="204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</row>
    <row r="946" spans="1:27" ht="16.5" customHeight="1" x14ac:dyDescent="0.25">
      <c r="A946" s="5"/>
      <c r="B946" s="5"/>
      <c r="C946" s="203"/>
      <c r="D946" s="203"/>
      <c r="E946" s="204"/>
      <c r="F946" s="203"/>
      <c r="G946" s="203"/>
      <c r="H946" s="204"/>
      <c r="I946" s="204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  <c r="AA946" s="202"/>
    </row>
    <row r="947" spans="1:27" ht="16.5" customHeight="1" x14ac:dyDescent="0.25">
      <c r="A947" s="5"/>
      <c r="B947" s="5"/>
      <c r="C947" s="203"/>
      <c r="D947" s="203"/>
      <c r="E947" s="204"/>
      <c r="F947" s="203"/>
      <c r="G947" s="203"/>
      <c r="H947" s="204"/>
      <c r="I947" s="204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</row>
    <row r="948" spans="1:27" ht="16.5" customHeight="1" x14ac:dyDescent="0.25">
      <c r="A948" s="5"/>
      <c r="B948" s="5"/>
      <c r="C948" s="203"/>
      <c r="D948" s="203"/>
      <c r="E948" s="204"/>
      <c r="F948" s="203"/>
      <c r="G948" s="203"/>
      <c r="H948" s="204"/>
      <c r="I948" s="204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  <c r="AA948" s="202"/>
    </row>
    <row r="949" spans="1:27" ht="16.5" customHeight="1" x14ac:dyDescent="0.25">
      <c r="A949" s="5"/>
      <c r="B949" s="5"/>
      <c r="C949" s="203"/>
      <c r="D949" s="203"/>
      <c r="E949" s="204"/>
      <c r="F949" s="203"/>
      <c r="G949" s="203"/>
      <c r="H949" s="204"/>
      <c r="I949" s="204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  <c r="AA949" s="202"/>
    </row>
    <row r="950" spans="1:27" ht="16.5" customHeight="1" x14ac:dyDescent="0.25">
      <c r="A950" s="5"/>
      <c r="B950" s="5"/>
      <c r="C950" s="203"/>
      <c r="D950" s="203"/>
      <c r="E950" s="204"/>
      <c r="F950" s="203"/>
      <c r="G950" s="203"/>
      <c r="H950" s="204"/>
      <c r="I950" s="204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  <c r="AA950" s="202"/>
    </row>
    <row r="951" spans="1:27" ht="16.5" customHeight="1" x14ac:dyDescent="0.25">
      <c r="A951" s="5"/>
      <c r="B951" s="5"/>
      <c r="C951" s="203"/>
      <c r="D951" s="203"/>
      <c r="E951" s="204"/>
      <c r="F951" s="203"/>
      <c r="G951" s="203"/>
      <c r="H951" s="204"/>
      <c r="I951" s="204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  <c r="AA951" s="202"/>
    </row>
    <row r="952" spans="1:27" ht="16.5" customHeight="1" x14ac:dyDescent="0.25">
      <c r="A952" s="5"/>
      <c r="B952" s="5"/>
      <c r="C952" s="203"/>
      <c r="D952" s="203"/>
      <c r="E952" s="204"/>
      <c r="F952" s="203"/>
      <c r="G952" s="203"/>
      <c r="H952" s="204"/>
      <c r="I952" s="204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  <c r="AA952" s="202"/>
    </row>
    <row r="953" spans="1:27" ht="16.5" customHeight="1" x14ac:dyDescent="0.25">
      <c r="A953" s="5"/>
      <c r="B953" s="5"/>
      <c r="C953" s="203"/>
      <c r="D953" s="203"/>
      <c r="E953" s="204"/>
      <c r="F953" s="203"/>
      <c r="G953" s="203"/>
      <c r="H953" s="204"/>
      <c r="I953" s="204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  <c r="AA953" s="202"/>
    </row>
    <row r="954" spans="1:27" ht="16.5" customHeight="1" x14ac:dyDescent="0.25">
      <c r="A954" s="5"/>
      <c r="B954" s="5"/>
      <c r="C954" s="203"/>
      <c r="D954" s="203"/>
      <c r="E954" s="204"/>
      <c r="F954" s="203"/>
      <c r="G954" s="203"/>
      <c r="H954" s="204"/>
      <c r="I954" s="204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  <c r="AA954" s="202"/>
    </row>
    <row r="955" spans="1:27" ht="16.5" customHeight="1" x14ac:dyDescent="0.25">
      <c r="A955" s="5"/>
      <c r="B955" s="5"/>
      <c r="C955" s="203"/>
      <c r="D955" s="203"/>
      <c r="E955" s="204"/>
      <c r="F955" s="203"/>
      <c r="G955" s="203"/>
      <c r="H955" s="204"/>
      <c r="I955" s="204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  <c r="AA955" s="202"/>
    </row>
    <row r="956" spans="1:27" ht="16.5" customHeight="1" x14ac:dyDescent="0.25">
      <c r="A956" s="5"/>
      <c r="B956" s="5"/>
      <c r="C956" s="203"/>
      <c r="D956" s="203"/>
      <c r="E956" s="204"/>
      <c r="F956" s="203"/>
      <c r="G956" s="203"/>
      <c r="H956" s="204"/>
      <c r="I956" s="204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  <c r="X956" s="202"/>
      <c r="Y956" s="202"/>
      <c r="Z956" s="202"/>
      <c r="AA956" s="202"/>
    </row>
    <row r="957" spans="1:27" ht="16.5" customHeight="1" x14ac:dyDescent="0.25">
      <c r="A957" s="5"/>
      <c r="B957" s="5"/>
      <c r="C957" s="203"/>
      <c r="D957" s="203"/>
      <c r="E957" s="204"/>
      <c r="F957" s="203"/>
      <c r="G957" s="203"/>
      <c r="H957" s="204"/>
      <c r="I957" s="204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  <c r="X957" s="202"/>
      <c r="Y957" s="202"/>
      <c r="Z957" s="202"/>
      <c r="AA957" s="202"/>
    </row>
    <row r="958" spans="1:27" ht="16.5" customHeight="1" x14ac:dyDescent="0.25">
      <c r="A958" s="5"/>
      <c r="B958" s="5"/>
      <c r="C958" s="203"/>
      <c r="D958" s="203"/>
      <c r="E958" s="204"/>
      <c r="F958" s="203"/>
      <c r="G958" s="203"/>
      <c r="H958" s="204"/>
      <c r="I958" s="204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  <c r="X958" s="202"/>
      <c r="Y958" s="202"/>
      <c r="Z958" s="202"/>
      <c r="AA958" s="202"/>
    </row>
    <row r="959" spans="1:27" ht="16.5" customHeight="1" x14ac:dyDescent="0.25">
      <c r="A959" s="5"/>
      <c r="B959" s="5"/>
      <c r="C959" s="203"/>
      <c r="D959" s="203"/>
      <c r="E959" s="204"/>
      <c r="F959" s="203"/>
      <c r="G959" s="203"/>
      <c r="H959" s="204"/>
      <c r="I959" s="204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  <c r="X959" s="202"/>
      <c r="Y959" s="202"/>
      <c r="Z959" s="202"/>
      <c r="AA959" s="202"/>
    </row>
    <row r="960" spans="1:27" ht="16.5" customHeight="1" x14ac:dyDescent="0.25">
      <c r="A960" s="5"/>
      <c r="B960" s="5"/>
      <c r="C960" s="203"/>
      <c r="D960" s="203"/>
      <c r="E960" s="204"/>
      <c r="F960" s="203"/>
      <c r="G960" s="203"/>
      <c r="H960" s="204"/>
      <c r="I960" s="204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  <c r="X960" s="202"/>
      <c r="Y960" s="202"/>
      <c r="Z960" s="202"/>
      <c r="AA960" s="202"/>
    </row>
    <row r="961" spans="1:27" ht="16.5" customHeight="1" x14ac:dyDescent="0.25">
      <c r="A961" s="5"/>
      <c r="B961" s="5"/>
      <c r="C961" s="203"/>
      <c r="D961" s="203"/>
      <c r="E961" s="204"/>
      <c r="F961" s="203"/>
      <c r="G961" s="203"/>
      <c r="H961" s="204"/>
      <c r="I961" s="204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  <c r="X961" s="202"/>
      <c r="Y961" s="202"/>
      <c r="Z961" s="202"/>
      <c r="AA961" s="202"/>
    </row>
    <row r="962" spans="1:27" ht="16.5" customHeight="1" x14ac:dyDescent="0.25">
      <c r="A962" s="5"/>
      <c r="B962" s="5"/>
      <c r="C962" s="203"/>
      <c r="D962" s="203"/>
      <c r="E962" s="204"/>
      <c r="F962" s="203"/>
      <c r="G962" s="203"/>
      <c r="H962" s="204"/>
      <c r="I962" s="204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  <c r="X962" s="202"/>
      <c r="Y962" s="202"/>
      <c r="Z962" s="202"/>
      <c r="AA962" s="202"/>
    </row>
    <row r="963" spans="1:27" ht="16.5" customHeight="1" x14ac:dyDescent="0.25">
      <c r="A963" s="5"/>
      <c r="B963" s="5"/>
      <c r="C963" s="203"/>
      <c r="D963" s="203"/>
      <c r="E963" s="204"/>
      <c r="F963" s="203"/>
      <c r="G963" s="203"/>
      <c r="H963" s="204"/>
      <c r="I963" s="204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  <c r="X963" s="202"/>
      <c r="Y963" s="202"/>
      <c r="Z963" s="202"/>
      <c r="AA963" s="202"/>
    </row>
    <row r="964" spans="1:27" ht="16.5" customHeight="1" x14ac:dyDescent="0.25">
      <c r="A964" s="5"/>
      <c r="B964" s="5"/>
      <c r="C964" s="203"/>
      <c r="D964" s="203"/>
      <c r="E964" s="204"/>
      <c r="F964" s="203"/>
      <c r="G964" s="203"/>
      <c r="H964" s="204"/>
      <c r="I964" s="204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  <c r="X964" s="202"/>
      <c r="Y964" s="202"/>
      <c r="Z964" s="202"/>
      <c r="AA964" s="202"/>
    </row>
    <row r="965" spans="1:27" ht="16.5" customHeight="1" x14ac:dyDescent="0.25">
      <c r="A965" s="5"/>
      <c r="B965" s="5"/>
      <c r="C965" s="203"/>
      <c r="D965" s="203"/>
      <c r="E965" s="204"/>
      <c r="F965" s="203"/>
      <c r="G965" s="203"/>
      <c r="H965" s="204"/>
      <c r="I965" s="204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  <c r="X965" s="202"/>
      <c r="Y965" s="202"/>
      <c r="Z965" s="202"/>
      <c r="AA965" s="202"/>
    </row>
    <row r="966" spans="1:27" ht="16.5" customHeight="1" x14ac:dyDescent="0.25">
      <c r="A966" s="5"/>
      <c r="B966" s="5"/>
      <c r="C966" s="203"/>
      <c r="D966" s="203"/>
      <c r="E966" s="204"/>
      <c r="F966" s="203"/>
      <c r="G966" s="203"/>
      <c r="H966" s="204"/>
      <c r="I966" s="204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  <c r="X966" s="202"/>
      <c r="Y966" s="202"/>
      <c r="Z966" s="202"/>
      <c r="AA966" s="202"/>
    </row>
    <row r="967" spans="1:27" ht="16.5" customHeight="1" x14ac:dyDescent="0.25">
      <c r="A967" s="5"/>
      <c r="B967" s="5"/>
      <c r="C967" s="203"/>
      <c r="D967" s="203"/>
      <c r="E967" s="204"/>
      <c r="F967" s="203"/>
      <c r="G967" s="203"/>
      <c r="H967" s="204"/>
      <c r="I967" s="204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  <c r="X967" s="202"/>
      <c r="Y967" s="202"/>
      <c r="Z967" s="202"/>
      <c r="AA967" s="202"/>
    </row>
    <row r="968" spans="1:27" ht="16.5" customHeight="1" x14ac:dyDescent="0.25">
      <c r="A968" s="5"/>
      <c r="B968" s="5"/>
      <c r="C968" s="203"/>
      <c r="D968" s="203"/>
      <c r="E968" s="204"/>
      <c r="F968" s="203"/>
      <c r="G968" s="203"/>
      <c r="H968" s="204"/>
      <c r="I968" s="204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  <c r="X968" s="202"/>
      <c r="Y968" s="202"/>
      <c r="Z968" s="202"/>
      <c r="AA968" s="202"/>
    </row>
    <row r="969" spans="1:27" ht="16.5" customHeight="1" x14ac:dyDescent="0.25">
      <c r="A969" s="5"/>
      <c r="B969" s="5"/>
      <c r="C969" s="203"/>
      <c r="D969" s="203"/>
      <c r="E969" s="204"/>
      <c r="F969" s="203"/>
      <c r="G969" s="203"/>
      <c r="H969" s="204"/>
      <c r="I969" s="204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  <c r="X969" s="202"/>
      <c r="Y969" s="202"/>
      <c r="Z969" s="202"/>
      <c r="AA969" s="202"/>
    </row>
    <row r="970" spans="1:27" ht="16.5" customHeight="1" x14ac:dyDescent="0.25">
      <c r="A970" s="5"/>
      <c r="B970" s="5"/>
      <c r="C970" s="203"/>
      <c r="D970" s="203"/>
      <c r="E970" s="204"/>
      <c r="F970" s="203"/>
      <c r="G970" s="203"/>
      <c r="H970" s="204"/>
      <c r="I970" s="204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  <c r="X970" s="202"/>
      <c r="Y970" s="202"/>
      <c r="Z970" s="202"/>
      <c r="AA970" s="202"/>
    </row>
    <row r="971" spans="1:27" ht="16.5" customHeight="1" x14ac:dyDescent="0.25">
      <c r="A971" s="5"/>
      <c r="B971" s="5"/>
      <c r="C971" s="203"/>
      <c r="D971" s="203"/>
      <c r="E971" s="204"/>
      <c r="F971" s="203"/>
      <c r="G971" s="203"/>
      <c r="H971" s="204"/>
      <c r="I971" s="204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  <c r="X971" s="202"/>
      <c r="Y971" s="202"/>
      <c r="Z971" s="202"/>
      <c r="AA971" s="202"/>
    </row>
    <row r="972" spans="1:27" ht="16.5" customHeight="1" x14ac:dyDescent="0.25">
      <c r="A972" s="5"/>
      <c r="B972" s="5"/>
      <c r="C972" s="203"/>
      <c r="D972" s="203"/>
      <c r="E972" s="204"/>
      <c r="F972" s="203"/>
      <c r="G972" s="203"/>
      <c r="H972" s="204"/>
      <c r="I972" s="204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  <c r="X972" s="202"/>
      <c r="Y972" s="202"/>
      <c r="Z972" s="202"/>
      <c r="AA972" s="202"/>
    </row>
    <row r="973" spans="1:27" ht="16.5" customHeight="1" x14ac:dyDescent="0.25">
      <c r="A973" s="5"/>
      <c r="B973" s="5"/>
      <c r="C973" s="203"/>
      <c r="D973" s="203"/>
      <c r="E973" s="204"/>
      <c r="F973" s="203"/>
      <c r="G973" s="203"/>
      <c r="H973" s="204"/>
      <c r="I973" s="204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  <c r="AA973" s="202"/>
    </row>
    <row r="974" spans="1:27" ht="16.5" customHeight="1" x14ac:dyDescent="0.25">
      <c r="A974" s="5"/>
      <c r="B974" s="5"/>
      <c r="C974" s="203"/>
      <c r="D974" s="203"/>
      <c r="E974" s="204"/>
      <c r="F974" s="203"/>
      <c r="G974" s="203"/>
      <c r="H974" s="204"/>
      <c r="I974" s="204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  <c r="X974" s="202"/>
      <c r="Y974" s="202"/>
      <c r="Z974" s="202"/>
      <c r="AA974" s="202"/>
    </row>
    <row r="975" spans="1:27" ht="16.5" customHeight="1" x14ac:dyDescent="0.25">
      <c r="A975" s="5"/>
      <c r="B975" s="5"/>
      <c r="C975" s="203"/>
      <c r="D975" s="203"/>
      <c r="E975" s="204"/>
      <c r="F975" s="203"/>
      <c r="G975" s="203"/>
      <c r="H975" s="204"/>
      <c r="I975" s="204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  <c r="X975" s="202"/>
      <c r="Y975" s="202"/>
      <c r="Z975" s="202"/>
      <c r="AA975" s="202"/>
    </row>
    <row r="976" spans="1:27" ht="16.5" customHeight="1" x14ac:dyDescent="0.25">
      <c r="A976" s="5"/>
      <c r="B976" s="5"/>
      <c r="C976" s="203"/>
      <c r="D976" s="203"/>
      <c r="E976" s="204"/>
      <c r="F976" s="203"/>
      <c r="G976" s="203"/>
      <c r="H976" s="204"/>
      <c r="I976" s="204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  <c r="X976" s="202"/>
      <c r="Y976" s="202"/>
      <c r="Z976" s="202"/>
      <c r="AA976" s="202"/>
    </row>
    <row r="977" spans="1:27" ht="16.5" customHeight="1" x14ac:dyDescent="0.25">
      <c r="A977" s="5"/>
      <c r="B977" s="5"/>
      <c r="C977" s="203"/>
      <c r="D977" s="203"/>
      <c r="E977" s="204"/>
      <c r="F977" s="203"/>
      <c r="G977" s="203"/>
      <c r="H977" s="204"/>
      <c r="I977" s="204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  <c r="X977" s="202"/>
      <c r="Y977" s="202"/>
      <c r="Z977" s="202"/>
      <c r="AA977" s="202"/>
    </row>
    <row r="978" spans="1:27" ht="16.5" customHeight="1" x14ac:dyDescent="0.25">
      <c r="A978" s="5"/>
      <c r="B978" s="5"/>
      <c r="C978" s="203"/>
      <c r="D978" s="203"/>
      <c r="E978" s="204"/>
      <c r="F978" s="203"/>
      <c r="G978" s="203"/>
      <c r="H978" s="204"/>
      <c r="I978" s="204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  <c r="X978" s="202"/>
      <c r="Y978" s="202"/>
      <c r="Z978" s="202"/>
      <c r="AA978" s="202"/>
    </row>
    <row r="979" spans="1:27" ht="16.5" customHeight="1" x14ac:dyDescent="0.25">
      <c r="A979" s="5"/>
      <c r="B979" s="5"/>
      <c r="C979" s="203"/>
      <c r="D979" s="203"/>
      <c r="E979" s="204"/>
      <c r="F979" s="203"/>
      <c r="G979" s="203"/>
      <c r="H979" s="204"/>
      <c r="I979" s="204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  <c r="X979" s="202"/>
      <c r="Y979" s="202"/>
      <c r="Z979" s="202"/>
      <c r="AA979" s="202"/>
    </row>
    <row r="980" spans="1:27" ht="16.5" customHeight="1" x14ac:dyDescent="0.25">
      <c r="A980" s="5"/>
      <c r="B980" s="5"/>
      <c r="C980" s="203"/>
      <c r="D980" s="203"/>
      <c r="E980" s="204"/>
      <c r="F980" s="203"/>
      <c r="G980" s="203"/>
      <c r="H980" s="204"/>
      <c r="I980" s="204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  <c r="X980" s="202"/>
      <c r="Y980" s="202"/>
      <c r="Z980" s="202"/>
      <c r="AA980" s="202"/>
    </row>
    <row r="981" spans="1:27" ht="16.5" customHeight="1" x14ac:dyDescent="0.25">
      <c r="A981" s="5"/>
      <c r="B981" s="5"/>
      <c r="C981" s="203"/>
      <c r="D981" s="203"/>
      <c r="E981" s="204"/>
      <c r="F981" s="203"/>
      <c r="G981" s="203"/>
      <c r="H981" s="204"/>
      <c r="I981" s="204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  <c r="X981" s="202"/>
      <c r="Y981" s="202"/>
      <c r="Z981" s="202"/>
      <c r="AA981" s="202"/>
    </row>
    <row r="982" spans="1:27" ht="16.5" customHeight="1" x14ac:dyDescent="0.25">
      <c r="A982" s="5"/>
      <c r="B982" s="5"/>
      <c r="C982" s="203"/>
      <c r="D982" s="203"/>
      <c r="E982" s="204"/>
      <c r="F982" s="203"/>
      <c r="G982" s="203"/>
      <c r="H982" s="204"/>
      <c r="I982" s="204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  <c r="X982" s="202"/>
      <c r="Y982" s="202"/>
      <c r="Z982" s="202"/>
      <c r="AA982" s="202"/>
    </row>
    <row r="983" spans="1:27" ht="16.5" customHeight="1" x14ac:dyDescent="0.25">
      <c r="A983" s="5"/>
      <c r="B983" s="5"/>
      <c r="C983" s="203"/>
      <c r="D983" s="203"/>
      <c r="E983" s="204"/>
      <c r="F983" s="203"/>
      <c r="G983" s="203"/>
      <c r="H983" s="204"/>
      <c r="I983" s="204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  <c r="AA983" s="202"/>
    </row>
    <row r="984" spans="1:27" ht="16.5" customHeight="1" x14ac:dyDescent="0.25">
      <c r="A984" s="5"/>
      <c r="B984" s="5"/>
      <c r="C984" s="203"/>
      <c r="D984" s="203"/>
      <c r="E984" s="204"/>
      <c r="F984" s="203"/>
      <c r="G984" s="203"/>
      <c r="H984" s="204"/>
      <c r="I984" s="204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  <c r="X984" s="202"/>
      <c r="Y984" s="202"/>
      <c r="Z984" s="202"/>
      <c r="AA984" s="202"/>
    </row>
    <row r="985" spans="1:27" ht="16.5" customHeight="1" x14ac:dyDescent="0.25">
      <c r="A985" s="5"/>
      <c r="B985" s="5"/>
      <c r="C985" s="203"/>
      <c r="D985" s="203"/>
      <c r="E985" s="204"/>
      <c r="F985" s="203"/>
      <c r="G985" s="203"/>
      <c r="H985" s="204"/>
      <c r="I985" s="204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  <c r="X985" s="202"/>
      <c r="Y985" s="202"/>
      <c r="Z985" s="202"/>
      <c r="AA985" s="202"/>
    </row>
    <row r="986" spans="1:27" ht="16.5" customHeight="1" x14ac:dyDescent="0.25">
      <c r="A986" s="5"/>
      <c r="B986" s="5"/>
      <c r="C986" s="203"/>
      <c r="D986" s="203"/>
      <c r="E986" s="204"/>
      <c r="F986" s="203"/>
      <c r="G986" s="203"/>
      <c r="H986" s="204"/>
      <c r="I986" s="204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  <c r="X986" s="202"/>
      <c r="Y986" s="202"/>
      <c r="Z986" s="202"/>
      <c r="AA986" s="202"/>
    </row>
    <row r="987" spans="1:27" ht="16.5" customHeight="1" x14ac:dyDescent="0.25">
      <c r="A987" s="5"/>
      <c r="B987" s="5"/>
      <c r="C987" s="203"/>
      <c r="D987" s="203"/>
      <c r="E987" s="204"/>
      <c r="F987" s="203"/>
      <c r="G987" s="203"/>
      <c r="H987" s="204"/>
      <c r="I987" s="204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  <c r="X987" s="202"/>
      <c r="Y987" s="202"/>
      <c r="Z987" s="202"/>
      <c r="AA987" s="202"/>
    </row>
    <row r="988" spans="1:27" ht="16.5" customHeight="1" x14ac:dyDescent="0.25">
      <c r="A988" s="5"/>
      <c r="B988" s="5"/>
      <c r="C988" s="203"/>
      <c r="D988" s="203"/>
      <c r="E988" s="204"/>
      <c r="F988" s="203"/>
      <c r="G988" s="203"/>
      <c r="H988" s="204"/>
      <c r="I988" s="204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  <c r="X988" s="202"/>
      <c r="Y988" s="202"/>
      <c r="Z988" s="202"/>
      <c r="AA988" s="202"/>
    </row>
    <row r="989" spans="1:27" ht="16.5" customHeight="1" x14ac:dyDescent="0.25">
      <c r="A989" s="5"/>
      <c r="B989" s="5"/>
      <c r="C989" s="203"/>
      <c r="D989" s="203"/>
      <c r="E989" s="204"/>
      <c r="F989" s="203"/>
      <c r="G989" s="203"/>
      <c r="H989" s="204"/>
      <c r="I989" s="204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  <c r="X989" s="202"/>
      <c r="Y989" s="202"/>
      <c r="Z989" s="202"/>
      <c r="AA989" s="202"/>
    </row>
    <row r="990" spans="1:27" ht="16.5" customHeight="1" x14ac:dyDescent="0.25">
      <c r="A990" s="5"/>
      <c r="B990" s="5"/>
      <c r="C990" s="203"/>
      <c r="D990" s="203"/>
      <c r="E990" s="204"/>
      <c r="F990" s="203"/>
      <c r="G990" s="203"/>
      <c r="H990" s="204"/>
      <c r="I990" s="204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  <c r="AA990" s="202"/>
    </row>
    <row r="991" spans="1:27" ht="16.5" customHeight="1" x14ac:dyDescent="0.25">
      <c r="A991" s="5"/>
      <c r="B991" s="5"/>
      <c r="C991" s="203"/>
      <c r="D991" s="203"/>
      <c r="E991" s="204"/>
      <c r="F991" s="203"/>
      <c r="G991" s="203"/>
      <c r="H991" s="204"/>
      <c r="I991" s="204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  <c r="AA991" s="202"/>
    </row>
    <row r="992" spans="1:27" ht="16.5" customHeight="1" x14ac:dyDescent="0.25">
      <c r="A992" s="5"/>
      <c r="B992" s="5"/>
      <c r="C992" s="203"/>
      <c r="D992" s="203"/>
      <c r="E992" s="204"/>
      <c r="F992" s="203"/>
      <c r="G992" s="203"/>
      <c r="H992" s="204"/>
      <c r="I992" s="204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  <c r="AA992" s="202"/>
    </row>
    <row r="993" spans="1:27" ht="16.5" customHeight="1" x14ac:dyDescent="0.25">
      <c r="A993" s="5"/>
      <c r="B993" s="5"/>
      <c r="C993" s="203"/>
      <c r="D993" s="203"/>
      <c r="E993" s="204"/>
      <c r="F993" s="203"/>
      <c r="G993" s="203"/>
      <c r="H993" s="204"/>
      <c r="I993" s="204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  <c r="AA993" s="202"/>
    </row>
    <row r="994" spans="1:27" ht="16.5" customHeight="1" x14ac:dyDescent="0.25">
      <c r="A994" s="5"/>
      <c r="B994" s="5"/>
      <c r="C994" s="203"/>
      <c r="D994" s="203"/>
      <c r="E994" s="204"/>
      <c r="F994" s="203"/>
      <c r="G994" s="203"/>
      <c r="H994" s="204"/>
      <c r="I994" s="204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  <c r="AA994" s="202"/>
    </row>
    <row r="995" spans="1:27" ht="16.5" customHeight="1" x14ac:dyDescent="0.25">
      <c r="A995" s="5"/>
      <c r="B995" s="5"/>
      <c r="C995" s="203"/>
      <c r="D995" s="203"/>
      <c r="E995" s="204"/>
      <c r="F995" s="203"/>
      <c r="G995" s="203"/>
      <c r="H995" s="204"/>
      <c r="I995" s="204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  <c r="AA995" s="202"/>
    </row>
    <row r="996" spans="1:27" ht="16.5" customHeight="1" x14ac:dyDescent="0.25">
      <c r="A996" s="5"/>
      <c r="B996" s="5"/>
      <c r="C996" s="203"/>
      <c r="D996" s="203"/>
      <c r="E996" s="204"/>
      <c r="F996" s="203"/>
      <c r="G996" s="203"/>
      <c r="H996" s="204"/>
      <c r="I996" s="204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  <c r="AA996" s="202"/>
    </row>
    <row r="997" spans="1:27" ht="16.5" customHeight="1" x14ac:dyDescent="0.25">
      <c r="A997" s="5"/>
      <c r="B997" s="5"/>
      <c r="C997" s="203"/>
      <c r="D997" s="203"/>
      <c r="E997" s="204"/>
      <c r="F997" s="203"/>
      <c r="G997" s="203"/>
      <c r="H997" s="204"/>
      <c r="I997" s="204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  <c r="AA997" s="202"/>
    </row>
    <row r="998" spans="1:27" ht="16.5" customHeight="1" x14ac:dyDescent="0.25">
      <c r="A998" s="5"/>
      <c r="B998" s="5"/>
      <c r="C998" s="203"/>
      <c r="D998" s="203"/>
      <c r="E998" s="204"/>
      <c r="F998" s="203"/>
      <c r="G998" s="203"/>
      <c r="H998" s="204"/>
      <c r="I998" s="204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  <c r="X998" s="202"/>
      <c r="Y998" s="202"/>
      <c r="Z998" s="202"/>
      <c r="AA998" s="202"/>
    </row>
    <row r="999" spans="1:27" ht="16.5" customHeight="1" x14ac:dyDescent="0.25">
      <c r="A999" s="5"/>
      <c r="B999" s="5"/>
      <c r="C999" s="203"/>
      <c r="D999" s="203"/>
      <c r="E999" s="204"/>
      <c r="F999" s="203"/>
      <c r="G999" s="203"/>
      <c r="H999" s="204"/>
      <c r="I999" s="204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  <c r="X999" s="202"/>
      <c r="Y999" s="202"/>
      <c r="Z999" s="202"/>
      <c r="AA999" s="202"/>
    </row>
    <row r="1000" spans="1:27" ht="16.5" customHeight="1" x14ac:dyDescent="0.25">
      <c r="A1000" s="5"/>
      <c r="B1000" s="5"/>
      <c r="C1000" s="203"/>
      <c r="D1000" s="203"/>
      <c r="E1000" s="204"/>
      <c r="F1000" s="203"/>
      <c r="G1000" s="203"/>
      <c r="H1000" s="204"/>
      <c r="I1000" s="204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  <c r="X1000" s="202"/>
      <c r="Y1000" s="202"/>
      <c r="Z1000" s="202"/>
      <c r="AA1000" s="202"/>
    </row>
    <row r="1001" spans="1:27" ht="16.5" customHeight="1" x14ac:dyDescent="0.25">
      <c r="A1001" s="5"/>
      <c r="B1001" s="5"/>
      <c r="C1001" s="203"/>
      <c r="D1001" s="203"/>
      <c r="E1001" s="204"/>
      <c r="F1001" s="203"/>
      <c r="G1001" s="203"/>
      <c r="H1001" s="204"/>
      <c r="I1001" s="204"/>
      <c r="J1001" s="202"/>
      <c r="K1001" s="202"/>
      <c r="L1001" s="202"/>
      <c r="M1001" s="202"/>
      <c r="N1001" s="202"/>
      <c r="O1001" s="202"/>
      <c r="P1001" s="202"/>
      <c r="Q1001" s="202"/>
      <c r="R1001" s="202"/>
      <c r="S1001" s="202"/>
      <c r="T1001" s="202"/>
      <c r="U1001" s="202"/>
      <c r="V1001" s="202"/>
      <c r="W1001" s="202"/>
      <c r="X1001" s="202"/>
      <c r="Y1001" s="202"/>
      <c r="Z1001" s="202"/>
      <c r="AA1001" s="202"/>
    </row>
    <row r="1002" spans="1:27" ht="16.5" customHeight="1" x14ac:dyDescent="0.25">
      <c r="A1002" s="5"/>
      <c r="B1002" s="5"/>
      <c r="C1002" s="203"/>
      <c r="D1002" s="203"/>
      <c r="E1002" s="204"/>
      <c r="F1002" s="203"/>
      <c r="G1002" s="203"/>
      <c r="H1002" s="204"/>
      <c r="I1002" s="204"/>
      <c r="J1002" s="202"/>
      <c r="K1002" s="202"/>
      <c r="L1002" s="202"/>
      <c r="M1002" s="202"/>
      <c r="N1002" s="202"/>
      <c r="O1002" s="202"/>
      <c r="P1002" s="202"/>
      <c r="Q1002" s="202"/>
      <c r="R1002" s="202"/>
      <c r="S1002" s="202"/>
      <c r="T1002" s="202"/>
      <c r="U1002" s="202"/>
      <c r="V1002" s="202"/>
      <c r="W1002" s="202"/>
      <c r="X1002" s="202"/>
      <c r="Y1002" s="202"/>
      <c r="Z1002" s="202"/>
      <c r="AA1002" s="202"/>
    </row>
    <row r="1003" spans="1:27" ht="16.5" customHeight="1" x14ac:dyDescent="0.25">
      <c r="A1003" s="5"/>
      <c r="B1003" s="5"/>
      <c r="C1003" s="203"/>
      <c r="D1003" s="203"/>
      <c r="E1003" s="204"/>
      <c r="F1003" s="203"/>
      <c r="G1003" s="203"/>
      <c r="H1003" s="204"/>
      <c r="I1003" s="204"/>
      <c r="J1003" s="202"/>
      <c r="K1003" s="202"/>
      <c r="L1003" s="202"/>
      <c r="M1003" s="202"/>
      <c r="N1003" s="202"/>
      <c r="O1003" s="202"/>
      <c r="P1003" s="202"/>
      <c r="Q1003" s="202"/>
      <c r="R1003" s="202"/>
      <c r="S1003" s="202"/>
      <c r="T1003" s="202"/>
      <c r="U1003" s="202"/>
      <c r="V1003" s="202"/>
      <c r="W1003" s="202"/>
      <c r="X1003" s="202"/>
      <c r="Y1003" s="202"/>
      <c r="Z1003" s="202"/>
      <c r="AA1003" s="202"/>
    </row>
    <row r="1004" spans="1:27" ht="16.5" customHeight="1" x14ac:dyDescent="0.25">
      <c r="A1004" s="5"/>
      <c r="B1004" s="5"/>
      <c r="C1004" s="203"/>
      <c r="D1004" s="203"/>
      <c r="E1004" s="204"/>
      <c r="F1004" s="203"/>
      <c r="G1004" s="203"/>
      <c r="H1004" s="204"/>
      <c r="I1004" s="204"/>
      <c r="J1004" s="202"/>
      <c r="K1004" s="202"/>
      <c r="L1004" s="202"/>
      <c r="M1004" s="202"/>
      <c r="N1004" s="202"/>
      <c r="O1004" s="202"/>
      <c r="P1004" s="202"/>
      <c r="Q1004" s="202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</row>
    <row r="1005" spans="1:27" ht="16.5" customHeight="1" x14ac:dyDescent="0.25">
      <c r="A1005" s="5"/>
      <c r="B1005" s="5"/>
      <c r="C1005" s="203"/>
      <c r="D1005" s="203"/>
      <c r="E1005" s="204"/>
      <c r="F1005" s="203"/>
      <c r="G1005" s="203"/>
      <c r="H1005" s="204"/>
      <c r="I1005" s="204"/>
      <c r="J1005" s="202"/>
      <c r="K1005" s="202"/>
      <c r="L1005" s="202"/>
      <c r="M1005" s="202"/>
      <c r="N1005" s="202"/>
      <c r="O1005" s="202"/>
      <c r="P1005" s="202"/>
      <c r="Q1005" s="202"/>
      <c r="R1005" s="202"/>
      <c r="S1005" s="202"/>
      <c r="T1005" s="202"/>
      <c r="U1005" s="202"/>
      <c r="V1005" s="202"/>
      <c r="W1005" s="202"/>
      <c r="X1005" s="202"/>
      <c r="Y1005" s="202"/>
      <c r="Z1005" s="202"/>
      <c r="AA1005" s="202"/>
    </row>
    <row r="1006" spans="1:27" ht="16.5" customHeight="1" x14ac:dyDescent="0.25">
      <c r="A1006" s="5"/>
      <c r="B1006" s="5"/>
      <c r="C1006" s="203"/>
      <c r="D1006" s="203"/>
      <c r="E1006" s="204"/>
      <c r="F1006" s="203"/>
      <c r="G1006" s="203"/>
      <c r="H1006" s="204"/>
      <c r="I1006" s="204"/>
      <c r="J1006" s="202"/>
      <c r="K1006" s="202"/>
      <c r="L1006" s="202"/>
      <c r="M1006" s="202"/>
      <c r="N1006" s="202"/>
      <c r="O1006" s="202"/>
      <c r="P1006" s="202"/>
      <c r="Q1006" s="202"/>
      <c r="R1006" s="202"/>
      <c r="S1006" s="202"/>
      <c r="T1006" s="202"/>
      <c r="U1006" s="202"/>
      <c r="V1006" s="202"/>
      <c r="W1006" s="202"/>
      <c r="X1006" s="202"/>
      <c r="Y1006" s="202"/>
      <c r="Z1006" s="202"/>
      <c r="AA1006" s="202"/>
    </row>
    <row r="1007" spans="1:27" ht="16.5" customHeight="1" x14ac:dyDescent="0.25">
      <c r="A1007" s="5"/>
      <c r="B1007" s="5"/>
      <c r="C1007" s="203"/>
      <c r="D1007" s="203"/>
      <c r="E1007" s="204"/>
      <c r="F1007" s="203"/>
      <c r="G1007" s="203"/>
      <c r="H1007" s="204"/>
      <c r="I1007" s="204"/>
      <c r="J1007" s="202"/>
      <c r="K1007" s="202"/>
      <c r="L1007" s="202"/>
      <c r="M1007" s="202"/>
      <c r="N1007" s="202"/>
      <c r="O1007" s="202"/>
      <c r="P1007" s="202"/>
      <c r="Q1007" s="202"/>
      <c r="R1007" s="202"/>
      <c r="S1007" s="202"/>
      <c r="T1007" s="202"/>
      <c r="U1007" s="202"/>
      <c r="V1007" s="202"/>
      <c r="W1007" s="202"/>
      <c r="X1007" s="202"/>
      <c r="Y1007" s="202"/>
      <c r="Z1007" s="202"/>
      <c r="AA1007" s="202"/>
    </row>
    <row r="1008" spans="1:27" ht="16.5" customHeight="1" x14ac:dyDescent="0.25">
      <c r="A1008" s="5"/>
      <c r="B1008" s="5"/>
      <c r="C1008" s="203"/>
      <c r="D1008" s="203"/>
      <c r="E1008" s="204"/>
      <c r="F1008" s="203"/>
      <c r="G1008" s="203"/>
      <c r="H1008" s="204"/>
      <c r="I1008" s="204"/>
      <c r="J1008" s="202"/>
      <c r="K1008" s="202"/>
      <c r="L1008" s="202"/>
      <c r="M1008" s="202"/>
      <c r="N1008" s="202"/>
      <c r="O1008" s="202"/>
      <c r="P1008" s="202"/>
      <c r="Q1008" s="202"/>
      <c r="R1008" s="202"/>
      <c r="S1008" s="202"/>
      <c r="T1008" s="202"/>
      <c r="U1008" s="202"/>
      <c r="V1008" s="202"/>
      <c r="W1008" s="202"/>
      <c r="X1008" s="202"/>
      <c r="Y1008" s="202"/>
      <c r="Z1008" s="202"/>
      <c r="AA1008" s="202"/>
    </row>
    <row r="1009" spans="1:27" ht="16.5" customHeight="1" x14ac:dyDescent="0.25">
      <c r="A1009" s="5"/>
      <c r="B1009" s="5"/>
      <c r="C1009" s="203"/>
      <c r="D1009" s="203"/>
      <c r="E1009" s="204"/>
      <c r="F1009" s="203"/>
      <c r="G1009" s="203"/>
      <c r="H1009" s="204"/>
      <c r="I1009" s="204"/>
      <c r="J1009" s="202"/>
      <c r="K1009" s="202"/>
      <c r="L1009" s="202"/>
      <c r="M1009" s="202"/>
      <c r="N1009" s="202"/>
      <c r="O1009" s="202"/>
      <c r="P1009" s="202"/>
      <c r="Q1009" s="202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</row>
    <row r="1010" spans="1:27" ht="16.5" customHeight="1" x14ac:dyDescent="0.25">
      <c r="A1010" s="5"/>
      <c r="B1010" s="5"/>
      <c r="C1010" s="203"/>
      <c r="D1010" s="203"/>
      <c r="E1010" s="204"/>
      <c r="F1010" s="203"/>
      <c r="G1010" s="203"/>
      <c r="H1010" s="204"/>
      <c r="I1010" s="204"/>
      <c r="J1010" s="202"/>
      <c r="K1010" s="202"/>
      <c r="L1010" s="202"/>
      <c r="M1010" s="202"/>
      <c r="N1010" s="202"/>
      <c r="O1010" s="202"/>
      <c r="P1010" s="202"/>
      <c r="Q1010" s="202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</row>
    <row r="1011" spans="1:27" ht="16.5" customHeight="1" x14ac:dyDescent="0.25">
      <c r="A1011" s="5"/>
      <c r="B1011" s="5"/>
      <c r="C1011" s="203"/>
      <c r="D1011" s="203"/>
      <c r="E1011" s="204"/>
      <c r="F1011" s="203"/>
      <c r="G1011" s="203"/>
      <c r="H1011" s="204"/>
      <c r="I1011" s="204"/>
      <c r="J1011" s="202"/>
      <c r="K1011" s="202"/>
      <c r="L1011" s="202"/>
      <c r="M1011" s="202"/>
      <c r="N1011" s="202"/>
      <c r="O1011" s="202"/>
      <c r="P1011" s="202"/>
      <c r="Q1011" s="202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</row>
  </sheetData>
  <mergeCells count="8">
    <mergeCell ref="B25:C25"/>
    <mergeCell ref="B33:C33"/>
    <mergeCell ref="B34:C34"/>
    <mergeCell ref="B1:G1"/>
    <mergeCell ref="B17:I17"/>
    <mergeCell ref="B19:C19"/>
    <mergeCell ref="B20:C20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Z1009"/>
  <sheetViews>
    <sheetView showGridLines="0" topLeftCell="A13" zoomScale="80" zoomScaleNormal="80" workbookViewId="0">
      <selection activeCell="H26" sqref="H26"/>
    </sheetView>
  </sheetViews>
  <sheetFormatPr baseColWidth="10" defaultColWidth="17.26953125" defaultRowHeight="15" customHeight="1" x14ac:dyDescent="0.25"/>
  <cols>
    <col min="1" max="1" width="2" customWidth="1"/>
    <col min="2" max="2" width="2.81640625" customWidth="1"/>
    <col min="3" max="3" width="35.26953125" customWidth="1"/>
    <col min="4" max="4" width="12.81640625" customWidth="1"/>
    <col min="5" max="5" width="15.54296875" customWidth="1"/>
    <col min="6" max="6" width="14.54296875" customWidth="1"/>
    <col min="7" max="7" width="11.54296875" customWidth="1"/>
    <col min="8" max="26" width="10" customWidth="1"/>
  </cols>
  <sheetData>
    <row r="1" spans="1:26" ht="16.5" customHeight="1" x14ac:dyDescent="0.3">
      <c r="A1" s="3"/>
      <c r="B1" s="3"/>
      <c r="C1" s="320" t="s">
        <v>46</v>
      </c>
      <c r="D1" s="321"/>
      <c r="E1" s="321"/>
      <c r="F1" s="321"/>
      <c r="G1" s="8"/>
    </row>
    <row r="2" spans="1:26" ht="10.5" customHeight="1" x14ac:dyDescent="0.3">
      <c r="A2" s="3"/>
      <c r="B2" s="3"/>
      <c r="C2" s="110"/>
      <c r="D2" s="117"/>
      <c r="E2" s="117"/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57" customHeight="1" x14ac:dyDescent="0.25">
      <c r="A3" s="3"/>
      <c r="B3" s="3"/>
      <c r="C3" s="102" t="s">
        <v>47</v>
      </c>
      <c r="D3" s="102" t="s">
        <v>48</v>
      </c>
      <c r="E3" s="102" t="s">
        <v>49</v>
      </c>
      <c r="F3" s="121" t="s">
        <v>50</v>
      </c>
      <c r="G3" s="8"/>
    </row>
    <row r="4" spans="1:26" ht="17.25" customHeight="1" x14ac:dyDescent="0.25">
      <c r="A4" s="3"/>
      <c r="B4" s="3"/>
      <c r="C4" s="323" t="s">
        <v>51</v>
      </c>
      <c r="D4" s="292"/>
      <c r="E4" s="292"/>
      <c r="F4" s="293"/>
      <c r="G4" s="8"/>
    </row>
    <row r="5" spans="1:26" ht="17.25" customHeight="1" x14ac:dyDescent="0.3">
      <c r="A5" s="3"/>
      <c r="B5" s="3"/>
      <c r="C5" s="122" t="s">
        <v>182</v>
      </c>
      <c r="D5" s="123">
        <v>2</v>
      </c>
      <c r="E5" s="124">
        <v>15000</v>
      </c>
      <c r="F5" s="125">
        <f t="shared" ref="F5:F11" si="0">D5*E5</f>
        <v>30000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 x14ac:dyDescent="0.3">
      <c r="A6" s="3"/>
      <c r="B6" s="3"/>
      <c r="C6" s="122" t="s">
        <v>235</v>
      </c>
      <c r="D6" s="123">
        <v>1</v>
      </c>
      <c r="E6" s="124">
        <v>4000</v>
      </c>
      <c r="F6" s="125">
        <f t="shared" si="0"/>
        <v>4000</v>
      </c>
      <c r="G6" s="8"/>
    </row>
    <row r="7" spans="1:26" ht="16.5" customHeight="1" x14ac:dyDescent="0.3">
      <c r="A7" s="3"/>
      <c r="B7" s="3"/>
      <c r="C7" s="122" t="s">
        <v>236</v>
      </c>
      <c r="D7" s="123">
        <v>1</v>
      </c>
      <c r="E7" s="124">
        <v>4000</v>
      </c>
      <c r="F7" s="125">
        <f t="shared" si="0"/>
        <v>4000</v>
      </c>
      <c r="G7" s="8"/>
    </row>
    <row r="8" spans="1:26" ht="16.5" customHeight="1" x14ac:dyDescent="0.3">
      <c r="A8" s="3"/>
      <c r="B8" s="3"/>
      <c r="C8" s="122"/>
      <c r="D8" s="123"/>
      <c r="E8" s="124"/>
      <c r="F8" s="125"/>
      <c r="G8" s="8"/>
    </row>
    <row r="9" spans="1:26" ht="16.5" customHeight="1" x14ac:dyDescent="0.3">
      <c r="A9" s="3"/>
      <c r="B9" s="3"/>
      <c r="C9" s="122"/>
      <c r="D9" s="123"/>
      <c r="E9" s="124"/>
      <c r="F9" s="125"/>
      <c r="G9" s="8"/>
    </row>
    <row r="10" spans="1:26" ht="17.25" customHeight="1" x14ac:dyDescent="0.3">
      <c r="A10" s="3"/>
      <c r="B10" s="3"/>
      <c r="C10" s="122"/>
      <c r="D10" s="123"/>
      <c r="E10" s="124"/>
      <c r="F10" s="125"/>
      <c r="G10" s="8"/>
    </row>
    <row r="11" spans="1:26" ht="17.25" customHeight="1" x14ac:dyDescent="0.3">
      <c r="A11" s="3"/>
      <c r="B11" s="3"/>
      <c r="C11" s="122"/>
      <c r="D11" s="123"/>
      <c r="E11" s="124"/>
      <c r="F11" s="125"/>
      <c r="G11" s="8"/>
    </row>
    <row r="12" spans="1:26" ht="17.25" customHeight="1" x14ac:dyDescent="0.3">
      <c r="A12" s="3"/>
      <c r="B12" s="3"/>
      <c r="C12" s="324" t="s">
        <v>52</v>
      </c>
      <c r="D12" s="292"/>
      <c r="E12" s="293"/>
      <c r="F12" s="125">
        <f>SUM(F5:F11)</f>
        <v>38000</v>
      </c>
      <c r="G12" s="8"/>
    </row>
    <row r="13" spans="1:26" ht="17.25" customHeight="1" x14ac:dyDescent="0.25">
      <c r="A13" s="3"/>
      <c r="B13" s="3"/>
      <c r="C13" s="323" t="s">
        <v>53</v>
      </c>
      <c r="D13" s="292"/>
      <c r="E13" s="292"/>
      <c r="F13" s="293"/>
      <c r="G13" s="8"/>
    </row>
    <row r="14" spans="1:26" ht="16.5" customHeight="1" x14ac:dyDescent="0.3">
      <c r="A14" s="3"/>
      <c r="B14" s="3"/>
      <c r="C14" s="126" t="s">
        <v>237</v>
      </c>
      <c r="D14" s="107">
        <v>1</v>
      </c>
      <c r="E14" s="108">
        <v>6000</v>
      </c>
      <c r="F14" s="125">
        <f t="shared" ref="F14:F25" si="1">D14*E14</f>
        <v>6000</v>
      </c>
      <c r="G14" s="8"/>
    </row>
    <row r="15" spans="1:26" ht="16.5" customHeight="1" x14ac:dyDescent="0.3">
      <c r="A15" s="3"/>
      <c r="B15" s="3"/>
      <c r="C15" s="126" t="s">
        <v>238</v>
      </c>
      <c r="D15" s="107">
        <v>1</v>
      </c>
      <c r="E15" s="108">
        <v>4000</v>
      </c>
      <c r="F15" s="125">
        <f t="shared" si="1"/>
        <v>4000</v>
      </c>
      <c r="G15" s="8"/>
    </row>
    <row r="16" spans="1:26" ht="16.5" customHeight="1" x14ac:dyDescent="0.3">
      <c r="A16" s="3"/>
      <c r="B16" s="3"/>
      <c r="C16" s="126"/>
      <c r="D16" s="127"/>
      <c r="E16" s="108"/>
      <c r="F16" s="125"/>
      <c r="G16" s="8"/>
    </row>
    <row r="17" spans="1:26" ht="17.25" customHeight="1" x14ac:dyDescent="0.3">
      <c r="A17" s="3"/>
      <c r="B17" s="3"/>
      <c r="C17" s="126"/>
      <c r="D17" s="127"/>
      <c r="E17" s="111"/>
      <c r="F17" s="125"/>
      <c r="G17" s="8"/>
    </row>
    <row r="18" spans="1:26" ht="17.25" customHeight="1" x14ac:dyDescent="0.3">
      <c r="A18" s="3"/>
      <c r="B18" s="3"/>
      <c r="C18" s="126"/>
      <c r="D18" s="127"/>
      <c r="E18" s="111"/>
      <c r="F18" s="125"/>
      <c r="G18" s="8"/>
    </row>
    <row r="19" spans="1:26" ht="17.25" customHeight="1" x14ac:dyDescent="0.3">
      <c r="A19" s="3"/>
      <c r="B19" s="3"/>
      <c r="C19" s="126"/>
      <c r="D19" s="127"/>
      <c r="E19" s="111"/>
      <c r="F19" s="125"/>
      <c r="G19" s="8"/>
    </row>
    <row r="20" spans="1:26" ht="17.25" customHeight="1" x14ac:dyDescent="0.3">
      <c r="A20" s="3"/>
      <c r="B20" s="3"/>
      <c r="C20" s="126"/>
      <c r="D20" s="127"/>
      <c r="E20" s="111"/>
      <c r="F20" s="125"/>
      <c r="G20" s="8"/>
    </row>
    <row r="21" spans="1:26" ht="17.25" customHeight="1" x14ac:dyDescent="0.3">
      <c r="A21" s="3"/>
      <c r="B21" s="3"/>
      <c r="C21" s="126"/>
      <c r="D21" s="127"/>
      <c r="E21" s="111"/>
      <c r="F21" s="125"/>
      <c r="G21" s="8"/>
    </row>
    <row r="22" spans="1:26" ht="17.25" customHeight="1" x14ac:dyDescent="0.3">
      <c r="A22" s="3"/>
      <c r="B22" s="3"/>
      <c r="C22" s="126"/>
      <c r="D22" s="127"/>
      <c r="E22" s="111"/>
      <c r="F22" s="125"/>
      <c r="G22" s="8"/>
    </row>
    <row r="23" spans="1:26" ht="17.25" customHeight="1" x14ac:dyDescent="0.3">
      <c r="A23" s="3"/>
      <c r="B23" s="3"/>
      <c r="C23" s="126"/>
      <c r="D23" s="127"/>
      <c r="E23" s="111"/>
      <c r="F23" s="125"/>
      <c r="G23" s="8"/>
    </row>
    <row r="24" spans="1:26" ht="17.25" customHeight="1" x14ac:dyDescent="0.3">
      <c r="A24" s="3"/>
      <c r="B24" s="3"/>
      <c r="C24" s="126"/>
      <c r="D24" s="127"/>
      <c r="E24" s="111"/>
      <c r="F24" s="125"/>
      <c r="G24" s="8"/>
    </row>
    <row r="25" spans="1:26" ht="17.25" customHeight="1" x14ac:dyDescent="0.3">
      <c r="A25" s="3"/>
      <c r="B25" s="3"/>
      <c r="C25" s="126"/>
      <c r="D25" s="127"/>
      <c r="E25" s="111"/>
      <c r="F25" s="125"/>
      <c r="G25" s="8"/>
    </row>
    <row r="26" spans="1:26" ht="17.25" customHeight="1" x14ac:dyDescent="0.3">
      <c r="A26" s="3"/>
      <c r="B26" s="3"/>
      <c r="C26" s="324" t="s">
        <v>54</v>
      </c>
      <c r="D26" s="292"/>
      <c r="E26" s="293"/>
      <c r="F26" s="125">
        <f>SUM(F14:F25)</f>
        <v>10000</v>
      </c>
      <c r="G26" s="8"/>
    </row>
    <row r="27" spans="1:26" ht="17.25" customHeight="1" x14ac:dyDescent="0.3">
      <c r="A27" s="3"/>
      <c r="B27" s="3"/>
      <c r="C27" s="322" t="s">
        <v>239</v>
      </c>
      <c r="D27" s="292"/>
      <c r="E27" s="293"/>
      <c r="F27" s="128">
        <f>SUM(F12,F26)</f>
        <v>48000</v>
      </c>
      <c r="G27" s="8"/>
    </row>
    <row r="28" spans="1:26" ht="12.75" customHeight="1" x14ac:dyDescent="0.25">
      <c r="A28" s="3"/>
      <c r="B28" s="3"/>
      <c r="C28" s="3"/>
      <c r="D28" s="57"/>
      <c r="E28" s="57"/>
      <c r="F28" s="129"/>
      <c r="G28" s="8"/>
    </row>
    <row r="29" spans="1:26" ht="16.5" customHeight="1" x14ac:dyDescent="0.3">
      <c r="A29" s="3"/>
      <c r="B29" s="3"/>
      <c r="C29" s="130"/>
      <c r="D29" s="131"/>
      <c r="E29" s="132"/>
      <c r="F29" s="133"/>
      <c r="G29" s="8"/>
    </row>
    <row r="30" spans="1:26" ht="16.5" customHeight="1" x14ac:dyDescent="0.3">
      <c r="A30" s="3"/>
      <c r="B30" s="3"/>
      <c r="C30" s="134"/>
      <c r="D30" s="131"/>
      <c r="E30" s="132"/>
      <c r="F30" s="135"/>
      <c r="G30" s="8"/>
    </row>
    <row r="31" spans="1:26" ht="16.5" customHeight="1" x14ac:dyDescent="0.3">
      <c r="A31" s="3"/>
      <c r="B31" s="3"/>
      <c r="C31" s="134"/>
      <c r="D31" s="131"/>
      <c r="E31" s="132"/>
      <c r="F31" s="135"/>
      <c r="G31" s="8"/>
    </row>
    <row r="32" spans="1:26" ht="16.5" customHeight="1" x14ac:dyDescent="0.3">
      <c r="A32" s="3"/>
      <c r="B32" s="3"/>
      <c r="C32" s="3"/>
      <c r="D32" s="131"/>
      <c r="E32" s="132"/>
      <c r="F32" s="135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6.5" customHeight="1" x14ac:dyDescent="0.3">
      <c r="A33" s="3"/>
      <c r="B33" s="3"/>
      <c r="C33" s="3"/>
      <c r="D33" s="131"/>
      <c r="E33" s="132"/>
      <c r="F33" s="135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6.5" customHeight="1" x14ac:dyDescent="0.3">
      <c r="A34" s="3"/>
      <c r="B34" s="3"/>
      <c r="C34" s="3"/>
      <c r="D34" s="131"/>
      <c r="E34" s="132"/>
      <c r="F34" s="135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6.5" customHeight="1" x14ac:dyDescent="0.3">
      <c r="A35" s="3"/>
      <c r="B35" s="3"/>
      <c r="C35" s="3"/>
      <c r="D35" s="131"/>
      <c r="E35" s="132"/>
      <c r="F35" s="135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6.5" customHeight="1" x14ac:dyDescent="0.3">
      <c r="A36" s="3"/>
      <c r="B36" s="3"/>
      <c r="C36" s="136"/>
      <c r="D36" s="131"/>
      <c r="E36" s="132"/>
      <c r="F36" s="135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2.75" customHeight="1" x14ac:dyDescent="0.25">
      <c r="A37" s="3"/>
      <c r="B37" s="3"/>
      <c r="C37" s="3"/>
      <c r="D37" s="57"/>
      <c r="E37" s="57"/>
      <c r="F37" s="129"/>
      <c r="G37" s="8"/>
    </row>
    <row r="38" spans="1:26" ht="12.75" customHeight="1" x14ac:dyDescent="0.25">
      <c r="A38" s="3"/>
      <c r="B38" s="3"/>
      <c r="C38" s="3"/>
      <c r="D38" s="57"/>
      <c r="E38" s="57"/>
      <c r="F38" s="129"/>
      <c r="G38" s="8"/>
    </row>
    <row r="39" spans="1:26" ht="12.75" customHeight="1" x14ac:dyDescent="0.25">
      <c r="A39" s="3"/>
      <c r="B39" s="3"/>
      <c r="C39" s="3"/>
      <c r="D39" s="57"/>
      <c r="E39" s="57"/>
      <c r="F39" s="129"/>
      <c r="G39" s="8"/>
    </row>
    <row r="40" spans="1:26" ht="12.75" customHeight="1" x14ac:dyDescent="0.25">
      <c r="A40" s="3"/>
      <c r="B40" s="3"/>
      <c r="C40" s="3"/>
      <c r="D40" s="57"/>
      <c r="E40" s="57"/>
      <c r="F40" s="129"/>
      <c r="G40" s="8"/>
    </row>
    <row r="41" spans="1:26" ht="12.75" customHeight="1" x14ac:dyDescent="0.25">
      <c r="A41" s="3"/>
      <c r="B41" s="3"/>
      <c r="C41" s="3"/>
      <c r="D41" s="57"/>
      <c r="E41" s="57"/>
      <c r="F41" s="129"/>
      <c r="G41" s="8"/>
    </row>
    <row r="42" spans="1:26" ht="12.75" customHeight="1" x14ac:dyDescent="0.25">
      <c r="A42" s="3"/>
      <c r="B42" s="3"/>
      <c r="C42" s="3"/>
      <c r="D42" s="57"/>
      <c r="E42" s="57"/>
      <c r="F42" s="129"/>
      <c r="G42" s="8"/>
    </row>
    <row r="43" spans="1:26" ht="12.75" customHeight="1" x14ac:dyDescent="0.25">
      <c r="A43" s="3"/>
      <c r="B43" s="3"/>
      <c r="C43" s="3"/>
      <c r="D43" s="57"/>
      <c r="E43" s="57"/>
      <c r="F43" s="129"/>
      <c r="G43" s="8"/>
    </row>
    <row r="44" spans="1:26" ht="12.75" customHeight="1" x14ac:dyDescent="0.25">
      <c r="A44" s="3"/>
      <c r="B44" s="3"/>
      <c r="C44" s="3"/>
      <c r="D44" s="57"/>
      <c r="E44" s="57"/>
      <c r="F44" s="129"/>
      <c r="G44" s="8"/>
    </row>
    <row r="45" spans="1:26" ht="12.75" customHeight="1" x14ac:dyDescent="0.25">
      <c r="A45" s="3"/>
      <c r="B45" s="3"/>
      <c r="C45" s="3"/>
      <c r="D45" s="57"/>
      <c r="E45" s="57"/>
      <c r="F45" s="129"/>
      <c r="G45" s="8"/>
    </row>
    <row r="46" spans="1:26" ht="12.75" customHeight="1" x14ac:dyDescent="0.25">
      <c r="A46" s="3"/>
      <c r="B46" s="3"/>
      <c r="C46" s="3"/>
      <c r="D46" s="57"/>
      <c r="E46" s="57"/>
      <c r="F46" s="129"/>
      <c r="G46" s="8"/>
    </row>
    <row r="47" spans="1:26" ht="12.75" customHeight="1" x14ac:dyDescent="0.25">
      <c r="A47" s="3"/>
      <c r="B47" s="3"/>
      <c r="C47" s="3"/>
      <c r="D47" s="57"/>
      <c r="E47" s="57"/>
      <c r="F47" s="129"/>
      <c r="G47" s="8"/>
    </row>
    <row r="48" spans="1:26" ht="12.75" customHeight="1" x14ac:dyDescent="0.25">
      <c r="A48" s="3"/>
      <c r="B48" s="3"/>
      <c r="C48" s="3"/>
      <c r="D48" s="57"/>
      <c r="E48" s="57"/>
      <c r="F48" s="129"/>
      <c r="G48" s="8"/>
    </row>
    <row r="49" spans="1:7" ht="12.75" customHeight="1" x14ac:dyDescent="0.25">
      <c r="A49" s="3"/>
      <c r="B49" s="3"/>
      <c r="C49" s="3"/>
      <c r="D49" s="57"/>
      <c r="E49" s="57"/>
      <c r="F49" s="129"/>
      <c r="G49" s="8"/>
    </row>
    <row r="50" spans="1:7" ht="12.75" customHeight="1" x14ac:dyDescent="0.25">
      <c r="A50" s="3"/>
      <c r="B50" s="3"/>
      <c r="C50" s="3"/>
      <c r="D50" s="57"/>
      <c r="E50" s="57"/>
      <c r="F50" s="129"/>
      <c r="G50" s="8"/>
    </row>
    <row r="51" spans="1:7" ht="12.75" customHeight="1" x14ac:dyDescent="0.25">
      <c r="A51" s="3"/>
      <c r="B51" s="3"/>
      <c r="C51" s="3"/>
      <c r="D51" s="57"/>
      <c r="E51" s="57"/>
      <c r="F51" s="129"/>
      <c r="G51" s="8"/>
    </row>
    <row r="52" spans="1:7" ht="12.75" customHeight="1" x14ac:dyDescent="0.25">
      <c r="A52" s="3"/>
      <c r="B52" s="3"/>
      <c r="C52" s="3"/>
      <c r="D52" s="57"/>
      <c r="E52" s="57"/>
      <c r="F52" s="129"/>
      <c r="G52" s="8"/>
    </row>
    <row r="53" spans="1:7" ht="12.75" customHeight="1" x14ac:dyDescent="0.25">
      <c r="A53" s="3"/>
      <c r="B53" s="3"/>
      <c r="C53" s="3"/>
      <c r="D53" s="57"/>
      <c r="E53" s="57"/>
      <c r="F53" s="129"/>
      <c r="G53" s="8"/>
    </row>
    <row r="54" spans="1:7" ht="12.75" customHeight="1" x14ac:dyDescent="0.25">
      <c r="A54" s="3"/>
      <c r="B54" s="3"/>
      <c r="C54" s="3"/>
      <c r="D54" s="57"/>
      <c r="E54" s="57"/>
      <c r="F54" s="129"/>
      <c r="G54" s="8"/>
    </row>
    <row r="55" spans="1:7" ht="12.75" customHeight="1" x14ac:dyDescent="0.25">
      <c r="A55" s="3"/>
      <c r="B55" s="3"/>
      <c r="C55" s="3"/>
      <c r="D55" s="57"/>
      <c r="E55" s="57"/>
      <c r="F55" s="129"/>
      <c r="G55" s="8"/>
    </row>
    <row r="56" spans="1:7" ht="12.75" customHeight="1" x14ac:dyDescent="0.25">
      <c r="A56" s="3"/>
      <c r="B56" s="3"/>
      <c r="C56" s="3"/>
      <c r="D56" s="57"/>
      <c r="E56" s="57"/>
      <c r="F56" s="129"/>
      <c r="G56" s="8"/>
    </row>
    <row r="57" spans="1:7" ht="12.75" customHeight="1" x14ac:dyDescent="0.25">
      <c r="A57" s="3"/>
      <c r="B57" s="3"/>
      <c r="C57" s="3"/>
      <c r="D57" s="57"/>
      <c r="E57" s="57"/>
      <c r="F57" s="129"/>
      <c r="G57" s="8"/>
    </row>
    <row r="58" spans="1:7" ht="12.75" customHeight="1" x14ac:dyDescent="0.25">
      <c r="A58" s="3"/>
      <c r="B58" s="3"/>
      <c r="C58" s="3"/>
      <c r="D58" s="57"/>
      <c r="E58" s="57"/>
      <c r="F58" s="129"/>
      <c r="G58" s="8"/>
    </row>
    <row r="59" spans="1:7" ht="12.75" customHeight="1" x14ac:dyDescent="0.25">
      <c r="A59" s="3"/>
      <c r="B59" s="3"/>
      <c r="C59" s="3"/>
      <c r="D59" s="57"/>
      <c r="E59" s="57"/>
      <c r="F59" s="129"/>
      <c r="G59" s="8"/>
    </row>
    <row r="60" spans="1:7" ht="12.75" customHeight="1" x14ac:dyDescent="0.25">
      <c r="A60" s="3"/>
      <c r="B60" s="3"/>
      <c r="C60" s="3"/>
      <c r="D60" s="57"/>
      <c r="E60" s="57"/>
      <c r="F60" s="129"/>
      <c r="G60" s="8"/>
    </row>
    <row r="61" spans="1:7" ht="16.5" customHeight="1" x14ac:dyDescent="0.3">
      <c r="A61" s="3"/>
      <c r="B61" s="3"/>
      <c r="C61" s="130"/>
      <c r="D61" s="131"/>
      <c r="E61" s="57"/>
      <c r="F61" s="129"/>
      <c r="G61" s="8"/>
    </row>
    <row r="62" spans="1:7" ht="16.5" customHeight="1" x14ac:dyDescent="0.3">
      <c r="A62" s="3"/>
      <c r="B62" s="3"/>
      <c r="C62" s="130"/>
      <c r="D62" s="131"/>
      <c r="E62" s="132"/>
      <c r="F62" s="137"/>
      <c r="G62" s="8"/>
    </row>
    <row r="63" spans="1:7" ht="16.5" customHeight="1" x14ac:dyDescent="0.3">
      <c r="A63" s="3"/>
      <c r="B63" s="3"/>
      <c r="C63" s="136"/>
      <c r="D63" s="131"/>
      <c r="E63" s="132"/>
      <c r="F63" s="137"/>
      <c r="G63" s="8"/>
    </row>
    <row r="64" spans="1:7" ht="16.5" customHeight="1" x14ac:dyDescent="0.3">
      <c r="A64" s="3"/>
      <c r="B64" s="3"/>
      <c r="C64" s="3"/>
      <c r="D64" s="57"/>
      <c r="E64" s="132"/>
      <c r="F64" s="137"/>
      <c r="G64" s="8"/>
    </row>
    <row r="65" spans="1:7" ht="12.75" customHeight="1" x14ac:dyDescent="0.25">
      <c r="A65" s="3"/>
      <c r="B65" s="3"/>
      <c r="C65" s="3"/>
      <c r="D65" s="57"/>
      <c r="E65" s="57"/>
      <c r="F65" s="129"/>
      <c r="G65" s="8"/>
    </row>
    <row r="66" spans="1:7" ht="12.75" customHeight="1" x14ac:dyDescent="0.25">
      <c r="A66" s="3"/>
      <c r="B66" s="3"/>
      <c r="C66" s="3"/>
      <c r="D66" s="57"/>
      <c r="E66" s="57"/>
      <c r="F66" s="129"/>
      <c r="G66" s="8"/>
    </row>
    <row r="67" spans="1:7" ht="12.75" customHeight="1" x14ac:dyDescent="0.25">
      <c r="A67" s="3"/>
      <c r="B67" s="3"/>
      <c r="C67" s="3"/>
      <c r="D67" s="57"/>
      <c r="E67" s="57"/>
      <c r="F67" s="129"/>
      <c r="G67" s="8"/>
    </row>
    <row r="68" spans="1:7" ht="12.75" customHeight="1" x14ac:dyDescent="0.25">
      <c r="A68" s="3"/>
      <c r="B68" s="3"/>
      <c r="C68" s="3"/>
      <c r="D68" s="57"/>
      <c r="E68" s="57"/>
      <c r="F68" s="129"/>
      <c r="G68" s="8"/>
    </row>
    <row r="69" spans="1:7" ht="12.75" customHeight="1" x14ac:dyDescent="0.25">
      <c r="A69" s="3"/>
      <c r="B69" s="3"/>
      <c r="C69" s="3"/>
      <c r="D69" s="57"/>
      <c r="E69" s="57"/>
      <c r="F69" s="129"/>
      <c r="G69" s="8"/>
    </row>
    <row r="70" spans="1:7" ht="12.75" customHeight="1" x14ac:dyDescent="0.25">
      <c r="A70" s="3"/>
      <c r="B70" s="3"/>
      <c r="C70" s="3"/>
      <c r="D70" s="57"/>
      <c r="E70" s="57"/>
      <c r="F70" s="129"/>
      <c r="G70" s="8"/>
    </row>
    <row r="71" spans="1:7" ht="12.75" customHeight="1" x14ac:dyDescent="0.25">
      <c r="A71" s="3"/>
      <c r="B71" s="3"/>
      <c r="C71" s="3"/>
      <c r="D71" s="57"/>
      <c r="E71" s="57"/>
      <c r="F71" s="129"/>
      <c r="G71" s="8"/>
    </row>
    <row r="72" spans="1:7" ht="12.75" customHeight="1" x14ac:dyDescent="0.25">
      <c r="A72" s="3"/>
      <c r="B72" s="3"/>
      <c r="C72" s="3"/>
      <c r="D72" s="57"/>
      <c r="E72" s="57"/>
      <c r="F72" s="129"/>
      <c r="G72" s="8"/>
    </row>
    <row r="73" spans="1:7" ht="12.75" customHeight="1" x14ac:dyDescent="0.25">
      <c r="A73" s="3"/>
      <c r="B73" s="3"/>
      <c r="C73" s="3"/>
      <c r="D73" s="57"/>
      <c r="E73" s="57"/>
      <c r="F73" s="129"/>
      <c r="G73" s="8"/>
    </row>
    <row r="74" spans="1:7" ht="12.75" customHeight="1" x14ac:dyDescent="0.25">
      <c r="A74" s="3"/>
      <c r="B74" s="3"/>
      <c r="C74" s="3"/>
      <c r="D74" s="57"/>
      <c r="E74" s="57"/>
      <c r="F74" s="129"/>
      <c r="G74" s="8"/>
    </row>
    <row r="75" spans="1:7" ht="12.75" customHeight="1" x14ac:dyDescent="0.25">
      <c r="A75" s="3"/>
      <c r="B75" s="3"/>
      <c r="C75" s="3"/>
      <c r="D75" s="57"/>
      <c r="E75" s="57"/>
      <c r="F75" s="129"/>
      <c r="G75" s="8"/>
    </row>
    <row r="76" spans="1:7" ht="12.75" customHeight="1" x14ac:dyDescent="0.25">
      <c r="A76" s="3"/>
      <c r="B76" s="3"/>
      <c r="C76" s="3"/>
      <c r="D76" s="57"/>
      <c r="E76" s="57"/>
      <c r="F76" s="129"/>
      <c r="G76" s="8"/>
    </row>
    <row r="77" spans="1:7" ht="12.75" customHeight="1" x14ac:dyDescent="0.25">
      <c r="A77" s="3"/>
      <c r="B77" s="3"/>
      <c r="C77" s="3"/>
      <c r="D77" s="57"/>
      <c r="E77" s="57"/>
      <c r="F77" s="129"/>
      <c r="G77" s="8"/>
    </row>
    <row r="78" spans="1:7" ht="12.75" customHeight="1" x14ac:dyDescent="0.25">
      <c r="A78" s="3"/>
      <c r="B78" s="3"/>
      <c r="C78" s="3"/>
      <c r="D78" s="57"/>
      <c r="E78" s="57"/>
      <c r="F78" s="129"/>
      <c r="G78" s="8"/>
    </row>
    <row r="79" spans="1:7" ht="12.75" customHeight="1" x14ac:dyDescent="0.25">
      <c r="A79" s="3"/>
      <c r="B79" s="3"/>
      <c r="C79" s="3"/>
      <c r="D79" s="57"/>
      <c r="E79" s="57"/>
      <c r="F79" s="129"/>
      <c r="G79" s="8"/>
    </row>
    <row r="80" spans="1:7" ht="12.75" customHeight="1" x14ac:dyDescent="0.25">
      <c r="A80" s="3"/>
      <c r="B80" s="3"/>
      <c r="C80" s="3"/>
      <c r="D80" s="57"/>
      <c r="E80" s="57"/>
      <c r="F80" s="129"/>
      <c r="G80" s="8"/>
    </row>
    <row r="81" spans="1:26" ht="12.75" customHeight="1" x14ac:dyDescent="0.25">
      <c r="A81" s="3"/>
      <c r="B81" s="3"/>
      <c r="C81" s="3"/>
      <c r="D81" s="57"/>
      <c r="E81" s="57"/>
      <c r="F81" s="129"/>
      <c r="G81" s="8"/>
    </row>
    <row r="82" spans="1:26" ht="12.75" customHeight="1" x14ac:dyDescent="0.25">
      <c r="A82" s="3"/>
      <c r="B82" s="3"/>
      <c r="C82" s="3"/>
      <c r="D82" s="57"/>
      <c r="E82" s="57"/>
      <c r="F82" s="129"/>
      <c r="G82" s="8"/>
    </row>
    <row r="83" spans="1:26" ht="12.75" customHeight="1" x14ac:dyDescent="0.25">
      <c r="A83" s="3"/>
      <c r="B83" s="3"/>
      <c r="C83" s="3"/>
      <c r="D83" s="57"/>
      <c r="E83" s="57"/>
      <c r="F83" s="129"/>
      <c r="G83" s="8"/>
    </row>
    <row r="84" spans="1:26" ht="12.75" customHeight="1" x14ac:dyDescent="0.25">
      <c r="A84" s="3"/>
      <c r="B84" s="3"/>
      <c r="C84" s="3"/>
      <c r="D84" s="57"/>
      <c r="E84" s="57"/>
      <c r="F84" s="129"/>
      <c r="G84" s="8"/>
    </row>
    <row r="85" spans="1:26" ht="12.75" customHeight="1" x14ac:dyDescent="0.25">
      <c r="A85" s="3"/>
      <c r="B85" s="3"/>
      <c r="C85" s="3"/>
      <c r="D85" s="57"/>
      <c r="E85" s="57"/>
      <c r="F85" s="129"/>
      <c r="G85" s="8"/>
    </row>
    <row r="86" spans="1:26" ht="12.75" customHeight="1" x14ac:dyDescent="0.25">
      <c r="A86" s="3"/>
      <c r="B86" s="3"/>
      <c r="C86" s="3"/>
      <c r="D86" s="57"/>
      <c r="E86" s="57"/>
      <c r="F86" s="129"/>
      <c r="G86" s="8"/>
    </row>
    <row r="87" spans="1:26" ht="12.75" customHeight="1" x14ac:dyDescent="0.25">
      <c r="A87" s="3"/>
      <c r="B87" s="3"/>
      <c r="C87" s="3"/>
      <c r="D87" s="57"/>
      <c r="E87" s="57"/>
      <c r="F87" s="129"/>
      <c r="G87" s="8"/>
    </row>
    <row r="88" spans="1:26" ht="12.75" customHeight="1" x14ac:dyDescent="0.25">
      <c r="A88" s="3"/>
      <c r="B88" s="3"/>
      <c r="C88" s="3"/>
      <c r="D88" s="57"/>
      <c r="E88" s="57"/>
      <c r="F88" s="129"/>
      <c r="G88" s="8"/>
    </row>
    <row r="89" spans="1:26" ht="12.75" customHeight="1" x14ac:dyDescent="0.25">
      <c r="A89" s="3"/>
      <c r="B89" s="3"/>
      <c r="C89" s="3"/>
      <c r="D89" s="57"/>
      <c r="E89" s="57"/>
      <c r="F89" s="129"/>
      <c r="G89" s="8"/>
    </row>
    <row r="90" spans="1:26" ht="12.75" customHeight="1" x14ac:dyDescent="0.25">
      <c r="A90" s="3"/>
      <c r="B90" s="3"/>
      <c r="C90" s="3"/>
      <c r="D90" s="57"/>
      <c r="E90" s="57"/>
      <c r="F90" s="129"/>
      <c r="G90" s="8"/>
    </row>
    <row r="91" spans="1:26" ht="16.5" customHeight="1" x14ac:dyDescent="0.3">
      <c r="A91" s="3"/>
      <c r="B91" s="3"/>
      <c r="C91" s="110"/>
      <c r="D91" s="117"/>
      <c r="E91" s="57"/>
      <c r="F91" s="13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 x14ac:dyDescent="0.3">
      <c r="A92" s="3"/>
      <c r="B92" s="3"/>
      <c r="C92" s="110"/>
      <c r="D92" s="117"/>
      <c r="E92" s="57"/>
      <c r="F92" s="13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 x14ac:dyDescent="0.3">
      <c r="A93" s="3"/>
      <c r="B93" s="3"/>
      <c r="C93" s="110"/>
      <c r="D93" s="117"/>
      <c r="E93" s="57"/>
      <c r="F93" s="1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 x14ac:dyDescent="0.3">
      <c r="A94" s="3"/>
      <c r="B94" s="3"/>
      <c r="C94" s="110"/>
      <c r="D94" s="117"/>
      <c r="E94" s="110"/>
      <c r="F94" s="13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 x14ac:dyDescent="0.3">
      <c r="A95" s="3"/>
      <c r="B95" s="3"/>
      <c r="C95" s="110"/>
      <c r="D95" s="117"/>
      <c r="E95" s="139"/>
      <c r="F95" s="14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 x14ac:dyDescent="0.3">
      <c r="A96" s="3"/>
      <c r="B96" s="3"/>
      <c r="C96" s="110"/>
      <c r="D96" s="117"/>
      <c r="E96" s="117"/>
      <c r="F96" s="11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7" ht="16.5" customHeight="1" x14ac:dyDescent="0.3">
      <c r="A97" s="110"/>
      <c r="B97" s="110"/>
      <c r="C97" s="110"/>
      <c r="D97" s="117"/>
      <c r="E97" s="117"/>
      <c r="F97" s="119"/>
      <c r="G97" s="8"/>
    </row>
    <row r="98" spans="1:7" ht="16.5" customHeight="1" x14ac:dyDescent="0.3">
      <c r="A98" s="110"/>
      <c r="B98" s="110"/>
      <c r="C98" s="110"/>
      <c r="D98" s="117"/>
      <c r="E98" s="117"/>
      <c r="F98" s="119"/>
      <c r="G98" s="8"/>
    </row>
    <row r="99" spans="1:7" ht="16.5" customHeight="1" x14ac:dyDescent="0.3">
      <c r="A99" s="110"/>
      <c r="B99" s="110"/>
      <c r="C99" s="110"/>
      <c r="D99" s="117"/>
      <c r="E99" s="117"/>
      <c r="F99" s="119"/>
      <c r="G99" s="8"/>
    </row>
    <row r="100" spans="1:7" ht="16.5" customHeight="1" x14ac:dyDescent="0.3">
      <c r="A100" s="110"/>
      <c r="B100" s="110"/>
      <c r="C100" s="110"/>
      <c r="D100" s="117"/>
      <c r="E100" s="117"/>
      <c r="F100" s="119"/>
      <c r="G100" s="8"/>
    </row>
    <row r="101" spans="1:7" ht="16.5" customHeight="1" x14ac:dyDescent="0.3">
      <c r="A101" s="110"/>
      <c r="B101" s="110"/>
      <c r="C101" s="110"/>
      <c r="D101" s="117"/>
      <c r="E101" s="117"/>
      <c r="F101" s="119"/>
      <c r="G101" s="8"/>
    </row>
    <row r="102" spans="1:7" ht="16.5" customHeight="1" x14ac:dyDescent="0.3">
      <c r="A102" s="110"/>
      <c r="B102" s="110"/>
      <c r="C102" s="110"/>
      <c r="D102" s="117"/>
      <c r="E102" s="117"/>
      <c r="F102" s="119"/>
      <c r="G102" s="8"/>
    </row>
    <row r="103" spans="1:7" ht="16.5" customHeight="1" x14ac:dyDescent="0.3">
      <c r="A103" s="110"/>
      <c r="B103" s="110"/>
      <c r="C103" s="110"/>
      <c r="D103" s="117"/>
      <c r="E103" s="117"/>
      <c r="F103" s="119"/>
      <c r="G103" s="8"/>
    </row>
    <row r="104" spans="1:7" ht="16.5" customHeight="1" x14ac:dyDescent="0.3">
      <c r="A104" s="110"/>
      <c r="B104" s="110"/>
      <c r="C104" s="110"/>
      <c r="D104" s="117"/>
      <c r="E104" s="117"/>
      <c r="F104" s="119"/>
      <c r="G104" s="8"/>
    </row>
    <row r="105" spans="1:7" ht="16.5" customHeight="1" x14ac:dyDescent="0.3">
      <c r="A105" s="110"/>
      <c r="B105" s="110"/>
      <c r="C105" s="110"/>
      <c r="D105" s="117"/>
      <c r="E105" s="117"/>
      <c r="F105" s="119"/>
      <c r="G105" s="8"/>
    </row>
    <row r="106" spans="1:7" ht="16.5" customHeight="1" x14ac:dyDescent="0.3">
      <c r="A106" s="110"/>
      <c r="B106" s="110"/>
      <c r="C106" s="110"/>
      <c r="D106" s="117"/>
      <c r="E106" s="117"/>
      <c r="F106" s="119"/>
      <c r="G106" s="8"/>
    </row>
    <row r="107" spans="1:7" ht="16.5" customHeight="1" x14ac:dyDescent="0.3">
      <c r="A107" s="110"/>
      <c r="B107" s="110"/>
      <c r="C107" s="110"/>
      <c r="D107" s="117"/>
      <c r="E107" s="117"/>
      <c r="F107" s="119"/>
      <c r="G107" s="8"/>
    </row>
    <row r="108" spans="1:7" ht="16.5" customHeight="1" x14ac:dyDescent="0.3">
      <c r="A108" s="110"/>
      <c r="B108" s="110"/>
      <c r="C108" s="110"/>
      <c r="D108" s="117"/>
      <c r="E108" s="117"/>
      <c r="F108" s="119"/>
      <c r="G108" s="8"/>
    </row>
    <row r="109" spans="1:7" ht="16.5" customHeight="1" x14ac:dyDescent="0.3">
      <c r="A109" s="110"/>
      <c r="B109" s="110"/>
      <c r="C109" s="110"/>
      <c r="D109" s="117"/>
      <c r="E109" s="117"/>
      <c r="F109" s="119"/>
      <c r="G109" s="8"/>
    </row>
    <row r="110" spans="1:7" ht="16.5" customHeight="1" x14ac:dyDescent="0.3">
      <c r="A110" s="110"/>
      <c r="B110" s="110"/>
      <c r="C110" s="110"/>
      <c r="D110" s="117"/>
      <c r="E110" s="117"/>
      <c r="F110" s="119"/>
      <c r="G110" s="8"/>
    </row>
    <row r="111" spans="1:7" ht="16.5" customHeight="1" x14ac:dyDescent="0.3">
      <c r="A111" s="110"/>
      <c r="B111" s="110"/>
      <c r="C111" s="110"/>
      <c r="D111" s="117"/>
      <c r="E111" s="117"/>
      <c r="F111" s="119"/>
      <c r="G111" s="8"/>
    </row>
    <row r="112" spans="1:7" ht="16.5" customHeight="1" x14ac:dyDescent="0.3">
      <c r="A112" s="110"/>
      <c r="B112" s="110"/>
      <c r="C112" s="110"/>
      <c r="D112" s="117"/>
      <c r="E112" s="117"/>
      <c r="F112" s="119"/>
      <c r="G112" s="8"/>
    </row>
    <row r="113" spans="1:7" ht="16.5" customHeight="1" x14ac:dyDescent="0.3">
      <c r="A113" s="110"/>
      <c r="B113" s="110"/>
      <c r="C113" s="110"/>
      <c r="D113" s="117"/>
      <c r="E113" s="117"/>
      <c r="F113" s="119"/>
      <c r="G113" s="8"/>
    </row>
    <row r="114" spans="1:7" ht="16.5" customHeight="1" x14ac:dyDescent="0.3">
      <c r="A114" s="110"/>
      <c r="B114" s="110"/>
      <c r="C114" s="110"/>
      <c r="D114" s="117"/>
      <c r="E114" s="117"/>
      <c r="F114" s="119"/>
      <c r="G114" s="8"/>
    </row>
    <row r="115" spans="1:7" ht="16.5" customHeight="1" x14ac:dyDescent="0.3">
      <c r="A115" s="110"/>
      <c r="B115" s="110"/>
      <c r="C115" s="110"/>
      <c r="D115" s="117"/>
      <c r="E115" s="117"/>
      <c r="F115" s="119"/>
      <c r="G115" s="8"/>
    </row>
    <row r="116" spans="1:7" ht="16.5" customHeight="1" x14ac:dyDescent="0.3">
      <c r="A116" s="110"/>
      <c r="B116" s="110"/>
      <c r="C116" s="110"/>
      <c r="D116" s="117"/>
      <c r="E116" s="117"/>
      <c r="F116" s="119"/>
      <c r="G116" s="8"/>
    </row>
    <row r="117" spans="1:7" ht="16.5" customHeight="1" x14ac:dyDescent="0.3">
      <c r="A117" s="110"/>
      <c r="B117" s="110"/>
      <c r="C117" s="110"/>
      <c r="D117" s="117"/>
      <c r="E117" s="117"/>
      <c r="F117" s="119"/>
      <c r="G117" s="8"/>
    </row>
    <row r="118" spans="1:7" ht="16.5" customHeight="1" x14ac:dyDescent="0.3">
      <c r="A118" s="110"/>
      <c r="B118" s="110"/>
      <c r="C118" s="110"/>
      <c r="D118" s="117"/>
      <c r="E118" s="117"/>
      <c r="F118" s="119"/>
      <c r="G118" s="8"/>
    </row>
    <row r="119" spans="1:7" ht="16.5" customHeight="1" x14ac:dyDescent="0.3">
      <c r="A119" s="110"/>
      <c r="B119" s="110"/>
      <c r="C119" s="110"/>
      <c r="D119" s="117"/>
      <c r="E119" s="117"/>
      <c r="F119" s="119"/>
      <c r="G119" s="8"/>
    </row>
    <row r="120" spans="1:7" ht="16.5" customHeight="1" x14ac:dyDescent="0.3">
      <c r="A120" s="110"/>
      <c r="B120" s="110"/>
      <c r="C120" s="110"/>
      <c r="D120" s="117"/>
      <c r="E120" s="117"/>
      <c r="F120" s="119"/>
      <c r="G120" s="8"/>
    </row>
    <row r="121" spans="1:7" ht="16.5" customHeight="1" x14ac:dyDescent="0.3">
      <c r="A121" s="110"/>
      <c r="B121" s="110"/>
      <c r="C121" s="110"/>
      <c r="D121" s="117"/>
      <c r="E121" s="117"/>
      <c r="F121" s="119"/>
      <c r="G121" s="8"/>
    </row>
    <row r="122" spans="1:7" ht="16.5" customHeight="1" x14ac:dyDescent="0.3">
      <c r="A122" s="110"/>
      <c r="B122" s="110"/>
      <c r="C122" s="110"/>
      <c r="D122" s="117"/>
      <c r="E122" s="117"/>
      <c r="F122" s="119"/>
      <c r="G122" s="8"/>
    </row>
    <row r="123" spans="1:7" ht="16.5" customHeight="1" x14ac:dyDescent="0.3">
      <c r="A123" s="110"/>
      <c r="B123" s="110"/>
      <c r="C123" s="110"/>
      <c r="D123" s="117"/>
      <c r="E123" s="117"/>
      <c r="F123" s="119"/>
      <c r="G123" s="8"/>
    </row>
    <row r="124" spans="1:7" ht="16.5" customHeight="1" x14ac:dyDescent="0.3">
      <c r="A124" s="110"/>
      <c r="B124" s="110"/>
      <c r="C124" s="110"/>
      <c r="D124" s="117"/>
      <c r="E124" s="117"/>
      <c r="F124" s="119"/>
      <c r="G124" s="8"/>
    </row>
    <row r="125" spans="1:7" ht="16.5" customHeight="1" x14ac:dyDescent="0.3">
      <c r="A125" s="110"/>
      <c r="B125" s="110"/>
      <c r="C125" s="110"/>
      <c r="D125" s="117"/>
      <c r="E125" s="117"/>
      <c r="F125" s="119"/>
      <c r="G125" s="8"/>
    </row>
    <row r="126" spans="1:7" ht="16.5" customHeight="1" x14ac:dyDescent="0.3">
      <c r="A126" s="110"/>
      <c r="B126" s="110"/>
      <c r="C126" s="110"/>
      <c r="D126" s="117"/>
      <c r="E126" s="117"/>
      <c r="F126" s="119"/>
      <c r="G126" s="8"/>
    </row>
    <row r="127" spans="1:7" ht="16.5" customHeight="1" x14ac:dyDescent="0.3">
      <c r="A127" s="110"/>
      <c r="B127" s="110"/>
      <c r="C127" s="110"/>
      <c r="D127" s="117"/>
      <c r="E127" s="117"/>
      <c r="F127" s="119"/>
      <c r="G127" s="8"/>
    </row>
    <row r="128" spans="1:7" ht="16.5" customHeight="1" x14ac:dyDescent="0.3">
      <c r="A128" s="110"/>
      <c r="B128" s="110"/>
      <c r="C128" s="110"/>
      <c r="D128" s="117"/>
      <c r="E128" s="117"/>
      <c r="F128" s="119"/>
      <c r="G128" s="8"/>
    </row>
    <row r="129" spans="1:7" ht="16.5" customHeight="1" x14ac:dyDescent="0.3">
      <c r="A129" s="110"/>
      <c r="B129" s="110"/>
      <c r="C129" s="110"/>
      <c r="D129" s="117"/>
      <c r="E129" s="117"/>
      <c r="F129" s="119"/>
      <c r="G129" s="8"/>
    </row>
    <row r="130" spans="1:7" ht="16.5" customHeight="1" x14ac:dyDescent="0.3">
      <c r="A130" s="110"/>
      <c r="B130" s="110"/>
      <c r="C130" s="110"/>
      <c r="D130" s="117"/>
      <c r="E130" s="117"/>
      <c r="F130" s="119"/>
      <c r="G130" s="8"/>
    </row>
    <row r="131" spans="1:7" ht="16.5" customHeight="1" x14ac:dyDescent="0.3">
      <c r="A131" s="110"/>
      <c r="B131" s="110"/>
      <c r="C131" s="110"/>
      <c r="D131" s="117"/>
      <c r="E131" s="117"/>
      <c r="F131" s="119"/>
      <c r="G131" s="8"/>
    </row>
    <row r="132" spans="1:7" ht="16.5" customHeight="1" x14ac:dyDescent="0.3">
      <c r="A132" s="110"/>
      <c r="B132" s="110"/>
      <c r="C132" s="110"/>
      <c r="D132" s="117"/>
      <c r="E132" s="117"/>
      <c r="F132" s="119"/>
      <c r="G132" s="8"/>
    </row>
    <row r="133" spans="1:7" ht="16.5" customHeight="1" x14ac:dyDescent="0.3">
      <c r="A133" s="110"/>
      <c r="B133" s="110"/>
      <c r="C133" s="110"/>
      <c r="D133" s="117"/>
      <c r="E133" s="117"/>
      <c r="F133" s="119"/>
      <c r="G133" s="8"/>
    </row>
    <row r="134" spans="1:7" ht="16.5" customHeight="1" x14ac:dyDescent="0.3">
      <c r="A134" s="110"/>
      <c r="B134" s="110"/>
      <c r="C134" s="110"/>
      <c r="D134" s="117"/>
      <c r="E134" s="117"/>
      <c r="F134" s="119"/>
      <c r="G134" s="8"/>
    </row>
    <row r="135" spans="1:7" ht="16.5" customHeight="1" x14ac:dyDescent="0.3">
      <c r="A135" s="110"/>
      <c r="B135" s="110"/>
      <c r="C135" s="110"/>
      <c r="D135" s="117"/>
      <c r="E135" s="117"/>
      <c r="F135" s="119"/>
      <c r="G135" s="8"/>
    </row>
    <row r="136" spans="1:7" ht="16.5" customHeight="1" x14ac:dyDescent="0.3">
      <c r="A136" s="110"/>
      <c r="B136" s="110"/>
      <c r="C136" s="110"/>
      <c r="D136" s="117"/>
      <c r="E136" s="117"/>
      <c r="F136" s="119"/>
      <c r="G136" s="8"/>
    </row>
    <row r="137" spans="1:7" ht="16.5" customHeight="1" x14ac:dyDescent="0.3">
      <c r="A137" s="110"/>
      <c r="B137" s="110"/>
      <c r="C137" s="110"/>
      <c r="D137" s="117"/>
      <c r="E137" s="117"/>
      <c r="F137" s="119"/>
      <c r="G137" s="8"/>
    </row>
    <row r="138" spans="1:7" ht="16.5" customHeight="1" x14ac:dyDescent="0.3">
      <c r="A138" s="110"/>
      <c r="B138" s="110"/>
      <c r="C138" s="110"/>
      <c r="D138" s="117"/>
      <c r="E138" s="117"/>
      <c r="F138" s="119"/>
      <c r="G138" s="8"/>
    </row>
    <row r="139" spans="1:7" ht="16.5" customHeight="1" x14ac:dyDescent="0.3">
      <c r="A139" s="110"/>
      <c r="B139" s="110"/>
      <c r="C139" s="110"/>
      <c r="D139" s="117"/>
      <c r="E139" s="117"/>
      <c r="F139" s="119"/>
      <c r="G139" s="8"/>
    </row>
    <row r="140" spans="1:7" ht="16.5" customHeight="1" x14ac:dyDescent="0.3">
      <c r="A140" s="110"/>
      <c r="B140" s="110"/>
      <c r="C140" s="110"/>
      <c r="D140" s="117"/>
      <c r="E140" s="117"/>
      <c r="F140" s="119"/>
      <c r="G140" s="8"/>
    </row>
    <row r="141" spans="1:7" ht="16.5" customHeight="1" x14ac:dyDescent="0.3">
      <c r="A141" s="110"/>
      <c r="B141" s="110"/>
      <c r="C141" s="110"/>
      <c r="D141" s="117"/>
      <c r="E141" s="117"/>
      <c r="F141" s="119"/>
      <c r="G141" s="8"/>
    </row>
    <row r="142" spans="1:7" ht="16.5" customHeight="1" x14ac:dyDescent="0.3">
      <c r="A142" s="110"/>
      <c r="B142" s="110"/>
      <c r="C142" s="110"/>
      <c r="D142" s="117"/>
      <c r="E142" s="117"/>
      <c r="F142" s="119"/>
      <c r="G142" s="8"/>
    </row>
    <row r="143" spans="1:7" ht="16.5" customHeight="1" x14ac:dyDescent="0.3">
      <c r="A143" s="110"/>
      <c r="B143" s="110"/>
      <c r="C143" s="110"/>
      <c r="D143" s="117"/>
      <c r="E143" s="117"/>
      <c r="F143" s="119"/>
      <c r="G143" s="8"/>
    </row>
    <row r="144" spans="1:7" ht="16.5" customHeight="1" x14ac:dyDescent="0.3">
      <c r="A144" s="110"/>
      <c r="B144" s="110"/>
      <c r="C144" s="110"/>
      <c r="D144" s="117"/>
      <c r="E144" s="117"/>
      <c r="F144" s="119"/>
      <c r="G144" s="8"/>
    </row>
    <row r="145" spans="1:7" ht="16.5" customHeight="1" x14ac:dyDescent="0.3">
      <c r="A145" s="110"/>
      <c r="B145" s="110"/>
      <c r="C145" s="110"/>
      <c r="D145" s="117"/>
      <c r="E145" s="117"/>
      <c r="F145" s="119"/>
      <c r="G145" s="8"/>
    </row>
    <row r="146" spans="1:7" ht="16.5" customHeight="1" x14ac:dyDescent="0.3">
      <c r="A146" s="110"/>
      <c r="B146" s="110"/>
      <c r="C146" s="110"/>
      <c r="D146" s="117"/>
      <c r="E146" s="117"/>
      <c r="F146" s="119"/>
      <c r="G146" s="8"/>
    </row>
    <row r="147" spans="1:7" ht="16.5" customHeight="1" x14ac:dyDescent="0.3">
      <c r="A147" s="110"/>
      <c r="B147" s="110"/>
      <c r="C147" s="110"/>
      <c r="D147" s="117"/>
      <c r="E147" s="117"/>
      <c r="F147" s="119"/>
      <c r="G147" s="8"/>
    </row>
    <row r="148" spans="1:7" ht="16.5" customHeight="1" x14ac:dyDescent="0.3">
      <c r="A148" s="110"/>
      <c r="B148" s="110"/>
      <c r="C148" s="110"/>
      <c r="D148" s="117"/>
      <c r="E148" s="117"/>
      <c r="F148" s="119"/>
      <c r="G148" s="8"/>
    </row>
    <row r="149" spans="1:7" ht="16.5" customHeight="1" x14ac:dyDescent="0.3">
      <c r="A149" s="110"/>
      <c r="B149" s="110"/>
      <c r="C149" s="110"/>
      <c r="D149" s="117"/>
      <c r="E149" s="117"/>
      <c r="F149" s="119"/>
      <c r="G149" s="8"/>
    </row>
    <row r="150" spans="1:7" ht="16.5" customHeight="1" x14ac:dyDescent="0.3">
      <c r="A150" s="110"/>
      <c r="B150" s="110"/>
      <c r="C150" s="110"/>
      <c r="D150" s="117"/>
      <c r="E150" s="117"/>
      <c r="F150" s="119"/>
      <c r="G150" s="8"/>
    </row>
    <row r="151" spans="1:7" ht="16.5" customHeight="1" x14ac:dyDescent="0.3">
      <c r="A151" s="110"/>
      <c r="B151" s="110"/>
      <c r="C151" s="110"/>
      <c r="D151" s="117"/>
      <c r="E151" s="117"/>
      <c r="F151" s="119"/>
      <c r="G151" s="8"/>
    </row>
    <row r="152" spans="1:7" ht="16.5" customHeight="1" x14ac:dyDescent="0.3">
      <c r="A152" s="110"/>
      <c r="B152" s="110"/>
      <c r="C152" s="110"/>
      <c r="D152" s="117"/>
      <c r="E152" s="117"/>
      <c r="F152" s="119"/>
      <c r="G152" s="8"/>
    </row>
    <row r="153" spans="1:7" ht="16.5" customHeight="1" x14ac:dyDescent="0.3">
      <c r="A153" s="110"/>
      <c r="B153" s="110"/>
      <c r="C153" s="110"/>
      <c r="D153" s="117"/>
      <c r="E153" s="117"/>
      <c r="F153" s="119"/>
      <c r="G153" s="8"/>
    </row>
    <row r="154" spans="1:7" ht="16.5" customHeight="1" x14ac:dyDescent="0.3">
      <c r="A154" s="110"/>
      <c r="B154" s="110"/>
      <c r="C154" s="110"/>
      <c r="D154" s="117"/>
      <c r="E154" s="117"/>
      <c r="F154" s="119"/>
      <c r="G154" s="8"/>
    </row>
    <row r="155" spans="1:7" ht="16.5" customHeight="1" x14ac:dyDescent="0.3">
      <c r="A155" s="110"/>
      <c r="B155" s="110"/>
      <c r="C155" s="110"/>
      <c r="D155" s="117"/>
      <c r="E155" s="117"/>
      <c r="F155" s="119"/>
      <c r="G155" s="8"/>
    </row>
    <row r="156" spans="1:7" ht="16.5" customHeight="1" x14ac:dyDescent="0.3">
      <c r="A156" s="110"/>
      <c r="B156" s="110"/>
      <c r="C156" s="110"/>
      <c r="D156" s="117"/>
      <c r="E156" s="117"/>
      <c r="F156" s="119"/>
      <c r="G156" s="8"/>
    </row>
    <row r="157" spans="1:7" ht="16.5" customHeight="1" x14ac:dyDescent="0.3">
      <c r="A157" s="110"/>
      <c r="B157" s="110"/>
      <c r="C157" s="110"/>
      <c r="D157" s="117"/>
      <c r="E157" s="117"/>
      <c r="F157" s="119"/>
      <c r="G157" s="8"/>
    </row>
    <row r="158" spans="1:7" ht="16.5" customHeight="1" x14ac:dyDescent="0.3">
      <c r="A158" s="110"/>
      <c r="B158" s="110"/>
      <c r="C158" s="110"/>
      <c r="D158" s="117"/>
      <c r="E158" s="117"/>
      <c r="F158" s="119"/>
      <c r="G158" s="8"/>
    </row>
    <row r="159" spans="1:7" ht="16.5" customHeight="1" x14ac:dyDescent="0.3">
      <c r="A159" s="110"/>
      <c r="B159" s="110"/>
      <c r="C159" s="110"/>
      <c r="D159" s="117"/>
      <c r="E159" s="117"/>
      <c r="F159" s="119"/>
      <c r="G159" s="8"/>
    </row>
    <row r="160" spans="1:7" ht="16.5" customHeight="1" x14ac:dyDescent="0.3">
      <c r="A160" s="110"/>
      <c r="B160" s="110"/>
      <c r="C160" s="110"/>
      <c r="D160" s="117"/>
      <c r="E160" s="117"/>
      <c r="F160" s="119"/>
      <c r="G160" s="8"/>
    </row>
    <row r="161" spans="1:7" ht="16.5" customHeight="1" x14ac:dyDescent="0.3">
      <c r="A161" s="110"/>
      <c r="B161" s="110"/>
      <c r="C161" s="110"/>
      <c r="D161" s="117"/>
      <c r="E161" s="117"/>
      <c r="F161" s="119"/>
      <c r="G161" s="8"/>
    </row>
    <row r="162" spans="1:7" ht="16.5" customHeight="1" x14ac:dyDescent="0.3">
      <c r="A162" s="110"/>
      <c r="B162" s="110"/>
      <c r="C162" s="110"/>
      <c r="D162" s="117"/>
      <c r="E162" s="117"/>
      <c r="F162" s="119"/>
      <c r="G162" s="8"/>
    </row>
    <row r="163" spans="1:7" ht="16.5" customHeight="1" x14ac:dyDescent="0.3">
      <c r="A163" s="110"/>
      <c r="B163" s="110"/>
      <c r="C163" s="110"/>
      <c r="D163" s="117"/>
      <c r="E163" s="117"/>
      <c r="F163" s="119"/>
      <c r="G163" s="8"/>
    </row>
    <row r="164" spans="1:7" ht="16.5" customHeight="1" x14ac:dyDescent="0.3">
      <c r="A164" s="110"/>
      <c r="B164" s="110"/>
      <c r="C164" s="110"/>
      <c r="D164" s="117"/>
      <c r="E164" s="117"/>
      <c r="F164" s="119"/>
      <c r="G164" s="8"/>
    </row>
    <row r="165" spans="1:7" ht="16.5" customHeight="1" x14ac:dyDescent="0.3">
      <c r="A165" s="110"/>
      <c r="B165" s="110"/>
      <c r="C165" s="110"/>
      <c r="D165" s="117"/>
      <c r="E165" s="117"/>
      <c r="F165" s="119"/>
      <c r="G165" s="8"/>
    </row>
    <row r="166" spans="1:7" ht="16.5" customHeight="1" x14ac:dyDescent="0.3">
      <c r="A166" s="110"/>
      <c r="B166" s="110"/>
      <c r="C166" s="110"/>
      <c r="D166" s="117"/>
      <c r="E166" s="117"/>
      <c r="F166" s="119"/>
      <c r="G166" s="8"/>
    </row>
    <row r="167" spans="1:7" ht="16.5" customHeight="1" x14ac:dyDescent="0.3">
      <c r="A167" s="110"/>
      <c r="B167" s="110"/>
      <c r="C167" s="110"/>
      <c r="D167" s="117"/>
      <c r="E167" s="117"/>
      <c r="F167" s="119"/>
      <c r="G167" s="8"/>
    </row>
    <row r="168" spans="1:7" ht="16.5" customHeight="1" x14ac:dyDescent="0.3">
      <c r="A168" s="110"/>
      <c r="B168" s="110"/>
      <c r="C168" s="110"/>
      <c r="D168" s="117"/>
      <c r="E168" s="117"/>
      <c r="F168" s="119"/>
      <c r="G168" s="8"/>
    </row>
    <row r="169" spans="1:7" ht="16.5" customHeight="1" x14ac:dyDescent="0.3">
      <c r="A169" s="110"/>
      <c r="B169" s="110"/>
      <c r="C169" s="110"/>
      <c r="D169" s="117"/>
      <c r="E169" s="117"/>
      <c r="F169" s="119"/>
      <c r="G169" s="8"/>
    </row>
    <row r="170" spans="1:7" ht="16.5" customHeight="1" x14ac:dyDescent="0.3">
      <c r="A170" s="110"/>
      <c r="B170" s="110"/>
      <c r="C170" s="110"/>
      <c r="D170" s="117"/>
      <c r="E170" s="117"/>
      <c r="F170" s="119"/>
      <c r="G170" s="8"/>
    </row>
    <row r="171" spans="1:7" ht="16.5" customHeight="1" x14ac:dyDescent="0.3">
      <c r="A171" s="110"/>
      <c r="B171" s="110"/>
      <c r="C171" s="110"/>
      <c r="D171" s="117"/>
      <c r="E171" s="117"/>
      <c r="F171" s="119"/>
      <c r="G171" s="8"/>
    </row>
    <row r="172" spans="1:7" ht="16.5" customHeight="1" x14ac:dyDescent="0.3">
      <c r="A172" s="110"/>
      <c r="B172" s="110"/>
      <c r="C172" s="110"/>
      <c r="D172" s="117"/>
      <c r="E172" s="117"/>
      <c r="F172" s="119"/>
      <c r="G172" s="8"/>
    </row>
    <row r="173" spans="1:7" ht="16.5" customHeight="1" x14ac:dyDescent="0.3">
      <c r="A173" s="110"/>
      <c r="B173" s="110"/>
      <c r="C173" s="110"/>
      <c r="D173" s="117"/>
      <c r="E173" s="117"/>
      <c r="F173" s="119"/>
      <c r="G173" s="8"/>
    </row>
    <row r="174" spans="1:7" ht="16.5" customHeight="1" x14ac:dyDescent="0.3">
      <c r="A174" s="110"/>
      <c r="B174" s="110"/>
      <c r="C174" s="110"/>
      <c r="D174" s="117"/>
      <c r="E174" s="117"/>
      <c r="F174" s="119"/>
      <c r="G174" s="8"/>
    </row>
    <row r="175" spans="1:7" ht="16.5" customHeight="1" x14ac:dyDescent="0.3">
      <c r="A175" s="110"/>
      <c r="B175" s="110"/>
      <c r="C175" s="110"/>
      <c r="D175" s="117"/>
      <c r="E175" s="117"/>
      <c r="F175" s="119"/>
      <c r="G175" s="8"/>
    </row>
    <row r="176" spans="1:7" ht="16.5" customHeight="1" x14ac:dyDescent="0.3">
      <c r="A176" s="110"/>
      <c r="B176" s="110"/>
      <c r="C176" s="110"/>
      <c r="D176" s="117"/>
      <c r="E176" s="117"/>
      <c r="F176" s="119"/>
      <c r="G176" s="8"/>
    </row>
    <row r="177" spans="1:7" ht="16.5" customHeight="1" x14ac:dyDescent="0.3">
      <c r="A177" s="110"/>
      <c r="B177" s="110"/>
      <c r="C177" s="110"/>
      <c r="D177" s="117"/>
      <c r="E177" s="117"/>
      <c r="F177" s="119"/>
      <c r="G177" s="8"/>
    </row>
    <row r="178" spans="1:7" ht="16.5" customHeight="1" x14ac:dyDescent="0.3">
      <c r="A178" s="110"/>
      <c r="B178" s="110"/>
      <c r="C178" s="110"/>
      <c r="D178" s="117"/>
      <c r="E178" s="117"/>
      <c r="F178" s="119"/>
      <c r="G178" s="8"/>
    </row>
    <row r="179" spans="1:7" ht="16.5" customHeight="1" x14ac:dyDescent="0.3">
      <c r="A179" s="110"/>
      <c r="B179" s="110"/>
      <c r="C179" s="110"/>
      <c r="D179" s="117"/>
      <c r="E179" s="117"/>
      <c r="F179" s="119"/>
      <c r="G179" s="8"/>
    </row>
    <row r="180" spans="1:7" ht="16.5" customHeight="1" x14ac:dyDescent="0.3">
      <c r="A180" s="110"/>
      <c r="B180" s="110"/>
      <c r="C180" s="110"/>
      <c r="D180" s="117"/>
      <c r="E180" s="117"/>
      <c r="F180" s="119"/>
      <c r="G180" s="8"/>
    </row>
    <row r="181" spans="1:7" ht="16.5" customHeight="1" x14ac:dyDescent="0.3">
      <c r="A181" s="110"/>
      <c r="B181" s="110"/>
      <c r="C181" s="110"/>
      <c r="D181" s="117"/>
      <c r="E181" s="117"/>
      <c r="F181" s="119"/>
      <c r="G181" s="8"/>
    </row>
    <row r="182" spans="1:7" ht="16.5" customHeight="1" x14ac:dyDescent="0.3">
      <c r="A182" s="110"/>
      <c r="B182" s="110"/>
      <c r="C182" s="110"/>
      <c r="D182" s="117"/>
      <c r="E182" s="117"/>
      <c r="F182" s="119"/>
      <c r="G182" s="8"/>
    </row>
    <row r="183" spans="1:7" ht="16.5" customHeight="1" x14ac:dyDescent="0.3">
      <c r="A183" s="110"/>
      <c r="B183" s="110"/>
      <c r="C183" s="110"/>
      <c r="D183" s="117"/>
      <c r="E183" s="117"/>
      <c r="F183" s="119"/>
      <c r="G183" s="8"/>
    </row>
    <row r="184" spans="1:7" ht="16.5" customHeight="1" x14ac:dyDescent="0.3">
      <c r="A184" s="110"/>
      <c r="B184" s="110"/>
      <c r="C184" s="110"/>
      <c r="D184" s="117"/>
      <c r="E184" s="117"/>
      <c r="F184" s="119"/>
      <c r="G184" s="8"/>
    </row>
    <row r="185" spans="1:7" ht="16.5" customHeight="1" x14ac:dyDescent="0.3">
      <c r="A185" s="110"/>
      <c r="B185" s="110"/>
      <c r="C185" s="110"/>
      <c r="D185" s="117"/>
      <c r="E185" s="117"/>
      <c r="F185" s="119"/>
      <c r="G185" s="8"/>
    </row>
    <row r="186" spans="1:7" ht="16.5" customHeight="1" x14ac:dyDescent="0.3">
      <c r="A186" s="110"/>
      <c r="B186" s="110"/>
      <c r="C186" s="110"/>
      <c r="D186" s="117"/>
      <c r="E186" s="117"/>
      <c r="F186" s="119"/>
      <c r="G186" s="8"/>
    </row>
    <row r="187" spans="1:7" ht="16.5" customHeight="1" x14ac:dyDescent="0.3">
      <c r="A187" s="110"/>
      <c r="B187" s="110"/>
      <c r="C187" s="110"/>
      <c r="D187" s="117"/>
      <c r="E187" s="117"/>
      <c r="F187" s="119"/>
      <c r="G187" s="8"/>
    </row>
    <row r="188" spans="1:7" ht="16.5" customHeight="1" x14ac:dyDescent="0.3">
      <c r="A188" s="110"/>
      <c r="B188" s="110"/>
      <c r="C188" s="110"/>
      <c r="D188" s="117"/>
      <c r="E188" s="117"/>
      <c r="F188" s="119"/>
      <c r="G188" s="8"/>
    </row>
    <row r="189" spans="1:7" ht="16.5" customHeight="1" x14ac:dyDescent="0.3">
      <c r="A189" s="110"/>
      <c r="B189" s="110"/>
      <c r="C189" s="110"/>
      <c r="D189" s="117"/>
      <c r="E189" s="117"/>
      <c r="F189" s="119"/>
      <c r="G189" s="8"/>
    </row>
    <row r="190" spans="1:7" ht="16.5" customHeight="1" x14ac:dyDescent="0.3">
      <c r="A190" s="110"/>
      <c r="B190" s="110"/>
      <c r="C190" s="110"/>
      <c r="D190" s="117"/>
      <c r="E190" s="117"/>
      <c r="F190" s="119"/>
      <c r="G190" s="8"/>
    </row>
    <row r="191" spans="1:7" ht="16.5" customHeight="1" x14ac:dyDescent="0.3">
      <c r="A191" s="110"/>
      <c r="B191" s="110"/>
      <c r="C191" s="110"/>
      <c r="D191" s="117"/>
      <c r="E191" s="117"/>
      <c r="F191" s="119"/>
      <c r="G191" s="8"/>
    </row>
    <row r="192" spans="1:7" ht="16.5" customHeight="1" x14ac:dyDescent="0.3">
      <c r="A192" s="110"/>
      <c r="B192" s="110"/>
      <c r="C192" s="110"/>
      <c r="D192" s="117"/>
      <c r="E192" s="117"/>
      <c r="F192" s="119"/>
      <c r="G192" s="8"/>
    </row>
    <row r="193" spans="1:7" ht="16.5" customHeight="1" x14ac:dyDescent="0.3">
      <c r="A193" s="110"/>
      <c r="B193" s="110"/>
      <c r="C193" s="110"/>
      <c r="D193" s="117"/>
      <c r="E193" s="117"/>
      <c r="F193" s="119"/>
      <c r="G193" s="8"/>
    </row>
    <row r="194" spans="1:7" ht="16.5" customHeight="1" x14ac:dyDescent="0.3">
      <c r="A194" s="110"/>
      <c r="B194" s="110"/>
      <c r="C194" s="110"/>
      <c r="D194" s="117"/>
      <c r="E194" s="117"/>
      <c r="F194" s="119"/>
      <c r="G194" s="8"/>
    </row>
    <row r="195" spans="1:7" ht="16.5" customHeight="1" x14ac:dyDescent="0.3">
      <c r="A195" s="110"/>
      <c r="B195" s="110"/>
      <c r="C195" s="110"/>
      <c r="D195" s="117"/>
      <c r="E195" s="117"/>
      <c r="F195" s="119"/>
      <c r="G195" s="8"/>
    </row>
    <row r="196" spans="1:7" ht="16.5" customHeight="1" x14ac:dyDescent="0.3">
      <c r="A196" s="110"/>
      <c r="B196" s="110"/>
      <c r="C196" s="110"/>
      <c r="D196" s="117"/>
      <c r="E196" s="117"/>
      <c r="F196" s="119"/>
      <c r="G196" s="8"/>
    </row>
    <row r="197" spans="1:7" ht="16.5" customHeight="1" x14ac:dyDescent="0.3">
      <c r="A197" s="110"/>
      <c r="B197" s="110"/>
      <c r="C197" s="110"/>
      <c r="D197" s="117"/>
      <c r="E197" s="117"/>
      <c r="F197" s="119"/>
      <c r="G197" s="8"/>
    </row>
    <row r="198" spans="1:7" ht="16.5" customHeight="1" x14ac:dyDescent="0.3">
      <c r="A198" s="110"/>
      <c r="B198" s="110"/>
      <c r="C198" s="110"/>
      <c r="D198" s="117"/>
      <c r="E198" s="117"/>
      <c r="F198" s="119"/>
      <c r="G198" s="8"/>
    </row>
    <row r="199" spans="1:7" ht="16.5" customHeight="1" x14ac:dyDescent="0.3">
      <c r="A199" s="110"/>
      <c r="B199" s="110"/>
      <c r="C199" s="110"/>
      <c r="D199" s="117"/>
      <c r="E199" s="117"/>
      <c r="F199" s="119"/>
      <c r="G199" s="8"/>
    </row>
    <row r="200" spans="1:7" ht="16.5" customHeight="1" x14ac:dyDescent="0.3">
      <c r="A200" s="110"/>
      <c r="B200" s="110"/>
      <c r="C200" s="110"/>
      <c r="D200" s="117"/>
      <c r="E200" s="117"/>
      <c r="F200" s="119"/>
      <c r="G200" s="8"/>
    </row>
    <row r="201" spans="1:7" ht="16.5" customHeight="1" x14ac:dyDescent="0.3">
      <c r="A201" s="110"/>
      <c r="B201" s="110"/>
      <c r="C201" s="110"/>
      <c r="D201" s="117"/>
      <c r="E201" s="117"/>
      <c r="F201" s="119"/>
      <c r="G201" s="8"/>
    </row>
    <row r="202" spans="1:7" ht="16.5" customHeight="1" x14ac:dyDescent="0.3">
      <c r="A202" s="110"/>
      <c r="B202" s="110"/>
      <c r="C202" s="110"/>
      <c r="D202" s="117"/>
      <c r="E202" s="117"/>
      <c r="F202" s="119"/>
      <c r="G202" s="8"/>
    </row>
    <row r="203" spans="1:7" ht="16.5" customHeight="1" x14ac:dyDescent="0.3">
      <c r="A203" s="110"/>
      <c r="B203" s="110"/>
      <c r="C203" s="110"/>
      <c r="D203" s="117"/>
      <c r="E203" s="117"/>
      <c r="F203" s="119"/>
      <c r="G203" s="8"/>
    </row>
    <row r="204" spans="1:7" ht="16.5" customHeight="1" x14ac:dyDescent="0.3">
      <c r="A204" s="110"/>
      <c r="B204" s="110"/>
      <c r="C204" s="110"/>
      <c r="D204" s="117"/>
      <c r="E204" s="117"/>
      <c r="F204" s="119"/>
      <c r="G204" s="8"/>
    </row>
    <row r="205" spans="1:7" ht="16.5" customHeight="1" x14ac:dyDescent="0.3">
      <c r="A205" s="110"/>
      <c r="B205" s="110"/>
      <c r="C205" s="110"/>
      <c r="D205" s="117"/>
      <c r="E205" s="117"/>
      <c r="F205" s="119"/>
      <c r="G205" s="8"/>
    </row>
    <row r="206" spans="1:7" ht="16.5" customHeight="1" x14ac:dyDescent="0.3">
      <c r="A206" s="110"/>
      <c r="B206" s="110"/>
      <c r="C206" s="110"/>
      <c r="D206" s="117"/>
      <c r="E206" s="117"/>
      <c r="F206" s="119"/>
      <c r="G206" s="8"/>
    </row>
    <row r="207" spans="1:7" ht="16.5" customHeight="1" x14ac:dyDescent="0.3">
      <c r="A207" s="110"/>
      <c r="B207" s="110"/>
      <c r="C207" s="110"/>
      <c r="D207" s="117"/>
      <c r="E207" s="117"/>
      <c r="F207" s="119"/>
      <c r="G207" s="8"/>
    </row>
    <row r="208" spans="1:7" ht="16.5" customHeight="1" x14ac:dyDescent="0.3">
      <c r="A208" s="110"/>
      <c r="B208" s="110"/>
      <c r="C208" s="110"/>
      <c r="D208" s="117"/>
      <c r="E208" s="117"/>
      <c r="F208" s="119"/>
      <c r="G208" s="8"/>
    </row>
    <row r="209" spans="1:7" ht="16.5" customHeight="1" x14ac:dyDescent="0.3">
      <c r="A209" s="110"/>
      <c r="B209" s="110"/>
      <c r="C209" s="110"/>
      <c r="D209" s="117"/>
      <c r="E209" s="117"/>
      <c r="F209" s="119"/>
      <c r="G209" s="8"/>
    </row>
    <row r="210" spans="1:7" ht="16.5" customHeight="1" x14ac:dyDescent="0.3">
      <c r="A210" s="110"/>
      <c r="B210" s="110"/>
      <c r="C210" s="110"/>
      <c r="D210" s="117"/>
      <c r="E210" s="117"/>
      <c r="F210" s="119"/>
      <c r="G210" s="8"/>
    </row>
    <row r="211" spans="1:7" ht="16.5" customHeight="1" x14ac:dyDescent="0.3">
      <c r="A211" s="110"/>
      <c r="B211" s="110"/>
      <c r="C211" s="110"/>
      <c r="D211" s="117"/>
      <c r="E211" s="117"/>
      <c r="F211" s="119"/>
      <c r="G211" s="8"/>
    </row>
    <row r="212" spans="1:7" ht="16.5" customHeight="1" x14ac:dyDescent="0.3">
      <c r="A212" s="110"/>
      <c r="B212" s="110"/>
      <c r="C212" s="110"/>
      <c r="D212" s="117"/>
      <c r="E212" s="117"/>
      <c r="F212" s="119"/>
      <c r="G212" s="8"/>
    </row>
    <row r="213" spans="1:7" ht="16.5" customHeight="1" x14ac:dyDescent="0.3">
      <c r="A213" s="110"/>
      <c r="B213" s="110"/>
      <c r="C213" s="110"/>
      <c r="D213" s="117"/>
      <c r="E213" s="117"/>
      <c r="F213" s="119"/>
      <c r="G213" s="8"/>
    </row>
    <row r="214" spans="1:7" ht="16.5" customHeight="1" x14ac:dyDescent="0.3">
      <c r="A214" s="110"/>
      <c r="B214" s="110"/>
      <c r="C214" s="110"/>
      <c r="D214" s="117"/>
      <c r="E214" s="117"/>
      <c r="F214" s="119"/>
      <c r="G214" s="8"/>
    </row>
    <row r="215" spans="1:7" ht="16.5" customHeight="1" x14ac:dyDescent="0.3">
      <c r="A215" s="110"/>
      <c r="B215" s="110"/>
      <c r="C215" s="110"/>
      <c r="D215" s="117"/>
      <c r="E215" s="117"/>
      <c r="F215" s="119"/>
      <c r="G215" s="8"/>
    </row>
    <row r="216" spans="1:7" ht="16.5" customHeight="1" x14ac:dyDescent="0.3">
      <c r="A216" s="110"/>
      <c r="B216" s="110"/>
      <c r="C216" s="110"/>
      <c r="D216" s="117"/>
      <c r="E216" s="117"/>
      <c r="F216" s="119"/>
      <c r="G216" s="8"/>
    </row>
    <row r="217" spans="1:7" ht="16.5" customHeight="1" x14ac:dyDescent="0.3">
      <c r="A217" s="110"/>
      <c r="B217" s="110"/>
      <c r="C217" s="110"/>
      <c r="D217" s="117"/>
      <c r="E217" s="117"/>
      <c r="F217" s="119"/>
      <c r="G217" s="8"/>
    </row>
    <row r="218" spans="1:7" ht="16.5" customHeight="1" x14ac:dyDescent="0.3">
      <c r="A218" s="110"/>
      <c r="B218" s="110"/>
      <c r="C218" s="110"/>
      <c r="D218" s="117"/>
      <c r="E218" s="117"/>
      <c r="F218" s="119"/>
      <c r="G218" s="8"/>
    </row>
    <row r="219" spans="1:7" ht="16.5" customHeight="1" x14ac:dyDescent="0.3">
      <c r="A219" s="110"/>
      <c r="B219" s="110"/>
      <c r="C219" s="110"/>
      <c r="D219" s="117"/>
      <c r="E219" s="117"/>
      <c r="F219" s="119"/>
      <c r="G219" s="8"/>
    </row>
    <row r="220" spans="1:7" ht="16.5" customHeight="1" x14ac:dyDescent="0.3">
      <c r="A220" s="110"/>
      <c r="B220" s="110"/>
      <c r="C220" s="110"/>
      <c r="D220" s="117"/>
      <c r="E220" s="117"/>
      <c r="F220" s="119"/>
      <c r="G220" s="8"/>
    </row>
    <row r="221" spans="1:7" ht="16.5" customHeight="1" x14ac:dyDescent="0.3">
      <c r="A221" s="110"/>
      <c r="B221" s="110"/>
      <c r="C221" s="110"/>
      <c r="D221" s="117"/>
      <c r="E221" s="117"/>
      <c r="F221" s="119"/>
      <c r="G221" s="8"/>
    </row>
    <row r="222" spans="1:7" ht="16.5" customHeight="1" x14ac:dyDescent="0.3">
      <c r="A222" s="110"/>
      <c r="B222" s="110"/>
      <c r="C222" s="110"/>
      <c r="D222" s="117"/>
      <c r="E222" s="117"/>
      <c r="F222" s="119"/>
      <c r="G222" s="8"/>
    </row>
    <row r="223" spans="1:7" ht="16.5" customHeight="1" x14ac:dyDescent="0.3">
      <c r="A223" s="110"/>
      <c r="B223" s="110"/>
      <c r="C223" s="110"/>
      <c r="D223" s="117"/>
      <c r="E223" s="117"/>
      <c r="F223" s="119"/>
      <c r="G223" s="8"/>
    </row>
    <row r="224" spans="1:7" ht="16.5" customHeight="1" x14ac:dyDescent="0.3">
      <c r="A224" s="110"/>
      <c r="B224" s="110"/>
      <c r="C224" s="110"/>
      <c r="D224" s="117"/>
      <c r="E224" s="117"/>
      <c r="F224" s="119"/>
      <c r="G224" s="8"/>
    </row>
    <row r="225" spans="1:7" ht="16.5" customHeight="1" x14ac:dyDescent="0.3">
      <c r="A225" s="110"/>
      <c r="B225" s="110"/>
      <c r="C225" s="110"/>
      <c r="D225" s="117"/>
      <c r="E225" s="117"/>
      <c r="F225" s="119"/>
      <c r="G225" s="8"/>
    </row>
    <row r="226" spans="1:7" ht="16.5" customHeight="1" x14ac:dyDescent="0.3">
      <c r="A226" s="110"/>
      <c r="B226" s="110"/>
      <c r="C226" s="110"/>
      <c r="D226" s="117"/>
      <c r="E226" s="117"/>
      <c r="F226" s="119"/>
      <c r="G226" s="8"/>
    </row>
    <row r="227" spans="1:7" ht="16.5" customHeight="1" x14ac:dyDescent="0.3">
      <c r="A227" s="110"/>
      <c r="B227" s="110"/>
      <c r="C227" s="110"/>
      <c r="D227" s="117"/>
      <c r="E227" s="117"/>
      <c r="F227" s="119"/>
      <c r="G227" s="8"/>
    </row>
    <row r="228" spans="1:7" ht="16.5" customHeight="1" x14ac:dyDescent="0.3">
      <c r="A228" s="110"/>
      <c r="B228" s="110"/>
      <c r="C228" s="110"/>
      <c r="D228" s="117"/>
      <c r="E228" s="117"/>
      <c r="F228" s="119"/>
      <c r="G228" s="8"/>
    </row>
    <row r="229" spans="1:7" ht="16.5" customHeight="1" x14ac:dyDescent="0.3">
      <c r="A229" s="110"/>
      <c r="B229" s="110"/>
      <c r="C229" s="110"/>
      <c r="D229" s="117"/>
      <c r="E229" s="117"/>
      <c r="F229" s="119"/>
      <c r="G229" s="8"/>
    </row>
    <row r="230" spans="1:7" ht="16.5" customHeight="1" x14ac:dyDescent="0.3">
      <c r="A230" s="110"/>
      <c r="B230" s="110"/>
      <c r="C230" s="110"/>
      <c r="D230" s="117"/>
      <c r="E230" s="117"/>
      <c r="F230" s="119"/>
      <c r="G230" s="8"/>
    </row>
    <row r="231" spans="1:7" ht="16.5" customHeight="1" x14ac:dyDescent="0.3">
      <c r="A231" s="110"/>
      <c r="B231" s="110"/>
      <c r="C231" s="110"/>
      <c r="D231" s="117"/>
      <c r="E231" s="117"/>
      <c r="F231" s="119"/>
      <c r="G231" s="8"/>
    </row>
    <row r="232" spans="1:7" ht="16.5" customHeight="1" x14ac:dyDescent="0.3">
      <c r="A232" s="110"/>
      <c r="B232" s="110"/>
      <c r="C232" s="110"/>
      <c r="D232" s="117"/>
      <c r="E232" s="117"/>
      <c r="F232" s="119"/>
      <c r="G232" s="8"/>
    </row>
    <row r="233" spans="1:7" ht="16.5" customHeight="1" x14ac:dyDescent="0.3">
      <c r="A233" s="110"/>
      <c r="B233" s="110"/>
      <c r="C233" s="110"/>
      <c r="D233" s="117"/>
      <c r="E233" s="117"/>
      <c r="F233" s="119"/>
      <c r="G233" s="8"/>
    </row>
    <row r="234" spans="1:7" ht="16.5" customHeight="1" x14ac:dyDescent="0.3">
      <c r="A234" s="110"/>
      <c r="B234" s="110"/>
      <c r="C234" s="110"/>
      <c r="D234" s="117"/>
      <c r="E234" s="117"/>
      <c r="F234" s="119"/>
      <c r="G234" s="8"/>
    </row>
    <row r="235" spans="1:7" ht="16.5" customHeight="1" x14ac:dyDescent="0.3">
      <c r="A235" s="110"/>
      <c r="B235" s="110"/>
      <c r="C235" s="110"/>
      <c r="D235" s="117"/>
      <c r="E235" s="117"/>
      <c r="F235" s="119"/>
      <c r="G235" s="8"/>
    </row>
    <row r="236" spans="1:7" ht="16.5" customHeight="1" x14ac:dyDescent="0.3">
      <c r="A236" s="110"/>
      <c r="B236" s="110"/>
      <c r="C236" s="110"/>
      <c r="D236" s="117"/>
      <c r="E236" s="117"/>
      <c r="F236" s="119"/>
      <c r="G236" s="8"/>
    </row>
    <row r="237" spans="1:7" ht="16.5" customHeight="1" x14ac:dyDescent="0.3">
      <c r="A237" s="110"/>
      <c r="B237" s="110"/>
      <c r="C237" s="110"/>
      <c r="D237" s="117"/>
      <c r="E237" s="117"/>
      <c r="F237" s="119"/>
      <c r="G237" s="8"/>
    </row>
    <row r="238" spans="1:7" ht="16.5" customHeight="1" x14ac:dyDescent="0.3">
      <c r="A238" s="110"/>
      <c r="B238" s="110"/>
      <c r="C238" s="110"/>
      <c r="D238" s="117"/>
      <c r="E238" s="117"/>
      <c r="F238" s="119"/>
      <c r="G238" s="8"/>
    </row>
    <row r="239" spans="1:7" ht="16.5" customHeight="1" x14ac:dyDescent="0.3">
      <c r="A239" s="110"/>
      <c r="B239" s="110"/>
      <c r="C239" s="110"/>
      <c r="D239" s="117"/>
      <c r="E239" s="117"/>
      <c r="F239" s="119"/>
      <c r="G239" s="8"/>
    </row>
    <row r="240" spans="1:7" ht="16.5" customHeight="1" x14ac:dyDescent="0.3">
      <c r="A240" s="110"/>
      <c r="B240" s="110"/>
      <c r="C240" s="110"/>
      <c r="D240" s="117"/>
      <c r="E240" s="117"/>
      <c r="F240" s="119"/>
      <c r="G240" s="8"/>
    </row>
    <row r="241" spans="1:7" ht="16.5" customHeight="1" x14ac:dyDescent="0.3">
      <c r="A241" s="110"/>
      <c r="B241" s="110"/>
      <c r="C241" s="110"/>
      <c r="D241" s="117"/>
      <c r="E241" s="117"/>
      <c r="F241" s="119"/>
      <c r="G241" s="8"/>
    </row>
    <row r="242" spans="1:7" ht="16.5" customHeight="1" x14ac:dyDescent="0.3">
      <c r="A242" s="110"/>
      <c r="B242" s="110"/>
      <c r="C242" s="110"/>
      <c r="D242" s="117"/>
      <c r="E242" s="117"/>
      <c r="F242" s="119"/>
      <c r="G242" s="8"/>
    </row>
    <row r="243" spans="1:7" ht="16.5" customHeight="1" x14ac:dyDescent="0.3">
      <c r="A243" s="110"/>
      <c r="B243" s="110"/>
      <c r="C243" s="110"/>
      <c r="D243" s="117"/>
      <c r="E243" s="117"/>
      <c r="F243" s="119"/>
      <c r="G243" s="8"/>
    </row>
    <row r="244" spans="1:7" ht="16.5" customHeight="1" x14ac:dyDescent="0.3">
      <c r="A244" s="110"/>
      <c r="B244" s="110"/>
      <c r="C244" s="110"/>
      <c r="D244" s="117"/>
      <c r="E244" s="117"/>
      <c r="F244" s="119"/>
      <c r="G244" s="8"/>
    </row>
    <row r="245" spans="1:7" ht="16.5" customHeight="1" x14ac:dyDescent="0.3">
      <c r="A245" s="110"/>
      <c r="B245" s="110"/>
      <c r="C245" s="110"/>
      <c r="D245" s="117"/>
      <c r="E245" s="117"/>
      <c r="F245" s="119"/>
      <c r="G245" s="8"/>
    </row>
    <row r="246" spans="1:7" ht="16.5" customHeight="1" x14ac:dyDescent="0.3">
      <c r="A246" s="110"/>
      <c r="B246" s="110"/>
      <c r="C246" s="110"/>
      <c r="D246" s="117"/>
      <c r="E246" s="117"/>
      <c r="F246" s="119"/>
      <c r="G246" s="8"/>
    </row>
    <row r="247" spans="1:7" ht="16.5" customHeight="1" x14ac:dyDescent="0.3">
      <c r="A247" s="110"/>
      <c r="B247" s="110"/>
      <c r="C247" s="110"/>
      <c r="D247" s="117"/>
      <c r="E247" s="117"/>
      <c r="F247" s="119"/>
      <c r="G247" s="8"/>
    </row>
    <row r="248" spans="1:7" ht="16.5" customHeight="1" x14ac:dyDescent="0.3">
      <c r="A248" s="110"/>
      <c r="B248" s="110"/>
      <c r="C248" s="110"/>
      <c r="D248" s="117"/>
      <c r="E248" s="117"/>
      <c r="F248" s="119"/>
      <c r="G248" s="8"/>
    </row>
    <row r="249" spans="1:7" ht="16.5" customHeight="1" x14ac:dyDescent="0.3">
      <c r="A249" s="110"/>
      <c r="B249" s="110"/>
      <c r="C249" s="110"/>
      <c r="D249" s="117"/>
      <c r="E249" s="117"/>
      <c r="F249" s="119"/>
      <c r="G249" s="8"/>
    </row>
    <row r="250" spans="1:7" ht="16.5" customHeight="1" x14ac:dyDescent="0.3">
      <c r="A250" s="110"/>
      <c r="B250" s="110"/>
      <c r="C250" s="110"/>
      <c r="D250" s="117"/>
      <c r="E250" s="117"/>
      <c r="F250" s="119"/>
      <c r="G250" s="8"/>
    </row>
    <row r="251" spans="1:7" ht="16.5" customHeight="1" x14ac:dyDescent="0.3">
      <c r="A251" s="110"/>
      <c r="B251" s="110"/>
      <c r="C251" s="110"/>
      <c r="D251" s="117"/>
      <c r="E251" s="117"/>
      <c r="F251" s="119"/>
      <c r="G251" s="8"/>
    </row>
    <row r="252" spans="1:7" ht="16.5" customHeight="1" x14ac:dyDescent="0.3">
      <c r="A252" s="110"/>
      <c r="B252" s="110"/>
      <c r="C252" s="110"/>
      <c r="D252" s="117"/>
      <c r="E252" s="117"/>
      <c r="F252" s="119"/>
      <c r="G252" s="8"/>
    </row>
    <row r="253" spans="1:7" ht="16.5" customHeight="1" x14ac:dyDescent="0.3">
      <c r="A253" s="110"/>
      <c r="B253" s="110"/>
      <c r="C253" s="110"/>
      <c r="D253" s="117"/>
      <c r="E253" s="117"/>
      <c r="F253" s="119"/>
      <c r="G253" s="8"/>
    </row>
    <row r="254" spans="1:7" ht="16.5" customHeight="1" x14ac:dyDescent="0.3">
      <c r="A254" s="110"/>
      <c r="B254" s="110"/>
      <c r="C254" s="110"/>
      <c r="D254" s="117"/>
      <c r="E254" s="117"/>
      <c r="F254" s="119"/>
      <c r="G254" s="8"/>
    </row>
    <row r="255" spans="1:7" ht="16.5" customHeight="1" x14ac:dyDescent="0.3">
      <c r="A255" s="110"/>
      <c r="B255" s="110"/>
      <c r="C255" s="110"/>
      <c r="D255" s="117"/>
      <c r="E255" s="117"/>
      <c r="F255" s="119"/>
      <c r="G255" s="8"/>
    </row>
    <row r="256" spans="1:7" ht="16.5" customHeight="1" x14ac:dyDescent="0.3">
      <c r="A256" s="110"/>
      <c r="B256" s="110"/>
      <c r="C256" s="110"/>
      <c r="D256" s="117"/>
      <c r="E256" s="117"/>
      <c r="F256" s="119"/>
      <c r="G256" s="8"/>
    </row>
    <row r="257" spans="1:7" ht="16.5" customHeight="1" x14ac:dyDescent="0.3">
      <c r="A257" s="110"/>
      <c r="B257" s="110"/>
      <c r="C257" s="110"/>
      <c r="D257" s="117"/>
      <c r="E257" s="117"/>
      <c r="F257" s="119"/>
      <c r="G257" s="8"/>
    </row>
    <row r="258" spans="1:7" ht="16.5" customHeight="1" x14ac:dyDescent="0.3">
      <c r="A258" s="110"/>
      <c r="B258" s="110"/>
      <c r="C258" s="110"/>
      <c r="D258" s="117"/>
      <c r="E258" s="117"/>
      <c r="F258" s="119"/>
      <c r="G258" s="8"/>
    </row>
    <row r="259" spans="1:7" ht="16.5" customHeight="1" x14ac:dyDescent="0.3">
      <c r="A259" s="110"/>
      <c r="B259" s="110"/>
      <c r="C259" s="110"/>
      <c r="D259" s="117"/>
      <c r="E259" s="117"/>
      <c r="F259" s="119"/>
      <c r="G259" s="8"/>
    </row>
    <row r="260" spans="1:7" ht="16.5" customHeight="1" x14ac:dyDescent="0.3">
      <c r="A260" s="110"/>
      <c r="B260" s="110"/>
      <c r="C260" s="110"/>
      <c r="D260" s="117"/>
      <c r="E260" s="117"/>
      <c r="F260" s="119"/>
      <c r="G260" s="8"/>
    </row>
    <row r="261" spans="1:7" ht="16.5" customHeight="1" x14ac:dyDescent="0.3">
      <c r="A261" s="110"/>
      <c r="B261" s="110"/>
      <c r="C261" s="110"/>
      <c r="D261" s="117"/>
      <c r="E261" s="117"/>
      <c r="F261" s="119"/>
      <c r="G261" s="8"/>
    </row>
    <row r="262" spans="1:7" ht="16.5" customHeight="1" x14ac:dyDescent="0.3">
      <c r="A262" s="110"/>
      <c r="B262" s="110"/>
      <c r="C262" s="110"/>
      <c r="D262" s="117"/>
      <c r="E262" s="117"/>
      <c r="F262" s="119"/>
      <c r="G262" s="8"/>
    </row>
    <row r="263" spans="1:7" ht="16.5" customHeight="1" x14ac:dyDescent="0.3">
      <c r="A263" s="110"/>
      <c r="B263" s="110"/>
      <c r="C263" s="110"/>
      <c r="D263" s="117"/>
      <c r="E263" s="117"/>
      <c r="F263" s="119"/>
      <c r="G263" s="8"/>
    </row>
    <row r="264" spans="1:7" ht="16.5" customHeight="1" x14ac:dyDescent="0.3">
      <c r="A264" s="110"/>
      <c r="B264" s="110"/>
      <c r="C264" s="110"/>
      <c r="D264" s="117"/>
      <c r="E264" s="117"/>
      <c r="F264" s="119"/>
      <c r="G264" s="8"/>
    </row>
    <row r="265" spans="1:7" ht="16.5" customHeight="1" x14ac:dyDescent="0.3">
      <c r="A265" s="110"/>
      <c r="B265" s="110"/>
      <c r="C265" s="110"/>
      <c r="D265" s="117"/>
      <c r="E265" s="117"/>
      <c r="F265" s="119"/>
      <c r="G265" s="8"/>
    </row>
    <row r="266" spans="1:7" ht="16.5" customHeight="1" x14ac:dyDescent="0.3">
      <c r="A266" s="110"/>
      <c r="B266" s="110"/>
      <c r="C266" s="110"/>
      <c r="D266" s="117"/>
      <c r="E266" s="117"/>
      <c r="F266" s="119"/>
      <c r="G266" s="8"/>
    </row>
    <row r="267" spans="1:7" ht="16.5" customHeight="1" x14ac:dyDescent="0.3">
      <c r="A267" s="110"/>
      <c r="B267" s="110"/>
      <c r="C267" s="110"/>
      <c r="D267" s="117"/>
      <c r="E267" s="117"/>
      <c r="F267" s="119"/>
      <c r="G267" s="8"/>
    </row>
    <row r="268" spans="1:7" ht="16.5" customHeight="1" x14ac:dyDescent="0.3">
      <c r="A268" s="110"/>
      <c r="B268" s="110"/>
      <c r="C268" s="110"/>
      <c r="D268" s="117"/>
      <c r="E268" s="117"/>
      <c r="F268" s="119"/>
      <c r="G268" s="8"/>
    </row>
    <row r="269" spans="1:7" ht="16.5" customHeight="1" x14ac:dyDescent="0.3">
      <c r="A269" s="110"/>
      <c r="B269" s="110"/>
      <c r="C269" s="110"/>
      <c r="D269" s="117"/>
      <c r="E269" s="117"/>
      <c r="F269" s="119"/>
      <c r="G269" s="8"/>
    </row>
    <row r="270" spans="1:7" ht="16.5" customHeight="1" x14ac:dyDescent="0.3">
      <c r="A270" s="110"/>
      <c r="B270" s="110"/>
      <c r="C270" s="110"/>
      <c r="D270" s="117"/>
      <c r="E270" s="117"/>
      <c r="F270" s="119"/>
      <c r="G270" s="8"/>
    </row>
    <row r="271" spans="1:7" ht="16.5" customHeight="1" x14ac:dyDescent="0.3">
      <c r="A271" s="110"/>
      <c r="B271" s="110"/>
      <c r="C271" s="110"/>
      <c r="D271" s="117"/>
      <c r="E271" s="117"/>
      <c r="F271" s="119"/>
      <c r="G271" s="8"/>
    </row>
    <row r="272" spans="1:7" ht="16.5" customHeight="1" x14ac:dyDescent="0.3">
      <c r="A272" s="110"/>
      <c r="B272" s="110"/>
      <c r="C272" s="110"/>
      <c r="D272" s="117"/>
      <c r="E272" s="117"/>
      <c r="F272" s="119"/>
      <c r="G272" s="8"/>
    </row>
    <row r="273" spans="1:7" ht="16.5" customHeight="1" x14ac:dyDescent="0.3">
      <c r="A273" s="110"/>
      <c r="B273" s="110"/>
      <c r="C273" s="110"/>
      <c r="D273" s="117"/>
      <c r="E273" s="117"/>
      <c r="F273" s="119"/>
      <c r="G273" s="8"/>
    </row>
    <row r="274" spans="1:7" ht="16.5" customHeight="1" x14ac:dyDescent="0.3">
      <c r="A274" s="110"/>
      <c r="B274" s="110"/>
      <c r="C274" s="110"/>
      <c r="D274" s="117"/>
      <c r="E274" s="117"/>
      <c r="F274" s="119"/>
      <c r="G274" s="8"/>
    </row>
    <row r="275" spans="1:7" ht="16.5" customHeight="1" x14ac:dyDescent="0.3">
      <c r="A275" s="110"/>
      <c r="B275" s="110"/>
      <c r="C275" s="110"/>
      <c r="D275" s="117"/>
      <c r="E275" s="117"/>
      <c r="F275" s="119"/>
      <c r="G275" s="8"/>
    </row>
    <row r="276" spans="1:7" ht="16.5" customHeight="1" x14ac:dyDescent="0.3">
      <c r="A276" s="110"/>
      <c r="B276" s="110"/>
      <c r="C276" s="110"/>
      <c r="D276" s="117"/>
      <c r="E276" s="117"/>
      <c r="F276" s="119"/>
      <c r="G276" s="8"/>
    </row>
    <row r="277" spans="1:7" ht="16.5" customHeight="1" x14ac:dyDescent="0.3">
      <c r="A277" s="110"/>
      <c r="B277" s="110"/>
      <c r="C277" s="110"/>
      <c r="D277" s="117"/>
      <c r="E277" s="117"/>
      <c r="F277" s="119"/>
      <c r="G277" s="8"/>
    </row>
    <row r="278" spans="1:7" ht="16.5" customHeight="1" x14ac:dyDescent="0.3">
      <c r="A278" s="110"/>
      <c r="B278" s="110"/>
      <c r="C278" s="110"/>
      <c r="D278" s="117"/>
      <c r="E278" s="117"/>
      <c r="F278" s="119"/>
      <c r="G278" s="8"/>
    </row>
    <row r="279" spans="1:7" ht="16.5" customHeight="1" x14ac:dyDescent="0.3">
      <c r="A279" s="110"/>
      <c r="B279" s="110"/>
      <c r="C279" s="110"/>
      <c r="D279" s="117"/>
      <c r="E279" s="117"/>
      <c r="F279" s="119"/>
      <c r="G279" s="8"/>
    </row>
    <row r="280" spans="1:7" ht="16.5" customHeight="1" x14ac:dyDescent="0.3">
      <c r="A280" s="110"/>
      <c r="B280" s="110"/>
      <c r="C280" s="110"/>
      <c r="D280" s="117"/>
      <c r="E280" s="117"/>
      <c r="F280" s="119"/>
      <c r="G280" s="8"/>
    </row>
    <row r="281" spans="1:7" ht="16.5" customHeight="1" x14ac:dyDescent="0.3">
      <c r="A281" s="110"/>
      <c r="B281" s="110"/>
      <c r="C281" s="110"/>
      <c r="D281" s="117"/>
      <c r="E281" s="117"/>
      <c r="F281" s="119"/>
      <c r="G281" s="8"/>
    </row>
    <row r="282" spans="1:7" ht="16.5" customHeight="1" x14ac:dyDescent="0.3">
      <c r="A282" s="110"/>
      <c r="B282" s="110"/>
      <c r="C282" s="110"/>
      <c r="D282" s="117"/>
      <c r="E282" s="117"/>
      <c r="F282" s="119"/>
      <c r="G282" s="8"/>
    </row>
    <row r="283" spans="1:7" ht="16.5" customHeight="1" x14ac:dyDescent="0.3">
      <c r="A283" s="110"/>
      <c r="B283" s="110"/>
      <c r="C283" s="110"/>
      <c r="D283" s="117"/>
      <c r="E283" s="117"/>
      <c r="F283" s="119"/>
      <c r="G283" s="8"/>
    </row>
    <row r="284" spans="1:7" ht="16.5" customHeight="1" x14ac:dyDescent="0.3">
      <c r="A284" s="110"/>
      <c r="B284" s="110"/>
      <c r="C284" s="110"/>
      <c r="D284" s="117"/>
      <c r="E284" s="117"/>
      <c r="F284" s="119"/>
      <c r="G284" s="8"/>
    </row>
    <row r="285" spans="1:7" ht="16.5" customHeight="1" x14ac:dyDescent="0.3">
      <c r="A285" s="110"/>
      <c r="B285" s="110"/>
      <c r="C285" s="110"/>
      <c r="D285" s="117"/>
      <c r="E285" s="117"/>
      <c r="F285" s="119"/>
      <c r="G285" s="8"/>
    </row>
    <row r="286" spans="1:7" ht="16.5" customHeight="1" x14ac:dyDescent="0.3">
      <c r="A286" s="110"/>
      <c r="B286" s="110"/>
      <c r="C286" s="110"/>
      <c r="D286" s="117"/>
      <c r="E286" s="117"/>
      <c r="F286" s="119"/>
      <c r="G286" s="8"/>
    </row>
    <row r="287" spans="1:7" ht="16.5" customHeight="1" x14ac:dyDescent="0.3">
      <c r="A287" s="110"/>
      <c r="B287" s="110"/>
      <c r="C287" s="110"/>
      <c r="D287" s="117"/>
      <c r="E287" s="117"/>
      <c r="F287" s="119"/>
      <c r="G287" s="8"/>
    </row>
    <row r="288" spans="1:7" ht="16.5" customHeight="1" x14ac:dyDescent="0.3">
      <c r="A288" s="110"/>
      <c r="B288" s="110"/>
      <c r="C288" s="110"/>
      <c r="D288" s="117"/>
      <c r="E288" s="117"/>
      <c r="F288" s="119"/>
      <c r="G288" s="8"/>
    </row>
    <row r="289" spans="1:7" ht="16.5" customHeight="1" x14ac:dyDescent="0.3">
      <c r="A289" s="110"/>
      <c r="B289" s="110"/>
      <c r="C289" s="110"/>
      <c r="D289" s="117"/>
      <c r="E289" s="117"/>
      <c r="F289" s="119"/>
      <c r="G289" s="8"/>
    </row>
    <row r="290" spans="1:7" ht="16.5" customHeight="1" x14ac:dyDescent="0.3">
      <c r="A290" s="110"/>
      <c r="B290" s="110"/>
      <c r="C290" s="110"/>
      <c r="D290" s="117"/>
      <c r="E290" s="117"/>
      <c r="F290" s="119"/>
      <c r="G290" s="8"/>
    </row>
    <row r="291" spans="1:7" ht="16.5" customHeight="1" x14ac:dyDescent="0.3">
      <c r="A291" s="110"/>
      <c r="B291" s="110"/>
      <c r="C291" s="110"/>
      <c r="D291" s="117"/>
      <c r="E291" s="117"/>
      <c r="F291" s="119"/>
      <c r="G291" s="8"/>
    </row>
    <row r="292" spans="1:7" ht="16.5" customHeight="1" x14ac:dyDescent="0.3">
      <c r="A292" s="110"/>
      <c r="B292" s="110"/>
      <c r="C292" s="110"/>
      <c r="D292" s="117"/>
      <c r="E292" s="117"/>
      <c r="F292" s="119"/>
      <c r="G292" s="8"/>
    </row>
    <row r="293" spans="1:7" ht="16.5" customHeight="1" x14ac:dyDescent="0.3">
      <c r="A293" s="110"/>
      <c r="B293" s="110"/>
      <c r="C293" s="110"/>
      <c r="D293" s="117"/>
      <c r="E293" s="117"/>
      <c r="F293" s="119"/>
      <c r="G293" s="8"/>
    </row>
    <row r="294" spans="1:7" ht="16.5" customHeight="1" x14ac:dyDescent="0.3">
      <c r="A294" s="110"/>
      <c r="B294" s="110"/>
      <c r="C294" s="110"/>
      <c r="D294" s="117"/>
      <c r="E294" s="117"/>
      <c r="F294" s="119"/>
      <c r="G294" s="8"/>
    </row>
    <row r="295" spans="1:7" ht="16.5" customHeight="1" x14ac:dyDescent="0.3">
      <c r="A295" s="110"/>
      <c r="B295" s="110"/>
      <c r="C295" s="110"/>
      <c r="D295" s="117"/>
      <c r="E295" s="117"/>
      <c r="F295" s="119"/>
      <c r="G295" s="8"/>
    </row>
    <row r="296" spans="1:7" ht="16.5" customHeight="1" x14ac:dyDescent="0.3">
      <c r="A296" s="110"/>
      <c r="B296" s="110"/>
      <c r="C296" s="110"/>
      <c r="D296" s="117"/>
      <c r="E296" s="117"/>
      <c r="F296" s="119"/>
      <c r="G296" s="8"/>
    </row>
    <row r="297" spans="1:7" ht="16.5" customHeight="1" x14ac:dyDescent="0.3">
      <c r="A297" s="110"/>
      <c r="B297" s="110"/>
      <c r="C297" s="110"/>
      <c r="D297" s="117"/>
      <c r="E297" s="117"/>
      <c r="F297" s="119"/>
      <c r="G297" s="8"/>
    </row>
    <row r="298" spans="1:7" ht="16.5" customHeight="1" x14ac:dyDescent="0.3">
      <c r="A298" s="110"/>
      <c r="B298" s="110"/>
      <c r="C298" s="110"/>
      <c r="D298" s="117"/>
      <c r="E298" s="117"/>
      <c r="F298" s="119"/>
      <c r="G298" s="8"/>
    </row>
    <row r="299" spans="1:7" ht="16.5" customHeight="1" x14ac:dyDescent="0.3">
      <c r="A299" s="110"/>
      <c r="B299" s="110"/>
      <c r="C299" s="110"/>
      <c r="D299" s="117"/>
      <c r="E299" s="117"/>
      <c r="F299" s="119"/>
      <c r="G299" s="8"/>
    </row>
    <row r="300" spans="1:7" ht="16.5" customHeight="1" x14ac:dyDescent="0.3">
      <c r="A300" s="110"/>
      <c r="B300" s="110"/>
      <c r="C300" s="110"/>
      <c r="D300" s="117"/>
      <c r="E300" s="117"/>
      <c r="F300" s="119"/>
      <c r="G300" s="8"/>
    </row>
    <row r="301" spans="1:7" ht="16.5" customHeight="1" x14ac:dyDescent="0.3">
      <c r="A301" s="110"/>
      <c r="B301" s="110"/>
      <c r="C301" s="110"/>
      <c r="D301" s="117"/>
      <c r="E301" s="117"/>
      <c r="F301" s="119"/>
      <c r="G301" s="8"/>
    </row>
    <row r="302" spans="1:7" ht="16.5" customHeight="1" x14ac:dyDescent="0.3">
      <c r="A302" s="110"/>
      <c r="B302" s="110"/>
      <c r="C302" s="110"/>
      <c r="D302" s="117"/>
      <c r="E302" s="117"/>
      <c r="F302" s="119"/>
      <c r="G302" s="8"/>
    </row>
    <row r="303" spans="1:7" ht="16.5" customHeight="1" x14ac:dyDescent="0.3">
      <c r="A303" s="110"/>
      <c r="B303" s="110"/>
      <c r="C303" s="110"/>
      <c r="D303" s="117"/>
      <c r="E303" s="117"/>
      <c r="F303" s="119"/>
      <c r="G303" s="8"/>
    </row>
    <row r="304" spans="1:7" ht="16.5" customHeight="1" x14ac:dyDescent="0.3">
      <c r="A304" s="110"/>
      <c r="B304" s="110"/>
      <c r="C304" s="110"/>
      <c r="D304" s="117"/>
      <c r="E304" s="117"/>
      <c r="F304" s="119"/>
      <c r="G304" s="8"/>
    </row>
    <row r="305" spans="1:7" ht="16.5" customHeight="1" x14ac:dyDescent="0.3">
      <c r="A305" s="110"/>
      <c r="B305" s="110"/>
      <c r="C305" s="110"/>
      <c r="D305" s="117"/>
      <c r="E305" s="117"/>
      <c r="F305" s="119"/>
      <c r="G305" s="8"/>
    </row>
    <row r="306" spans="1:7" ht="16.5" customHeight="1" x14ac:dyDescent="0.3">
      <c r="A306" s="110"/>
      <c r="B306" s="110"/>
      <c r="C306" s="110"/>
      <c r="D306" s="117"/>
      <c r="E306" s="117"/>
      <c r="F306" s="119"/>
      <c r="G306" s="8"/>
    </row>
    <row r="307" spans="1:7" ht="16.5" customHeight="1" x14ac:dyDescent="0.3">
      <c r="A307" s="110"/>
      <c r="B307" s="110"/>
      <c r="C307" s="110"/>
      <c r="D307" s="117"/>
      <c r="E307" s="117"/>
      <c r="F307" s="119"/>
      <c r="G307" s="8"/>
    </row>
    <row r="308" spans="1:7" ht="16.5" customHeight="1" x14ac:dyDescent="0.3">
      <c r="A308" s="110"/>
      <c r="B308" s="110"/>
      <c r="C308" s="110"/>
      <c r="D308" s="117"/>
      <c r="E308" s="117"/>
      <c r="F308" s="119"/>
      <c r="G308" s="8"/>
    </row>
    <row r="309" spans="1:7" ht="16.5" customHeight="1" x14ac:dyDescent="0.3">
      <c r="A309" s="110"/>
      <c r="B309" s="110"/>
      <c r="C309" s="110"/>
      <c r="D309" s="117"/>
      <c r="E309" s="117"/>
      <c r="F309" s="119"/>
      <c r="G309" s="8"/>
    </row>
    <row r="310" spans="1:7" ht="16.5" customHeight="1" x14ac:dyDescent="0.3">
      <c r="A310" s="110"/>
      <c r="B310" s="110"/>
      <c r="C310" s="110"/>
      <c r="D310" s="117"/>
      <c r="E310" s="117"/>
      <c r="F310" s="119"/>
      <c r="G310" s="8"/>
    </row>
    <row r="311" spans="1:7" ht="16.5" customHeight="1" x14ac:dyDescent="0.3">
      <c r="A311" s="110"/>
      <c r="B311" s="110"/>
      <c r="C311" s="110"/>
      <c r="D311" s="117"/>
      <c r="E311" s="117"/>
      <c r="F311" s="119"/>
      <c r="G311" s="8"/>
    </row>
    <row r="312" spans="1:7" ht="16.5" customHeight="1" x14ac:dyDescent="0.3">
      <c r="A312" s="110"/>
      <c r="B312" s="110"/>
      <c r="C312" s="110"/>
      <c r="D312" s="117"/>
      <c r="E312" s="117"/>
      <c r="F312" s="119"/>
      <c r="G312" s="8"/>
    </row>
    <row r="313" spans="1:7" ht="16.5" customHeight="1" x14ac:dyDescent="0.3">
      <c r="A313" s="110"/>
      <c r="B313" s="110"/>
      <c r="C313" s="110"/>
      <c r="D313" s="117"/>
      <c r="E313" s="117"/>
      <c r="F313" s="119"/>
      <c r="G313" s="8"/>
    </row>
    <row r="314" spans="1:7" ht="16.5" customHeight="1" x14ac:dyDescent="0.3">
      <c r="A314" s="110"/>
      <c r="B314" s="110"/>
      <c r="C314" s="110"/>
      <c r="D314" s="117"/>
      <c r="E314" s="117"/>
      <c r="F314" s="119"/>
      <c r="G314" s="8"/>
    </row>
    <row r="315" spans="1:7" ht="16.5" customHeight="1" x14ac:dyDescent="0.3">
      <c r="A315" s="110"/>
      <c r="B315" s="110"/>
      <c r="C315" s="110"/>
      <c r="D315" s="117"/>
      <c r="E315" s="117"/>
      <c r="F315" s="119"/>
      <c r="G315" s="8"/>
    </row>
    <row r="316" spans="1:7" ht="16.5" customHeight="1" x14ac:dyDescent="0.3">
      <c r="A316" s="110"/>
      <c r="B316" s="110"/>
      <c r="C316" s="110"/>
      <c r="D316" s="117"/>
      <c r="E316" s="117"/>
      <c r="F316" s="119"/>
      <c r="G316" s="8"/>
    </row>
    <row r="317" spans="1:7" ht="16.5" customHeight="1" x14ac:dyDescent="0.3">
      <c r="A317" s="110"/>
      <c r="B317" s="110"/>
      <c r="C317" s="110"/>
      <c r="D317" s="117"/>
      <c r="E317" s="117"/>
      <c r="F317" s="119"/>
      <c r="G317" s="8"/>
    </row>
    <row r="318" spans="1:7" ht="16.5" customHeight="1" x14ac:dyDescent="0.3">
      <c r="A318" s="110"/>
      <c r="B318" s="110"/>
      <c r="C318" s="110"/>
      <c r="D318" s="117"/>
      <c r="E318" s="117"/>
      <c r="F318" s="119"/>
      <c r="G318" s="8"/>
    </row>
    <row r="319" spans="1:7" ht="16.5" customHeight="1" x14ac:dyDescent="0.3">
      <c r="A319" s="110"/>
      <c r="B319" s="110"/>
      <c r="C319" s="110"/>
      <c r="D319" s="117"/>
      <c r="E319" s="117"/>
      <c r="F319" s="119"/>
      <c r="G319" s="8"/>
    </row>
    <row r="320" spans="1:7" ht="16.5" customHeight="1" x14ac:dyDescent="0.3">
      <c r="A320" s="110"/>
      <c r="B320" s="110"/>
      <c r="C320" s="110"/>
      <c r="D320" s="117"/>
      <c r="E320" s="117"/>
      <c r="F320" s="119"/>
      <c r="G320" s="8"/>
    </row>
    <row r="321" spans="1:7" ht="16.5" customHeight="1" x14ac:dyDescent="0.3">
      <c r="A321" s="110"/>
      <c r="B321" s="110"/>
      <c r="C321" s="110"/>
      <c r="D321" s="117"/>
      <c r="E321" s="117"/>
      <c r="F321" s="119"/>
      <c r="G321" s="8"/>
    </row>
    <row r="322" spans="1:7" ht="16.5" customHeight="1" x14ac:dyDescent="0.3">
      <c r="A322" s="110"/>
      <c r="B322" s="110"/>
      <c r="C322" s="110"/>
      <c r="D322" s="117"/>
      <c r="E322" s="117"/>
      <c r="F322" s="119"/>
      <c r="G322" s="8"/>
    </row>
    <row r="323" spans="1:7" ht="16.5" customHeight="1" x14ac:dyDescent="0.3">
      <c r="A323" s="110"/>
      <c r="B323" s="110"/>
      <c r="C323" s="110"/>
      <c r="D323" s="117"/>
      <c r="E323" s="117"/>
      <c r="F323" s="119"/>
      <c r="G323" s="8"/>
    </row>
    <row r="324" spans="1:7" ht="16.5" customHeight="1" x14ac:dyDescent="0.3">
      <c r="A324" s="110"/>
      <c r="B324" s="110"/>
      <c r="C324" s="110"/>
      <c r="D324" s="117"/>
      <c r="E324" s="117"/>
      <c r="F324" s="119"/>
      <c r="G324" s="8"/>
    </row>
    <row r="325" spans="1:7" ht="16.5" customHeight="1" x14ac:dyDescent="0.3">
      <c r="A325" s="110"/>
      <c r="B325" s="110"/>
      <c r="C325" s="110"/>
      <c r="D325" s="117"/>
      <c r="E325" s="117"/>
      <c r="F325" s="119"/>
      <c r="G325" s="8"/>
    </row>
    <row r="326" spans="1:7" ht="16.5" customHeight="1" x14ac:dyDescent="0.3">
      <c r="A326" s="110"/>
      <c r="B326" s="110"/>
      <c r="C326" s="110"/>
      <c r="D326" s="117"/>
      <c r="E326" s="117"/>
      <c r="F326" s="119"/>
      <c r="G326" s="8"/>
    </row>
    <row r="327" spans="1:7" ht="16.5" customHeight="1" x14ac:dyDescent="0.3">
      <c r="A327" s="110"/>
      <c r="B327" s="110"/>
      <c r="C327" s="110"/>
      <c r="D327" s="117"/>
      <c r="E327" s="117"/>
      <c r="F327" s="119"/>
      <c r="G327" s="8"/>
    </row>
    <row r="328" spans="1:7" ht="16.5" customHeight="1" x14ac:dyDescent="0.3">
      <c r="A328" s="110"/>
      <c r="B328" s="110"/>
      <c r="C328" s="110"/>
      <c r="D328" s="117"/>
      <c r="E328" s="117"/>
      <c r="F328" s="119"/>
      <c r="G328" s="8"/>
    </row>
    <row r="329" spans="1:7" ht="16.5" customHeight="1" x14ac:dyDescent="0.3">
      <c r="A329" s="110"/>
      <c r="B329" s="110"/>
      <c r="C329" s="110"/>
      <c r="D329" s="117"/>
      <c r="E329" s="117"/>
      <c r="F329" s="119"/>
      <c r="G329" s="8"/>
    </row>
    <row r="330" spans="1:7" ht="16.5" customHeight="1" x14ac:dyDescent="0.3">
      <c r="A330" s="110"/>
      <c r="B330" s="110"/>
      <c r="C330" s="110"/>
      <c r="D330" s="117"/>
      <c r="E330" s="117"/>
      <c r="F330" s="119"/>
      <c r="G330" s="8"/>
    </row>
    <row r="331" spans="1:7" ht="16.5" customHeight="1" x14ac:dyDescent="0.3">
      <c r="A331" s="110"/>
      <c r="B331" s="110"/>
      <c r="C331" s="110"/>
      <c r="D331" s="117"/>
      <c r="E331" s="117"/>
      <c r="F331" s="119"/>
      <c r="G331" s="8"/>
    </row>
    <row r="332" spans="1:7" ht="16.5" customHeight="1" x14ac:dyDescent="0.3">
      <c r="A332" s="110"/>
      <c r="B332" s="110"/>
      <c r="C332" s="110"/>
      <c r="D332" s="117"/>
      <c r="E332" s="117"/>
      <c r="F332" s="119"/>
      <c r="G332" s="8"/>
    </row>
    <row r="333" spans="1:7" ht="16.5" customHeight="1" x14ac:dyDescent="0.3">
      <c r="A333" s="110"/>
      <c r="B333" s="110"/>
      <c r="C333" s="110"/>
      <c r="D333" s="117"/>
      <c r="E333" s="117"/>
      <c r="F333" s="119"/>
      <c r="G333" s="8"/>
    </row>
    <row r="334" spans="1:7" ht="16.5" customHeight="1" x14ac:dyDescent="0.3">
      <c r="A334" s="110"/>
      <c r="B334" s="110"/>
      <c r="C334" s="110"/>
      <c r="D334" s="117"/>
      <c r="E334" s="117"/>
      <c r="F334" s="119"/>
      <c r="G334" s="8"/>
    </row>
    <row r="335" spans="1:7" ht="16.5" customHeight="1" x14ac:dyDescent="0.3">
      <c r="A335" s="110"/>
      <c r="B335" s="110"/>
      <c r="C335" s="110"/>
      <c r="D335" s="117"/>
      <c r="E335" s="117"/>
      <c r="F335" s="119"/>
      <c r="G335" s="8"/>
    </row>
    <row r="336" spans="1:7" ht="16.5" customHeight="1" x14ac:dyDescent="0.3">
      <c r="A336" s="110"/>
      <c r="B336" s="110"/>
      <c r="C336" s="110"/>
      <c r="D336" s="117"/>
      <c r="E336" s="117"/>
      <c r="F336" s="119"/>
      <c r="G336" s="8"/>
    </row>
    <row r="337" spans="1:7" ht="16.5" customHeight="1" x14ac:dyDescent="0.3">
      <c r="A337" s="110"/>
      <c r="B337" s="110"/>
      <c r="C337" s="110"/>
      <c r="D337" s="117"/>
      <c r="E337" s="117"/>
      <c r="F337" s="119"/>
      <c r="G337" s="8"/>
    </row>
    <row r="338" spans="1:7" ht="16.5" customHeight="1" x14ac:dyDescent="0.3">
      <c r="A338" s="110"/>
      <c r="B338" s="110"/>
      <c r="C338" s="110"/>
      <c r="D338" s="117"/>
      <c r="E338" s="117"/>
      <c r="F338" s="119"/>
      <c r="G338" s="8"/>
    </row>
    <row r="339" spans="1:7" ht="16.5" customHeight="1" x14ac:dyDescent="0.3">
      <c r="A339" s="110"/>
      <c r="B339" s="110"/>
      <c r="C339" s="110"/>
      <c r="D339" s="117"/>
      <c r="E339" s="117"/>
      <c r="F339" s="119"/>
      <c r="G339" s="8"/>
    </row>
    <row r="340" spans="1:7" ht="16.5" customHeight="1" x14ac:dyDescent="0.3">
      <c r="A340" s="110"/>
      <c r="B340" s="110"/>
      <c r="C340" s="110"/>
      <c r="D340" s="117"/>
      <c r="E340" s="117"/>
      <c r="F340" s="119"/>
      <c r="G340" s="8"/>
    </row>
    <row r="341" spans="1:7" ht="16.5" customHeight="1" x14ac:dyDescent="0.3">
      <c r="A341" s="110"/>
      <c r="B341" s="110"/>
      <c r="C341" s="110"/>
      <c r="D341" s="117"/>
      <c r="E341" s="117"/>
      <c r="F341" s="119"/>
      <c r="G341" s="8"/>
    </row>
    <row r="342" spans="1:7" ht="16.5" customHeight="1" x14ac:dyDescent="0.3">
      <c r="A342" s="110"/>
      <c r="B342" s="110"/>
      <c r="C342" s="110"/>
      <c r="D342" s="117"/>
      <c r="E342" s="117"/>
      <c r="F342" s="119"/>
      <c r="G342" s="8"/>
    </row>
    <row r="343" spans="1:7" ht="16.5" customHeight="1" x14ac:dyDescent="0.3">
      <c r="A343" s="110"/>
      <c r="B343" s="110"/>
      <c r="C343" s="110"/>
      <c r="D343" s="117"/>
      <c r="E343" s="117"/>
      <c r="F343" s="119"/>
      <c r="G343" s="8"/>
    </row>
    <row r="344" spans="1:7" ht="16.5" customHeight="1" x14ac:dyDescent="0.3">
      <c r="A344" s="110"/>
      <c r="B344" s="110"/>
      <c r="C344" s="110"/>
      <c r="D344" s="117"/>
      <c r="E344" s="117"/>
      <c r="F344" s="119"/>
      <c r="G344" s="8"/>
    </row>
    <row r="345" spans="1:7" ht="16.5" customHeight="1" x14ac:dyDescent="0.3">
      <c r="A345" s="110"/>
      <c r="B345" s="110"/>
      <c r="C345" s="110"/>
      <c r="D345" s="117"/>
      <c r="E345" s="117"/>
      <c r="F345" s="119"/>
      <c r="G345" s="8"/>
    </row>
    <row r="346" spans="1:7" ht="16.5" customHeight="1" x14ac:dyDescent="0.3">
      <c r="A346" s="110"/>
      <c r="B346" s="110"/>
      <c r="C346" s="110"/>
      <c r="D346" s="117"/>
      <c r="E346" s="117"/>
      <c r="F346" s="119"/>
      <c r="G346" s="8"/>
    </row>
    <row r="347" spans="1:7" ht="16.5" customHeight="1" x14ac:dyDescent="0.3">
      <c r="A347" s="110"/>
      <c r="B347" s="110"/>
      <c r="C347" s="110"/>
      <c r="D347" s="117"/>
      <c r="E347" s="117"/>
      <c r="F347" s="119"/>
      <c r="G347" s="8"/>
    </row>
    <row r="348" spans="1:7" ht="16.5" customHeight="1" x14ac:dyDescent="0.3">
      <c r="A348" s="110"/>
      <c r="B348" s="110"/>
      <c r="C348" s="110"/>
      <c r="D348" s="117"/>
      <c r="E348" s="117"/>
      <c r="F348" s="119"/>
      <c r="G348" s="8"/>
    </row>
    <row r="349" spans="1:7" ht="16.5" customHeight="1" x14ac:dyDescent="0.3">
      <c r="A349" s="110"/>
      <c r="B349" s="110"/>
      <c r="C349" s="110"/>
      <c r="D349" s="117"/>
      <c r="E349" s="117"/>
      <c r="F349" s="119"/>
      <c r="G349" s="8"/>
    </row>
    <row r="350" spans="1:7" ht="16.5" customHeight="1" x14ac:dyDescent="0.3">
      <c r="A350" s="110"/>
      <c r="B350" s="110"/>
      <c r="C350" s="110"/>
      <c r="D350" s="117"/>
      <c r="E350" s="117"/>
      <c r="F350" s="119"/>
      <c r="G350" s="8"/>
    </row>
    <row r="351" spans="1:7" ht="16.5" customHeight="1" x14ac:dyDescent="0.3">
      <c r="A351" s="110"/>
      <c r="B351" s="110"/>
      <c r="C351" s="110"/>
      <c r="D351" s="117"/>
      <c r="E351" s="117"/>
      <c r="F351" s="119"/>
      <c r="G351" s="8"/>
    </row>
    <row r="352" spans="1:7" ht="16.5" customHeight="1" x14ac:dyDescent="0.3">
      <c r="A352" s="110"/>
      <c r="B352" s="110"/>
      <c r="C352" s="110"/>
      <c r="D352" s="117"/>
      <c r="E352" s="117"/>
      <c r="F352" s="119"/>
      <c r="G352" s="8"/>
    </row>
    <row r="353" spans="1:7" ht="16.5" customHeight="1" x14ac:dyDescent="0.3">
      <c r="A353" s="110"/>
      <c r="B353" s="110"/>
      <c r="C353" s="110"/>
      <c r="D353" s="117"/>
      <c r="E353" s="117"/>
      <c r="F353" s="119"/>
      <c r="G353" s="8"/>
    </row>
    <row r="354" spans="1:7" ht="16.5" customHeight="1" x14ac:dyDescent="0.3">
      <c r="A354" s="110"/>
      <c r="B354" s="110"/>
      <c r="C354" s="110"/>
      <c r="D354" s="117"/>
      <c r="E354" s="117"/>
      <c r="F354" s="119"/>
      <c r="G354" s="8"/>
    </row>
    <row r="355" spans="1:7" ht="16.5" customHeight="1" x14ac:dyDescent="0.3">
      <c r="A355" s="110"/>
      <c r="B355" s="110"/>
      <c r="C355" s="110"/>
      <c r="D355" s="117"/>
      <c r="E355" s="117"/>
      <c r="F355" s="119"/>
      <c r="G355" s="8"/>
    </row>
    <row r="356" spans="1:7" ht="16.5" customHeight="1" x14ac:dyDescent="0.3">
      <c r="A356" s="110"/>
      <c r="B356" s="110"/>
      <c r="C356" s="110"/>
      <c r="D356" s="117"/>
      <c r="E356" s="117"/>
      <c r="F356" s="119"/>
      <c r="G356" s="8"/>
    </row>
    <row r="357" spans="1:7" ht="16.5" customHeight="1" x14ac:dyDescent="0.3">
      <c r="A357" s="110"/>
      <c r="B357" s="110"/>
      <c r="C357" s="110"/>
      <c r="D357" s="117"/>
      <c r="E357" s="117"/>
      <c r="F357" s="119"/>
      <c r="G357" s="8"/>
    </row>
    <row r="358" spans="1:7" ht="16.5" customHeight="1" x14ac:dyDescent="0.3">
      <c r="A358" s="110"/>
      <c r="B358" s="110"/>
      <c r="C358" s="110"/>
      <c r="D358" s="117"/>
      <c r="E358" s="117"/>
      <c r="F358" s="119"/>
      <c r="G358" s="8"/>
    </row>
    <row r="359" spans="1:7" ht="16.5" customHeight="1" x14ac:dyDescent="0.3">
      <c r="A359" s="110"/>
      <c r="B359" s="110"/>
      <c r="C359" s="110"/>
      <c r="D359" s="117"/>
      <c r="E359" s="117"/>
      <c r="F359" s="119"/>
      <c r="G359" s="8"/>
    </row>
    <row r="360" spans="1:7" ht="16.5" customHeight="1" x14ac:dyDescent="0.3">
      <c r="A360" s="110"/>
      <c r="B360" s="110"/>
      <c r="C360" s="110"/>
      <c r="D360" s="117"/>
      <c r="E360" s="117"/>
      <c r="F360" s="119"/>
      <c r="G360" s="8"/>
    </row>
    <row r="361" spans="1:7" ht="16.5" customHeight="1" x14ac:dyDescent="0.3">
      <c r="A361" s="110"/>
      <c r="B361" s="110"/>
      <c r="C361" s="110"/>
      <c r="D361" s="117"/>
      <c r="E361" s="117"/>
      <c r="F361" s="119"/>
      <c r="G361" s="8"/>
    </row>
    <row r="362" spans="1:7" ht="16.5" customHeight="1" x14ac:dyDescent="0.3">
      <c r="A362" s="110"/>
      <c r="B362" s="110"/>
      <c r="C362" s="110"/>
      <c r="D362" s="117"/>
      <c r="E362" s="117"/>
      <c r="F362" s="119"/>
      <c r="G362" s="8"/>
    </row>
    <row r="363" spans="1:7" ht="16.5" customHeight="1" x14ac:dyDescent="0.3">
      <c r="A363" s="110"/>
      <c r="B363" s="110"/>
      <c r="C363" s="110"/>
      <c r="D363" s="117"/>
      <c r="E363" s="117"/>
      <c r="F363" s="119"/>
      <c r="G363" s="8"/>
    </row>
    <row r="364" spans="1:7" ht="16.5" customHeight="1" x14ac:dyDescent="0.3">
      <c r="A364" s="110"/>
      <c r="B364" s="110"/>
      <c r="C364" s="110"/>
      <c r="D364" s="117"/>
      <c r="E364" s="117"/>
      <c r="F364" s="119"/>
      <c r="G364" s="8"/>
    </row>
    <row r="365" spans="1:7" ht="16.5" customHeight="1" x14ac:dyDescent="0.3">
      <c r="A365" s="110"/>
      <c r="B365" s="110"/>
      <c r="C365" s="110"/>
      <c r="D365" s="117"/>
      <c r="E365" s="117"/>
      <c r="F365" s="119"/>
      <c r="G365" s="8"/>
    </row>
    <row r="366" spans="1:7" ht="16.5" customHeight="1" x14ac:dyDescent="0.3">
      <c r="A366" s="110"/>
      <c r="B366" s="110"/>
      <c r="C366" s="110"/>
      <c r="D366" s="117"/>
      <c r="E366" s="117"/>
      <c r="F366" s="119"/>
      <c r="G366" s="8"/>
    </row>
    <row r="367" spans="1:7" ht="16.5" customHeight="1" x14ac:dyDescent="0.3">
      <c r="A367" s="110"/>
      <c r="B367" s="110"/>
      <c r="C367" s="110"/>
      <c r="D367" s="117"/>
      <c r="E367" s="117"/>
      <c r="F367" s="119"/>
      <c r="G367" s="8"/>
    </row>
    <row r="368" spans="1:7" ht="16.5" customHeight="1" x14ac:dyDescent="0.3">
      <c r="A368" s="110"/>
      <c r="B368" s="110"/>
      <c r="C368" s="110"/>
      <c r="D368" s="117"/>
      <c r="E368" s="117"/>
      <c r="F368" s="119"/>
      <c r="G368" s="8"/>
    </row>
    <row r="369" spans="1:7" ht="16.5" customHeight="1" x14ac:dyDescent="0.3">
      <c r="A369" s="110"/>
      <c r="B369" s="110"/>
      <c r="C369" s="110"/>
      <c r="D369" s="117"/>
      <c r="E369" s="117"/>
      <c r="F369" s="119"/>
      <c r="G369" s="8"/>
    </row>
    <row r="370" spans="1:7" ht="16.5" customHeight="1" x14ac:dyDescent="0.3">
      <c r="A370" s="110"/>
      <c r="B370" s="110"/>
      <c r="C370" s="110"/>
      <c r="D370" s="117"/>
      <c r="E370" s="117"/>
      <c r="F370" s="119"/>
      <c r="G370" s="8"/>
    </row>
    <row r="371" spans="1:7" ht="16.5" customHeight="1" x14ac:dyDescent="0.3">
      <c r="A371" s="110"/>
      <c r="B371" s="110"/>
      <c r="C371" s="110"/>
      <c r="D371" s="117"/>
      <c r="E371" s="117"/>
      <c r="F371" s="119"/>
      <c r="G371" s="8"/>
    </row>
    <row r="372" spans="1:7" ht="16.5" customHeight="1" x14ac:dyDescent="0.3">
      <c r="A372" s="110"/>
      <c r="B372" s="110"/>
      <c r="C372" s="110"/>
      <c r="D372" s="117"/>
      <c r="E372" s="117"/>
      <c r="F372" s="119"/>
      <c r="G372" s="8"/>
    </row>
    <row r="373" spans="1:7" ht="16.5" customHeight="1" x14ac:dyDescent="0.3">
      <c r="A373" s="110"/>
      <c r="B373" s="110"/>
      <c r="C373" s="110"/>
      <c r="D373" s="117"/>
      <c r="E373" s="117"/>
      <c r="F373" s="119"/>
      <c r="G373" s="8"/>
    </row>
    <row r="374" spans="1:7" ht="16.5" customHeight="1" x14ac:dyDescent="0.3">
      <c r="A374" s="110"/>
      <c r="B374" s="110"/>
      <c r="C374" s="110"/>
      <c r="D374" s="117"/>
      <c r="E374" s="117"/>
      <c r="F374" s="119"/>
      <c r="G374" s="8"/>
    </row>
    <row r="375" spans="1:7" ht="16.5" customHeight="1" x14ac:dyDescent="0.3">
      <c r="A375" s="110"/>
      <c r="B375" s="110"/>
      <c r="C375" s="110"/>
      <c r="D375" s="117"/>
      <c r="E375" s="117"/>
      <c r="F375" s="119"/>
      <c r="G375" s="8"/>
    </row>
    <row r="376" spans="1:7" ht="16.5" customHeight="1" x14ac:dyDescent="0.3">
      <c r="A376" s="110"/>
      <c r="B376" s="110"/>
      <c r="C376" s="110"/>
      <c r="D376" s="117"/>
      <c r="E376" s="117"/>
      <c r="F376" s="119"/>
      <c r="G376" s="8"/>
    </row>
    <row r="377" spans="1:7" ht="16.5" customHeight="1" x14ac:dyDescent="0.3">
      <c r="A377" s="110"/>
      <c r="B377" s="110"/>
      <c r="C377" s="110"/>
      <c r="D377" s="117"/>
      <c r="E377" s="117"/>
      <c r="F377" s="119"/>
      <c r="G377" s="8"/>
    </row>
    <row r="378" spans="1:7" ht="16.5" customHeight="1" x14ac:dyDescent="0.3">
      <c r="A378" s="110"/>
      <c r="B378" s="110"/>
      <c r="C378" s="110"/>
      <c r="D378" s="117"/>
      <c r="E378" s="117"/>
      <c r="F378" s="119"/>
      <c r="G378" s="8"/>
    </row>
    <row r="379" spans="1:7" ht="16.5" customHeight="1" x14ac:dyDescent="0.3">
      <c r="A379" s="110"/>
      <c r="B379" s="110"/>
      <c r="C379" s="110"/>
      <c r="D379" s="117"/>
      <c r="E379" s="117"/>
      <c r="F379" s="119"/>
      <c r="G379" s="8"/>
    </row>
    <row r="380" spans="1:7" ht="16.5" customHeight="1" x14ac:dyDescent="0.3">
      <c r="A380" s="110"/>
      <c r="B380" s="110"/>
      <c r="C380" s="110"/>
      <c r="D380" s="117"/>
      <c r="E380" s="117"/>
      <c r="F380" s="119"/>
      <c r="G380" s="8"/>
    </row>
    <row r="381" spans="1:7" ht="16.5" customHeight="1" x14ac:dyDescent="0.3">
      <c r="A381" s="110"/>
      <c r="B381" s="110"/>
      <c r="C381" s="110"/>
      <c r="D381" s="117"/>
      <c r="E381" s="117"/>
      <c r="F381" s="119"/>
      <c r="G381" s="8"/>
    </row>
    <row r="382" spans="1:7" ht="16.5" customHeight="1" x14ac:dyDescent="0.3">
      <c r="A382" s="110"/>
      <c r="B382" s="110"/>
      <c r="C382" s="110"/>
      <c r="D382" s="117"/>
      <c r="E382" s="117"/>
      <c r="F382" s="119"/>
      <c r="G382" s="8"/>
    </row>
    <row r="383" spans="1:7" ht="16.5" customHeight="1" x14ac:dyDescent="0.3">
      <c r="A383" s="110"/>
      <c r="B383" s="110"/>
      <c r="C383" s="110"/>
      <c r="D383" s="117"/>
      <c r="E383" s="117"/>
      <c r="F383" s="119"/>
      <c r="G383" s="8"/>
    </row>
    <row r="384" spans="1:7" ht="16.5" customHeight="1" x14ac:dyDescent="0.3">
      <c r="A384" s="110"/>
      <c r="B384" s="110"/>
      <c r="C384" s="110"/>
      <c r="D384" s="117"/>
      <c r="E384" s="117"/>
      <c r="F384" s="119"/>
      <c r="G384" s="8"/>
    </row>
    <row r="385" spans="1:7" ht="16.5" customHeight="1" x14ac:dyDescent="0.3">
      <c r="A385" s="110"/>
      <c r="B385" s="110"/>
      <c r="C385" s="110"/>
      <c r="D385" s="117"/>
      <c r="E385" s="117"/>
      <c r="F385" s="119"/>
      <c r="G385" s="8"/>
    </row>
    <row r="386" spans="1:7" ht="16.5" customHeight="1" x14ac:dyDescent="0.3">
      <c r="A386" s="110"/>
      <c r="B386" s="110"/>
      <c r="C386" s="110"/>
      <c r="D386" s="117"/>
      <c r="E386" s="117"/>
      <c r="F386" s="119"/>
      <c r="G386" s="8"/>
    </row>
    <row r="387" spans="1:7" ht="16.5" customHeight="1" x14ac:dyDescent="0.3">
      <c r="A387" s="110"/>
      <c r="B387" s="110"/>
      <c r="C387" s="110"/>
      <c r="D387" s="117"/>
      <c r="E387" s="117"/>
      <c r="F387" s="119"/>
      <c r="G387" s="8"/>
    </row>
    <row r="388" spans="1:7" ht="16.5" customHeight="1" x14ac:dyDescent="0.3">
      <c r="A388" s="110"/>
      <c r="B388" s="110"/>
      <c r="C388" s="110"/>
      <c r="D388" s="117"/>
      <c r="E388" s="117"/>
      <c r="F388" s="119"/>
      <c r="G388" s="8"/>
    </row>
    <row r="389" spans="1:7" ht="16.5" customHeight="1" x14ac:dyDescent="0.3">
      <c r="A389" s="110"/>
      <c r="B389" s="110"/>
      <c r="C389" s="110"/>
      <c r="D389" s="117"/>
      <c r="E389" s="117"/>
      <c r="F389" s="119"/>
      <c r="G389" s="8"/>
    </row>
    <row r="390" spans="1:7" ht="16.5" customHeight="1" x14ac:dyDescent="0.3">
      <c r="A390" s="110"/>
      <c r="B390" s="110"/>
      <c r="C390" s="110"/>
      <c r="D390" s="117"/>
      <c r="E390" s="117"/>
      <c r="F390" s="119"/>
      <c r="G390" s="8"/>
    </row>
    <row r="391" spans="1:7" ht="16.5" customHeight="1" x14ac:dyDescent="0.3">
      <c r="A391" s="110"/>
      <c r="B391" s="110"/>
      <c r="C391" s="110"/>
      <c r="D391" s="117"/>
      <c r="E391" s="117"/>
      <c r="F391" s="119"/>
      <c r="G391" s="8"/>
    </row>
    <row r="392" spans="1:7" ht="16.5" customHeight="1" x14ac:dyDescent="0.3">
      <c r="A392" s="110"/>
      <c r="B392" s="110"/>
      <c r="C392" s="110"/>
      <c r="D392" s="117"/>
      <c r="E392" s="117"/>
      <c r="F392" s="119"/>
      <c r="G392" s="8"/>
    </row>
    <row r="393" spans="1:7" ht="16.5" customHeight="1" x14ac:dyDescent="0.3">
      <c r="A393" s="110"/>
      <c r="B393" s="110"/>
      <c r="C393" s="110"/>
      <c r="D393" s="117"/>
      <c r="E393" s="117"/>
      <c r="F393" s="119"/>
      <c r="G393" s="8"/>
    </row>
    <row r="394" spans="1:7" ht="16.5" customHeight="1" x14ac:dyDescent="0.3">
      <c r="A394" s="110"/>
      <c r="B394" s="110"/>
      <c r="C394" s="110"/>
      <c r="D394" s="117"/>
      <c r="E394" s="117"/>
      <c r="F394" s="119"/>
      <c r="G394" s="8"/>
    </row>
    <row r="395" spans="1:7" ht="16.5" customHeight="1" x14ac:dyDescent="0.3">
      <c r="A395" s="110"/>
      <c r="B395" s="110"/>
      <c r="C395" s="110"/>
      <c r="D395" s="117"/>
      <c r="E395" s="117"/>
      <c r="F395" s="119"/>
      <c r="G395" s="8"/>
    </row>
    <row r="396" spans="1:7" ht="16.5" customHeight="1" x14ac:dyDescent="0.3">
      <c r="A396" s="110"/>
      <c r="B396" s="110"/>
      <c r="C396" s="110"/>
      <c r="D396" s="117"/>
      <c r="E396" s="117"/>
      <c r="F396" s="119"/>
      <c r="G396" s="8"/>
    </row>
    <row r="397" spans="1:7" ht="16.5" customHeight="1" x14ac:dyDescent="0.3">
      <c r="A397" s="110"/>
      <c r="B397" s="110"/>
      <c r="C397" s="110"/>
      <c r="D397" s="117"/>
      <c r="E397" s="117"/>
      <c r="F397" s="119"/>
      <c r="G397" s="8"/>
    </row>
    <row r="398" spans="1:7" ht="16.5" customHeight="1" x14ac:dyDescent="0.3">
      <c r="A398" s="110"/>
      <c r="B398" s="110"/>
      <c r="C398" s="110"/>
      <c r="D398" s="117"/>
      <c r="E398" s="117"/>
      <c r="F398" s="119"/>
      <c r="G398" s="8"/>
    </row>
    <row r="399" spans="1:7" ht="16.5" customHeight="1" x14ac:dyDescent="0.3">
      <c r="A399" s="110"/>
      <c r="B399" s="110"/>
      <c r="C399" s="110"/>
      <c r="D399" s="117"/>
      <c r="E399" s="117"/>
      <c r="F399" s="119"/>
      <c r="G399" s="8"/>
    </row>
    <row r="400" spans="1:7" ht="16.5" customHeight="1" x14ac:dyDescent="0.3">
      <c r="A400" s="110"/>
      <c r="B400" s="110"/>
      <c r="C400" s="110"/>
      <c r="D400" s="117"/>
      <c r="E400" s="117"/>
      <c r="F400" s="119"/>
      <c r="G400" s="8"/>
    </row>
    <row r="401" spans="1:7" ht="16.5" customHeight="1" x14ac:dyDescent="0.3">
      <c r="A401" s="110"/>
      <c r="B401" s="110"/>
      <c r="C401" s="110"/>
      <c r="D401" s="117"/>
      <c r="E401" s="117"/>
      <c r="F401" s="119"/>
      <c r="G401" s="8"/>
    </row>
    <row r="402" spans="1:7" ht="16.5" customHeight="1" x14ac:dyDescent="0.3">
      <c r="A402" s="110"/>
      <c r="B402" s="110"/>
      <c r="C402" s="110"/>
      <c r="D402" s="117"/>
      <c r="E402" s="117"/>
      <c r="F402" s="119"/>
      <c r="G402" s="8"/>
    </row>
    <row r="403" spans="1:7" ht="16.5" customHeight="1" x14ac:dyDescent="0.3">
      <c r="A403" s="110"/>
      <c r="B403" s="110"/>
      <c r="C403" s="110"/>
      <c r="D403" s="117"/>
      <c r="E403" s="117"/>
      <c r="F403" s="119"/>
      <c r="G403" s="8"/>
    </row>
    <row r="404" spans="1:7" ht="16.5" customHeight="1" x14ac:dyDescent="0.3">
      <c r="A404" s="110"/>
      <c r="B404" s="110"/>
      <c r="C404" s="110"/>
      <c r="D404" s="117"/>
      <c r="E404" s="117"/>
      <c r="F404" s="119"/>
      <c r="G404" s="8"/>
    </row>
    <row r="405" spans="1:7" ht="16.5" customHeight="1" x14ac:dyDescent="0.3">
      <c r="A405" s="110"/>
      <c r="B405" s="110"/>
      <c r="C405" s="110"/>
      <c r="D405" s="117"/>
      <c r="E405" s="117"/>
      <c r="F405" s="119"/>
      <c r="G405" s="8"/>
    </row>
    <row r="406" spans="1:7" ht="16.5" customHeight="1" x14ac:dyDescent="0.3">
      <c r="A406" s="110"/>
      <c r="B406" s="110"/>
      <c r="C406" s="110"/>
      <c r="D406" s="117"/>
      <c r="E406" s="117"/>
      <c r="F406" s="119"/>
      <c r="G406" s="8"/>
    </row>
    <row r="407" spans="1:7" ht="16.5" customHeight="1" x14ac:dyDescent="0.3">
      <c r="A407" s="110"/>
      <c r="B407" s="110"/>
      <c r="C407" s="110"/>
      <c r="D407" s="117"/>
      <c r="E407" s="117"/>
      <c r="F407" s="119"/>
      <c r="G407" s="8"/>
    </row>
    <row r="408" spans="1:7" ht="16.5" customHeight="1" x14ac:dyDescent="0.3">
      <c r="A408" s="110"/>
      <c r="B408" s="110"/>
      <c r="C408" s="110"/>
      <c r="D408" s="117"/>
      <c r="E408" s="117"/>
      <c r="F408" s="119"/>
      <c r="G408" s="8"/>
    </row>
    <row r="409" spans="1:7" ht="16.5" customHeight="1" x14ac:dyDescent="0.3">
      <c r="A409" s="110"/>
      <c r="B409" s="110"/>
      <c r="C409" s="110"/>
      <c r="D409" s="117"/>
      <c r="E409" s="117"/>
      <c r="F409" s="119"/>
      <c r="G409" s="8"/>
    </row>
    <row r="410" spans="1:7" ht="16.5" customHeight="1" x14ac:dyDescent="0.3">
      <c r="A410" s="110"/>
      <c r="B410" s="110"/>
      <c r="C410" s="110"/>
      <c r="D410" s="117"/>
      <c r="E410" s="117"/>
      <c r="F410" s="119"/>
      <c r="G410" s="8"/>
    </row>
    <row r="411" spans="1:7" ht="16.5" customHeight="1" x14ac:dyDescent="0.3">
      <c r="A411" s="110"/>
      <c r="B411" s="110"/>
      <c r="C411" s="110"/>
      <c r="D411" s="117"/>
      <c r="E411" s="117"/>
      <c r="F411" s="119"/>
      <c r="G411" s="8"/>
    </row>
    <row r="412" spans="1:7" ht="16.5" customHeight="1" x14ac:dyDescent="0.3">
      <c r="A412" s="110"/>
      <c r="B412" s="110"/>
      <c r="C412" s="110"/>
      <c r="D412" s="117"/>
      <c r="E412" s="117"/>
      <c r="F412" s="119"/>
      <c r="G412" s="8"/>
    </row>
    <row r="413" spans="1:7" ht="16.5" customHeight="1" x14ac:dyDescent="0.3">
      <c r="A413" s="110"/>
      <c r="B413" s="110"/>
      <c r="C413" s="110"/>
      <c r="D413" s="117"/>
      <c r="E413" s="117"/>
      <c r="F413" s="119"/>
      <c r="G413" s="8"/>
    </row>
    <row r="414" spans="1:7" ht="16.5" customHeight="1" x14ac:dyDescent="0.3">
      <c r="A414" s="110"/>
      <c r="B414" s="110"/>
      <c r="C414" s="110"/>
      <c r="D414" s="117"/>
      <c r="E414" s="117"/>
      <c r="F414" s="119"/>
      <c r="G414" s="8"/>
    </row>
    <row r="415" spans="1:7" ht="16.5" customHeight="1" x14ac:dyDescent="0.3">
      <c r="A415" s="110"/>
      <c r="B415" s="110"/>
      <c r="C415" s="110"/>
      <c r="D415" s="117"/>
      <c r="E415" s="117"/>
      <c r="F415" s="119"/>
      <c r="G415" s="8"/>
    </row>
    <row r="416" spans="1:7" ht="16.5" customHeight="1" x14ac:dyDescent="0.3">
      <c r="A416" s="110"/>
      <c r="B416" s="110"/>
      <c r="C416" s="110"/>
      <c r="D416" s="117"/>
      <c r="E416" s="117"/>
      <c r="F416" s="119"/>
      <c r="G416" s="8"/>
    </row>
    <row r="417" spans="1:7" ht="16.5" customHeight="1" x14ac:dyDescent="0.3">
      <c r="A417" s="110"/>
      <c r="B417" s="110"/>
      <c r="C417" s="110"/>
      <c r="D417" s="117"/>
      <c r="E417" s="117"/>
      <c r="F417" s="119"/>
      <c r="G417" s="8"/>
    </row>
    <row r="418" spans="1:7" ht="16.5" customHeight="1" x14ac:dyDescent="0.3">
      <c r="A418" s="110"/>
      <c r="B418" s="110"/>
      <c r="C418" s="110"/>
      <c r="D418" s="117"/>
      <c r="E418" s="117"/>
      <c r="F418" s="119"/>
      <c r="G418" s="8"/>
    </row>
    <row r="419" spans="1:7" ht="16.5" customHeight="1" x14ac:dyDescent="0.3">
      <c r="A419" s="110"/>
      <c r="B419" s="110"/>
      <c r="C419" s="110"/>
      <c r="D419" s="117"/>
      <c r="E419" s="117"/>
      <c r="F419" s="119"/>
      <c r="G419" s="8"/>
    </row>
    <row r="420" spans="1:7" ht="16.5" customHeight="1" x14ac:dyDescent="0.3">
      <c r="A420" s="110"/>
      <c r="B420" s="110"/>
      <c r="C420" s="110"/>
      <c r="D420" s="117"/>
      <c r="E420" s="117"/>
      <c r="F420" s="119"/>
      <c r="G420" s="8"/>
    </row>
    <row r="421" spans="1:7" ht="16.5" customHeight="1" x14ac:dyDescent="0.3">
      <c r="A421" s="110"/>
      <c r="B421" s="110"/>
      <c r="C421" s="110"/>
      <c r="D421" s="117"/>
      <c r="E421" s="117"/>
      <c r="F421" s="119"/>
      <c r="G421" s="8"/>
    </row>
    <row r="422" spans="1:7" ht="16.5" customHeight="1" x14ac:dyDescent="0.3">
      <c r="A422" s="110"/>
      <c r="B422" s="110"/>
      <c r="C422" s="110"/>
      <c r="D422" s="117"/>
      <c r="E422" s="117"/>
      <c r="F422" s="119"/>
      <c r="G422" s="8"/>
    </row>
    <row r="423" spans="1:7" ht="16.5" customHeight="1" x14ac:dyDescent="0.3">
      <c r="A423" s="110"/>
      <c r="B423" s="110"/>
      <c r="C423" s="110"/>
      <c r="D423" s="117"/>
      <c r="E423" s="117"/>
      <c r="F423" s="119"/>
      <c r="G423" s="8"/>
    </row>
    <row r="424" spans="1:7" ht="16.5" customHeight="1" x14ac:dyDescent="0.3">
      <c r="A424" s="110"/>
      <c r="B424" s="110"/>
      <c r="C424" s="110"/>
      <c r="D424" s="117"/>
      <c r="E424" s="117"/>
      <c r="F424" s="119"/>
      <c r="G424" s="8"/>
    </row>
    <row r="425" spans="1:7" ht="16.5" customHeight="1" x14ac:dyDescent="0.3">
      <c r="A425" s="110"/>
      <c r="B425" s="110"/>
      <c r="C425" s="110"/>
      <c r="D425" s="117"/>
      <c r="E425" s="117"/>
      <c r="F425" s="119"/>
      <c r="G425" s="8"/>
    </row>
    <row r="426" spans="1:7" ht="16.5" customHeight="1" x14ac:dyDescent="0.3">
      <c r="A426" s="110"/>
      <c r="B426" s="110"/>
      <c r="C426" s="110"/>
      <c r="D426" s="117"/>
      <c r="E426" s="117"/>
      <c r="F426" s="119"/>
      <c r="G426" s="8"/>
    </row>
    <row r="427" spans="1:7" ht="16.5" customHeight="1" x14ac:dyDescent="0.3">
      <c r="A427" s="110"/>
      <c r="B427" s="110"/>
      <c r="C427" s="110"/>
      <c r="D427" s="117"/>
      <c r="E427" s="117"/>
      <c r="F427" s="119"/>
      <c r="G427" s="8"/>
    </row>
    <row r="428" spans="1:7" ht="16.5" customHeight="1" x14ac:dyDescent="0.3">
      <c r="A428" s="110"/>
      <c r="B428" s="110"/>
      <c r="C428" s="110"/>
      <c r="D428" s="117"/>
      <c r="E428" s="117"/>
      <c r="F428" s="119"/>
      <c r="G428" s="8"/>
    </row>
    <row r="429" spans="1:7" ht="16.5" customHeight="1" x14ac:dyDescent="0.3">
      <c r="A429" s="110"/>
      <c r="B429" s="110"/>
      <c r="C429" s="110"/>
      <c r="D429" s="117"/>
      <c r="E429" s="117"/>
      <c r="F429" s="119"/>
      <c r="G429" s="8"/>
    </row>
    <row r="430" spans="1:7" ht="16.5" customHeight="1" x14ac:dyDescent="0.3">
      <c r="A430" s="110"/>
      <c r="B430" s="110"/>
      <c r="C430" s="110"/>
      <c r="D430" s="117"/>
      <c r="E430" s="117"/>
      <c r="F430" s="119"/>
      <c r="G430" s="8"/>
    </row>
    <row r="431" spans="1:7" ht="16.5" customHeight="1" x14ac:dyDescent="0.3">
      <c r="A431" s="110"/>
      <c r="B431" s="110"/>
      <c r="C431" s="110"/>
      <c r="D431" s="117"/>
      <c r="E431" s="117"/>
      <c r="F431" s="119"/>
      <c r="G431" s="8"/>
    </row>
    <row r="432" spans="1:7" ht="16.5" customHeight="1" x14ac:dyDescent="0.3">
      <c r="A432" s="110"/>
      <c r="B432" s="110"/>
      <c r="C432" s="110"/>
      <c r="D432" s="117"/>
      <c r="E432" s="117"/>
      <c r="F432" s="119"/>
      <c r="G432" s="8"/>
    </row>
    <row r="433" spans="1:7" ht="16.5" customHeight="1" x14ac:dyDescent="0.3">
      <c r="A433" s="110"/>
      <c r="B433" s="110"/>
      <c r="C433" s="110"/>
      <c r="D433" s="117"/>
      <c r="E433" s="117"/>
      <c r="F433" s="119"/>
      <c r="G433" s="8"/>
    </row>
    <row r="434" spans="1:7" ht="16.5" customHeight="1" x14ac:dyDescent="0.3">
      <c r="A434" s="110"/>
      <c r="B434" s="110"/>
      <c r="C434" s="110"/>
      <c r="D434" s="117"/>
      <c r="E434" s="117"/>
      <c r="F434" s="119"/>
      <c r="G434" s="8"/>
    </row>
    <row r="435" spans="1:7" ht="16.5" customHeight="1" x14ac:dyDescent="0.3">
      <c r="A435" s="110"/>
      <c r="B435" s="110"/>
      <c r="C435" s="110"/>
      <c r="D435" s="117"/>
      <c r="E435" s="117"/>
      <c r="F435" s="119"/>
      <c r="G435" s="8"/>
    </row>
    <row r="436" spans="1:7" ht="16.5" customHeight="1" x14ac:dyDescent="0.3">
      <c r="A436" s="110"/>
      <c r="B436" s="110"/>
      <c r="C436" s="110"/>
      <c r="D436" s="117"/>
      <c r="E436" s="117"/>
      <c r="F436" s="119"/>
      <c r="G436" s="8"/>
    </row>
    <row r="437" spans="1:7" ht="16.5" customHeight="1" x14ac:dyDescent="0.3">
      <c r="A437" s="110"/>
      <c r="B437" s="110"/>
      <c r="C437" s="110"/>
      <c r="D437" s="117"/>
      <c r="E437" s="117"/>
      <c r="F437" s="119"/>
      <c r="G437" s="8"/>
    </row>
    <row r="438" spans="1:7" ht="16.5" customHeight="1" x14ac:dyDescent="0.3">
      <c r="A438" s="110"/>
      <c r="B438" s="110"/>
      <c r="C438" s="110"/>
      <c r="D438" s="117"/>
      <c r="E438" s="117"/>
      <c r="F438" s="119"/>
      <c r="G438" s="8"/>
    </row>
    <row r="439" spans="1:7" ht="16.5" customHeight="1" x14ac:dyDescent="0.3">
      <c r="A439" s="110"/>
      <c r="B439" s="110"/>
      <c r="C439" s="110"/>
      <c r="D439" s="117"/>
      <c r="E439" s="117"/>
      <c r="F439" s="119"/>
      <c r="G439" s="8"/>
    </row>
    <row r="440" spans="1:7" ht="16.5" customHeight="1" x14ac:dyDescent="0.3">
      <c r="A440" s="110"/>
      <c r="B440" s="110"/>
      <c r="C440" s="110"/>
      <c r="D440" s="117"/>
      <c r="E440" s="117"/>
      <c r="F440" s="119"/>
      <c r="G440" s="8"/>
    </row>
    <row r="441" spans="1:7" ht="16.5" customHeight="1" x14ac:dyDescent="0.3">
      <c r="A441" s="110"/>
      <c r="B441" s="110"/>
      <c r="C441" s="110"/>
      <c r="D441" s="117"/>
      <c r="E441" s="117"/>
      <c r="F441" s="119"/>
      <c r="G441" s="8"/>
    </row>
    <row r="442" spans="1:7" ht="16.5" customHeight="1" x14ac:dyDescent="0.3">
      <c r="A442" s="110"/>
      <c r="B442" s="110"/>
      <c r="C442" s="110"/>
      <c r="D442" s="117"/>
      <c r="E442" s="117"/>
      <c r="F442" s="119"/>
      <c r="G442" s="8"/>
    </row>
    <row r="443" spans="1:7" ht="16.5" customHeight="1" x14ac:dyDescent="0.3">
      <c r="A443" s="110"/>
      <c r="B443" s="110"/>
      <c r="C443" s="110"/>
      <c r="D443" s="117"/>
      <c r="E443" s="117"/>
      <c r="F443" s="119"/>
      <c r="G443" s="8"/>
    </row>
    <row r="444" spans="1:7" ht="16.5" customHeight="1" x14ac:dyDescent="0.3">
      <c r="A444" s="110"/>
      <c r="B444" s="110"/>
      <c r="C444" s="110"/>
      <c r="D444" s="117"/>
      <c r="E444" s="117"/>
      <c r="F444" s="119"/>
      <c r="G444" s="8"/>
    </row>
    <row r="445" spans="1:7" ht="16.5" customHeight="1" x14ac:dyDescent="0.3">
      <c r="A445" s="110"/>
      <c r="B445" s="110"/>
      <c r="C445" s="110"/>
      <c r="D445" s="117"/>
      <c r="E445" s="117"/>
      <c r="F445" s="119"/>
      <c r="G445" s="8"/>
    </row>
    <row r="446" spans="1:7" ht="16.5" customHeight="1" x14ac:dyDescent="0.3">
      <c r="A446" s="110"/>
      <c r="B446" s="110"/>
      <c r="C446" s="110"/>
      <c r="D446" s="117"/>
      <c r="E446" s="117"/>
      <c r="F446" s="119"/>
      <c r="G446" s="8"/>
    </row>
    <row r="447" spans="1:7" ht="16.5" customHeight="1" x14ac:dyDescent="0.3">
      <c r="A447" s="110"/>
      <c r="B447" s="110"/>
      <c r="C447" s="110"/>
      <c r="D447" s="117"/>
      <c r="E447" s="117"/>
      <c r="F447" s="119"/>
      <c r="G447" s="8"/>
    </row>
    <row r="448" spans="1:7" ht="16.5" customHeight="1" x14ac:dyDescent="0.3">
      <c r="A448" s="110"/>
      <c r="B448" s="110"/>
      <c r="C448" s="110"/>
      <c r="D448" s="117"/>
      <c r="E448" s="117"/>
      <c r="F448" s="119"/>
      <c r="G448" s="8"/>
    </row>
    <row r="449" spans="1:7" ht="16.5" customHeight="1" x14ac:dyDescent="0.3">
      <c r="A449" s="110"/>
      <c r="B449" s="110"/>
      <c r="C449" s="110"/>
      <c r="D449" s="117"/>
      <c r="E449" s="117"/>
      <c r="F449" s="119"/>
      <c r="G449" s="8"/>
    </row>
    <row r="450" spans="1:7" ht="16.5" customHeight="1" x14ac:dyDescent="0.3">
      <c r="A450" s="110"/>
      <c r="B450" s="110"/>
      <c r="C450" s="110"/>
      <c r="D450" s="117"/>
      <c r="E450" s="117"/>
      <c r="F450" s="119"/>
      <c r="G450" s="8"/>
    </row>
    <row r="451" spans="1:7" ht="16.5" customHeight="1" x14ac:dyDescent="0.3">
      <c r="A451" s="110"/>
      <c r="B451" s="110"/>
      <c r="C451" s="110"/>
      <c r="D451" s="117"/>
      <c r="E451" s="117"/>
      <c r="F451" s="119"/>
      <c r="G451" s="8"/>
    </row>
    <row r="452" spans="1:7" ht="16.5" customHeight="1" x14ac:dyDescent="0.3">
      <c r="A452" s="110"/>
      <c r="B452" s="110"/>
      <c r="C452" s="110"/>
      <c r="D452" s="117"/>
      <c r="E452" s="117"/>
      <c r="F452" s="119"/>
      <c r="G452" s="8"/>
    </row>
    <row r="453" spans="1:7" ht="16.5" customHeight="1" x14ac:dyDescent="0.3">
      <c r="A453" s="110"/>
      <c r="B453" s="110"/>
      <c r="C453" s="110"/>
      <c r="D453" s="117"/>
      <c r="E453" s="117"/>
      <c r="F453" s="119"/>
      <c r="G453" s="8"/>
    </row>
    <row r="454" spans="1:7" ht="16.5" customHeight="1" x14ac:dyDescent="0.3">
      <c r="A454" s="110"/>
      <c r="B454" s="110"/>
      <c r="C454" s="110"/>
      <c r="D454" s="117"/>
      <c r="E454" s="117"/>
      <c r="F454" s="119"/>
      <c r="G454" s="8"/>
    </row>
    <row r="455" spans="1:7" ht="16.5" customHeight="1" x14ac:dyDescent="0.3">
      <c r="A455" s="110"/>
      <c r="B455" s="110"/>
      <c r="C455" s="110"/>
      <c r="D455" s="117"/>
      <c r="E455" s="117"/>
      <c r="F455" s="119"/>
      <c r="G455" s="8"/>
    </row>
    <row r="456" spans="1:7" ht="16.5" customHeight="1" x14ac:dyDescent="0.3">
      <c r="A456" s="110"/>
      <c r="B456" s="110"/>
      <c r="C456" s="110"/>
      <c r="D456" s="117"/>
      <c r="E456" s="117"/>
      <c r="F456" s="119"/>
      <c r="G456" s="8"/>
    </row>
    <row r="457" spans="1:7" ht="16.5" customHeight="1" x14ac:dyDescent="0.3">
      <c r="A457" s="110"/>
      <c r="B457" s="110"/>
      <c r="C457" s="110"/>
      <c r="D457" s="117"/>
      <c r="E457" s="117"/>
      <c r="F457" s="119"/>
      <c r="G457" s="8"/>
    </row>
    <row r="458" spans="1:7" ht="16.5" customHeight="1" x14ac:dyDescent="0.3">
      <c r="A458" s="110"/>
      <c r="B458" s="110"/>
      <c r="C458" s="110"/>
      <c r="D458" s="117"/>
      <c r="E458" s="117"/>
      <c r="F458" s="119"/>
      <c r="G458" s="8"/>
    </row>
    <row r="459" spans="1:7" ht="16.5" customHeight="1" x14ac:dyDescent="0.3">
      <c r="A459" s="110"/>
      <c r="B459" s="110"/>
      <c r="C459" s="110"/>
      <c r="D459" s="117"/>
      <c r="E459" s="117"/>
      <c r="F459" s="119"/>
      <c r="G459" s="8"/>
    </row>
    <row r="460" spans="1:7" ht="16.5" customHeight="1" x14ac:dyDescent="0.3">
      <c r="A460" s="110"/>
      <c r="B460" s="110"/>
      <c r="C460" s="110"/>
      <c r="D460" s="117"/>
      <c r="E460" s="117"/>
      <c r="F460" s="119"/>
      <c r="G460" s="8"/>
    </row>
    <row r="461" spans="1:7" ht="16.5" customHeight="1" x14ac:dyDescent="0.3">
      <c r="A461" s="110"/>
      <c r="B461" s="110"/>
      <c r="C461" s="110"/>
      <c r="D461" s="117"/>
      <c r="E461" s="117"/>
      <c r="F461" s="119"/>
      <c r="G461" s="8"/>
    </row>
    <row r="462" spans="1:7" ht="16.5" customHeight="1" x14ac:dyDescent="0.3">
      <c r="A462" s="110"/>
      <c r="B462" s="110"/>
      <c r="C462" s="110"/>
      <c r="D462" s="117"/>
      <c r="E462" s="117"/>
      <c r="F462" s="119"/>
      <c r="G462" s="8"/>
    </row>
    <row r="463" spans="1:7" ht="16.5" customHeight="1" x14ac:dyDescent="0.3">
      <c r="A463" s="110"/>
      <c r="B463" s="110"/>
      <c r="C463" s="110"/>
      <c r="D463" s="117"/>
      <c r="E463" s="117"/>
      <c r="F463" s="119"/>
      <c r="G463" s="8"/>
    </row>
    <row r="464" spans="1:7" ht="16.5" customHeight="1" x14ac:dyDescent="0.3">
      <c r="A464" s="110"/>
      <c r="B464" s="110"/>
      <c r="C464" s="110"/>
      <c r="D464" s="117"/>
      <c r="E464" s="117"/>
      <c r="F464" s="119"/>
      <c r="G464" s="8"/>
    </row>
    <row r="465" spans="1:7" ht="16.5" customHeight="1" x14ac:dyDescent="0.3">
      <c r="A465" s="110"/>
      <c r="B465" s="110"/>
      <c r="C465" s="110"/>
      <c r="D465" s="117"/>
      <c r="E465" s="117"/>
      <c r="F465" s="119"/>
      <c r="G465" s="8"/>
    </row>
    <row r="466" spans="1:7" ht="16.5" customHeight="1" x14ac:dyDescent="0.3">
      <c r="A466" s="110"/>
      <c r="B466" s="110"/>
      <c r="C466" s="110"/>
      <c r="D466" s="117"/>
      <c r="E466" s="117"/>
      <c r="F466" s="119"/>
      <c r="G466" s="8"/>
    </row>
    <row r="467" spans="1:7" ht="16.5" customHeight="1" x14ac:dyDescent="0.3">
      <c r="A467" s="110"/>
      <c r="B467" s="110"/>
      <c r="C467" s="110"/>
      <c r="D467" s="117"/>
      <c r="E467" s="117"/>
      <c r="F467" s="119"/>
      <c r="G467" s="8"/>
    </row>
    <row r="468" spans="1:7" ht="16.5" customHeight="1" x14ac:dyDescent="0.3">
      <c r="A468" s="110"/>
      <c r="B468" s="110"/>
      <c r="C468" s="110"/>
      <c r="D468" s="117"/>
      <c r="E468" s="117"/>
      <c r="F468" s="119"/>
      <c r="G468" s="8"/>
    </row>
    <row r="469" spans="1:7" ht="16.5" customHeight="1" x14ac:dyDescent="0.3">
      <c r="A469" s="110"/>
      <c r="B469" s="110"/>
      <c r="C469" s="110"/>
      <c r="D469" s="117"/>
      <c r="E469" s="117"/>
      <c r="F469" s="119"/>
      <c r="G469" s="8"/>
    </row>
    <row r="470" spans="1:7" ht="16.5" customHeight="1" x14ac:dyDescent="0.3">
      <c r="A470" s="110"/>
      <c r="B470" s="110"/>
      <c r="C470" s="110"/>
      <c r="D470" s="117"/>
      <c r="E470" s="117"/>
      <c r="F470" s="119"/>
      <c r="G470" s="8"/>
    </row>
    <row r="471" spans="1:7" ht="16.5" customHeight="1" x14ac:dyDescent="0.3">
      <c r="A471" s="110"/>
      <c r="B471" s="110"/>
      <c r="C471" s="110"/>
      <c r="D471" s="117"/>
      <c r="E471" s="117"/>
      <c r="F471" s="119"/>
      <c r="G471" s="8"/>
    </row>
    <row r="472" spans="1:7" ht="16.5" customHeight="1" x14ac:dyDescent="0.3">
      <c r="A472" s="110"/>
      <c r="B472" s="110"/>
      <c r="C472" s="110"/>
      <c r="D472" s="117"/>
      <c r="E472" s="117"/>
      <c r="F472" s="119"/>
      <c r="G472" s="8"/>
    </row>
    <row r="473" spans="1:7" ht="16.5" customHeight="1" x14ac:dyDescent="0.3">
      <c r="A473" s="110"/>
      <c r="B473" s="110"/>
      <c r="C473" s="110"/>
      <c r="D473" s="117"/>
      <c r="E473" s="117"/>
      <c r="F473" s="119"/>
      <c r="G473" s="8"/>
    </row>
    <row r="474" spans="1:7" ht="16.5" customHeight="1" x14ac:dyDescent="0.3">
      <c r="A474" s="110"/>
      <c r="B474" s="110"/>
      <c r="C474" s="110"/>
      <c r="D474" s="117"/>
      <c r="E474" s="117"/>
      <c r="F474" s="119"/>
      <c r="G474" s="8"/>
    </row>
    <row r="475" spans="1:7" ht="16.5" customHeight="1" x14ac:dyDescent="0.3">
      <c r="A475" s="110"/>
      <c r="B475" s="110"/>
      <c r="C475" s="110"/>
      <c r="D475" s="117"/>
      <c r="E475" s="117"/>
      <c r="F475" s="119"/>
      <c r="G475" s="8"/>
    </row>
    <row r="476" spans="1:7" ht="16.5" customHeight="1" x14ac:dyDescent="0.3">
      <c r="A476" s="110"/>
      <c r="B476" s="110"/>
      <c r="C476" s="110"/>
      <c r="D476" s="117"/>
      <c r="E476" s="117"/>
      <c r="F476" s="119"/>
      <c r="G476" s="8"/>
    </row>
    <row r="477" spans="1:7" ht="16.5" customHeight="1" x14ac:dyDescent="0.3">
      <c r="A477" s="110"/>
      <c r="B477" s="110"/>
      <c r="C477" s="110"/>
      <c r="D477" s="117"/>
      <c r="E477" s="117"/>
      <c r="F477" s="119"/>
      <c r="G477" s="8"/>
    </row>
    <row r="478" spans="1:7" ht="16.5" customHeight="1" x14ac:dyDescent="0.3">
      <c r="A478" s="110"/>
      <c r="B478" s="110"/>
      <c r="C478" s="110"/>
      <c r="D478" s="117"/>
      <c r="E478" s="117"/>
      <c r="F478" s="119"/>
      <c r="G478" s="8"/>
    </row>
    <row r="479" spans="1:7" ht="16.5" customHeight="1" x14ac:dyDescent="0.3">
      <c r="A479" s="110"/>
      <c r="B479" s="110"/>
      <c r="C479" s="110"/>
      <c r="D479" s="117"/>
      <c r="E479" s="117"/>
      <c r="F479" s="119"/>
      <c r="G479" s="8"/>
    </row>
    <row r="480" spans="1:7" ht="16.5" customHeight="1" x14ac:dyDescent="0.3">
      <c r="A480" s="110"/>
      <c r="B480" s="110"/>
      <c r="C480" s="110"/>
      <c r="D480" s="117"/>
      <c r="E480" s="117"/>
      <c r="F480" s="119"/>
      <c r="G480" s="8"/>
    </row>
    <row r="481" spans="1:7" ht="16.5" customHeight="1" x14ac:dyDescent="0.3">
      <c r="A481" s="110"/>
      <c r="B481" s="110"/>
      <c r="C481" s="110"/>
      <c r="D481" s="117"/>
      <c r="E481" s="117"/>
      <c r="F481" s="119"/>
      <c r="G481" s="8"/>
    </row>
    <row r="482" spans="1:7" ht="16.5" customHeight="1" x14ac:dyDescent="0.3">
      <c r="A482" s="110"/>
      <c r="B482" s="110"/>
      <c r="C482" s="110"/>
      <c r="D482" s="117"/>
      <c r="E482" s="117"/>
      <c r="F482" s="119"/>
      <c r="G482" s="8"/>
    </row>
    <row r="483" spans="1:7" ht="16.5" customHeight="1" x14ac:dyDescent="0.3">
      <c r="A483" s="110"/>
      <c r="B483" s="110"/>
      <c r="C483" s="110"/>
      <c r="D483" s="117"/>
      <c r="E483" s="117"/>
      <c r="F483" s="119"/>
      <c r="G483" s="8"/>
    </row>
    <row r="484" spans="1:7" ht="16.5" customHeight="1" x14ac:dyDescent="0.3">
      <c r="A484" s="110"/>
      <c r="B484" s="110"/>
      <c r="C484" s="110"/>
      <c r="D484" s="117"/>
      <c r="E484" s="117"/>
      <c r="F484" s="119"/>
      <c r="G484" s="8"/>
    </row>
    <row r="485" spans="1:7" ht="16.5" customHeight="1" x14ac:dyDescent="0.3">
      <c r="A485" s="110"/>
      <c r="B485" s="110"/>
      <c r="C485" s="110"/>
      <c r="D485" s="117"/>
      <c r="E485" s="117"/>
      <c r="F485" s="119"/>
      <c r="G485" s="8"/>
    </row>
    <row r="486" spans="1:7" ht="16.5" customHeight="1" x14ac:dyDescent="0.3">
      <c r="A486" s="110"/>
      <c r="B486" s="110"/>
      <c r="C486" s="110"/>
      <c r="D486" s="117"/>
      <c r="E486" s="117"/>
      <c r="F486" s="119"/>
      <c r="G486" s="8"/>
    </row>
    <row r="487" spans="1:7" ht="16.5" customHeight="1" x14ac:dyDescent="0.3">
      <c r="A487" s="110"/>
      <c r="B487" s="110"/>
      <c r="C487" s="110"/>
      <c r="D487" s="117"/>
      <c r="E487" s="117"/>
      <c r="F487" s="119"/>
      <c r="G487" s="8"/>
    </row>
    <row r="488" spans="1:7" ht="16.5" customHeight="1" x14ac:dyDescent="0.3">
      <c r="A488" s="110"/>
      <c r="B488" s="110"/>
      <c r="C488" s="110"/>
      <c r="D488" s="117"/>
      <c r="E488" s="117"/>
      <c r="F488" s="119"/>
      <c r="G488" s="8"/>
    </row>
    <row r="489" spans="1:7" ht="16.5" customHeight="1" x14ac:dyDescent="0.3">
      <c r="A489" s="110"/>
      <c r="B489" s="110"/>
      <c r="C489" s="110"/>
      <c r="D489" s="117"/>
      <c r="E489" s="117"/>
      <c r="F489" s="119"/>
      <c r="G489" s="8"/>
    </row>
    <row r="490" spans="1:7" ht="16.5" customHeight="1" x14ac:dyDescent="0.3">
      <c r="A490" s="110"/>
      <c r="B490" s="110"/>
      <c r="C490" s="110"/>
      <c r="D490" s="117"/>
      <c r="E490" s="117"/>
      <c r="F490" s="119"/>
      <c r="G490" s="8"/>
    </row>
    <row r="491" spans="1:7" ht="16.5" customHeight="1" x14ac:dyDescent="0.3">
      <c r="A491" s="110"/>
      <c r="B491" s="110"/>
      <c r="C491" s="110"/>
      <c r="D491" s="117"/>
      <c r="E491" s="117"/>
      <c r="F491" s="119"/>
      <c r="G491" s="8"/>
    </row>
    <row r="492" spans="1:7" ht="16.5" customHeight="1" x14ac:dyDescent="0.3">
      <c r="A492" s="110"/>
      <c r="B492" s="110"/>
      <c r="C492" s="110"/>
      <c r="D492" s="117"/>
      <c r="E492" s="117"/>
      <c r="F492" s="119"/>
      <c r="G492" s="8"/>
    </row>
    <row r="493" spans="1:7" ht="16.5" customHeight="1" x14ac:dyDescent="0.3">
      <c r="A493" s="110"/>
      <c r="B493" s="110"/>
      <c r="C493" s="110"/>
      <c r="D493" s="117"/>
      <c r="E493" s="117"/>
      <c r="F493" s="119"/>
      <c r="G493" s="8"/>
    </row>
    <row r="494" spans="1:7" ht="16.5" customHeight="1" x14ac:dyDescent="0.3">
      <c r="A494" s="110"/>
      <c r="B494" s="110"/>
      <c r="C494" s="110"/>
      <c r="D494" s="117"/>
      <c r="E494" s="117"/>
      <c r="F494" s="119"/>
      <c r="G494" s="8"/>
    </row>
    <row r="495" spans="1:7" ht="16.5" customHeight="1" x14ac:dyDescent="0.3">
      <c r="A495" s="110"/>
      <c r="B495" s="110"/>
      <c r="C495" s="110"/>
      <c r="D495" s="117"/>
      <c r="E495" s="117"/>
      <c r="F495" s="119"/>
      <c r="G495" s="8"/>
    </row>
    <row r="496" spans="1:7" ht="16.5" customHeight="1" x14ac:dyDescent="0.3">
      <c r="A496" s="110"/>
      <c r="B496" s="110"/>
      <c r="C496" s="110"/>
      <c r="D496" s="117"/>
      <c r="E496" s="117"/>
      <c r="F496" s="119"/>
      <c r="G496" s="8"/>
    </row>
    <row r="497" spans="1:7" ht="16.5" customHeight="1" x14ac:dyDescent="0.3">
      <c r="A497" s="110"/>
      <c r="B497" s="110"/>
      <c r="C497" s="110"/>
      <c r="D497" s="117"/>
      <c r="E497" s="117"/>
      <c r="F497" s="119"/>
      <c r="G497" s="8"/>
    </row>
    <row r="498" spans="1:7" ht="16.5" customHeight="1" x14ac:dyDescent="0.3">
      <c r="A498" s="110"/>
      <c r="B498" s="110"/>
      <c r="C498" s="110"/>
      <c r="D498" s="117"/>
      <c r="E498" s="117"/>
      <c r="F498" s="119"/>
      <c r="G498" s="8"/>
    </row>
    <row r="499" spans="1:7" ht="16.5" customHeight="1" x14ac:dyDescent="0.3">
      <c r="A499" s="110"/>
      <c r="B499" s="110"/>
      <c r="C499" s="110"/>
      <c r="D499" s="117"/>
      <c r="E499" s="117"/>
      <c r="F499" s="119"/>
      <c r="G499" s="8"/>
    </row>
    <row r="500" spans="1:7" ht="16.5" customHeight="1" x14ac:dyDescent="0.3">
      <c r="A500" s="110"/>
      <c r="B500" s="110"/>
      <c r="C500" s="110"/>
      <c r="D500" s="117"/>
      <c r="E500" s="117"/>
      <c r="F500" s="119"/>
      <c r="G500" s="8"/>
    </row>
    <row r="501" spans="1:7" ht="16.5" customHeight="1" x14ac:dyDescent="0.3">
      <c r="A501" s="110"/>
      <c r="B501" s="110"/>
      <c r="C501" s="110"/>
      <c r="D501" s="117"/>
      <c r="E501" s="117"/>
      <c r="F501" s="119"/>
      <c r="G501" s="8"/>
    </row>
    <row r="502" spans="1:7" ht="16.5" customHeight="1" x14ac:dyDescent="0.3">
      <c r="A502" s="110"/>
      <c r="B502" s="110"/>
      <c r="C502" s="110"/>
      <c r="D502" s="117"/>
      <c r="E502" s="117"/>
      <c r="F502" s="119"/>
      <c r="G502" s="8"/>
    </row>
    <row r="503" spans="1:7" ht="16.5" customHeight="1" x14ac:dyDescent="0.3">
      <c r="A503" s="110"/>
      <c r="B503" s="110"/>
      <c r="C503" s="110"/>
      <c r="D503" s="117"/>
      <c r="E503" s="117"/>
      <c r="F503" s="119"/>
      <c r="G503" s="8"/>
    </row>
    <row r="504" spans="1:7" ht="16.5" customHeight="1" x14ac:dyDescent="0.3">
      <c r="A504" s="110"/>
      <c r="B504" s="110"/>
      <c r="C504" s="110"/>
      <c r="D504" s="117"/>
      <c r="E504" s="117"/>
      <c r="F504" s="119"/>
      <c r="G504" s="8"/>
    </row>
    <row r="505" spans="1:7" ht="16.5" customHeight="1" x14ac:dyDescent="0.3">
      <c r="A505" s="110"/>
      <c r="B505" s="110"/>
      <c r="C505" s="110"/>
      <c r="D505" s="117"/>
      <c r="E505" s="117"/>
      <c r="F505" s="119"/>
      <c r="G505" s="8"/>
    </row>
    <row r="506" spans="1:7" ht="16.5" customHeight="1" x14ac:dyDescent="0.3">
      <c r="A506" s="110"/>
      <c r="B506" s="110"/>
      <c r="C506" s="110"/>
      <c r="D506" s="117"/>
      <c r="E506" s="117"/>
      <c r="F506" s="119"/>
      <c r="G506" s="8"/>
    </row>
    <row r="507" spans="1:7" ht="16.5" customHeight="1" x14ac:dyDescent="0.3">
      <c r="A507" s="110"/>
      <c r="B507" s="110"/>
      <c r="C507" s="110"/>
      <c r="D507" s="117"/>
      <c r="E507" s="117"/>
      <c r="F507" s="119"/>
      <c r="G507" s="8"/>
    </row>
    <row r="508" spans="1:7" ht="16.5" customHeight="1" x14ac:dyDescent="0.3">
      <c r="A508" s="110"/>
      <c r="B508" s="110"/>
      <c r="C508" s="110"/>
      <c r="D508" s="117"/>
      <c r="E508" s="117"/>
      <c r="F508" s="119"/>
      <c r="G508" s="8"/>
    </row>
    <row r="509" spans="1:7" ht="16.5" customHeight="1" x14ac:dyDescent="0.3">
      <c r="A509" s="110"/>
      <c r="B509" s="110"/>
      <c r="C509" s="110"/>
      <c r="D509" s="117"/>
      <c r="E509" s="117"/>
      <c r="F509" s="119"/>
      <c r="G509" s="8"/>
    </row>
    <row r="510" spans="1:7" ht="16.5" customHeight="1" x14ac:dyDescent="0.3">
      <c r="A510" s="110"/>
      <c r="B510" s="110"/>
      <c r="C510" s="110"/>
      <c r="D510" s="117"/>
      <c r="E510" s="117"/>
      <c r="F510" s="119"/>
      <c r="G510" s="8"/>
    </row>
    <row r="511" spans="1:7" ht="16.5" customHeight="1" x14ac:dyDescent="0.3">
      <c r="A511" s="110"/>
      <c r="B511" s="110"/>
      <c r="C511" s="110"/>
      <c r="D511" s="117"/>
      <c r="E511" s="117"/>
      <c r="F511" s="119"/>
      <c r="G511" s="8"/>
    </row>
    <row r="512" spans="1:7" ht="16.5" customHeight="1" x14ac:dyDescent="0.3">
      <c r="A512" s="110"/>
      <c r="B512" s="110"/>
      <c r="C512" s="110"/>
      <c r="D512" s="117"/>
      <c r="E512" s="117"/>
      <c r="F512" s="119"/>
      <c r="G512" s="8"/>
    </row>
    <row r="513" spans="1:7" ht="16.5" customHeight="1" x14ac:dyDescent="0.3">
      <c r="A513" s="110"/>
      <c r="B513" s="110"/>
      <c r="C513" s="110"/>
      <c r="D513" s="117"/>
      <c r="E513" s="117"/>
      <c r="F513" s="119"/>
      <c r="G513" s="8"/>
    </row>
    <row r="514" spans="1:7" ht="16.5" customHeight="1" x14ac:dyDescent="0.3">
      <c r="A514" s="110"/>
      <c r="B514" s="110"/>
      <c r="C514" s="110"/>
      <c r="D514" s="117"/>
      <c r="E514" s="117"/>
      <c r="F514" s="119"/>
      <c r="G514" s="8"/>
    </row>
    <row r="515" spans="1:7" ht="16.5" customHeight="1" x14ac:dyDescent="0.3">
      <c r="A515" s="110"/>
      <c r="B515" s="110"/>
      <c r="C515" s="110"/>
      <c r="D515" s="117"/>
      <c r="E515" s="117"/>
      <c r="F515" s="119"/>
      <c r="G515" s="8"/>
    </row>
    <row r="516" spans="1:7" ht="16.5" customHeight="1" x14ac:dyDescent="0.3">
      <c r="A516" s="110"/>
      <c r="B516" s="110"/>
      <c r="C516" s="110"/>
      <c r="D516" s="117"/>
      <c r="E516" s="117"/>
      <c r="F516" s="119"/>
      <c r="G516" s="8"/>
    </row>
    <row r="517" spans="1:7" ht="16.5" customHeight="1" x14ac:dyDescent="0.3">
      <c r="A517" s="110"/>
      <c r="B517" s="110"/>
      <c r="C517" s="110"/>
      <c r="D517" s="117"/>
      <c r="E517" s="117"/>
      <c r="F517" s="119"/>
      <c r="G517" s="8"/>
    </row>
    <row r="518" spans="1:7" ht="16.5" customHeight="1" x14ac:dyDescent="0.3">
      <c r="A518" s="110"/>
      <c r="B518" s="110"/>
      <c r="C518" s="110"/>
      <c r="D518" s="117"/>
      <c r="E518" s="117"/>
      <c r="F518" s="119"/>
      <c r="G518" s="8"/>
    </row>
    <row r="519" spans="1:7" ht="16.5" customHeight="1" x14ac:dyDescent="0.3">
      <c r="A519" s="110"/>
      <c r="B519" s="110"/>
      <c r="C519" s="110"/>
      <c r="D519" s="117"/>
      <c r="E519" s="117"/>
      <c r="F519" s="119"/>
      <c r="G519" s="8"/>
    </row>
    <row r="520" spans="1:7" ht="16.5" customHeight="1" x14ac:dyDescent="0.3">
      <c r="A520" s="110"/>
      <c r="B520" s="110"/>
      <c r="C520" s="110"/>
      <c r="D520" s="117"/>
      <c r="E520" s="117"/>
      <c r="F520" s="119"/>
      <c r="G520" s="8"/>
    </row>
    <row r="521" spans="1:7" ht="16.5" customHeight="1" x14ac:dyDescent="0.3">
      <c r="A521" s="110"/>
      <c r="B521" s="110"/>
      <c r="C521" s="110"/>
      <c r="D521" s="117"/>
      <c r="E521" s="117"/>
      <c r="F521" s="119"/>
      <c r="G521" s="8"/>
    </row>
    <row r="522" spans="1:7" ht="16.5" customHeight="1" x14ac:dyDescent="0.3">
      <c r="A522" s="110"/>
      <c r="B522" s="110"/>
      <c r="C522" s="110"/>
      <c r="D522" s="117"/>
      <c r="E522" s="117"/>
      <c r="F522" s="119"/>
      <c r="G522" s="8"/>
    </row>
    <row r="523" spans="1:7" ht="16.5" customHeight="1" x14ac:dyDescent="0.3">
      <c r="A523" s="110"/>
      <c r="B523" s="110"/>
      <c r="C523" s="110"/>
      <c r="D523" s="117"/>
      <c r="E523" s="117"/>
      <c r="F523" s="119"/>
      <c r="G523" s="8"/>
    </row>
    <row r="524" spans="1:7" ht="16.5" customHeight="1" x14ac:dyDescent="0.3">
      <c r="A524" s="110"/>
      <c r="B524" s="110"/>
      <c r="C524" s="110"/>
      <c r="D524" s="117"/>
      <c r="E524" s="117"/>
      <c r="F524" s="119"/>
      <c r="G524" s="8"/>
    </row>
    <row r="525" spans="1:7" ht="16.5" customHeight="1" x14ac:dyDescent="0.3">
      <c r="A525" s="110"/>
      <c r="B525" s="110"/>
      <c r="C525" s="110"/>
      <c r="D525" s="117"/>
      <c r="E525" s="117"/>
      <c r="F525" s="119"/>
      <c r="G525" s="8"/>
    </row>
    <row r="526" spans="1:7" ht="16.5" customHeight="1" x14ac:dyDescent="0.3">
      <c r="A526" s="110"/>
      <c r="B526" s="110"/>
      <c r="C526" s="110"/>
      <c r="D526" s="117"/>
      <c r="E526" s="117"/>
      <c r="F526" s="119"/>
      <c r="G526" s="8"/>
    </row>
    <row r="527" spans="1:7" ht="16.5" customHeight="1" x14ac:dyDescent="0.3">
      <c r="A527" s="110"/>
      <c r="B527" s="110"/>
      <c r="C527" s="110"/>
      <c r="D527" s="117"/>
      <c r="E527" s="117"/>
      <c r="F527" s="119"/>
      <c r="G527" s="8"/>
    </row>
    <row r="528" spans="1:7" ht="16.5" customHeight="1" x14ac:dyDescent="0.3">
      <c r="A528" s="110"/>
      <c r="B528" s="110"/>
      <c r="C528" s="110"/>
      <c r="D528" s="117"/>
      <c r="E528" s="117"/>
      <c r="F528" s="119"/>
      <c r="G528" s="8"/>
    </row>
    <row r="529" spans="1:7" ht="16.5" customHeight="1" x14ac:dyDescent="0.3">
      <c r="A529" s="110"/>
      <c r="B529" s="110"/>
      <c r="C529" s="110"/>
      <c r="D529" s="117"/>
      <c r="E529" s="117"/>
      <c r="F529" s="119"/>
      <c r="G529" s="8"/>
    </row>
    <row r="530" spans="1:7" ht="16.5" customHeight="1" x14ac:dyDescent="0.3">
      <c r="A530" s="110"/>
      <c r="B530" s="110"/>
      <c r="C530" s="110"/>
      <c r="D530" s="117"/>
      <c r="E530" s="117"/>
      <c r="F530" s="119"/>
      <c r="G530" s="8"/>
    </row>
    <row r="531" spans="1:7" ht="16.5" customHeight="1" x14ac:dyDescent="0.3">
      <c r="A531" s="110"/>
      <c r="B531" s="110"/>
      <c r="C531" s="110"/>
      <c r="D531" s="117"/>
      <c r="E531" s="117"/>
      <c r="F531" s="119"/>
      <c r="G531" s="8"/>
    </row>
    <row r="532" spans="1:7" ht="16.5" customHeight="1" x14ac:dyDescent="0.3">
      <c r="A532" s="110"/>
      <c r="B532" s="110"/>
      <c r="C532" s="110"/>
      <c r="D532" s="117"/>
      <c r="E532" s="117"/>
      <c r="F532" s="119"/>
      <c r="G532" s="8"/>
    </row>
    <row r="533" spans="1:7" ht="16.5" customHeight="1" x14ac:dyDescent="0.3">
      <c r="A533" s="110"/>
      <c r="B533" s="110"/>
      <c r="C533" s="110"/>
      <c r="D533" s="117"/>
      <c r="E533" s="117"/>
      <c r="F533" s="119"/>
      <c r="G533" s="8"/>
    </row>
    <row r="534" spans="1:7" ht="16.5" customHeight="1" x14ac:dyDescent="0.3">
      <c r="A534" s="110"/>
      <c r="B534" s="110"/>
      <c r="C534" s="110"/>
      <c r="D534" s="117"/>
      <c r="E534" s="117"/>
      <c r="F534" s="119"/>
      <c r="G534" s="8"/>
    </row>
    <row r="535" spans="1:7" ht="16.5" customHeight="1" x14ac:dyDescent="0.3">
      <c r="A535" s="110"/>
      <c r="B535" s="110"/>
      <c r="C535" s="110"/>
      <c r="D535" s="117"/>
      <c r="E535" s="117"/>
      <c r="F535" s="119"/>
      <c r="G535" s="8"/>
    </row>
    <row r="536" spans="1:7" ht="16.5" customHeight="1" x14ac:dyDescent="0.3">
      <c r="A536" s="110"/>
      <c r="B536" s="110"/>
      <c r="C536" s="110"/>
      <c r="D536" s="117"/>
      <c r="E536" s="117"/>
      <c r="F536" s="119"/>
      <c r="G536" s="8"/>
    </row>
    <row r="537" spans="1:7" ht="16.5" customHeight="1" x14ac:dyDescent="0.3">
      <c r="A537" s="110"/>
      <c r="B537" s="110"/>
      <c r="C537" s="110"/>
      <c r="D537" s="117"/>
      <c r="E537" s="117"/>
      <c r="F537" s="119"/>
      <c r="G537" s="8"/>
    </row>
    <row r="538" spans="1:7" ht="16.5" customHeight="1" x14ac:dyDescent="0.3">
      <c r="A538" s="110"/>
      <c r="B538" s="110"/>
      <c r="C538" s="110"/>
      <c r="D538" s="117"/>
      <c r="E538" s="117"/>
      <c r="F538" s="119"/>
      <c r="G538" s="8"/>
    </row>
    <row r="539" spans="1:7" ht="16.5" customHeight="1" x14ac:dyDescent="0.3">
      <c r="A539" s="110"/>
      <c r="B539" s="110"/>
      <c r="C539" s="110"/>
      <c r="D539" s="117"/>
      <c r="E539" s="117"/>
      <c r="F539" s="119"/>
      <c r="G539" s="8"/>
    </row>
    <row r="540" spans="1:7" ht="16.5" customHeight="1" x14ac:dyDescent="0.3">
      <c r="A540" s="110"/>
      <c r="B540" s="110"/>
      <c r="C540" s="110"/>
      <c r="D540" s="117"/>
      <c r="E540" s="117"/>
      <c r="F540" s="119"/>
      <c r="G540" s="8"/>
    </row>
    <row r="541" spans="1:7" ht="16.5" customHeight="1" x14ac:dyDescent="0.3">
      <c r="A541" s="110"/>
      <c r="B541" s="110"/>
      <c r="C541" s="110"/>
      <c r="D541" s="117"/>
      <c r="E541" s="117"/>
      <c r="F541" s="119"/>
      <c r="G541" s="8"/>
    </row>
    <row r="542" spans="1:7" ht="16.5" customHeight="1" x14ac:dyDescent="0.3">
      <c r="A542" s="110"/>
      <c r="B542" s="110"/>
      <c r="C542" s="110"/>
      <c r="D542" s="117"/>
      <c r="E542" s="117"/>
      <c r="F542" s="119"/>
      <c r="G542" s="8"/>
    </row>
    <row r="543" spans="1:7" ht="16.5" customHeight="1" x14ac:dyDescent="0.3">
      <c r="A543" s="110"/>
      <c r="B543" s="110"/>
      <c r="C543" s="110"/>
      <c r="D543" s="117"/>
      <c r="E543" s="117"/>
      <c r="F543" s="119"/>
      <c r="G543" s="8"/>
    </row>
    <row r="544" spans="1:7" ht="16.5" customHeight="1" x14ac:dyDescent="0.3">
      <c r="A544" s="110"/>
      <c r="B544" s="110"/>
      <c r="C544" s="110"/>
      <c r="D544" s="117"/>
      <c r="E544" s="117"/>
      <c r="F544" s="119"/>
      <c r="G544" s="8"/>
    </row>
    <row r="545" spans="1:7" ht="16.5" customHeight="1" x14ac:dyDescent="0.3">
      <c r="A545" s="110"/>
      <c r="B545" s="110"/>
      <c r="C545" s="110"/>
      <c r="D545" s="117"/>
      <c r="E545" s="117"/>
      <c r="F545" s="119"/>
      <c r="G545" s="8"/>
    </row>
    <row r="546" spans="1:7" ht="16.5" customHeight="1" x14ac:dyDescent="0.3">
      <c r="A546" s="110"/>
      <c r="B546" s="110"/>
      <c r="C546" s="110"/>
      <c r="D546" s="117"/>
      <c r="E546" s="117"/>
      <c r="F546" s="119"/>
      <c r="G546" s="8"/>
    </row>
    <row r="547" spans="1:7" ht="16.5" customHeight="1" x14ac:dyDescent="0.3">
      <c r="A547" s="110"/>
      <c r="B547" s="110"/>
      <c r="C547" s="110"/>
      <c r="D547" s="117"/>
      <c r="E547" s="117"/>
      <c r="F547" s="119"/>
      <c r="G547" s="8"/>
    </row>
    <row r="548" spans="1:7" ht="16.5" customHeight="1" x14ac:dyDescent="0.3">
      <c r="A548" s="110"/>
      <c r="B548" s="110"/>
      <c r="C548" s="110"/>
      <c r="D548" s="117"/>
      <c r="E548" s="117"/>
      <c r="F548" s="119"/>
      <c r="G548" s="8"/>
    </row>
    <row r="549" spans="1:7" ht="16.5" customHeight="1" x14ac:dyDescent="0.3">
      <c r="A549" s="110"/>
      <c r="B549" s="110"/>
      <c r="C549" s="110"/>
      <c r="D549" s="117"/>
      <c r="E549" s="117"/>
      <c r="F549" s="119"/>
      <c r="G549" s="8"/>
    </row>
    <row r="550" spans="1:7" ht="16.5" customHeight="1" x14ac:dyDescent="0.3">
      <c r="A550" s="110"/>
      <c r="B550" s="110"/>
      <c r="C550" s="110"/>
      <c r="D550" s="117"/>
      <c r="E550" s="117"/>
      <c r="F550" s="119"/>
      <c r="G550" s="8"/>
    </row>
    <row r="551" spans="1:7" ht="16.5" customHeight="1" x14ac:dyDescent="0.3">
      <c r="A551" s="110"/>
      <c r="B551" s="110"/>
      <c r="C551" s="110"/>
      <c r="D551" s="117"/>
      <c r="E551" s="117"/>
      <c r="F551" s="119"/>
      <c r="G551" s="8"/>
    </row>
    <row r="552" spans="1:7" ht="16.5" customHeight="1" x14ac:dyDescent="0.3">
      <c r="A552" s="110"/>
      <c r="B552" s="110"/>
      <c r="C552" s="110"/>
      <c r="D552" s="117"/>
      <c r="E552" s="117"/>
      <c r="F552" s="119"/>
      <c r="G552" s="8"/>
    </row>
    <row r="553" spans="1:7" ht="16.5" customHeight="1" x14ac:dyDescent="0.3">
      <c r="A553" s="110"/>
      <c r="B553" s="110"/>
      <c r="C553" s="110"/>
      <c r="D553" s="117"/>
      <c r="E553" s="117"/>
      <c r="F553" s="119"/>
      <c r="G553" s="8"/>
    </row>
    <row r="554" spans="1:7" ht="16.5" customHeight="1" x14ac:dyDescent="0.3">
      <c r="A554" s="110"/>
      <c r="B554" s="110"/>
      <c r="C554" s="110"/>
      <c r="D554" s="117"/>
      <c r="E554" s="117"/>
      <c r="F554" s="119"/>
      <c r="G554" s="8"/>
    </row>
    <row r="555" spans="1:7" ht="16.5" customHeight="1" x14ac:dyDescent="0.3">
      <c r="A555" s="110"/>
      <c r="B555" s="110"/>
      <c r="C555" s="110"/>
      <c r="D555" s="117"/>
      <c r="E555" s="117"/>
      <c r="F555" s="119"/>
      <c r="G555" s="8"/>
    </row>
    <row r="556" spans="1:7" ht="16.5" customHeight="1" x14ac:dyDescent="0.3">
      <c r="A556" s="110"/>
      <c r="B556" s="110"/>
      <c r="C556" s="110"/>
      <c r="D556" s="117"/>
      <c r="E556" s="117"/>
      <c r="F556" s="119"/>
      <c r="G556" s="8"/>
    </row>
    <row r="557" spans="1:7" ht="16.5" customHeight="1" x14ac:dyDescent="0.3">
      <c r="A557" s="110"/>
      <c r="B557" s="110"/>
      <c r="C557" s="110"/>
      <c r="D557" s="117"/>
      <c r="E557" s="117"/>
      <c r="F557" s="119"/>
      <c r="G557" s="8"/>
    </row>
    <row r="558" spans="1:7" ht="16.5" customHeight="1" x14ac:dyDescent="0.3">
      <c r="A558" s="110"/>
      <c r="B558" s="110"/>
      <c r="C558" s="110"/>
      <c r="D558" s="117"/>
      <c r="E558" s="117"/>
      <c r="F558" s="119"/>
      <c r="G558" s="8"/>
    </row>
    <row r="559" spans="1:7" ht="16.5" customHeight="1" x14ac:dyDescent="0.3">
      <c r="A559" s="110"/>
      <c r="B559" s="110"/>
      <c r="C559" s="110"/>
      <c r="D559" s="117"/>
      <c r="E559" s="117"/>
      <c r="F559" s="119"/>
      <c r="G559" s="8"/>
    </row>
    <row r="560" spans="1:7" ht="16.5" customHeight="1" x14ac:dyDescent="0.3">
      <c r="A560" s="110"/>
      <c r="B560" s="110"/>
      <c r="C560" s="110"/>
      <c r="D560" s="117"/>
      <c r="E560" s="117"/>
      <c r="F560" s="119"/>
      <c r="G560" s="8"/>
    </row>
    <row r="561" spans="1:7" ht="16.5" customHeight="1" x14ac:dyDescent="0.3">
      <c r="A561" s="110"/>
      <c r="B561" s="110"/>
      <c r="C561" s="110"/>
      <c r="D561" s="117"/>
      <c r="E561" s="117"/>
      <c r="F561" s="119"/>
      <c r="G561" s="8"/>
    </row>
    <row r="562" spans="1:7" ht="16.5" customHeight="1" x14ac:dyDescent="0.3">
      <c r="A562" s="110"/>
      <c r="B562" s="110"/>
      <c r="C562" s="110"/>
      <c r="D562" s="117"/>
      <c r="E562" s="117"/>
      <c r="F562" s="119"/>
      <c r="G562" s="8"/>
    </row>
    <row r="563" spans="1:7" ht="16.5" customHeight="1" x14ac:dyDescent="0.3">
      <c r="A563" s="110"/>
      <c r="B563" s="110"/>
      <c r="C563" s="110"/>
      <c r="D563" s="117"/>
      <c r="E563" s="117"/>
      <c r="F563" s="119"/>
      <c r="G563" s="8"/>
    </row>
    <row r="564" spans="1:7" ht="16.5" customHeight="1" x14ac:dyDescent="0.3">
      <c r="A564" s="110"/>
      <c r="B564" s="110"/>
      <c r="C564" s="110"/>
      <c r="D564" s="117"/>
      <c r="E564" s="117"/>
      <c r="F564" s="119"/>
      <c r="G564" s="8"/>
    </row>
    <row r="565" spans="1:7" ht="16.5" customHeight="1" x14ac:dyDescent="0.3">
      <c r="A565" s="110"/>
      <c r="B565" s="110"/>
      <c r="C565" s="110"/>
      <c r="D565" s="117"/>
      <c r="E565" s="117"/>
      <c r="F565" s="119"/>
      <c r="G565" s="8"/>
    </row>
    <row r="566" spans="1:7" ht="16.5" customHeight="1" x14ac:dyDescent="0.3">
      <c r="A566" s="110"/>
      <c r="B566" s="110"/>
      <c r="C566" s="110"/>
      <c r="D566" s="117"/>
      <c r="E566" s="117"/>
      <c r="F566" s="119"/>
      <c r="G566" s="8"/>
    </row>
    <row r="567" spans="1:7" ht="16.5" customHeight="1" x14ac:dyDescent="0.3">
      <c r="A567" s="110"/>
      <c r="B567" s="110"/>
      <c r="C567" s="110"/>
      <c r="D567" s="117"/>
      <c r="E567" s="117"/>
      <c r="F567" s="119"/>
      <c r="G567" s="8"/>
    </row>
    <row r="568" spans="1:7" ht="16.5" customHeight="1" x14ac:dyDescent="0.3">
      <c r="A568" s="110"/>
      <c r="B568" s="110"/>
      <c r="C568" s="110"/>
      <c r="D568" s="117"/>
      <c r="E568" s="117"/>
      <c r="F568" s="119"/>
      <c r="G568" s="8"/>
    </row>
    <row r="569" spans="1:7" ht="16.5" customHeight="1" x14ac:dyDescent="0.3">
      <c r="A569" s="110"/>
      <c r="B569" s="110"/>
      <c r="C569" s="110"/>
      <c r="D569" s="117"/>
      <c r="E569" s="117"/>
      <c r="F569" s="119"/>
      <c r="G569" s="8"/>
    </row>
    <row r="570" spans="1:7" ht="16.5" customHeight="1" x14ac:dyDescent="0.3">
      <c r="A570" s="110"/>
      <c r="B570" s="110"/>
      <c r="C570" s="110"/>
      <c r="D570" s="117"/>
      <c r="E570" s="117"/>
      <c r="F570" s="119"/>
      <c r="G570" s="8"/>
    </row>
    <row r="571" spans="1:7" ht="16.5" customHeight="1" x14ac:dyDescent="0.3">
      <c r="A571" s="110"/>
      <c r="B571" s="110"/>
      <c r="C571" s="110"/>
      <c r="D571" s="117"/>
      <c r="E571" s="117"/>
      <c r="F571" s="119"/>
      <c r="G571" s="8"/>
    </row>
    <row r="572" spans="1:7" ht="16.5" customHeight="1" x14ac:dyDescent="0.3">
      <c r="A572" s="110"/>
      <c r="B572" s="110"/>
      <c r="C572" s="110"/>
      <c r="D572" s="117"/>
      <c r="E572" s="117"/>
      <c r="F572" s="119"/>
      <c r="G572" s="8"/>
    </row>
    <row r="573" spans="1:7" ht="16.5" customHeight="1" x14ac:dyDescent="0.3">
      <c r="A573" s="110"/>
      <c r="B573" s="110"/>
      <c r="C573" s="110"/>
      <c r="D573" s="117"/>
      <c r="E573" s="117"/>
      <c r="F573" s="119"/>
      <c r="G573" s="8"/>
    </row>
    <row r="574" spans="1:7" ht="16.5" customHeight="1" x14ac:dyDescent="0.3">
      <c r="A574" s="110"/>
      <c r="B574" s="110"/>
      <c r="C574" s="110"/>
      <c r="D574" s="117"/>
      <c r="E574" s="117"/>
      <c r="F574" s="119"/>
      <c r="G574" s="8"/>
    </row>
    <row r="575" spans="1:7" ht="16.5" customHeight="1" x14ac:dyDescent="0.3">
      <c r="A575" s="110"/>
      <c r="B575" s="110"/>
      <c r="C575" s="110"/>
      <c r="D575" s="117"/>
      <c r="E575" s="117"/>
      <c r="F575" s="119"/>
      <c r="G575" s="8"/>
    </row>
    <row r="576" spans="1:7" ht="16.5" customHeight="1" x14ac:dyDescent="0.3">
      <c r="A576" s="110"/>
      <c r="B576" s="110"/>
      <c r="C576" s="110"/>
      <c r="D576" s="117"/>
      <c r="E576" s="117"/>
      <c r="F576" s="119"/>
      <c r="G576" s="8"/>
    </row>
    <row r="577" spans="1:7" ht="16.5" customHeight="1" x14ac:dyDescent="0.3">
      <c r="A577" s="110"/>
      <c r="B577" s="110"/>
      <c r="C577" s="110"/>
      <c r="D577" s="117"/>
      <c r="E577" s="117"/>
      <c r="F577" s="119"/>
      <c r="G577" s="8"/>
    </row>
    <row r="578" spans="1:7" ht="16.5" customHeight="1" x14ac:dyDescent="0.3">
      <c r="A578" s="110"/>
      <c r="B578" s="110"/>
      <c r="C578" s="110"/>
      <c r="D578" s="117"/>
      <c r="E578" s="117"/>
      <c r="F578" s="119"/>
      <c r="G578" s="8"/>
    </row>
    <row r="579" spans="1:7" ht="16.5" customHeight="1" x14ac:dyDescent="0.3">
      <c r="A579" s="110"/>
      <c r="B579" s="110"/>
      <c r="C579" s="110"/>
      <c r="D579" s="117"/>
      <c r="E579" s="117"/>
      <c r="F579" s="119"/>
      <c r="G579" s="8"/>
    </row>
    <row r="580" spans="1:7" ht="16.5" customHeight="1" x14ac:dyDescent="0.3">
      <c r="A580" s="110"/>
      <c r="B580" s="110"/>
      <c r="C580" s="110"/>
      <c r="D580" s="117"/>
      <c r="E580" s="117"/>
      <c r="F580" s="119"/>
      <c r="G580" s="8"/>
    </row>
    <row r="581" spans="1:7" ht="16.5" customHeight="1" x14ac:dyDescent="0.3">
      <c r="A581" s="110"/>
      <c r="B581" s="110"/>
      <c r="C581" s="110"/>
      <c r="D581" s="117"/>
      <c r="E581" s="117"/>
      <c r="F581" s="119"/>
      <c r="G581" s="8"/>
    </row>
    <row r="582" spans="1:7" ht="16.5" customHeight="1" x14ac:dyDescent="0.3">
      <c r="A582" s="110"/>
      <c r="B582" s="110"/>
      <c r="C582" s="110"/>
      <c r="D582" s="117"/>
      <c r="E582" s="117"/>
      <c r="F582" s="119"/>
      <c r="G582" s="8"/>
    </row>
    <row r="583" spans="1:7" ht="16.5" customHeight="1" x14ac:dyDescent="0.3">
      <c r="A583" s="110"/>
      <c r="B583" s="110"/>
      <c r="C583" s="110"/>
      <c r="D583" s="117"/>
      <c r="E583" s="117"/>
      <c r="F583" s="119"/>
      <c r="G583" s="8"/>
    </row>
    <row r="584" spans="1:7" ht="16.5" customHeight="1" x14ac:dyDescent="0.3">
      <c r="A584" s="110"/>
      <c r="B584" s="110"/>
      <c r="C584" s="110"/>
      <c r="D584" s="117"/>
      <c r="E584" s="117"/>
      <c r="F584" s="119"/>
      <c r="G584" s="8"/>
    </row>
    <row r="585" spans="1:7" ht="16.5" customHeight="1" x14ac:dyDescent="0.3">
      <c r="A585" s="110"/>
      <c r="B585" s="110"/>
      <c r="C585" s="110"/>
      <c r="D585" s="117"/>
      <c r="E585" s="117"/>
      <c r="F585" s="119"/>
      <c r="G585" s="8"/>
    </row>
    <row r="586" spans="1:7" ht="16.5" customHeight="1" x14ac:dyDescent="0.3">
      <c r="A586" s="110"/>
      <c r="B586" s="110"/>
      <c r="C586" s="110"/>
      <c r="D586" s="117"/>
      <c r="E586" s="117"/>
      <c r="F586" s="119"/>
      <c r="G586" s="8"/>
    </row>
    <row r="587" spans="1:7" ht="16.5" customHeight="1" x14ac:dyDescent="0.3">
      <c r="A587" s="110"/>
      <c r="B587" s="110"/>
      <c r="C587" s="110"/>
      <c r="D587" s="117"/>
      <c r="E587" s="117"/>
      <c r="F587" s="119"/>
      <c r="G587" s="8"/>
    </row>
    <row r="588" spans="1:7" ht="16.5" customHeight="1" x14ac:dyDescent="0.3">
      <c r="A588" s="110"/>
      <c r="B588" s="110"/>
      <c r="C588" s="110"/>
      <c r="D588" s="117"/>
      <c r="E588" s="117"/>
      <c r="F588" s="119"/>
      <c r="G588" s="8"/>
    </row>
    <row r="589" spans="1:7" ht="16.5" customHeight="1" x14ac:dyDescent="0.3">
      <c r="A589" s="110"/>
      <c r="B589" s="110"/>
      <c r="C589" s="110"/>
      <c r="D589" s="117"/>
      <c r="E589" s="117"/>
      <c r="F589" s="119"/>
      <c r="G589" s="8"/>
    </row>
    <row r="590" spans="1:7" ht="16.5" customHeight="1" x14ac:dyDescent="0.3">
      <c r="A590" s="110"/>
      <c r="B590" s="110"/>
      <c r="C590" s="110"/>
      <c r="D590" s="117"/>
      <c r="E590" s="117"/>
      <c r="F590" s="119"/>
      <c r="G590" s="8"/>
    </row>
    <row r="591" spans="1:7" ht="16.5" customHeight="1" x14ac:dyDescent="0.3">
      <c r="A591" s="110"/>
      <c r="B591" s="110"/>
      <c r="C591" s="110"/>
      <c r="D591" s="117"/>
      <c r="E591" s="117"/>
      <c r="F591" s="119"/>
      <c r="G591" s="8"/>
    </row>
    <row r="592" spans="1:7" ht="16.5" customHeight="1" x14ac:dyDescent="0.3">
      <c r="A592" s="110"/>
      <c r="B592" s="110"/>
      <c r="C592" s="110"/>
      <c r="D592" s="117"/>
      <c r="E592" s="117"/>
      <c r="F592" s="119"/>
      <c r="G592" s="8"/>
    </row>
    <row r="593" spans="1:7" ht="16.5" customHeight="1" x14ac:dyDescent="0.3">
      <c r="A593" s="110"/>
      <c r="B593" s="110"/>
      <c r="C593" s="110"/>
      <c r="D593" s="117"/>
      <c r="E593" s="117"/>
      <c r="F593" s="119"/>
      <c r="G593" s="8"/>
    </row>
    <row r="594" spans="1:7" ht="16.5" customHeight="1" x14ac:dyDescent="0.3">
      <c r="A594" s="110"/>
      <c r="B594" s="110"/>
      <c r="C594" s="110"/>
      <c r="D594" s="117"/>
      <c r="E594" s="117"/>
      <c r="F594" s="119"/>
      <c r="G594" s="8"/>
    </row>
    <row r="595" spans="1:7" ht="16.5" customHeight="1" x14ac:dyDescent="0.3">
      <c r="A595" s="110"/>
      <c r="B595" s="110"/>
      <c r="C595" s="110"/>
      <c r="D595" s="117"/>
      <c r="E595" s="117"/>
      <c r="F595" s="119"/>
      <c r="G595" s="8"/>
    </row>
    <row r="596" spans="1:7" ht="16.5" customHeight="1" x14ac:dyDescent="0.3">
      <c r="A596" s="110"/>
      <c r="B596" s="110"/>
      <c r="C596" s="110"/>
      <c r="D596" s="117"/>
      <c r="E596" s="117"/>
      <c r="F596" s="119"/>
      <c r="G596" s="8"/>
    </row>
    <row r="597" spans="1:7" ht="16.5" customHeight="1" x14ac:dyDescent="0.3">
      <c r="A597" s="110"/>
      <c r="B597" s="110"/>
      <c r="C597" s="110"/>
      <c r="D597" s="117"/>
      <c r="E597" s="117"/>
      <c r="F597" s="119"/>
      <c r="G597" s="8"/>
    </row>
    <row r="598" spans="1:7" ht="16.5" customHeight="1" x14ac:dyDescent="0.3">
      <c r="A598" s="110"/>
      <c r="B598" s="110"/>
      <c r="C598" s="110"/>
      <c r="D598" s="117"/>
      <c r="E598" s="117"/>
      <c r="F598" s="119"/>
      <c r="G598" s="8"/>
    </row>
    <row r="599" spans="1:7" ht="16.5" customHeight="1" x14ac:dyDescent="0.3">
      <c r="A599" s="110"/>
      <c r="B599" s="110"/>
      <c r="C599" s="110"/>
      <c r="D599" s="117"/>
      <c r="E599" s="117"/>
      <c r="F599" s="119"/>
      <c r="G599" s="8"/>
    </row>
    <row r="600" spans="1:7" ht="16.5" customHeight="1" x14ac:dyDescent="0.3">
      <c r="A600" s="110"/>
      <c r="B600" s="110"/>
      <c r="C600" s="110"/>
      <c r="D600" s="117"/>
      <c r="E600" s="117"/>
      <c r="F600" s="119"/>
      <c r="G600" s="8"/>
    </row>
    <row r="601" spans="1:7" ht="16.5" customHeight="1" x14ac:dyDescent="0.3">
      <c r="A601" s="110"/>
      <c r="B601" s="110"/>
      <c r="C601" s="110"/>
      <c r="D601" s="117"/>
      <c r="E601" s="117"/>
      <c r="F601" s="119"/>
      <c r="G601" s="8"/>
    </row>
    <row r="602" spans="1:7" ht="16.5" customHeight="1" x14ac:dyDescent="0.3">
      <c r="A602" s="110"/>
      <c r="B602" s="110"/>
      <c r="C602" s="110"/>
      <c r="D602" s="117"/>
      <c r="E602" s="117"/>
      <c r="F602" s="119"/>
      <c r="G602" s="8"/>
    </row>
    <row r="603" spans="1:7" ht="16.5" customHeight="1" x14ac:dyDescent="0.3">
      <c r="A603" s="110"/>
      <c r="B603" s="110"/>
      <c r="C603" s="110"/>
      <c r="D603" s="117"/>
      <c r="E603" s="117"/>
      <c r="F603" s="119"/>
      <c r="G603" s="8"/>
    </row>
    <row r="604" spans="1:7" ht="16.5" customHeight="1" x14ac:dyDescent="0.3">
      <c r="A604" s="110"/>
      <c r="B604" s="110"/>
      <c r="C604" s="110"/>
      <c r="D604" s="117"/>
      <c r="E604" s="117"/>
      <c r="F604" s="119"/>
      <c r="G604" s="8"/>
    </row>
    <row r="605" spans="1:7" ht="16.5" customHeight="1" x14ac:dyDescent="0.3">
      <c r="A605" s="110"/>
      <c r="B605" s="110"/>
      <c r="C605" s="110"/>
      <c r="D605" s="117"/>
      <c r="E605" s="117"/>
      <c r="F605" s="119"/>
      <c r="G605" s="8"/>
    </row>
    <row r="606" spans="1:7" ht="16.5" customHeight="1" x14ac:dyDescent="0.3">
      <c r="A606" s="110"/>
      <c r="B606" s="110"/>
      <c r="C606" s="110"/>
      <c r="D606" s="117"/>
      <c r="E606" s="117"/>
      <c r="F606" s="119"/>
      <c r="G606" s="8"/>
    </row>
    <row r="607" spans="1:7" ht="16.5" customHeight="1" x14ac:dyDescent="0.3">
      <c r="A607" s="110"/>
      <c r="B607" s="110"/>
      <c r="C607" s="110"/>
      <c r="D607" s="117"/>
      <c r="E607" s="117"/>
      <c r="F607" s="119"/>
      <c r="G607" s="8"/>
    </row>
    <row r="608" spans="1:7" ht="16.5" customHeight="1" x14ac:dyDescent="0.3">
      <c r="A608" s="110"/>
      <c r="B608" s="110"/>
      <c r="C608" s="110"/>
      <c r="D608" s="117"/>
      <c r="E608" s="117"/>
      <c r="F608" s="119"/>
      <c r="G608" s="8"/>
    </row>
    <row r="609" spans="1:7" ht="16.5" customHeight="1" x14ac:dyDescent="0.3">
      <c r="A609" s="110"/>
      <c r="B609" s="110"/>
      <c r="C609" s="110"/>
      <c r="D609" s="117"/>
      <c r="E609" s="117"/>
      <c r="F609" s="119"/>
      <c r="G609" s="8"/>
    </row>
    <row r="610" spans="1:7" ht="16.5" customHeight="1" x14ac:dyDescent="0.3">
      <c r="A610" s="110"/>
      <c r="B610" s="110"/>
      <c r="C610" s="110"/>
      <c r="D610" s="117"/>
      <c r="E610" s="117"/>
      <c r="F610" s="119"/>
      <c r="G610" s="8"/>
    </row>
    <row r="611" spans="1:7" ht="16.5" customHeight="1" x14ac:dyDescent="0.3">
      <c r="A611" s="110"/>
      <c r="B611" s="110"/>
      <c r="C611" s="110"/>
      <c r="D611" s="117"/>
      <c r="E611" s="117"/>
      <c r="F611" s="119"/>
      <c r="G611" s="8"/>
    </row>
    <row r="612" spans="1:7" ht="16.5" customHeight="1" x14ac:dyDescent="0.3">
      <c r="A612" s="110"/>
      <c r="B612" s="110"/>
      <c r="C612" s="110"/>
      <c r="D612" s="117"/>
      <c r="E612" s="117"/>
      <c r="F612" s="119"/>
      <c r="G612" s="8"/>
    </row>
    <row r="613" spans="1:7" ht="16.5" customHeight="1" x14ac:dyDescent="0.3">
      <c r="A613" s="110"/>
      <c r="B613" s="110"/>
      <c r="C613" s="110"/>
      <c r="D613" s="117"/>
      <c r="E613" s="117"/>
      <c r="F613" s="119"/>
      <c r="G613" s="8"/>
    </row>
    <row r="614" spans="1:7" ht="16.5" customHeight="1" x14ac:dyDescent="0.3">
      <c r="A614" s="110"/>
      <c r="B614" s="110"/>
      <c r="C614" s="110"/>
      <c r="D614" s="117"/>
      <c r="E614" s="117"/>
      <c r="F614" s="119"/>
      <c r="G614" s="8"/>
    </row>
    <row r="615" spans="1:7" ht="16.5" customHeight="1" x14ac:dyDescent="0.3">
      <c r="A615" s="110"/>
      <c r="B615" s="110"/>
      <c r="C615" s="110"/>
      <c r="D615" s="117"/>
      <c r="E615" s="117"/>
      <c r="F615" s="119"/>
      <c r="G615" s="8"/>
    </row>
    <row r="616" spans="1:7" ht="16.5" customHeight="1" x14ac:dyDescent="0.3">
      <c r="A616" s="110"/>
      <c r="B616" s="110"/>
      <c r="C616" s="110"/>
      <c r="D616" s="117"/>
      <c r="E616" s="117"/>
      <c r="F616" s="119"/>
      <c r="G616" s="8"/>
    </row>
    <row r="617" spans="1:7" ht="16.5" customHeight="1" x14ac:dyDescent="0.3">
      <c r="A617" s="110"/>
      <c r="B617" s="110"/>
      <c r="C617" s="110"/>
      <c r="D617" s="117"/>
      <c r="E617" s="117"/>
      <c r="F617" s="119"/>
      <c r="G617" s="8"/>
    </row>
    <row r="618" spans="1:7" ht="16.5" customHeight="1" x14ac:dyDescent="0.3">
      <c r="A618" s="110"/>
      <c r="B618" s="110"/>
      <c r="C618" s="110"/>
      <c r="D618" s="117"/>
      <c r="E618" s="117"/>
      <c r="F618" s="119"/>
      <c r="G618" s="8"/>
    </row>
    <row r="619" spans="1:7" ht="16.5" customHeight="1" x14ac:dyDescent="0.3">
      <c r="A619" s="110"/>
      <c r="B619" s="110"/>
      <c r="C619" s="110"/>
      <c r="D619" s="117"/>
      <c r="E619" s="117"/>
      <c r="F619" s="119"/>
      <c r="G619" s="8"/>
    </row>
    <row r="620" spans="1:7" ht="16.5" customHeight="1" x14ac:dyDescent="0.3">
      <c r="A620" s="110"/>
      <c r="B620" s="110"/>
      <c r="C620" s="110"/>
      <c r="D620" s="117"/>
      <c r="E620" s="117"/>
      <c r="F620" s="119"/>
      <c r="G620" s="8"/>
    </row>
    <row r="621" spans="1:7" ht="16.5" customHeight="1" x14ac:dyDescent="0.3">
      <c r="A621" s="110"/>
      <c r="B621" s="110"/>
      <c r="C621" s="110"/>
      <c r="D621" s="117"/>
      <c r="E621" s="117"/>
      <c r="F621" s="119"/>
      <c r="G621" s="8"/>
    </row>
    <row r="622" spans="1:7" ht="16.5" customHeight="1" x14ac:dyDescent="0.3">
      <c r="A622" s="110"/>
      <c r="B622" s="110"/>
      <c r="C622" s="110"/>
      <c r="D622" s="117"/>
      <c r="E622" s="117"/>
      <c r="F622" s="119"/>
      <c r="G622" s="8"/>
    </row>
    <row r="623" spans="1:7" ht="16.5" customHeight="1" x14ac:dyDescent="0.3">
      <c r="A623" s="110"/>
      <c r="B623" s="110"/>
      <c r="C623" s="110"/>
      <c r="D623" s="117"/>
      <c r="E623" s="117"/>
      <c r="F623" s="119"/>
      <c r="G623" s="8"/>
    </row>
    <row r="624" spans="1:7" ht="16.5" customHeight="1" x14ac:dyDescent="0.3">
      <c r="A624" s="110"/>
      <c r="B624" s="110"/>
      <c r="C624" s="110"/>
      <c r="D624" s="117"/>
      <c r="E624" s="117"/>
      <c r="F624" s="119"/>
      <c r="G624" s="8"/>
    </row>
    <row r="625" spans="1:7" ht="16.5" customHeight="1" x14ac:dyDescent="0.3">
      <c r="A625" s="110"/>
      <c r="B625" s="110"/>
      <c r="C625" s="110"/>
      <c r="D625" s="117"/>
      <c r="E625" s="117"/>
      <c r="F625" s="119"/>
      <c r="G625" s="8"/>
    </row>
    <row r="626" spans="1:7" ht="16.5" customHeight="1" x14ac:dyDescent="0.3">
      <c r="A626" s="110"/>
      <c r="B626" s="110"/>
      <c r="C626" s="110"/>
      <c r="D626" s="117"/>
      <c r="E626" s="117"/>
      <c r="F626" s="119"/>
      <c r="G626" s="8"/>
    </row>
    <row r="627" spans="1:7" ht="16.5" customHeight="1" x14ac:dyDescent="0.3">
      <c r="A627" s="110"/>
      <c r="B627" s="110"/>
      <c r="C627" s="110"/>
      <c r="D627" s="117"/>
      <c r="E627" s="117"/>
      <c r="F627" s="119"/>
      <c r="G627" s="8"/>
    </row>
    <row r="628" spans="1:7" ht="16.5" customHeight="1" x14ac:dyDescent="0.3">
      <c r="A628" s="110"/>
      <c r="B628" s="110"/>
      <c r="C628" s="110"/>
      <c r="D628" s="117"/>
      <c r="E628" s="117"/>
      <c r="F628" s="119"/>
      <c r="G628" s="8"/>
    </row>
    <row r="629" spans="1:7" ht="16.5" customHeight="1" x14ac:dyDescent="0.3">
      <c r="A629" s="110"/>
      <c r="B629" s="110"/>
      <c r="C629" s="110"/>
      <c r="D629" s="117"/>
      <c r="E629" s="117"/>
      <c r="F629" s="119"/>
      <c r="G629" s="8"/>
    </row>
    <row r="630" spans="1:7" ht="16.5" customHeight="1" x14ac:dyDescent="0.3">
      <c r="A630" s="110"/>
      <c r="B630" s="110"/>
      <c r="C630" s="110"/>
      <c r="D630" s="117"/>
      <c r="E630" s="117"/>
      <c r="F630" s="119"/>
      <c r="G630" s="8"/>
    </row>
    <row r="631" spans="1:7" ht="16.5" customHeight="1" x14ac:dyDescent="0.3">
      <c r="A631" s="110"/>
      <c r="B631" s="110"/>
      <c r="C631" s="110"/>
      <c r="D631" s="117"/>
      <c r="E631" s="117"/>
      <c r="F631" s="119"/>
      <c r="G631" s="8"/>
    </row>
    <row r="632" spans="1:7" ht="16.5" customHeight="1" x14ac:dyDescent="0.3">
      <c r="A632" s="110"/>
      <c r="B632" s="110"/>
      <c r="C632" s="110"/>
      <c r="D632" s="117"/>
      <c r="E632" s="117"/>
      <c r="F632" s="119"/>
      <c r="G632" s="8"/>
    </row>
    <row r="633" spans="1:7" ht="16.5" customHeight="1" x14ac:dyDescent="0.3">
      <c r="A633" s="110"/>
      <c r="B633" s="110"/>
      <c r="C633" s="110"/>
      <c r="D633" s="117"/>
      <c r="E633" s="117"/>
      <c r="F633" s="119"/>
      <c r="G633" s="8"/>
    </row>
    <row r="634" spans="1:7" ht="16.5" customHeight="1" x14ac:dyDescent="0.3">
      <c r="A634" s="110"/>
      <c r="B634" s="110"/>
      <c r="C634" s="110"/>
      <c r="D634" s="117"/>
      <c r="E634" s="117"/>
      <c r="F634" s="119"/>
      <c r="G634" s="8"/>
    </row>
    <row r="635" spans="1:7" ht="16.5" customHeight="1" x14ac:dyDescent="0.3">
      <c r="A635" s="110"/>
      <c r="B635" s="110"/>
      <c r="C635" s="110"/>
      <c r="D635" s="117"/>
      <c r="E635" s="117"/>
      <c r="F635" s="119"/>
      <c r="G635" s="8"/>
    </row>
    <row r="636" spans="1:7" ht="16.5" customHeight="1" x14ac:dyDescent="0.3">
      <c r="A636" s="110"/>
      <c r="B636" s="110"/>
      <c r="C636" s="110"/>
      <c r="D636" s="117"/>
      <c r="E636" s="117"/>
      <c r="F636" s="119"/>
      <c r="G636" s="8"/>
    </row>
    <row r="637" spans="1:7" ht="16.5" customHeight="1" x14ac:dyDescent="0.3">
      <c r="A637" s="110"/>
      <c r="B637" s="110"/>
      <c r="C637" s="110"/>
      <c r="D637" s="117"/>
      <c r="E637" s="117"/>
      <c r="F637" s="119"/>
      <c r="G637" s="8"/>
    </row>
    <row r="638" spans="1:7" ht="16.5" customHeight="1" x14ac:dyDescent="0.3">
      <c r="A638" s="110"/>
      <c r="B638" s="110"/>
      <c r="C638" s="110"/>
      <c r="D638" s="117"/>
      <c r="E638" s="117"/>
      <c r="F638" s="119"/>
      <c r="G638" s="8"/>
    </row>
    <row r="639" spans="1:7" ht="16.5" customHeight="1" x14ac:dyDescent="0.3">
      <c r="A639" s="110"/>
      <c r="B639" s="110"/>
      <c r="C639" s="110"/>
      <c r="D639" s="117"/>
      <c r="E639" s="117"/>
      <c r="F639" s="119"/>
      <c r="G639" s="8"/>
    </row>
    <row r="640" spans="1:7" ht="16.5" customHeight="1" x14ac:dyDescent="0.3">
      <c r="A640" s="110"/>
      <c r="B640" s="110"/>
      <c r="C640" s="110"/>
      <c r="D640" s="117"/>
      <c r="E640" s="117"/>
      <c r="F640" s="119"/>
      <c r="G640" s="8"/>
    </row>
    <row r="641" spans="1:7" ht="16.5" customHeight="1" x14ac:dyDescent="0.3">
      <c r="A641" s="110"/>
      <c r="B641" s="110"/>
      <c r="C641" s="110"/>
      <c r="D641" s="117"/>
      <c r="E641" s="117"/>
      <c r="F641" s="119"/>
      <c r="G641" s="8"/>
    </row>
    <row r="642" spans="1:7" ht="16.5" customHeight="1" x14ac:dyDescent="0.3">
      <c r="A642" s="110"/>
      <c r="B642" s="110"/>
      <c r="C642" s="110"/>
      <c r="D642" s="117"/>
      <c r="E642" s="117"/>
      <c r="F642" s="119"/>
      <c r="G642" s="8"/>
    </row>
    <row r="643" spans="1:7" ht="16.5" customHeight="1" x14ac:dyDescent="0.3">
      <c r="A643" s="110"/>
      <c r="B643" s="110"/>
      <c r="C643" s="110"/>
      <c r="D643" s="117"/>
      <c r="E643" s="117"/>
      <c r="F643" s="119"/>
      <c r="G643" s="8"/>
    </row>
    <row r="644" spans="1:7" ht="16.5" customHeight="1" x14ac:dyDescent="0.3">
      <c r="A644" s="110"/>
      <c r="B644" s="110"/>
      <c r="C644" s="110"/>
      <c r="D644" s="117"/>
      <c r="E644" s="117"/>
      <c r="F644" s="119"/>
      <c r="G644" s="8"/>
    </row>
    <row r="645" spans="1:7" ht="16.5" customHeight="1" x14ac:dyDescent="0.3">
      <c r="A645" s="110"/>
      <c r="B645" s="110"/>
      <c r="C645" s="110"/>
      <c r="D645" s="117"/>
      <c r="E645" s="117"/>
      <c r="F645" s="119"/>
      <c r="G645" s="8"/>
    </row>
    <row r="646" spans="1:7" ht="16.5" customHeight="1" x14ac:dyDescent="0.3">
      <c r="A646" s="110"/>
      <c r="B646" s="110"/>
      <c r="C646" s="110"/>
      <c r="D646" s="117"/>
      <c r="E646" s="117"/>
      <c r="F646" s="119"/>
      <c r="G646" s="8"/>
    </row>
    <row r="647" spans="1:7" ht="16.5" customHeight="1" x14ac:dyDescent="0.3">
      <c r="A647" s="110"/>
      <c r="B647" s="110"/>
      <c r="C647" s="110"/>
      <c r="D647" s="117"/>
      <c r="E647" s="117"/>
      <c r="F647" s="119"/>
      <c r="G647" s="8"/>
    </row>
    <row r="648" spans="1:7" ht="16.5" customHeight="1" x14ac:dyDescent="0.3">
      <c r="A648" s="110"/>
      <c r="B648" s="110"/>
      <c r="C648" s="110"/>
      <c r="D648" s="117"/>
      <c r="E648" s="117"/>
      <c r="F648" s="119"/>
      <c r="G648" s="8"/>
    </row>
    <row r="649" spans="1:7" ht="16.5" customHeight="1" x14ac:dyDescent="0.3">
      <c r="A649" s="110"/>
      <c r="B649" s="110"/>
      <c r="C649" s="110"/>
      <c r="D649" s="117"/>
      <c r="E649" s="117"/>
      <c r="F649" s="119"/>
      <c r="G649" s="8"/>
    </row>
    <row r="650" spans="1:7" ht="16.5" customHeight="1" x14ac:dyDescent="0.3">
      <c r="A650" s="110"/>
      <c r="B650" s="110"/>
      <c r="C650" s="110"/>
      <c r="D650" s="117"/>
      <c r="E650" s="117"/>
      <c r="F650" s="119"/>
      <c r="G650" s="8"/>
    </row>
    <row r="651" spans="1:7" ht="16.5" customHeight="1" x14ac:dyDescent="0.3">
      <c r="A651" s="110"/>
      <c r="B651" s="110"/>
      <c r="C651" s="110"/>
      <c r="D651" s="117"/>
      <c r="E651" s="117"/>
      <c r="F651" s="119"/>
      <c r="G651" s="8"/>
    </row>
    <row r="652" spans="1:7" ht="16.5" customHeight="1" x14ac:dyDescent="0.3">
      <c r="A652" s="110"/>
      <c r="B652" s="110"/>
      <c r="C652" s="110"/>
      <c r="D652" s="117"/>
      <c r="E652" s="117"/>
      <c r="F652" s="119"/>
      <c r="G652" s="8"/>
    </row>
    <row r="653" spans="1:7" ht="16.5" customHeight="1" x14ac:dyDescent="0.3">
      <c r="A653" s="110"/>
      <c r="B653" s="110"/>
      <c r="C653" s="110"/>
      <c r="D653" s="117"/>
      <c r="E653" s="117"/>
      <c r="F653" s="119"/>
      <c r="G653" s="8"/>
    </row>
    <row r="654" spans="1:7" ht="16.5" customHeight="1" x14ac:dyDescent="0.3">
      <c r="A654" s="110"/>
      <c r="B654" s="110"/>
      <c r="C654" s="110"/>
      <c r="D654" s="117"/>
      <c r="E654" s="117"/>
      <c r="F654" s="119"/>
      <c r="G654" s="8"/>
    </row>
    <row r="655" spans="1:7" ht="16.5" customHeight="1" x14ac:dyDescent="0.3">
      <c r="A655" s="110"/>
      <c r="B655" s="110"/>
      <c r="C655" s="110"/>
      <c r="D655" s="117"/>
      <c r="E655" s="117"/>
      <c r="F655" s="119"/>
      <c r="G655" s="8"/>
    </row>
    <row r="656" spans="1:7" ht="16.5" customHeight="1" x14ac:dyDescent="0.3">
      <c r="A656" s="110"/>
      <c r="B656" s="110"/>
      <c r="C656" s="110"/>
      <c r="D656" s="117"/>
      <c r="E656" s="117"/>
      <c r="F656" s="119"/>
      <c r="G656" s="8"/>
    </row>
    <row r="657" spans="1:7" ht="16.5" customHeight="1" x14ac:dyDescent="0.3">
      <c r="A657" s="110"/>
      <c r="B657" s="110"/>
      <c r="C657" s="110"/>
      <c r="D657" s="117"/>
      <c r="E657" s="117"/>
      <c r="F657" s="119"/>
      <c r="G657" s="8"/>
    </row>
    <row r="658" spans="1:7" ht="16.5" customHeight="1" x14ac:dyDescent="0.3">
      <c r="A658" s="110"/>
      <c r="B658" s="110"/>
      <c r="C658" s="110"/>
      <c r="D658" s="117"/>
      <c r="E658" s="117"/>
      <c r="F658" s="119"/>
      <c r="G658" s="8"/>
    </row>
    <row r="659" spans="1:7" ht="16.5" customHeight="1" x14ac:dyDescent="0.3">
      <c r="A659" s="110"/>
      <c r="B659" s="110"/>
      <c r="C659" s="110"/>
      <c r="D659" s="117"/>
      <c r="E659" s="117"/>
      <c r="F659" s="119"/>
      <c r="G659" s="8"/>
    </row>
    <row r="660" spans="1:7" ht="16.5" customHeight="1" x14ac:dyDescent="0.3">
      <c r="A660" s="110"/>
      <c r="B660" s="110"/>
      <c r="C660" s="110"/>
      <c r="D660" s="117"/>
      <c r="E660" s="117"/>
      <c r="F660" s="119"/>
      <c r="G660" s="8"/>
    </row>
    <row r="661" spans="1:7" ht="16.5" customHeight="1" x14ac:dyDescent="0.3">
      <c r="A661" s="110"/>
      <c r="B661" s="110"/>
      <c r="C661" s="110"/>
      <c r="D661" s="117"/>
      <c r="E661" s="117"/>
      <c r="F661" s="119"/>
      <c r="G661" s="8"/>
    </row>
    <row r="662" spans="1:7" ht="16.5" customHeight="1" x14ac:dyDescent="0.3">
      <c r="A662" s="110"/>
      <c r="B662" s="110"/>
      <c r="C662" s="110"/>
      <c r="D662" s="117"/>
      <c r="E662" s="117"/>
      <c r="F662" s="119"/>
      <c r="G662" s="8"/>
    </row>
    <row r="663" spans="1:7" ht="16.5" customHeight="1" x14ac:dyDescent="0.3">
      <c r="A663" s="110"/>
      <c r="B663" s="110"/>
      <c r="C663" s="110"/>
      <c r="D663" s="117"/>
      <c r="E663" s="117"/>
      <c r="F663" s="119"/>
      <c r="G663" s="8"/>
    </row>
    <row r="664" spans="1:7" ht="16.5" customHeight="1" x14ac:dyDescent="0.3">
      <c r="A664" s="110"/>
      <c r="B664" s="110"/>
      <c r="C664" s="110"/>
      <c r="D664" s="117"/>
      <c r="E664" s="117"/>
      <c r="F664" s="119"/>
      <c r="G664" s="8"/>
    </row>
    <row r="665" spans="1:7" ht="16.5" customHeight="1" x14ac:dyDescent="0.3">
      <c r="A665" s="110"/>
      <c r="B665" s="110"/>
      <c r="C665" s="110"/>
      <c r="D665" s="117"/>
      <c r="E665" s="117"/>
      <c r="F665" s="119"/>
      <c r="G665" s="8"/>
    </row>
    <row r="666" spans="1:7" ht="16.5" customHeight="1" x14ac:dyDescent="0.3">
      <c r="A666" s="110"/>
      <c r="B666" s="110"/>
      <c r="C666" s="110"/>
      <c r="D666" s="117"/>
      <c r="E666" s="117"/>
      <c r="F666" s="119"/>
      <c r="G666" s="8"/>
    </row>
    <row r="667" spans="1:7" ht="16.5" customHeight="1" x14ac:dyDescent="0.3">
      <c r="A667" s="110"/>
      <c r="B667" s="110"/>
      <c r="C667" s="110"/>
      <c r="D667" s="117"/>
      <c r="E667" s="117"/>
      <c r="F667" s="119"/>
      <c r="G667" s="8"/>
    </row>
    <row r="668" spans="1:7" ht="16.5" customHeight="1" x14ac:dyDescent="0.3">
      <c r="A668" s="110"/>
      <c r="B668" s="110"/>
      <c r="C668" s="110"/>
      <c r="D668" s="117"/>
      <c r="E668" s="117"/>
      <c r="F668" s="119"/>
      <c r="G668" s="8"/>
    </row>
    <row r="669" spans="1:7" ht="16.5" customHeight="1" x14ac:dyDescent="0.3">
      <c r="A669" s="110"/>
      <c r="B669" s="110"/>
      <c r="C669" s="110"/>
      <c r="D669" s="117"/>
      <c r="E669" s="117"/>
      <c r="F669" s="119"/>
      <c r="G669" s="8"/>
    </row>
    <row r="670" spans="1:7" ht="16.5" customHeight="1" x14ac:dyDescent="0.3">
      <c r="A670" s="110"/>
      <c r="B670" s="110"/>
      <c r="C670" s="110"/>
      <c r="D670" s="117"/>
      <c r="E670" s="117"/>
      <c r="F670" s="119"/>
      <c r="G670" s="8"/>
    </row>
    <row r="671" spans="1:7" ht="16.5" customHeight="1" x14ac:dyDescent="0.3">
      <c r="A671" s="110"/>
      <c r="B671" s="110"/>
      <c r="C671" s="110"/>
      <c r="D671" s="117"/>
      <c r="E671" s="117"/>
      <c r="F671" s="119"/>
      <c r="G671" s="8"/>
    </row>
    <row r="672" spans="1:7" ht="16.5" customHeight="1" x14ac:dyDescent="0.3">
      <c r="A672" s="110"/>
      <c r="B672" s="110"/>
      <c r="C672" s="110"/>
      <c r="D672" s="117"/>
      <c r="E672" s="117"/>
      <c r="F672" s="119"/>
      <c r="G672" s="8"/>
    </row>
    <row r="673" spans="1:7" ht="16.5" customHeight="1" x14ac:dyDescent="0.3">
      <c r="A673" s="110"/>
      <c r="B673" s="110"/>
      <c r="C673" s="110"/>
      <c r="D673" s="117"/>
      <c r="E673" s="117"/>
      <c r="F673" s="119"/>
      <c r="G673" s="8"/>
    </row>
    <row r="674" spans="1:7" ht="16.5" customHeight="1" x14ac:dyDescent="0.3">
      <c r="A674" s="110"/>
      <c r="B674" s="110"/>
      <c r="C674" s="110"/>
      <c r="D674" s="117"/>
      <c r="E674" s="117"/>
      <c r="F674" s="119"/>
      <c r="G674" s="8"/>
    </row>
    <row r="675" spans="1:7" ht="16.5" customHeight="1" x14ac:dyDescent="0.3">
      <c r="A675" s="110"/>
      <c r="B675" s="110"/>
      <c r="C675" s="110"/>
      <c r="D675" s="117"/>
      <c r="E675" s="117"/>
      <c r="F675" s="119"/>
      <c r="G675" s="8"/>
    </row>
    <row r="676" spans="1:7" ht="16.5" customHeight="1" x14ac:dyDescent="0.3">
      <c r="A676" s="110"/>
      <c r="B676" s="110"/>
      <c r="C676" s="110"/>
      <c r="D676" s="117"/>
      <c r="E676" s="117"/>
      <c r="F676" s="119"/>
      <c r="G676" s="8"/>
    </row>
    <row r="677" spans="1:7" ht="16.5" customHeight="1" x14ac:dyDescent="0.3">
      <c r="A677" s="110"/>
      <c r="B677" s="110"/>
      <c r="C677" s="110"/>
      <c r="D677" s="117"/>
      <c r="E677" s="117"/>
      <c r="F677" s="119"/>
      <c r="G677" s="8"/>
    </row>
    <row r="678" spans="1:7" ht="16.5" customHeight="1" x14ac:dyDescent="0.3">
      <c r="A678" s="110"/>
      <c r="B678" s="110"/>
      <c r="C678" s="110"/>
      <c r="D678" s="117"/>
      <c r="E678" s="117"/>
      <c r="F678" s="119"/>
      <c r="G678" s="8"/>
    </row>
    <row r="679" spans="1:7" ht="16.5" customHeight="1" x14ac:dyDescent="0.3">
      <c r="A679" s="110"/>
      <c r="B679" s="110"/>
      <c r="C679" s="110"/>
      <c r="D679" s="117"/>
      <c r="E679" s="117"/>
      <c r="F679" s="119"/>
      <c r="G679" s="8"/>
    </row>
    <row r="680" spans="1:7" ht="16.5" customHeight="1" x14ac:dyDescent="0.3">
      <c r="A680" s="110"/>
      <c r="B680" s="110"/>
      <c r="C680" s="110"/>
      <c r="D680" s="117"/>
      <c r="E680" s="117"/>
      <c r="F680" s="119"/>
      <c r="G680" s="8"/>
    </row>
    <row r="681" spans="1:7" ht="16.5" customHeight="1" x14ac:dyDescent="0.3">
      <c r="A681" s="110"/>
      <c r="B681" s="110"/>
      <c r="C681" s="110"/>
      <c r="D681" s="117"/>
      <c r="E681" s="117"/>
      <c r="F681" s="119"/>
      <c r="G681" s="8"/>
    </row>
    <row r="682" spans="1:7" ht="16.5" customHeight="1" x14ac:dyDescent="0.3">
      <c r="A682" s="110"/>
      <c r="B682" s="110"/>
      <c r="C682" s="110"/>
      <c r="D682" s="117"/>
      <c r="E682" s="117"/>
      <c r="F682" s="119"/>
      <c r="G682" s="8"/>
    </row>
    <row r="683" spans="1:7" ht="16.5" customHeight="1" x14ac:dyDescent="0.3">
      <c r="A683" s="110"/>
      <c r="B683" s="110"/>
      <c r="C683" s="110"/>
      <c r="D683" s="117"/>
      <c r="E683" s="117"/>
      <c r="F683" s="119"/>
      <c r="G683" s="8"/>
    </row>
    <row r="684" spans="1:7" ht="16.5" customHeight="1" x14ac:dyDescent="0.3">
      <c r="A684" s="110"/>
      <c r="B684" s="110"/>
      <c r="C684" s="110"/>
      <c r="D684" s="117"/>
      <c r="E684" s="117"/>
      <c r="F684" s="119"/>
      <c r="G684" s="8"/>
    </row>
    <row r="685" spans="1:7" ht="16.5" customHeight="1" x14ac:dyDescent="0.3">
      <c r="A685" s="110"/>
      <c r="B685" s="110"/>
      <c r="C685" s="110"/>
      <c r="D685" s="117"/>
      <c r="E685" s="117"/>
      <c r="F685" s="119"/>
      <c r="G685" s="8"/>
    </row>
    <row r="686" spans="1:7" ht="16.5" customHeight="1" x14ac:dyDescent="0.3">
      <c r="A686" s="110"/>
      <c r="B686" s="110"/>
      <c r="C686" s="110"/>
      <c r="D686" s="117"/>
      <c r="E686" s="117"/>
      <c r="F686" s="119"/>
      <c r="G686" s="8"/>
    </row>
    <row r="687" spans="1:7" ht="16.5" customHeight="1" x14ac:dyDescent="0.3">
      <c r="A687" s="110"/>
      <c r="B687" s="110"/>
      <c r="C687" s="110"/>
      <c r="D687" s="117"/>
      <c r="E687" s="117"/>
      <c r="F687" s="119"/>
      <c r="G687" s="8"/>
    </row>
    <row r="688" spans="1:7" ht="16.5" customHeight="1" x14ac:dyDescent="0.3">
      <c r="A688" s="110"/>
      <c r="B688" s="110"/>
      <c r="C688" s="110"/>
      <c r="D688" s="117"/>
      <c r="E688" s="117"/>
      <c r="F688" s="119"/>
      <c r="G688" s="8"/>
    </row>
    <row r="689" spans="1:7" ht="16.5" customHeight="1" x14ac:dyDescent="0.3">
      <c r="A689" s="110"/>
      <c r="B689" s="110"/>
      <c r="C689" s="110"/>
      <c r="D689" s="117"/>
      <c r="E689" s="117"/>
      <c r="F689" s="119"/>
      <c r="G689" s="8"/>
    </row>
    <row r="690" spans="1:7" ht="16.5" customHeight="1" x14ac:dyDescent="0.3">
      <c r="A690" s="110"/>
      <c r="B690" s="110"/>
      <c r="C690" s="110"/>
      <c r="D690" s="117"/>
      <c r="E690" s="117"/>
      <c r="F690" s="119"/>
      <c r="G690" s="8"/>
    </row>
    <row r="691" spans="1:7" ht="16.5" customHeight="1" x14ac:dyDescent="0.3">
      <c r="A691" s="110"/>
      <c r="B691" s="110"/>
      <c r="C691" s="110"/>
      <c r="D691" s="117"/>
      <c r="E691" s="117"/>
      <c r="F691" s="119"/>
      <c r="G691" s="8"/>
    </row>
    <row r="692" spans="1:7" ht="16.5" customHeight="1" x14ac:dyDescent="0.3">
      <c r="A692" s="110"/>
      <c r="B692" s="110"/>
      <c r="C692" s="110"/>
      <c r="D692" s="117"/>
      <c r="E692" s="117"/>
      <c r="F692" s="119"/>
      <c r="G692" s="8"/>
    </row>
    <row r="693" spans="1:7" ht="16.5" customHeight="1" x14ac:dyDescent="0.3">
      <c r="A693" s="110"/>
      <c r="B693" s="110"/>
      <c r="C693" s="110"/>
      <c r="D693" s="117"/>
      <c r="E693" s="117"/>
      <c r="F693" s="119"/>
      <c r="G693" s="8"/>
    </row>
    <row r="694" spans="1:7" ht="16.5" customHeight="1" x14ac:dyDescent="0.3">
      <c r="A694" s="110"/>
      <c r="B694" s="110"/>
      <c r="C694" s="110"/>
      <c r="D694" s="117"/>
      <c r="E694" s="117"/>
      <c r="F694" s="119"/>
      <c r="G694" s="8"/>
    </row>
    <row r="695" spans="1:7" ht="16.5" customHeight="1" x14ac:dyDescent="0.3">
      <c r="A695" s="110"/>
      <c r="B695" s="110"/>
      <c r="C695" s="110"/>
      <c r="D695" s="117"/>
      <c r="E695" s="117"/>
      <c r="F695" s="119"/>
      <c r="G695" s="8"/>
    </row>
    <row r="696" spans="1:7" ht="16.5" customHeight="1" x14ac:dyDescent="0.3">
      <c r="A696" s="110"/>
      <c r="B696" s="110"/>
      <c r="C696" s="110"/>
      <c r="D696" s="117"/>
      <c r="E696" s="117"/>
      <c r="F696" s="119"/>
      <c r="G696" s="8"/>
    </row>
    <row r="697" spans="1:7" ht="16.5" customHeight="1" x14ac:dyDescent="0.3">
      <c r="A697" s="110"/>
      <c r="B697" s="110"/>
      <c r="C697" s="110"/>
      <c r="D697" s="117"/>
      <c r="E697" s="117"/>
      <c r="F697" s="119"/>
      <c r="G697" s="8"/>
    </row>
    <row r="698" spans="1:7" ht="16.5" customHeight="1" x14ac:dyDescent="0.3">
      <c r="A698" s="110"/>
      <c r="B698" s="110"/>
      <c r="C698" s="110"/>
      <c r="D698" s="117"/>
      <c r="E698" s="117"/>
      <c r="F698" s="119"/>
      <c r="G698" s="8"/>
    </row>
    <row r="699" spans="1:7" ht="16.5" customHeight="1" x14ac:dyDescent="0.3">
      <c r="A699" s="110"/>
      <c r="B699" s="110"/>
      <c r="C699" s="110"/>
      <c r="D699" s="117"/>
      <c r="E699" s="117"/>
      <c r="F699" s="119"/>
      <c r="G699" s="8"/>
    </row>
    <row r="700" spans="1:7" ht="16.5" customHeight="1" x14ac:dyDescent="0.3">
      <c r="A700" s="110"/>
      <c r="B700" s="110"/>
      <c r="C700" s="110"/>
      <c r="D700" s="117"/>
      <c r="E700" s="117"/>
      <c r="F700" s="119"/>
      <c r="G700" s="8"/>
    </row>
    <row r="701" spans="1:7" ht="16.5" customHeight="1" x14ac:dyDescent="0.3">
      <c r="A701" s="110"/>
      <c r="B701" s="110"/>
      <c r="C701" s="110"/>
      <c r="D701" s="117"/>
      <c r="E701" s="117"/>
      <c r="F701" s="119"/>
      <c r="G701" s="8"/>
    </row>
    <row r="702" spans="1:7" ht="16.5" customHeight="1" x14ac:dyDescent="0.3">
      <c r="A702" s="110"/>
      <c r="B702" s="110"/>
      <c r="C702" s="110"/>
      <c r="D702" s="117"/>
      <c r="E702" s="117"/>
      <c r="F702" s="119"/>
      <c r="G702" s="8"/>
    </row>
    <row r="703" spans="1:7" ht="16.5" customHeight="1" x14ac:dyDescent="0.3">
      <c r="A703" s="110"/>
      <c r="B703" s="110"/>
      <c r="C703" s="110"/>
      <c r="D703" s="117"/>
      <c r="E703" s="117"/>
      <c r="F703" s="119"/>
      <c r="G703" s="8"/>
    </row>
    <row r="704" spans="1:7" ht="16.5" customHeight="1" x14ac:dyDescent="0.3">
      <c r="A704" s="110"/>
      <c r="B704" s="110"/>
      <c r="C704" s="110"/>
      <c r="D704" s="117"/>
      <c r="E704" s="117"/>
      <c r="F704" s="119"/>
      <c r="G704" s="8"/>
    </row>
    <row r="705" spans="1:7" ht="16.5" customHeight="1" x14ac:dyDescent="0.3">
      <c r="A705" s="110"/>
      <c r="B705" s="110"/>
      <c r="C705" s="110"/>
      <c r="D705" s="117"/>
      <c r="E705" s="117"/>
      <c r="F705" s="119"/>
      <c r="G705" s="8"/>
    </row>
    <row r="706" spans="1:7" ht="16.5" customHeight="1" x14ac:dyDescent="0.3">
      <c r="A706" s="110"/>
      <c r="B706" s="110"/>
      <c r="C706" s="110"/>
      <c r="D706" s="117"/>
      <c r="E706" s="117"/>
      <c r="F706" s="119"/>
      <c r="G706" s="8"/>
    </row>
    <row r="707" spans="1:7" ht="16.5" customHeight="1" x14ac:dyDescent="0.3">
      <c r="A707" s="110"/>
      <c r="B707" s="110"/>
      <c r="C707" s="110"/>
      <c r="D707" s="117"/>
      <c r="E707" s="117"/>
      <c r="F707" s="119"/>
      <c r="G707" s="8"/>
    </row>
    <row r="708" spans="1:7" ht="16.5" customHeight="1" x14ac:dyDescent="0.3">
      <c r="A708" s="110"/>
      <c r="B708" s="110"/>
      <c r="C708" s="110"/>
      <c r="D708" s="117"/>
      <c r="E708" s="117"/>
      <c r="F708" s="119"/>
      <c r="G708" s="8"/>
    </row>
    <row r="709" spans="1:7" ht="16.5" customHeight="1" x14ac:dyDescent="0.3">
      <c r="A709" s="110"/>
      <c r="B709" s="110"/>
      <c r="C709" s="110"/>
      <c r="D709" s="117"/>
      <c r="E709" s="117"/>
      <c r="F709" s="119"/>
      <c r="G709" s="8"/>
    </row>
    <row r="710" spans="1:7" ht="16.5" customHeight="1" x14ac:dyDescent="0.3">
      <c r="A710" s="110"/>
      <c r="B710" s="110"/>
      <c r="C710" s="110"/>
      <c r="D710" s="117"/>
      <c r="E710" s="117"/>
      <c r="F710" s="119"/>
      <c r="G710" s="8"/>
    </row>
    <row r="711" spans="1:7" ht="16.5" customHeight="1" x14ac:dyDescent="0.3">
      <c r="A711" s="110"/>
      <c r="B711" s="110"/>
      <c r="C711" s="110"/>
      <c r="D711" s="117"/>
      <c r="E711" s="117"/>
      <c r="F711" s="119"/>
      <c r="G711" s="8"/>
    </row>
    <row r="712" spans="1:7" ht="16.5" customHeight="1" x14ac:dyDescent="0.3">
      <c r="A712" s="110"/>
      <c r="B712" s="110"/>
      <c r="C712" s="110"/>
      <c r="D712" s="117"/>
      <c r="E712" s="117"/>
      <c r="F712" s="119"/>
      <c r="G712" s="8"/>
    </row>
    <row r="713" spans="1:7" ht="16.5" customHeight="1" x14ac:dyDescent="0.3">
      <c r="A713" s="110"/>
      <c r="B713" s="110"/>
      <c r="C713" s="110"/>
      <c r="D713" s="117"/>
      <c r="E713" s="117"/>
      <c r="F713" s="119"/>
      <c r="G713" s="8"/>
    </row>
    <row r="714" spans="1:7" ht="16.5" customHeight="1" x14ac:dyDescent="0.3">
      <c r="A714" s="110"/>
      <c r="B714" s="110"/>
      <c r="C714" s="110"/>
      <c r="D714" s="117"/>
      <c r="E714" s="117"/>
      <c r="F714" s="119"/>
      <c r="G714" s="8"/>
    </row>
    <row r="715" spans="1:7" ht="16.5" customHeight="1" x14ac:dyDescent="0.3">
      <c r="A715" s="110"/>
      <c r="B715" s="110"/>
      <c r="C715" s="110"/>
      <c r="D715" s="117"/>
      <c r="E715" s="117"/>
      <c r="F715" s="119"/>
      <c r="G715" s="8"/>
    </row>
    <row r="716" spans="1:7" ht="16.5" customHeight="1" x14ac:dyDescent="0.3">
      <c r="A716" s="110"/>
      <c r="B716" s="110"/>
      <c r="C716" s="110"/>
      <c r="D716" s="117"/>
      <c r="E716" s="117"/>
      <c r="F716" s="119"/>
      <c r="G716" s="8"/>
    </row>
    <row r="717" spans="1:7" ht="16.5" customHeight="1" x14ac:dyDescent="0.3">
      <c r="A717" s="110"/>
      <c r="B717" s="110"/>
      <c r="C717" s="110"/>
      <c r="D717" s="117"/>
      <c r="E717" s="117"/>
      <c r="F717" s="119"/>
      <c r="G717" s="8"/>
    </row>
    <row r="718" spans="1:7" ht="16.5" customHeight="1" x14ac:dyDescent="0.3">
      <c r="A718" s="110"/>
      <c r="B718" s="110"/>
      <c r="C718" s="110"/>
      <c r="D718" s="117"/>
      <c r="E718" s="117"/>
      <c r="F718" s="119"/>
      <c r="G718" s="8"/>
    </row>
    <row r="719" spans="1:7" ht="16.5" customHeight="1" x14ac:dyDescent="0.3">
      <c r="A719" s="110"/>
      <c r="B719" s="110"/>
      <c r="C719" s="110"/>
      <c r="D719" s="117"/>
      <c r="E719" s="117"/>
      <c r="F719" s="119"/>
      <c r="G719" s="8"/>
    </row>
    <row r="720" spans="1:7" ht="16.5" customHeight="1" x14ac:dyDescent="0.3">
      <c r="A720" s="110"/>
      <c r="B720" s="110"/>
      <c r="C720" s="110"/>
      <c r="D720" s="117"/>
      <c r="E720" s="117"/>
      <c r="F720" s="119"/>
      <c r="G720" s="8"/>
    </row>
    <row r="721" spans="1:7" ht="16.5" customHeight="1" x14ac:dyDescent="0.3">
      <c r="A721" s="110"/>
      <c r="B721" s="110"/>
      <c r="C721" s="110"/>
      <c r="D721" s="117"/>
      <c r="E721" s="117"/>
      <c r="F721" s="119"/>
      <c r="G721" s="8"/>
    </row>
    <row r="722" spans="1:7" ht="16.5" customHeight="1" x14ac:dyDescent="0.3">
      <c r="A722" s="110"/>
      <c r="B722" s="110"/>
      <c r="C722" s="110"/>
      <c r="D722" s="117"/>
      <c r="E722" s="117"/>
      <c r="F722" s="119"/>
      <c r="G722" s="8"/>
    </row>
    <row r="723" spans="1:7" ht="16.5" customHeight="1" x14ac:dyDescent="0.3">
      <c r="A723" s="110"/>
      <c r="B723" s="110"/>
      <c r="C723" s="110"/>
      <c r="D723" s="117"/>
      <c r="E723" s="117"/>
      <c r="F723" s="119"/>
      <c r="G723" s="8"/>
    </row>
    <row r="724" spans="1:7" ht="16.5" customHeight="1" x14ac:dyDescent="0.3">
      <c r="A724" s="110"/>
      <c r="B724" s="110"/>
      <c r="C724" s="110"/>
      <c r="D724" s="117"/>
      <c r="E724" s="117"/>
      <c r="F724" s="119"/>
      <c r="G724" s="8"/>
    </row>
    <row r="725" spans="1:7" ht="16.5" customHeight="1" x14ac:dyDescent="0.3">
      <c r="A725" s="110"/>
      <c r="B725" s="110"/>
      <c r="C725" s="110"/>
      <c r="D725" s="117"/>
      <c r="E725" s="117"/>
      <c r="F725" s="119"/>
      <c r="G725" s="8"/>
    </row>
    <row r="726" spans="1:7" ht="16.5" customHeight="1" x14ac:dyDescent="0.3">
      <c r="A726" s="110"/>
      <c r="B726" s="110"/>
      <c r="C726" s="110"/>
      <c r="D726" s="117"/>
      <c r="E726" s="117"/>
      <c r="F726" s="119"/>
      <c r="G726" s="8"/>
    </row>
    <row r="727" spans="1:7" ht="16.5" customHeight="1" x14ac:dyDescent="0.3">
      <c r="A727" s="110"/>
      <c r="B727" s="110"/>
      <c r="C727" s="110"/>
      <c r="D727" s="117"/>
      <c r="E727" s="117"/>
      <c r="F727" s="119"/>
      <c r="G727" s="8"/>
    </row>
    <row r="728" spans="1:7" ht="16.5" customHeight="1" x14ac:dyDescent="0.3">
      <c r="A728" s="110"/>
      <c r="B728" s="110"/>
      <c r="C728" s="110"/>
      <c r="D728" s="117"/>
      <c r="E728" s="117"/>
      <c r="F728" s="119"/>
      <c r="G728" s="8"/>
    </row>
    <row r="729" spans="1:7" ht="16.5" customHeight="1" x14ac:dyDescent="0.3">
      <c r="A729" s="110"/>
      <c r="B729" s="110"/>
      <c r="C729" s="110"/>
      <c r="D729" s="117"/>
      <c r="E729" s="117"/>
      <c r="F729" s="119"/>
      <c r="G729" s="8"/>
    </row>
    <row r="730" spans="1:7" ht="16.5" customHeight="1" x14ac:dyDescent="0.3">
      <c r="A730" s="110"/>
      <c r="B730" s="110"/>
      <c r="C730" s="110"/>
      <c r="D730" s="117"/>
      <c r="E730" s="117"/>
      <c r="F730" s="119"/>
      <c r="G730" s="8"/>
    </row>
    <row r="731" spans="1:7" ht="16.5" customHeight="1" x14ac:dyDescent="0.3">
      <c r="A731" s="110"/>
      <c r="B731" s="110"/>
      <c r="C731" s="110"/>
      <c r="D731" s="117"/>
      <c r="E731" s="117"/>
      <c r="F731" s="119"/>
      <c r="G731" s="8"/>
    </row>
    <row r="732" spans="1:7" ht="16.5" customHeight="1" x14ac:dyDescent="0.3">
      <c r="A732" s="110"/>
      <c r="B732" s="110"/>
      <c r="C732" s="110"/>
      <c r="D732" s="117"/>
      <c r="E732" s="117"/>
      <c r="F732" s="119"/>
      <c r="G732" s="8"/>
    </row>
    <row r="733" spans="1:7" ht="16.5" customHeight="1" x14ac:dyDescent="0.3">
      <c r="A733" s="110"/>
      <c r="B733" s="110"/>
      <c r="C733" s="110"/>
      <c r="D733" s="117"/>
      <c r="E733" s="117"/>
      <c r="F733" s="119"/>
      <c r="G733" s="8"/>
    </row>
    <row r="734" spans="1:7" ht="16.5" customHeight="1" x14ac:dyDescent="0.3">
      <c r="A734" s="110"/>
      <c r="B734" s="110"/>
      <c r="C734" s="110"/>
      <c r="D734" s="117"/>
      <c r="E734" s="117"/>
      <c r="F734" s="119"/>
      <c r="G734" s="8"/>
    </row>
    <row r="735" spans="1:7" ht="16.5" customHeight="1" x14ac:dyDescent="0.3">
      <c r="A735" s="110"/>
      <c r="B735" s="110"/>
      <c r="C735" s="110"/>
      <c r="D735" s="117"/>
      <c r="E735" s="117"/>
      <c r="F735" s="119"/>
      <c r="G735" s="8"/>
    </row>
    <row r="736" spans="1:7" ht="16.5" customHeight="1" x14ac:dyDescent="0.3">
      <c r="A736" s="110"/>
      <c r="B736" s="110"/>
      <c r="C736" s="110"/>
      <c r="D736" s="117"/>
      <c r="E736" s="117"/>
      <c r="F736" s="119"/>
      <c r="G736" s="8"/>
    </row>
    <row r="737" spans="1:7" ht="16.5" customHeight="1" x14ac:dyDescent="0.3">
      <c r="A737" s="110"/>
      <c r="B737" s="110"/>
      <c r="C737" s="110"/>
      <c r="D737" s="117"/>
      <c r="E737" s="117"/>
      <c r="F737" s="119"/>
      <c r="G737" s="8"/>
    </row>
    <row r="738" spans="1:7" ht="16.5" customHeight="1" x14ac:dyDescent="0.3">
      <c r="A738" s="110"/>
      <c r="B738" s="110"/>
      <c r="C738" s="110"/>
      <c r="D738" s="117"/>
      <c r="E738" s="117"/>
      <c r="F738" s="119"/>
      <c r="G738" s="8"/>
    </row>
    <row r="739" spans="1:7" ht="16.5" customHeight="1" x14ac:dyDescent="0.3">
      <c r="A739" s="110"/>
      <c r="B739" s="110"/>
      <c r="C739" s="110"/>
      <c r="D739" s="117"/>
      <c r="E739" s="117"/>
      <c r="F739" s="119"/>
      <c r="G739" s="8"/>
    </row>
    <row r="740" spans="1:7" ht="16.5" customHeight="1" x14ac:dyDescent="0.3">
      <c r="A740" s="110"/>
      <c r="B740" s="110"/>
      <c r="C740" s="110"/>
      <c r="D740" s="117"/>
      <c r="E740" s="117"/>
      <c r="F740" s="119"/>
      <c r="G740" s="8"/>
    </row>
    <row r="741" spans="1:7" ht="16.5" customHeight="1" x14ac:dyDescent="0.3">
      <c r="A741" s="110"/>
      <c r="B741" s="110"/>
      <c r="C741" s="110"/>
      <c r="D741" s="117"/>
      <c r="E741" s="117"/>
      <c r="F741" s="119"/>
      <c r="G741" s="8"/>
    </row>
    <row r="742" spans="1:7" ht="16.5" customHeight="1" x14ac:dyDescent="0.3">
      <c r="A742" s="110"/>
      <c r="B742" s="110"/>
      <c r="C742" s="110"/>
      <c r="D742" s="117"/>
      <c r="E742" s="117"/>
      <c r="F742" s="119"/>
      <c r="G742" s="8"/>
    </row>
    <row r="743" spans="1:7" ht="16.5" customHeight="1" x14ac:dyDescent="0.3">
      <c r="A743" s="110"/>
      <c r="B743" s="110"/>
      <c r="C743" s="110"/>
      <c r="D743" s="117"/>
      <c r="E743" s="117"/>
      <c r="F743" s="119"/>
      <c r="G743" s="8"/>
    </row>
    <row r="744" spans="1:7" ht="16.5" customHeight="1" x14ac:dyDescent="0.3">
      <c r="A744" s="110"/>
      <c r="B744" s="110"/>
      <c r="C744" s="110"/>
      <c r="D744" s="117"/>
      <c r="E744" s="117"/>
      <c r="F744" s="119"/>
      <c r="G744" s="8"/>
    </row>
    <row r="745" spans="1:7" ht="16.5" customHeight="1" x14ac:dyDescent="0.3">
      <c r="A745" s="110"/>
      <c r="B745" s="110"/>
      <c r="C745" s="110"/>
      <c r="D745" s="117"/>
      <c r="E745" s="117"/>
      <c r="F745" s="119"/>
      <c r="G745" s="8"/>
    </row>
    <row r="746" spans="1:7" ht="16.5" customHeight="1" x14ac:dyDescent="0.3">
      <c r="A746" s="110"/>
      <c r="B746" s="110"/>
      <c r="C746" s="110"/>
      <c r="D746" s="117"/>
      <c r="E746" s="117"/>
      <c r="F746" s="119"/>
      <c r="G746" s="8"/>
    </row>
    <row r="747" spans="1:7" ht="16.5" customHeight="1" x14ac:dyDescent="0.3">
      <c r="A747" s="110"/>
      <c r="B747" s="110"/>
      <c r="C747" s="110"/>
      <c r="D747" s="117"/>
      <c r="E747" s="117"/>
      <c r="F747" s="119"/>
      <c r="G747" s="8"/>
    </row>
    <row r="748" spans="1:7" ht="16.5" customHeight="1" x14ac:dyDescent="0.3">
      <c r="A748" s="110"/>
      <c r="B748" s="110"/>
      <c r="C748" s="110"/>
      <c r="D748" s="117"/>
      <c r="E748" s="117"/>
      <c r="F748" s="119"/>
      <c r="G748" s="8"/>
    </row>
    <row r="749" spans="1:7" ht="16.5" customHeight="1" x14ac:dyDescent="0.3">
      <c r="A749" s="110"/>
      <c r="B749" s="110"/>
      <c r="C749" s="110"/>
      <c r="D749" s="117"/>
      <c r="E749" s="117"/>
      <c r="F749" s="119"/>
      <c r="G749" s="8"/>
    </row>
    <row r="750" spans="1:7" ht="16.5" customHeight="1" x14ac:dyDescent="0.3">
      <c r="A750" s="110"/>
      <c r="B750" s="110"/>
      <c r="C750" s="110"/>
      <c r="D750" s="117"/>
      <c r="E750" s="117"/>
      <c r="F750" s="119"/>
      <c r="G750" s="8"/>
    </row>
    <row r="751" spans="1:7" ht="16.5" customHeight="1" x14ac:dyDescent="0.3">
      <c r="A751" s="110"/>
      <c r="B751" s="110"/>
      <c r="C751" s="110"/>
      <c r="D751" s="117"/>
      <c r="E751" s="117"/>
      <c r="F751" s="119"/>
      <c r="G751" s="8"/>
    </row>
    <row r="752" spans="1:7" ht="16.5" customHeight="1" x14ac:dyDescent="0.3">
      <c r="A752" s="110"/>
      <c r="B752" s="110"/>
      <c r="C752" s="110"/>
      <c r="D752" s="117"/>
      <c r="E752" s="117"/>
      <c r="F752" s="119"/>
      <c r="G752" s="8"/>
    </row>
    <row r="753" spans="1:7" ht="16.5" customHeight="1" x14ac:dyDescent="0.3">
      <c r="A753" s="110"/>
      <c r="B753" s="110"/>
      <c r="C753" s="110"/>
      <c r="D753" s="117"/>
      <c r="E753" s="117"/>
      <c r="F753" s="119"/>
      <c r="G753" s="8"/>
    </row>
    <row r="754" spans="1:7" ht="16.5" customHeight="1" x14ac:dyDescent="0.3">
      <c r="A754" s="110"/>
      <c r="B754" s="110"/>
      <c r="C754" s="110"/>
      <c r="D754" s="117"/>
      <c r="E754" s="117"/>
      <c r="F754" s="119"/>
      <c r="G754" s="8"/>
    </row>
    <row r="755" spans="1:7" ht="16.5" customHeight="1" x14ac:dyDescent="0.3">
      <c r="A755" s="110"/>
      <c r="B755" s="110"/>
      <c r="C755" s="110"/>
      <c r="D755" s="117"/>
      <c r="E755" s="117"/>
      <c r="F755" s="119"/>
      <c r="G755" s="8"/>
    </row>
    <row r="756" spans="1:7" ht="16.5" customHeight="1" x14ac:dyDescent="0.3">
      <c r="A756" s="110"/>
      <c r="B756" s="110"/>
      <c r="C756" s="110"/>
      <c r="D756" s="117"/>
      <c r="E756" s="117"/>
      <c r="F756" s="119"/>
      <c r="G756" s="8"/>
    </row>
    <row r="757" spans="1:7" ht="16.5" customHeight="1" x14ac:dyDescent="0.3">
      <c r="A757" s="110"/>
      <c r="B757" s="110"/>
      <c r="C757" s="110"/>
      <c r="D757" s="117"/>
      <c r="E757" s="117"/>
      <c r="F757" s="119"/>
      <c r="G757" s="8"/>
    </row>
    <row r="758" spans="1:7" ht="16.5" customHeight="1" x14ac:dyDescent="0.3">
      <c r="A758" s="110"/>
      <c r="B758" s="110"/>
      <c r="C758" s="110"/>
      <c r="D758" s="117"/>
      <c r="E758" s="117"/>
      <c r="F758" s="119"/>
      <c r="G758" s="8"/>
    </row>
    <row r="759" spans="1:7" ht="16.5" customHeight="1" x14ac:dyDescent="0.3">
      <c r="A759" s="110"/>
      <c r="B759" s="110"/>
      <c r="C759" s="110"/>
      <c r="D759" s="117"/>
      <c r="E759" s="117"/>
      <c r="F759" s="119"/>
      <c r="G759" s="8"/>
    </row>
    <row r="760" spans="1:7" ht="16.5" customHeight="1" x14ac:dyDescent="0.3">
      <c r="A760" s="110"/>
      <c r="B760" s="110"/>
      <c r="C760" s="110"/>
      <c r="D760" s="117"/>
      <c r="E760" s="117"/>
      <c r="F760" s="119"/>
      <c r="G760" s="8"/>
    </row>
    <row r="761" spans="1:7" ht="16.5" customHeight="1" x14ac:dyDescent="0.3">
      <c r="A761" s="110"/>
      <c r="B761" s="110"/>
      <c r="C761" s="110"/>
      <c r="D761" s="117"/>
      <c r="E761" s="117"/>
      <c r="F761" s="119"/>
      <c r="G761" s="8"/>
    </row>
    <row r="762" spans="1:7" ht="16.5" customHeight="1" x14ac:dyDescent="0.3">
      <c r="A762" s="110"/>
      <c r="B762" s="110"/>
      <c r="C762" s="110"/>
      <c r="D762" s="117"/>
      <c r="E762" s="117"/>
      <c r="F762" s="119"/>
      <c r="G762" s="8"/>
    </row>
    <row r="763" spans="1:7" ht="16.5" customHeight="1" x14ac:dyDescent="0.3">
      <c r="A763" s="110"/>
      <c r="B763" s="110"/>
      <c r="C763" s="110"/>
      <c r="D763" s="117"/>
      <c r="E763" s="117"/>
      <c r="F763" s="119"/>
      <c r="G763" s="8"/>
    </row>
    <row r="764" spans="1:7" ht="16.5" customHeight="1" x14ac:dyDescent="0.3">
      <c r="A764" s="110"/>
      <c r="B764" s="110"/>
      <c r="C764" s="110"/>
      <c r="D764" s="117"/>
      <c r="E764" s="117"/>
      <c r="F764" s="119"/>
      <c r="G764" s="8"/>
    </row>
    <row r="765" spans="1:7" ht="16.5" customHeight="1" x14ac:dyDescent="0.3">
      <c r="A765" s="110"/>
      <c r="B765" s="110"/>
      <c r="C765" s="110"/>
      <c r="D765" s="117"/>
      <c r="E765" s="117"/>
      <c r="F765" s="119"/>
      <c r="G765" s="8"/>
    </row>
    <row r="766" spans="1:7" ht="16.5" customHeight="1" x14ac:dyDescent="0.3">
      <c r="A766" s="110"/>
      <c r="B766" s="110"/>
      <c r="C766" s="110"/>
      <c r="D766" s="117"/>
      <c r="E766" s="117"/>
      <c r="F766" s="119"/>
      <c r="G766" s="8"/>
    </row>
    <row r="767" spans="1:7" ht="16.5" customHeight="1" x14ac:dyDescent="0.3">
      <c r="A767" s="110"/>
      <c r="B767" s="110"/>
      <c r="C767" s="110"/>
      <c r="D767" s="117"/>
      <c r="E767" s="117"/>
      <c r="F767" s="119"/>
      <c r="G767" s="8"/>
    </row>
    <row r="768" spans="1:7" ht="16.5" customHeight="1" x14ac:dyDescent="0.3">
      <c r="A768" s="110"/>
      <c r="B768" s="110"/>
      <c r="C768" s="110"/>
      <c r="D768" s="117"/>
      <c r="E768" s="117"/>
      <c r="F768" s="119"/>
      <c r="G768" s="8"/>
    </row>
    <row r="769" spans="1:7" ht="16.5" customHeight="1" x14ac:dyDescent="0.3">
      <c r="A769" s="110"/>
      <c r="B769" s="110"/>
      <c r="C769" s="110"/>
      <c r="D769" s="117"/>
      <c r="E769" s="117"/>
      <c r="F769" s="119"/>
      <c r="G769" s="8"/>
    </row>
    <row r="770" spans="1:7" ht="16.5" customHeight="1" x14ac:dyDescent="0.3">
      <c r="A770" s="110"/>
      <c r="B770" s="110"/>
      <c r="C770" s="110"/>
      <c r="D770" s="117"/>
      <c r="E770" s="117"/>
      <c r="F770" s="119"/>
      <c r="G770" s="8"/>
    </row>
    <row r="771" spans="1:7" ht="16.5" customHeight="1" x14ac:dyDescent="0.3">
      <c r="A771" s="110"/>
      <c r="B771" s="110"/>
      <c r="C771" s="110"/>
      <c r="D771" s="117"/>
      <c r="E771" s="117"/>
      <c r="F771" s="119"/>
      <c r="G771" s="8"/>
    </row>
    <row r="772" spans="1:7" ht="16.5" customHeight="1" x14ac:dyDescent="0.3">
      <c r="A772" s="110"/>
      <c r="B772" s="110"/>
      <c r="C772" s="110"/>
      <c r="D772" s="117"/>
      <c r="E772" s="117"/>
      <c r="F772" s="119"/>
      <c r="G772" s="8"/>
    </row>
    <row r="773" spans="1:7" ht="16.5" customHeight="1" x14ac:dyDescent="0.3">
      <c r="A773" s="110"/>
      <c r="B773" s="110"/>
      <c r="C773" s="110"/>
      <c r="D773" s="117"/>
      <c r="E773" s="117"/>
      <c r="F773" s="119"/>
      <c r="G773" s="8"/>
    </row>
    <row r="774" spans="1:7" ht="16.5" customHeight="1" x14ac:dyDescent="0.3">
      <c r="A774" s="110"/>
      <c r="B774" s="110"/>
      <c r="C774" s="110"/>
      <c r="D774" s="117"/>
      <c r="E774" s="117"/>
      <c r="F774" s="119"/>
      <c r="G774" s="8"/>
    </row>
    <row r="775" spans="1:7" ht="16.5" customHeight="1" x14ac:dyDescent="0.3">
      <c r="A775" s="110"/>
      <c r="B775" s="110"/>
      <c r="C775" s="110"/>
      <c r="D775" s="117"/>
      <c r="E775" s="117"/>
      <c r="F775" s="119"/>
      <c r="G775" s="8"/>
    </row>
    <row r="776" spans="1:7" ht="16.5" customHeight="1" x14ac:dyDescent="0.3">
      <c r="A776" s="110"/>
      <c r="B776" s="110"/>
      <c r="C776" s="110"/>
      <c r="D776" s="117"/>
      <c r="E776" s="117"/>
      <c r="F776" s="119"/>
      <c r="G776" s="8"/>
    </row>
    <row r="777" spans="1:7" ht="16.5" customHeight="1" x14ac:dyDescent="0.3">
      <c r="A777" s="110"/>
      <c r="B777" s="110"/>
      <c r="C777" s="110"/>
      <c r="D777" s="117"/>
      <c r="E777" s="117"/>
      <c r="F777" s="119"/>
      <c r="G777" s="8"/>
    </row>
    <row r="778" spans="1:7" ht="16.5" customHeight="1" x14ac:dyDescent="0.3">
      <c r="A778" s="110"/>
      <c r="B778" s="110"/>
      <c r="C778" s="110"/>
      <c r="D778" s="117"/>
      <c r="E778" s="117"/>
      <c r="F778" s="119"/>
      <c r="G778" s="8"/>
    </row>
    <row r="779" spans="1:7" ht="16.5" customHeight="1" x14ac:dyDescent="0.3">
      <c r="A779" s="110"/>
      <c r="B779" s="110"/>
      <c r="C779" s="110"/>
      <c r="D779" s="117"/>
      <c r="E779" s="117"/>
      <c r="F779" s="119"/>
      <c r="G779" s="8"/>
    </row>
    <row r="780" spans="1:7" ht="16.5" customHeight="1" x14ac:dyDescent="0.3">
      <c r="A780" s="110"/>
      <c r="B780" s="110"/>
      <c r="C780" s="110"/>
      <c r="D780" s="117"/>
      <c r="E780" s="117"/>
      <c r="F780" s="119"/>
      <c r="G780" s="8"/>
    </row>
    <row r="781" spans="1:7" ht="16.5" customHeight="1" x14ac:dyDescent="0.3">
      <c r="A781" s="110"/>
      <c r="B781" s="110"/>
      <c r="C781" s="110"/>
      <c r="D781" s="117"/>
      <c r="E781" s="117"/>
      <c r="F781" s="119"/>
      <c r="G781" s="8"/>
    </row>
    <row r="782" spans="1:7" ht="16.5" customHeight="1" x14ac:dyDescent="0.3">
      <c r="A782" s="110"/>
      <c r="B782" s="110"/>
      <c r="C782" s="110"/>
      <c r="D782" s="117"/>
      <c r="E782" s="117"/>
      <c r="F782" s="119"/>
      <c r="G782" s="8"/>
    </row>
    <row r="783" spans="1:7" ht="16.5" customHeight="1" x14ac:dyDescent="0.3">
      <c r="A783" s="110"/>
      <c r="B783" s="110"/>
      <c r="C783" s="110"/>
      <c r="D783" s="117"/>
      <c r="E783" s="117"/>
      <c r="F783" s="119"/>
      <c r="G783" s="8"/>
    </row>
    <row r="784" spans="1:7" ht="16.5" customHeight="1" x14ac:dyDescent="0.3">
      <c r="A784" s="110"/>
      <c r="B784" s="110"/>
      <c r="C784" s="110"/>
      <c r="D784" s="117"/>
      <c r="E784" s="117"/>
      <c r="F784" s="119"/>
      <c r="G784" s="8"/>
    </row>
    <row r="785" spans="1:7" ht="16.5" customHeight="1" x14ac:dyDescent="0.3">
      <c r="A785" s="110"/>
      <c r="B785" s="110"/>
      <c r="C785" s="110"/>
      <c r="D785" s="117"/>
      <c r="E785" s="117"/>
      <c r="F785" s="119"/>
      <c r="G785" s="8"/>
    </row>
    <row r="786" spans="1:7" ht="16.5" customHeight="1" x14ac:dyDescent="0.3">
      <c r="A786" s="110"/>
      <c r="B786" s="110"/>
      <c r="C786" s="110"/>
      <c r="D786" s="117"/>
      <c r="E786" s="117"/>
      <c r="F786" s="119"/>
      <c r="G786" s="8"/>
    </row>
    <row r="787" spans="1:7" ht="16.5" customHeight="1" x14ac:dyDescent="0.3">
      <c r="A787" s="110"/>
      <c r="B787" s="110"/>
      <c r="C787" s="110"/>
      <c r="D787" s="117"/>
      <c r="E787" s="117"/>
      <c r="F787" s="119"/>
      <c r="G787" s="8"/>
    </row>
    <row r="788" spans="1:7" ht="16.5" customHeight="1" x14ac:dyDescent="0.3">
      <c r="A788" s="110"/>
      <c r="B788" s="110"/>
      <c r="C788" s="110"/>
      <c r="D788" s="117"/>
      <c r="E788" s="117"/>
      <c r="F788" s="119"/>
      <c r="G788" s="8"/>
    </row>
    <row r="789" spans="1:7" ht="16.5" customHeight="1" x14ac:dyDescent="0.3">
      <c r="A789" s="110"/>
      <c r="B789" s="110"/>
      <c r="C789" s="110"/>
      <c r="D789" s="117"/>
      <c r="E789" s="117"/>
      <c r="F789" s="119"/>
      <c r="G789" s="8"/>
    </row>
    <row r="790" spans="1:7" ht="16.5" customHeight="1" x14ac:dyDescent="0.3">
      <c r="A790" s="110"/>
      <c r="B790" s="110"/>
      <c r="C790" s="110"/>
      <c r="D790" s="117"/>
      <c r="E790" s="117"/>
      <c r="F790" s="119"/>
      <c r="G790" s="8"/>
    </row>
    <row r="791" spans="1:7" ht="16.5" customHeight="1" x14ac:dyDescent="0.3">
      <c r="A791" s="110"/>
      <c r="B791" s="110"/>
      <c r="C791" s="110"/>
      <c r="D791" s="117"/>
      <c r="E791" s="117"/>
      <c r="F791" s="119"/>
      <c r="G791" s="8"/>
    </row>
    <row r="792" spans="1:7" ht="16.5" customHeight="1" x14ac:dyDescent="0.3">
      <c r="A792" s="110"/>
      <c r="B792" s="110"/>
      <c r="C792" s="110"/>
      <c r="D792" s="117"/>
      <c r="E792" s="117"/>
      <c r="F792" s="119"/>
      <c r="G792" s="8"/>
    </row>
    <row r="793" spans="1:7" ht="16.5" customHeight="1" x14ac:dyDescent="0.3">
      <c r="A793" s="110"/>
      <c r="B793" s="110"/>
      <c r="C793" s="110"/>
      <c r="D793" s="117"/>
      <c r="E793" s="117"/>
      <c r="F793" s="119"/>
      <c r="G793" s="8"/>
    </row>
    <row r="794" spans="1:7" ht="16.5" customHeight="1" x14ac:dyDescent="0.3">
      <c r="A794" s="110"/>
      <c r="B794" s="110"/>
      <c r="C794" s="110"/>
      <c r="D794" s="117"/>
      <c r="E794" s="117"/>
      <c r="F794" s="119"/>
      <c r="G794" s="8"/>
    </row>
    <row r="795" spans="1:7" ht="16.5" customHeight="1" x14ac:dyDescent="0.3">
      <c r="A795" s="110"/>
      <c r="B795" s="110"/>
      <c r="C795" s="110"/>
      <c r="D795" s="117"/>
      <c r="E795" s="117"/>
      <c r="F795" s="119"/>
      <c r="G795" s="8"/>
    </row>
    <row r="796" spans="1:7" ht="16.5" customHeight="1" x14ac:dyDescent="0.3">
      <c r="A796" s="110"/>
      <c r="B796" s="110"/>
      <c r="C796" s="110"/>
      <c r="D796" s="117"/>
      <c r="E796" s="117"/>
      <c r="F796" s="119"/>
      <c r="G796" s="8"/>
    </row>
    <row r="797" spans="1:7" ht="16.5" customHeight="1" x14ac:dyDescent="0.3">
      <c r="A797" s="110"/>
      <c r="B797" s="110"/>
      <c r="C797" s="110"/>
      <c r="D797" s="117"/>
      <c r="E797" s="117"/>
      <c r="F797" s="119"/>
      <c r="G797" s="8"/>
    </row>
    <row r="798" spans="1:7" ht="16.5" customHeight="1" x14ac:dyDescent="0.3">
      <c r="A798" s="110"/>
      <c r="B798" s="110"/>
      <c r="C798" s="110"/>
      <c r="D798" s="117"/>
      <c r="E798" s="117"/>
      <c r="F798" s="119"/>
      <c r="G798" s="8"/>
    </row>
    <row r="799" spans="1:7" ht="16.5" customHeight="1" x14ac:dyDescent="0.3">
      <c r="A799" s="110"/>
      <c r="B799" s="110"/>
      <c r="C799" s="110"/>
      <c r="D799" s="117"/>
      <c r="E799" s="117"/>
      <c r="F799" s="119"/>
      <c r="G799" s="8"/>
    </row>
    <row r="800" spans="1:7" ht="16.5" customHeight="1" x14ac:dyDescent="0.3">
      <c r="A800" s="110"/>
      <c r="B800" s="110"/>
      <c r="C800" s="110"/>
      <c r="D800" s="117"/>
      <c r="E800" s="117"/>
      <c r="F800" s="119"/>
      <c r="G800" s="8"/>
    </row>
    <row r="801" spans="1:7" ht="16.5" customHeight="1" x14ac:dyDescent="0.3">
      <c r="A801" s="110"/>
      <c r="B801" s="110"/>
      <c r="C801" s="110"/>
      <c r="D801" s="117"/>
      <c r="E801" s="117"/>
      <c r="F801" s="119"/>
      <c r="G801" s="8"/>
    </row>
    <row r="802" spans="1:7" ht="16.5" customHeight="1" x14ac:dyDescent="0.3">
      <c r="A802" s="110"/>
      <c r="B802" s="110"/>
      <c r="C802" s="110"/>
      <c r="D802" s="117"/>
      <c r="E802" s="117"/>
      <c r="F802" s="119"/>
      <c r="G802" s="8"/>
    </row>
    <row r="803" spans="1:7" ht="16.5" customHeight="1" x14ac:dyDescent="0.3">
      <c r="A803" s="110"/>
      <c r="B803" s="110"/>
      <c r="C803" s="110"/>
      <c r="D803" s="117"/>
      <c r="E803" s="117"/>
      <c r="F803" s="119"/>
      <c r="G803" s="8"/>
    </row>
    <row r="804" spans="1:7" ht="16.5" customHeight="1" x14ac:dyDescent="0.3">
      <c r="A804" s="110"/>
      <c r="B804" s="110"/>
      <c r="C804" s="110"/>
      <c r="D804" s="117"/>
      <c r="E804" s="117"/>
      <c r="F804" s="119"/>
      <c r="G804" s="8"/>
    </row>
    <row r="805" spans="1:7" ht="16.5" customHeight="1" x14ac:dyDescent="0.3">
      <c r="A805" s="110"/>
      <c r="B805" s="110"/>
      <c r="C805" s="110"/>
      <c r="D805" s="117"/>
      <c r="E805" s="117"/>
      <c r="F805" s="119"/>
      <c r="G805" s="8"/>
    </row>
    <row r="806" spans="1:7" ht="16.5" customHeight="1" x14ac:dyDescent="0.3">
      <c r="A806" s="110"/>
      <c r="B806" s="110"/>
      <c r="C806" s="110"/>
      <c r="D806" s="117"/>
      <c r="E806" s="117"/>
      <c r="F806" s="119"/>
      <c r="G806" s="8"/>
    </row>
    <row r="807" spans="1:7" ht="16.5" customHeight="1" x14ac:dyDescent="0.3">
      <c r="A807" s="110"/>
      <c r="B807" s="110"/>
      <c r="C807" s="110"/>
      <c r="D807" s="117"/>
      <c r="E807" s="117"/>
      <c r="F807" s="119"/>
      <c r="G807" s="8"/>
    </row>
    <row r="808" spans="1:7" ht="16.5" customHeight="1" x14ac:dyDescent="0.3">
      <c r="A808" s="110"/>
      <c r="B808" s="110"/>
      <c r="C808" s="110"/>
      <c r="D808" s="117"/>
      <c r="E808" s="117"/>
      <c r="F808" s="119"/>
      <c r="G808" s="8"/>
    </row>
    <row r="809" spans="1:7" ht="16.5" customHeight="1" x14ac:dyDescent="0.3">
      <c r="A809" s="110"/>
      <c r="B809" s="110"/>
      <c r="C809" s="110"/>
      <c r="D809" s="117"/>
      <c r="E809" s="117"/>
      <c r="F809" s="119"/>
      <c r="G809" s="8"/>
    </row>
    <row r="810" spans="1:7" ht="16.5" customHeight="1" x14ac:dyDescent="0.3">
      <c r="A810" s="110"/>
      <c r="B810" s="110"/>
      <c r="C810" s="110"/>
      <c r="D810" s="117"/>
      <c r="E810" s="117"/>
      <c r="F810" s="119"/>
      <c r="G810" s="8"/>
    </row>
    <row r="811" spans="1:7" ht="16.5" customHeight="1" x14ac:dyDescent="0.3">
      <c r="A811" s="110"/>
      <c r="B811" s="110"/>
      <c r="C811" s="110"/>
      <c r="D811" s="117"/>
      <c r="E811" s="117"/>
      <c r="F811" s="119"/>
      <c r="G811" s="8"/>
    </row>
    <row r="812" spans="1:7" ht="16.5" customHeight="1" x14ac:dyDescent="0.3">
      <c r="A812" s="110"/>
      <c r="B812" s="110"/>
      <c r="C812" s="110"/>
      <c r="D812" s="117"/>
      <c r="E812" s="117"/>
      <c r="F812" s="119"/>
      <c r="G812" s="8"/>
    </row>
    <row r="813" spans="1:7" ht="16.5" customHeight="1" x14ac:dyDescent="0.3">
      <c r="A813" s="110"/>
      <c r="B813" s="110"/>
      <c r="C813" s="110"/>
      <c r="D813" s="117"/>
      <c r="E813" s="117"/>
      <c r="F813" s="119"/>
      <c r="G813" s="8"/>
    </row>
    <row r="814" spans="1:7" ht="16.5" customHeight="1" x14ac:dyDescent="0.3">
      <c r="A814" s="110"/>
      <c r="B814" s="110"/>
      <c r="C814" s="110"/>
      <c r="D814" s="117"/>
      <c r="E814" s="117"/>
      <c r="F814" s="119"/>
      <c r="G814" s="8"/>
    </row>
    <row r="815" spans="1:7" ht="16.5" customHeight="1" x14ac:dyDescent="0.3">
      <c r="A815" s="110"/>
      <c r="B815" s="110"/>
      <c r="C815" s="110"/>
      <c r="D815" s="117"/>
      <c r="E815" s="117"/>
      <c r="F815" s="119"/>
      <c r="G815" s="8"/>
    </row>
    <row r="816" spans="1:7" ht="16.5" customHeight="1" x14ac:dyDescent="0.3">
      <c r="A816" s="110"/>
      <c r="B816" s="110"/>
      <c r="C816" s="110"/>
      <c r="D816" s="117"/>
      <c r="E816" s="117"/>
      <c r="F816" s="119"/>
      <c r="G816" s="8"/>
    </row>
    <row r="817" spans="1:7" ht="16.5" customHeight="1" x14ac:dyDescent="0.3">
      <c r="A817" s="110"/>
      <c r="B817" s="110"/>
      <c r="C817" s="110"/>
      <c r="D817" s="117"/>
      <c r="E817" s="117"/>
      <c r="F817" s="119"/>
      <c r="G817" s="8"/>
    </row>
    <row r="818" spans="1:7" ht="16.5" customHeight="1" x14ac:dyDescent="0.3">
      <c r="A818" s="110"/>
      <c r="B818" s="110"/>
      <c r="C818" s="110"/>
      <c r="D818" s="117"/>
      <c r="E818" s="117"/>
      <c r="F818" s="119"/>
      <c r="G818" s="8"/>
    </row>
    <row r="819" spans="1:7" ht="16.5" customHeight="1" x14ac:dyDescent="0.3">
      <c r="A819" s="110"/>
      <c r="B819" s="110"/>
      <c r="C819" s="110"/>
      <c r="D819" s="117"/>
      <c r="E819" s="117"/>
      <c r="F819" s="119"/>
      <c r="G819" s="8"/>
    </row>
    <row r="820" spans="1:7" ht="16.5" customHeight="1" x14ac:dyDescent="0.3">
      <c r="A820" s="110"/>
      <c r="B820" s="110"/>
      <c r="C820" s="110"/>
      <c r="D820" s="117"/>
      <c r="E820" s="117"/>
      <c r="F820" s="119"/>
      <c r="G820" s="8"/>
    </row>
    <row r="821" spans="1:7" ht="16.5" customHeight="1" x14ac:dyDescent="0.3">
      <c r="A821" s="110"/>
      <c r="B821" s="110"/>
      <c r="C821" s="110"/>
      <c r="D821" s="117"/>
      <c r="E821" s="117"/>
      <c r="F821" s="119"/>
      <c r="G821" s="8"/>
    </row>
    <row r="822" spans="1:7" ht="16.5" customHeight="1" x14ac:dyDescent="0.3">
      <c r="A822" s="110"/>
      <c r="B822" s="110"/>
      <c r="C822" s="110"/>
      <c r="D822" s="117"/>
      <c r="E822" s="117"/>
      <c r="F822" s="119"/>
      <c r="G822" s="8"/>
    </row>
    <row r="823" spans="1:7" ht="16.5" customHeight="1" x14ac:dyDescent="0.3">
      <c r="A823" s="110"/>
      <c r="B823" s="110"/>
      <c r="C823" s="110"/>
      <c r="D823" s="117"/>
      <c r="E823" s="117"/>
      <c r="F823" s="119"/>
      <c r="G823" s="8"/>
    </row>
    <row r="824" spans="1:7" ht="16.5" customHeight="1" x14ac:dyDescent="0.3">
      <c r="A824" s="110"/>
      <c r="B824" s="110"/>
      <c r="C824" s="110"/>
      <c r="D824" s="117"/>
      <c r="E824" s="117"/>
      <c r="F824" s="119"/>
      <c r="G824" s="8"/>
    </row>
    <row r="825" spans="1:7" ht="16.5" customHeight="1" x14ac:dyDescent="0.3">
      <c r="A825" s="110"/>
      <c r="B825" s="110"/>
      <c r="C825" s="110"/>
      <c r="D825" s="117"/>
      <c r="E825" s="117"/>
      <c r="F825" s="119"/>
      <c r="G825" s="8"/>
    </row>
    <row r="826" spans="1:7" ht="16.5" customHeight="1" x14ac:dyDescent="0.3">
      <c r="A826" s="110"/>
      <c r="B826" s="110"/>
      <c r="C826" s="110"/>
      <c r="D826" s="117"/>
      <c r="E826" s="117"/>
      <c r="F826" s="119"/>
      <c r="G826" s="8"/>
    </row>
    <row r="827" spans="1:7" ht="16.5" customHeight="1" x14ac:dyDescent="0.3">
      <c r="A827" s="110"/>
      <c r="B827" s="110"/>
      <c r="C827" s="110"/>
      <c r="D827" s="117"/>
      <c r="E827" s="117"/>
      <c r="F827" s="119"/>
      <c r="G827" s="8"/>
    </row>
    <row r="828" spans="1:7" ht="16.5" customHeight="1" x14ac:dyDescent="0.3">
      <c r="A828" s="110"/>
      <c r="B828" s="110"/>
      <c r="C828" s="110"/>
      <c r="D828" s="117"/>
      <c r="E828" s="117"/>
      <c r="F828" s="119"/>
      <c r="G828" s="8"/>
    </row>
    <row r="829" spans="1:7" ht="16.5" customHeight="1" x14ac:dyDescent="0.3">
      <c r="A829" s="110"/>
      <c r="B829" s="110"/>
      <c r="C829" s="110"/>
      <c r="D829" s="117"/>
      <c r="E829" s="117"/>
      <c r="F829" s="119"/>
      <c r="G829" s="8"/>
    </row>
    <row r="830" spans="1:7" ht="16.5" customHeight="1" x14ac:dyDescent="0.3">
      <c r="A830" s="110"/>
      <c r="B830" s="110"/>
      <c r="C830" s="110"/>
      <c r="D830" s="117"/>
      <c r="E830" s="117"/>
      <c r="F830" s="119"/>
      <c r="G830" s="8"/>
    </row>
    <row r="831" spans="1:7" ht="16.5" customHeight="1" x14ac:dyDescent="0.3">
      <c r="A831" s="110"/>
      <c r="B831" s="110"/>
      <c r="C831" s="110"/>
      <c r="D831" s="117"/>
      <c r="E831" s="117"/>
      <c r="F831" s="119"/>
      <c r="G831" s="8"/>
    </row>
    <row r="832" spans="1:7" ht="16.5" customHeight="1" x14ac:dyDescent="0.3">
      <c r="A832" s="110"/>
      <c r="B832" s="110"/>
      <c r="C832" s="110"/>
      <c r="D832" s="117"/>
      <c r="E832" s="117"/>
      <c r="F832" s="119"/>
      <c r="G832" s="8"/>
    </row>
    <row r="833" spans="1:7" ht="16.5" customHeight="1" x14ac:dyDescent="0.3">
      <c r="A833" s="110"/>
      <c r="B833" s="110"/>
      <c r="C833" s="110"/>
      <c r="D833" s="117"/>
      <c r="E833" s="117"/>
      <c r="F833" s="119"/>
      <c r="G833" s="8"/>
    </row>
    <row r="834" spans="1:7" ht="16.5" customHeight="1" x14ac:dyDescent="0.3">
      <c r="A834" s="110"/>
      <c r="B834" s="110"/>
      <c r="C834" s="110"/>
      <c r="D834" s="117"/>
      <c r="E834" s="117"/>
      <c r="F834" s="119"/>
      <c r="G834" s="8"/>
    </row>
    <row r="835" spans="1:7" ht="16.5" customHeight="1" x14ac:dyDescent="0.3">
      <c r="A835" s="110"/>
      <c r="B835" s="110"/>
      <c r="C835" s="110"/>
      <c r="D835" s="117"/>
      <c r="E835" s="117"/>
      <c r="F835" s="119"/>
      <c r="G835" s="8"/>
    </row>
    <row r="836" spans="1:7" ht="16.5" customHeight="1" x14ac:dyDescent="0.3">
      <c r="A836" s="110"/>
      <c r="B836" s="110"/>
      <c r="C836" s="110"/>
      <c r="D836" s="117"/>
      <c r="E836" s="117"/>
      <c r="F836" s="119"/>
      <c r="G836" s="8"/>
    </row>
    <row r="837" spans="1:7" ht="16.5" customHeight="1" x14ac:dyDescent="0.3">
      <c r="A837" s="110"/>
      <c r="B837" s="110"/>
      <c r="C837" s="110"/>
      <c r="D837" s="117"/>
      <c r="E837" s="117"/>
      <c r="F837" s="119"/>
      <c r="G837" s="8"/>
    </row>
    <row r="838" spans="1:7" ht="16.5" customHeight="1" x14ac:dyDescent="0.3">
      <c r="A838" s="110"/>
      <c r="B838" s="110"/>
      <c r="C838" s="110"/>
      <c r="D838" s="117"/>
      <c r="E838" s="117"/>
      <c r="F838" s="119"/>
      <c r="G838" s="8"/>
    </row>
    <row r="839" spans="1:7" ht="16.5" customHeight="1" x14ac:dyDescent="0.3">
      <c r="A839" s="110"/>
      <c r="B839" s="110"/>
      <c r="C839" s="110"/>
      <c r="D839" s="117"/>
      <c r="E839" s="117"/>
      <c r="F839" s="119"/>
      <c r="G839" s="8"/>
    </row>
    <row r="840" spans="1:7" ht="16.5" customHeight="1" x14ac:dyDescent="0.3">
      <c r="A840" s="110"/>
      <c r="B840" s="110"/>
      <c r="C840" s="110"/>
      <c r="D840" s="117"/>
      <c r="E840" s="117"/>
      <c r="F840" s="119"/>
      <c r="G840" s="8"/>
    </row>
    <row r="841" spans="1:7" ht="16.5" customHeight="1" x14ac:dyDescent="0.3">
      <c r="A841" s="110"/>
      <c r="B841" s="110"/>
      <c r="C841" s="110"/>
      <c r="D841" s="117"/>
      <c r="E841" s="117"/>
      <c r="F841" s="119"/>
      <c r="G841" s="8"/>
    </row>
    <row r="842" spans="1:7" ht="16.5" customHeight="1" x14ac:dyDescent="0.3">
      <c r="A842" s="110"/>
      <c r="B842" s="110"/>
      <c r="C842" s="110"/>
      <c r="D842" s="117"/>
      <c r="E842" s="117"/>
      <c r="F842" s="119"/>
      <c r="G842" s="8"/>
    </row>
    <row r="843" spans="1:7" ht="16.5" customHeight="1" x14ac:dyDescent="0.3">
      <c r="A843" s="110"/>
      <c r="B843" s="110"/>
      <c r="C843" s="110"/>
      <c r="D843" s="117"/>
      <c r="E843" s="117"/>
      <c r="F843" s="119"/>
      <c r="G843" s="8"/>
    </row>
    <row r="844" spans="1:7" ht="16.5" customHeight="1" x14ac:dyDescent="0.3">
      <c r="A844" s="110"/>
      <c r="B844" s="110"/>
      <c r="C844" s="110"/>
      <c r="D844" s="117"/>
      <c r="E844" s="117"/>
      <c r="F844" s="119"/>
      <c r="G844" s="8"/>
    </row>
    <row r="845" spans="1:7" ht="16.5" customHeight="1" x14ac:dyDescent="0.3">
      <c r="A845" s="110"/>
      <c r="B845" s="110"/>
      <c r="C845" s="110"/>
      <c r="D845" s="117"/>
      <c r="E845" s="117"/>
      <c r="F845" s="119"/>
      <c r="G845" s="8"/>
    </row>
    <row r="846" spans="1:7" ht="16.5" customHeight="1" x14ac:dyDescent="0.3">
      <c r="A846" s="110"/>
      <c r="B846" s="110"/>
      <c r="C846" s="110"/>
      <c r="D846" s="117"/>
      <c r="E846" s="117"/>
      <c r="F846" s="119"/>
      <c r="G846" s="8"/>
    </row>
    <row r="847" spans="1:7" ht="16.5" customHeight="1" x14ac:dyDescent="0.3">
      <c r="A847" s="110"/>
      <c r="B847" s="110"/>
      <c r="C847" s="110"/>
      <c r="D847" s="117"/>
      <c r="E847" s="117"/>
      <c r="F847" s="119"/>
      <c r="G847" s="8"/>
    </row>
    <row r="848" spans="1:7" ht="16.5" customHeight="1" x14ac:dyDescent="0.3">
      <c r="A848" s="110"/>
      <c r="B848" s="110"/>
      <c r="C848" s="110"/>
      <c r="D848" s="117"/>
      <c r="E848" s="117"/>
      <c r="F848" s="119"/>
      <c r="G848" s="8"/>
    </row>
    <row r="849" spans="1:7" ht="16.5" customHeight="1" x14ac:dyDescent="0.3">
      <c r="A849" s="110"/>
      <c r="B849" s="110"/>
      <c r="C849" s="110"/>
      <c r="D849" s="117"/>
      <c r="E849" s="117"/>
      <c r="F849" s="119"/>
      <c r="G849" s="8"/>
    </row>
    <row r="850" spans="1:7" ht="16.5" customHeight="1" x14ac:dyDescent="0.3">
      <c r="A850" s="110"/>
      <c r="B850" s="110"/>
      <c r="C850" s="110"/>
      <c r="D850" s="117"/>
      <c r="E850" s="117"/>
      <c r="F850" s="119"/>
      <c r="G850" s="8"/>
    </row>
    <row r="851" spans="1:7" ht="16.5" customHeight="1" x14ac:dyDescent="0.3">
      <c r="A851" s="110"/>
      <c r="B851" s="110"/>
      <c r="C851" s="110"/>
      <c r="D851" s="117"/>
      <c r="E851" s="117"/>
      <c r="F851" s="119"/>
      <c r="G851" s="8"/>
    </row>
    <row r="852" spans="1:7" ht="16.5" customHeight="1" x14ac:dyDescent="0.3">
      <c r="A852" s="110"/>
      <c r="B852" s="110"/>
      <c r="C852" s="110"/>
      <c r="D852" s="117"/>
      <c r="E852" s="117"/>
      <c r="F852" s="119"/>
      <c r="G852" s="8"/>
    </row>
    <row r="853" spans="1:7" ht="16.5" customHeight="1" x14ac:dyDescent="0.3">
      <c r="A853" s="110"/>
      <c r="B853" s="110"/>
      <c r="C853" s="110"/>
      <c r="D853" s="117"/>
      <c r="E853" s="117"/>
      <c r="F853" s="119"/>
      <c r="G853" s="8"/>
    </row>
    <row r="854" spans="1:7" ht="16.5" customHeight="1" x14ac:dyDescent="0.3">
      <c r="A854" s="110"/>
      <c r="B854" s="110"/>
      <c r="C854" s="110"/>
      <c r="D854" s="117"/>
      <c r="E854" s="117"/>
      <c r="F854" s="119"/>
      <c r="G854" s="8"/>
    </row>
    <row r="855" spans="1:7" ht="16.5" customHeight="1" x14ac:dyDescent="0.3">
      <c r="A855" s="110"/>
      <c r="B855" s="110"/>
      <c r="C855" s="110"/>
      <c r="D855" s="117"/>
      <c r="E855" s="117"/>
      <c r="F855" s="119"/>
      <c r="G855" s="8"/>
    </row>
    <row r="856" spans="1:7" ht="16.5" customHeight="1" x14ac:dyDescent="0.3">
      <c r="A856" s="110"/>
      <c r="B856" s="110"/>
      <c r="C856" s="110"/>
      <c r="D856" s="117"/>
      <c r="E856" s="117"/>
      <c r="F856" s="119"/>
      <c r="G856" s="8"/>
    </row>
    <row r="857" spans="1:7" ht="16.5" customHeight="1" x14ac:dyDescent="0.3">
      <c r="A857" s="110"/>
      <c r="B857" s="110"/>
      <c r="C857" s="110"/>
      <c r="D857" s="117"/>
      <c r="E857" s="117"/>
      <c r="F857" s="119"/>
      <c r="G857" s="8"/>
    </row>
    <row r="858" spans="1:7" ht="16.5" customHeight="1" x14ac:dyDescent="0.3">
      <c r="A858" s="110"/>
      <c r="B858" s="110"/>
      <c r="C858" s="110"/>
      <c r="D858" s="117"/>
      <c r="E858" s="117"/>
      <c r="F858" s="119"/>
      <c r="G858" s="8"/>
    </row>
    <row r="859" spans="1:7" ht="16.5" customHeight="1" x14ac:dyDescent="0.3">
      <c r="A859" s="110"/>
      <c r="B859" s="110"/>
      <c r="C859" s="110"/>
      <c r="D859" s="117"/>
      <c r="E859" s="117"/>
      <c r="F859" s="119"/>
      <c r="G859" s="8"/>
    </row>
    <row r="860" spans="1:7" ht="16.5" customHeight="1" x14ac:dyDescent="0.3">
      <c r="A860" s="110"/>
      <c r="B860" s="110"/>
      <c r="C860" s="110"/>
      <c r="D860" s="117"/>
      <c r="E860" s="117"/>
      <c r="F860" s="119"/>
      <c r="G860" s="8"/>
    </row>
    <row r="861" spans="1:7" ht="16.5" customHeight="1" x14ac:dyDescent="0.3">
      <c r="A861" s="110"/>
      <c r="B861" s="110"/>
      <c r="C861" s="110"/>
      <c r="D861" s="117"/>
      <c r="E861" s="117"/>
      <c r="F861" s="119"/>
      <c r="G861" s="8"/>
    </row>
    <row r="862" spans="1:7" ht="16.5" customHeight="1" x14ac:dyDescent="0.3">
      <c r="A862" s="110"/>
      <c r="B862" s="110"/>
      <c r="C862" s="110"/>
      <c r="D862" s="117"/>
      <c r="E862" s="117"/>
      <c r="F862" s="119"/>
      <c r="G862" s="8"/>
    </row>
    <row r="863" spans="1:7" ht="16.5" customHeight="1" x14ac:dyDescent="0.3">
      <c r="A863" s="110"/>
      <c r="B863" s="110"/>
      <c r="C863" s="110"/>
      <c r="D863" s="117"/>
      <c r="E863" s="117"/>
      <c r="F863" s="119"/>
      <c r="G863" s="8"/>
    </row>
    <row r="864" spans="1:7" ht="16.5" customHeight="1" x14ac:dyDescent="0.3">
      <c r="A864" s="110"/>
      <c r="B864" s="110"/>
      <c r="C864" s="110"/>
      <c r="D864" s="117"/>
      <c r="E864" s="117"/>
      <c r="F864" s="119"/>
      <c r="G864" s="8"/>
    </row>
    <row r="865" spans="1:7" ht="16.5" customHeight="1" x14ac:dyDescent="0.3">
      <c r="A865" s="110"/>
      <c r="B865" s="110"/>
      <c r="C865" s="110"/>
      <c r="D865" s="117"/>
      <c r="E865" s="117"/>
      <c r="F865" s="119"/>
      <c r="G865" s="8"/>
    </row>
    <row r="866" spans="1:7" ht="16.5" customHeight="1" x14ac:dyDescent="0.3">
      <c r="A866" s="110"/>
      <c r="B866" s="110"/>
      <c r="C866" s="110"/>
      <c r="D866" s="117"/>
      <c r="E866" s="117"/>
      <c r="F866" s="119"/>
      <c r="G866" s="8"/>
    </row>
    <row r="867" spans="1:7" ht="16.5" customHeight="1" x14ac:dyDescent="0.3">
      <c r="A867" s="110"/>
      <c r="B867" s="110"/>
      <c r="C867" s="110"/>
      <c r="D867" s="117"/>
      <c r="E867" s="117"/>
      <c r="F867" s="119"/>
      <c r="G867" s="8"/>
    </row>
    <row r="868" spans="1:7" ht="16.5" customHeight="1" x14ac:dyDescent="0.3">
      <c r="A868" s="110"/>
      <c r="B868" s="110"/>
      <c r="C868" s="110"/>
      <c r="D868" s="117"/>
      <c r="E868" s="117"/>
      <c r="F868" s="119"/>
      <c r="G868" s="8"/>
    </row>
    <row r="869" spans="1:7" ht="16.5" customHeight="1" x14ac:dyDescent="0.3">
      <c r="A869" s="110"/>
      <c r="B869" s="110"/>
      <c r="C869" s="110"/>
      <c r="D869" s="117"/>
      <c r="E869" s="117"/>
      <c r="F869" s="119"/>
      <c r="G869" s="8"/>
    </row>
    <row r="870" spans="1:7" ht="16.5" customHeight="1" x14ac:dyDescent="0.3">
      <c r="A870" s="110"/>
      <c r="B870" s="110"/>
      <c r="C870" s="110"/>
      <c r="D870" s="117"/>
      <c r="E870" s="117"/>
      <c r="F870" s="119"/>
      <c r="G870" s="8"/>
    </row>
    <row r="871" spans="1:7" ht="16.5" customHeight="1" x14ac:dyDescent="0.3">
      <c r="A871" s="110"/>
      <c r="B871" s="110"/>
      <c r="C871" s="110"/>
      <c r="D871" s="117"/>
      <c r="E871" s="117"/>
      <c r="F871" s="119"/>
      <c r="G871" s="8"/>
    </row>
    <row r="872" spans="1:7" ht="16.5" customHeight="1" x14ac:dyDescent="0.3">
      <c r="A872" s="110"/>
      <c r="B872" s="110"/>
      <c r="C872" s="110"/>
      <c r="D872" s="117"/>
      <c r="E872" s="117"/>
      <c r="F872" s="119"/>
      <c r="G872" s="8"/>
    </row>
    <row r="873" spans="1:7" ht="16.5" customHeight="1" x14ac:dyDescent="0.3">
      <c r="A873" s="110"/>
      <c r="B873" s="110"/>
      <c r="C873" s="110"/>
      <c r="D873" s="117"/>
      <c r="E873" s="117"/>
      <c r="F873" s="119"/>
      <c r="G873" s="8"/>
    </row>
    <row r="874" spans="1:7" ht="16.5" customHeight="1" x14ac:dyDescent="0.3">
      <c r="A874" s="110"/>
      <c r="B874" s="110"/>
      <c r="C874" s="110"/>
      <c r="D874" s="117"/>
      <c r="E874" s="117"/>
      <c r="F874" s="119"/>
      <c r="G874" s="8"/>
    </row>
    <row r="875" spans="1:7" ht="16.5" customHeight="1" x14ac:dyDescent="0.3">
      <c r="A875" s="110"/>
      <c r="B875" s="110"/>
      <c r="C875" s="110"/>
      <c r="D875" s="117"/>
      <c r="E875" s="117"/>
      <c r="F875" s="119"/>
      <c r="G875" s="8"/>
    </row>
    <row r="876" spans="1:7" ht="16.5" customHeight="1" x14ac:dyDescent="0.3">
      <c r="A876" s="110"/>
      <c r="B876" s="110"/>
      <c r="C876" s="110"/>
      <c r="D876" s="117"/>
      <c r="E876" s="117"/>
      <c r="F876" s="119"/>
      <c r="G876" s="8"/>
    </row>
    <row r="877" spans="1:7" ht="16.5" customHeight="1" x14ac:dyDescent="0.3">
      <c r="A877" s="110"/>
      <c r="B877" s="110"/>
      <c r="C877" s="110"/>
      <c r="D877" s="117"/>
      <c r="E877" s="117"/>
      <c r="F877" s="119"/>
      <c r="G877" s="8"/>
    </row>
    <row r="878" spans="1:7" ht="16.5" customHeight="1" x14ac:dyDescent="0.3">
      <c r="A878" s="110"/>
      <c r="B878" s="110"/>
      <c r="C878" s="110"/>
      <c r="D878" s="117"/>
      <c r="E878" s="117"/>
      <c r="F878" s="119"/>
      <c r="G878" s="8"/>
    </row>
    <row r="879" spans="1:7" ht="16.5" customHeight="1" x14ac:dyDescent="0.3">
      <c r="A879" s="110"/>
      <c r="B879" s="110"/>
      <c r="C879" s="110"/>
      <c r="D879" s="117"/>
      <c r="E879" s="117"/>
      <c r="F879" s="119"/>
      <c r="G879" s="8"/>
    </row>
    <row r="880" spans="1:7" ht="16.5" customHeight="1" x14ac:dyDescent="0.3">
      <c r="A880" s="110"/>
      <c r="B880" s="110"/>
      <c r="C880" s="110"/>
      <c r="D880" s="117"/>
      <c r="E880" s="117"/>
      <c r="F880" s="119"/>
      <c r="G880" s="8"/>
    </row>
    <row r="881" spans="1:7" ht="16.5" customHeight="1" x14ac:dyDescent="0.3">
      <c r="A881" s="110"/>
      <c r="B881" s="110"/>
      <c r="C881" s="110"/>
      <c r="D881" s="117"/>
      <c r="E881" s="117"/>
      <c r="F881" s="119"/>
      <c r="G881" s="8"/>
    </row>
    <row r="882" spans="1:7" ht="16.5" customHeight="1" x14ac:dyDescent="0.3">
      <c r="A882" s="110"/>
      <c r="B882" s="110"/>
      <c r="C882" s="110"/>
      <c r="D882" s="117"/>
      <c r="E882" s="117"/>
      <c r="F882" s="119"/>
      <c r="G882" s="8"/>
    </row>
    <row r="883" spans="1:7" ht="16.5" customHeight="1" x14ac:dyDescent="0.3">
      <c r="A883" s="110"/>
      <c r="B883" s="110"/>
      <c r="C883" s="110"/>
      <c r="D883" s="117"/>
      <c r="E883" s="117"/>
      <c r="F883" s="119"/>
      <c r="G883" s="8"/>
    </row>
    <row r="884" spans="1:7" ht="16.5" customHeight="1" x14ac:dyDescent="0.3">
      <c r="A884" s="110"/>
      <c r="B884" s="110"/>
      <c r="C884" s="110"/>
      <c r="D884" s="117"/>
      <c r="E884" s="117"/>
      <c r="F884" s="119"/>
      <c r="G884" s="8"/>
    </row>
    <row r="885" spans="1:7" ht="16.5" customHeight="1" x14ac:dyDescent="0.3">
      <c r="A885" s="110"/>
      <c r="B885" s="110"/>
      <c r="C885" s="110"/>
      <c r="D885" s="117"/>
      <c r="E885" s="117"/>
      <c r="F885" s="119"/>
      <c r="G885" s="8"/>
    </row>
    <row r="886" spans="1:7" ht="16.5" customHeight="1" x14ac:dyDescent="0.3">
      <c r="A886" s="110"/>
      <c r="B886" s="110"/>
      <c r="C886" s="110"/>
      <c r="D886" s="117"/>
      <c r="E886" s="117"/>
      <c r="F886" s="119"/>
      <c r="G886" s="8"/>
    </row>
    <row r="887" spans="1:7" ht="16.5" customHeight="1" x14ac:dyDescent="0.3">
      <c r="A887" s="110"/>
      <c r="B887" s="110"/>
      <c r="C887" s="110"/>
      <c r="D887" s="117"/>
      <c r="E887" s="117"/>
      <c r="F887" s="119"/>
      <c r="G887" s="8"/>
    </row>
    <row r="888" spans="1:7" ht="16.5" customHeight="1" x14ac:dyDescent="0.3">
      <c r="A888" s="110"/>
      <c r="B888" s="110"/>
      <c r="C888" s="110"/>
      <c r="D888" s="117"/>
      <c r="E888" s="117"/>
      <c r="F888" s="119"/>
      <c r="G888" s="8"/>
    </row>
    <row r="889" spans="1:7" ht="16.5" customHeight="1" x14ac:dyDescent="0.3">
      <c r="A889" s="110"/>
      <c r="B889" s="110"/>
      <c r="C889" s="110"/>
      <c r="D889" s="117"/>
      <c r="E889" s="117"/>
      <c r="F889" s="119"/>
      <c r="G889" s="8"/>
    </row>
    <row r="890" spans="1:7" ht="16.5" customHeight="1" x14ac:dyDescent="0.3">
      <c r="A890" s="110"/>
      <c r="B890" s="110"/>
      <c r="C890" s="110"/>
      <c r="D890" s="117"/>
      <c r="E890" s="117"/>
      <c r="F890" s="119"/>
      <c r="G890" s="8"/>
    </row>
    <row r="891" spans="1:7" ht="16.5" customHeight="1" x14ac:dyDescent="0.3">
      <c r="A891" s="110"/>
      <c r="B891" s="110"/>
      <c r="C891" s="110"/>
      <c r="D891" s="117"/>
      <c r="E891" s="117"/>
      <c r="F891" s="119"/>
      <c r="G891" s="8"/>
    </row>
    <row r="892" spans="1:7" ht="16.5" customHeight="1" x14ac:dyDescent="0.3">
      <c r="A892" s="110"/>
      <c r="B892" s="110"/>
      <c r="C892" s="110"/>
      <c r="D892" s="117"/>
      <c r="E892" s="117"/>
      <c r="F892" s="119"/>
      <c r="G892" s="8"/>
    </row>
    <row r="893" spans="1:7" ht="16.5" customHeight="1" x14ac:dyDescent="0.3">
      <c r="A893" s="110"/>
      <c r="B893" s="110"/>
      <c r="C893" s="110"/>
      <c r="D893" s="117"/>
      <c r="E893" s="117"/>
      <c r="F893" s="119"/>
      <c r="G893" s="8"/>
    </row>
    <row r="894" spans="1:7" ht="16.5" customHeight="1" x14ac:dyDescent="0.3">
      <c r="A894" s="110"/>
      <c r="B894" s="110"/>
      <c r="C894" s="110"/>
      <c r="D894" s="117"/>
      <c r="E894" s="117"/>
      <c r="F894" s="119"/>
      <c r="G894" s="8"/>
    </row>
    <row r="895" spans="1:7" ht="16.5" customHeight="1" x14ac:dyDescent="0.3">
      <c r="A895" s="110"/>
      <c r="B895" s="110"/>
      <c r="C895" s="110"/>
      <c r="D895" s="117"/>
      <c r="E895" s="117"/>
      <c r="F895" s="119"/>
      <c r="G895" s="8"/>
    </row>
    <row r="896" spans="1:7" ht="16.5" customHeight="1" x14ac:dyDescent="0.3">
      <c r="A896" s="110"/>
      <c r="B896" s="110"/>
      <c r="C896" s="110"/>
      <c r="D896" s="117"/>
      <c r="E896" s="117"/>
      <c r="F896" s="119"/>
      <c r="G896" s="8"/>
    </row>
    <row r="897" spans="1:7" ht="16.5" customHeight="1" x14ac:dyDescent="0.3">
      <c r="A897" s="110"/>
      <c r="B897" s="110"/>
      <c r="C897" s="110"/>
      <c r="D897" s="117"/>
      <c r="E897" s="117"/>
      <c r="F897" s="119"/>
      <c r="G897" s="8"/>
    </row>
    <row r="898" spans="1:7" ht="16.5" customHeight="1" x14ac:dyDescent="0.3">
      <c r="A898" s="110"/>
      <c r="B898" s="110"/>
      <c r="C898" s="110"/>
      <c r="D898" s="117"/>
      <c r="E898" s="117"/>
      <c r="F898" s="119"/>
      <c r="G898" s="8"/>
    </row>
    <row r="899" spans="1:7" ht="16.5" customHeight="1" x14ac:dyDescent="0.3">
      <c r="A899" s="110"/>
      <c r="B899" s="110"/>
      <c r="C899" s="110"/>
      <c r="D899" s="117"/>
      <c r="E899" s="117"/>
      <c r="F899" s="119"/>
      <c r="G899" s="8"/>
    </row>
    <row r="900" spans="1:7" ht="16.5" customHeight="1" x14ac:dyDescent="0.3">
      <c r="A900" s="110"/>
      <c r="B900" s="110"/>
      <c r="C900" s="110"/>
      <c r="D900" s="117"/>
      <c r="E900" s="117"/>
      <c r="F900" s="119"/>
      <c r="G900" s="8"/>
    </row>
    <row r="901" spans="1:7" ht="16.5" customHeight="1" x14ac:dyDescent="0.3">
      <c r="A901" s="110"/>
      <c r="B901" s="110"/>
      <c r="C901" s="110"/>
      <c r="D901" s="117"/>
      <c r="E901" s="117"/>
      <c r="F901" s="119"/>
      <c r="G901" s="8"/>
    </row>
    <row r="902" spans="1:7" ht="16.5" customHeight="1" x14ac:dyDescent="0.3">
      <c r="A902" s="110"/>
      <c r="B902" s="110"/>
      <c r="C902" s="110"/>
      <c r="D902" s="117"/>
      <c r="E902" s="117"/>
      <c r="F902" s="119"/>
      <c r="G902" s="8"/>
    </row>
    <row r="903" spans="1:7" ht="16.5" customHeight="1" x14ac:dyDescent="0.3">
      <c r="A903" s="110"/>
      <c r="B903" s="110"/>
      <c r="C903" s="110"/>
      <c r="D903" s="117"/>
      <c r="E903" s="117"/>
      <c r="F903" s="119"/>
      <c r="G903" s="8"/>
    </row>
    <row r="904" spans="1:7" ht="16.5" customHeight="1" x14ac:dyDescent="0.3">
      <c r="A904" s="110"/>
      <c r="B904" s="110"/>
      <c r="C904" s="110"/>
      <c r="D904" s="117"/>
      <c r="E904" s="117"/>
      <c r="F904" s="119"/>
      <c r="G904" s="8"/>
    </row>
    <row r="905" spans="1:7" ht="16.5" customHeight="1" x14ac:dyDescent="0.3">
      <c r="A905" s="110"/>
      <c r="B905" s="110"/>
      <c r="C905" s="110"/>
      <c r="D905" s="117"/>
      <c r="E905" s="117"/>
      <c r="F905" s="119"/>
      <c r="G905" s="8"/>
    </row>
    <row r="906" spans="1:7" ht="16.5" customHeight="1" x14ac:dyDescent="0.3">
      <c r="A906" s="110"/>
      <c r="B906" s="110"/>
      <c r="C906" s="110"/>
      <c r="D906" s="117"/>
      <c r="E906" s="117"/>
      <c r="F906" s="119"/>
      <c r="G906" s="8"/>
    </row>
    <row r="907" spans="1:7" ht="16.5" customHeight="1" x14ac:dyDescent="0.3">
      <c r="A907" s="110"/>
      <c r="B907" s="110"/>
      <c r="C907" s="110"/>
      <c r="D907" s="117"/>
      <c r="E907" s="117"/>
      <c r="F907" s="119"/>
      <c r="G907" s="8"/>
    </row>
    <row r="908" spans="1:7" ht="16.5" customHeight="1" x14ac:dyDescent="0.3">
      <c r="A908" s="110"/>
      <c r="B908" s="110"/>
      <c r="C908" s="110"/>
      <c r="D908" s="117"/>
      <c r="E908" s="117"/>
      <c r="F908" s="119"/>
      <c r="G908" s="8"/>
    </row>
    <row r="909" spans="1:7" ht="16.5" customHeight="1" x14ac:dyDescent="0.3">
      <c r="A909" s="110"/>
      <c r="B909" s="110"/>
      <c r="C909" s="110"/>
      <c r="D909" s="117"/>
      <c r="E909" s="117"/>
      <c r="F909" s="119"/>
      <c r="G909" s="8"/>
    </row>
    <row r="910" spans="1:7" ht="16.5" customHeight="1" x14ac:dyDescent="0.3">
      <c r="A910" s="110"/>
      <c r="B910" s="110"/>
      <c r="C910" s="110"/>
      <c r="D910" s="117"/>
      <c r="E910" s="117"/>
      <c r="F910" s="119"/>
      <c r="G910" s="8"/>
    </row>
    <row r="911" spans="1:7" ht="16.5" customHeight="1" x14ac:dyDescent="0.3">
      <c r="A911" s="110"/>
      <c r="B911" s="110"/>
      <c r="C911" s="110"/>
      <c r="D911" s="117"/>
      <c r="E911" s="117"/>
      <c r="F911" s="119"/>
      <c r="G911" s="8"/>
    </row>
    <row r="912" spans="1:7" ht="16.5" customHeight="1" x14ac:dyDescent="0.3">
      <c r="A912" s="110"/>
      <c r="B912" s="110"/>
      <c r="C912" s="110"/>
      <c r="D912" s="117"/>
      <c r="E912" s="117"/>
      <c r="F912" s="119"/>
      <c r="G912" s="8"/>
    </row>
    <row r="913" spans="1:7" ht="16.5" customHeight="1" x14ac:dyDescent="0.3">
      <c r="A913" s="110"/>
      <c r="B913" s="110"/>
      <c r="C913" s="110"/>
      <c r="D913" s="117"/>
      <c r="E913" s="117"/>
      <c r="F913" s="119"/>
      <c r="G913" s="8"/>
    </row>
    <row r="914" spans="1:7" ht="16.5" customHeight="1" x14ac:dyDescent="0.3">
      <c r="A914" s="110"/>
      <c r="B914" s="110"/>
      <c r="C914" s="110"/>
      <c r="D914" s="117"/>
      <c r="E914" s="117"/>
      <c r="F914" s="119"/>
      <c r="G914" s="8"/>
    </row>
    <row r="915" spans="1:7" ht="16.5" customHeight="1" x14ac:dyDescent="0.3">
      <c r="A915" s="110"/>
      <c r="B915" s="110"/>
      <c r="C915" s="110"/>
      <c r="D915" s="117"/>
      <c r="E915" s="117"/>
      <c r="F915" s="119"/>
      <c r="G915" s="8"/>
    </row>
    <row r="916" spans="1:7" ht="16.5" customHeight="1" x14ac:dyDescent="0.3">
      <c r="A916" s="110"/>
      <c r="B916" s="110"/>
      <c r="C916" s="110"/>
      <c r="D916" s="117"/>
      <c r="E916" s="117"/>
      <c r="F916" s="119"/>
      <c r="G916" s="8"/>
    </row>
    <row r="917" spans="1:7" ht="16.5" customHeight="1" x14ac:dyDescent="0.3">
      <c r="A917" s="110"/>
      <c r="B917" s="110"/>
      <c r="C917" s="110"/>
      <c r="D917" s="117"/>
      <c r="E917" s="117"/>
      <c r="F917" s="119"/>
      <c r="G917" s="8"/>
    </row>
    <row r="918" spans="1:7" ht="16.5" customHeight="1" x14ac:dyDescent="0.3">
      <c r="A918" s="110"/>
      <c r="B918" s="110"/>
      <c r="C918" s="110"/>
      <c r="D918" s="117"/>
      <c r="E918" s="117"/>
      <c r="F918" s="119"/>
      <c r="G918" s="8"/>
    </row>
    <row r="919" spans="1:7" ht="16.5" customHeight="1" x14ac:dyDescent="0.3">
      <c r="A919" s="110"/>
      <c r="B919" s="110"/>
      <c r="C919" s="110"/>
      <c r="D919" s="117"/>
      <c r="E919" s="117"/>
      <c r="F919" s="119"/>
      <c r="G919" s="8"/>
    </row>
    <row r="920" spans="1:7" ht="16.5" customHeight="1" x14ac:dyDescent="0.3">
      <c r="A920" s="110"/>
      <c r="B920" s="110"/>
      <c r="C920" s="110"/>
      <c r="D920" s="117"/>
      <c r="E920" s="117"/>
      <c r="F920" s="119"/>
      <c r="G920" s="8"/>
    </row>
    <row r="921" spans="1:7" ht="16.5" customHeight="1" x14ac:dyDescent="0.3">
      <c r="A921" s="110"/>
      <c r="B921" s="110"/>
      <c r="C921" s="110"/>
      <c r="D921" s="117"/>
      <c r="E921" s="117"/>
      <c r="F921" s="119"/>
      <c r="G921" s="8"/>
    </row>
    <row r="922" spans="1:7" ht="16.5" customHeight="1" x14ac:dyDescent="0.3">
      <c r="A922" s="110"/>
      <c r="B922" s="110"/>
      <c r="C922" s="110"/>
      <c r="D922" s="117"/>
      <c r="E922" s="117"/>
      <c r="F922" s="119"/>
      <c r="G922" s="8"/>
    </row>
    <row r="923" spans="1:7" ht="16.5" customHeight="1" x14ac:dyDescent="0.3">
      <c r="A923" s="110"/>
      <c r="B923" s="110"/>
      <c r="C923" s="110"/>
      <c r="D923" s="117"/>
      <c r="E923" s="117"/>
      <c r="F923" s="119"/>
      <c r="G923" s="8"/>
    </row>
    <row r="924" spans="1:7" ht="16.5" customHeight="1" x14ac:dyDescent="0.3">
      <c r="A924" s="110"/>
      <c r="B924" s="110"/>
      <c r="C924" s="110"/>
      <c r="D924" s="117"/>
      <c r="E924" s="117"/>
      <c r="F924" s="119"/>
      <c r="G924" s="8"/>
    </row>
    <row r="925" spans="1:7" ht="16.5" customHeight="1" x14ac:dyDescent="0.3">
      <c r="A925" s="110"/>
      <c r="B925" s="110"/>
      <c r="C925" s="110"/>
      <c r="D925" s="117"/>
      <c r="E925" s="117"/>
      <c r="F925" s="119"/>
      <c r="G925" s="8"/>
    </row>
    <row r="926" spans="1:7" ht="16.5" customHeight="1" x14ac:dyDescent="0.3">
      <c r="A926" s="110"/>
      <c r="B926" s="110"/>
      <c r="C926" s="110"/>
      <c r="D926" s="117"/>
      <c r="E926" s="117"/>
      <c r="F926" s="119"/>
      <c r="G926" s="8"/>
    </row>
    <row r="927" spans="1:7" ht="16.5" customHeight="1" x14ac:dyDescent="0.3">
      <c r="A927" s="110"/>
      <c r="B927" s="110"/>
      <c r="C927" s="110"/>
      <c r="D927" s="117"/>
      <c r="E927" s="117"/>
      <c r="F927" s="119"/>
      <c r="G927" s="8"/>
    </row>
    <row r="928" spans="1:7" ht="16.5" customHeight="1" x14ac:dyDescent="0.3">
      <c r="A928" s="110"/>
      <c r="B928" s="110"/>
      <c r="C928" s="110"/>
      <c r="D928" s="117"/>
      <c r="E928" s="117"/>
      <c r="F928" s="119"/>
      <c r="G928" s="8"/>
    </row>
    <row r="929" spans="1:7" ht="16.5" customHeight="1" x14ac:dyDescent="0.3">
      <c r="A929" s="110"/>
      <c r="B929" s="110"/>
      <c r="C929" s="110"/>
      <c r="D929" s="117"/>
      <c r="E929" s="117"/>
      <c r="F929" s="119"/>
      <c r="G929" s="8"/>
    </row>
    <row r="930" spans="1:7" ht="16.5" customHeight="1" x14ac:dyDescent="0.3">
      <c r="A930" s="110"/>
      <c r="B930" s="110"/>
      <c r="C930" s="110"/>
      <c r="D930" s="117"/>
      <c r="E930" s="117"/>
      <c r="F930" s="119"/>
      <c r="G930" s="8"/>
    </row>
    <row r="931" spans="1:7" ht="16.5" customHeight="1" x14ac:dyDescent="0.3">
      <c r="A931" s="110"/>
      <c r="B931" s="110"/>
      <c r="C931" s="110"/>
      <c r="D931" s="117"/>
      <c r="E931" s="117"/>
      <c r="F931" s="119"/>
      <c r="G931" s="8"/>
    </row>
    <row r="932" spans="1:7" ht="16.5" customHeight="1" x14ac:dyDescent="0.3">
      <c r="A932" s="110"/>
      <c r="B932" s="110"/>
      <c r="C932" s="110"/>
      <c r="D932" s="117"/>
      <c r="E932" s="117"/>
      <c r="F932" s="119"/>
      <c r="G932" s="8"/>
    </row>
    <row r="933" spans="1:7" ht="16.5" customHeight="1" x14ac:dyDescent="0.3">
      <c r="A933" s="110"/>
      <c r="B933" s="110"/>
      <c r="C933" s="110"/>
      <c r="D933" s="117"/>
      <c r="E933" s="117"/>
      <c r="F933" s="119"/>
      <c r="G933" s="8"/>
    </row>
    <row r="934" spans="1:7" ht="16.5" customHeight="1" x14ac:dyDescent="0.3">
      <c r="A934" s="110"/>
      <c r="B934" s="110"/>
      <c r="C934" s="110"/>
      <c r="D934" s="117"/>
      <c r="E934" s="117"/>
      <c r="F934" s="119"/>
      <c r="G934" s="8"/>
    </row>
    <row r="935" spans="1:7" ht="16.5" customHeight="1" x14ac:dyDescent="0.3">
      <c r="A935" s="110"/>
      <c r="B935" s="110"/>
      <c r="C935" s="110"/>
      <c r="D935" s="117"/>
      <c r="E935" s="117"/>
      <c r="F935" s="119"/>
      <c r="G935" s="8"/>
    </row>
    <row r="936" spans="1:7" ht="16.5" customHeight="1" x14ac:dyDescent="0.3">
      <c r="A936" s="110"/>
      <c r="B936" s="110"/>
      <c r="C936" s="110"/>
      <c r="D936" s="117"/>
      <c r="E936" s="117"/>
      <c r="F936" s="119"/>
      <c r="G936" s="8"/>
    </row>
    <row r="937" spans="1:7" ht="16.5" customHeight="1" x14ac:dyDescent="0.3">
      <c r="A937" s="110"/>
      <c r="B937" s="110"/>
      <c r="C937" s="110"/>
      <c r="D937" s="117"/>
      <c r="E937" s="117"/>
      <c r="F937" s="119"/>
      <c r="G937" s="8"/>
    </row>
    <row r="938" spans="1:7" ht="16.5" customHeight="1" x14ac:dyDescent="0.3">
      <c r="A938" s="110"/>
      <c r="B938" s="110"/>
      <c r="C938" s="110"/>
      <c r="D938" s="117"/>
      <c r="E938" s="117"/>
      <c r="F938" s="119"/>
      <c r="G938" s="8"/>
    </row>
    <row r="939" spans="1:7" ht="16.5" customHeight="1" x14ac:dyDescent="0.3">
      <c r="A939" s="110"/>
      <c r="B939" s="110"/>
      <c r="C939" s="110"/>
      <c r="D939" s="117"/>
      <c r="E939" s="117"/>
      <c r="F939" s="119"/>
      <c r="G939" s="8"/>
    </row>
    <row r="940" spans="1:7" ht="16.5" customHeight="1" x14ac:dyDescent="0.3">
      <c r="A940" s="110"/>
      <c r="B940" s="110"/>
      <c r="C940" s="110"/>
      <c r="D940" s="117"/>
      <c r="E940" s="117"/>
      <c r="F940" s="119"/>
      <c r="G940" s="8"/>
    </row>
    <row r="941" spans="1:7" ht="16.5" customHeight="1" x14ac:dyDescent="0.3">
      <c r="A941" s="110"/>
      <c r="B941" s="110"/>
      <c r="C941" s="110"/>
      <c r="D941" s="117"/>
      <c r="E941" s="117"/>
      <c r="F941" s="119"/>
      <c r="G941" s="8"/>
    </row>
    <row r="942" spans="1:7" ht="16.5" customHeight="1" x14ac:dyDescent="0.3">
      <c r="A942" s="110"/>
      <c r="B942" s="110"/>
      <c r="C942" s="110"/>
      <c r="D942" s="117"/>
      <c r="E942" s="117"/>
      <c r="F942" s="119"/>
      <c r="G942" s="8"/>
    </row>
    <row r="943" spans="1:7" ht="16.5" customHeight="1" x14ac:dyDescent="0.3">
      <c r="A943" s="110"/>
      <c r="B943" s="110"/>
      <c r="C943" s="110"/>
      <c r="D943" s="117"/>
      <c r="E943" s="117"/>
      <c r="F943" s="119"/>
      <c r="G943" s="8"/>
    </row>
    <row r="944" spans="1:7" ht="16.5" customHeight="1" x14ac:dyDescent="0.3">
      <c r="A944" s="110"/>
      <c r="B944" s="110"/>
      <c r="C944" s="110"/>
      <c r="D944" s="117"/>
      <c r="E944" s="117"/>
      <c r="F944" s="119"/>
      <c r="G944" s="8"/>
    </row>
    <row r="945" spans="1:7" ht="16.5" customHeight="1" x14ac:dyDescent="0.3">
      <c r="A945" s="110"/>
      <c r="B945" s="110"/>
      <c r="C945" s="110"/>
      <c r="D945" s="117"/>
      <c r="E945" s="117"/>
      <c r="F945" s="119"/>
      <c r="G945" s="8"/>
    </row>
    <row r="946" spans="1:7" ht="16.5" customHeight="1" x14ac:dyDescent="0.3">
      <c r="A946" s="110"/>
      <c r="B946" s="110"/>
      <c r="C946" s="110"/>
      <c r="D946" s="117"/>
      <c r="E946" s="117"/>
      <c r="F946" s="119"/>
      <c r="G946" s="8"/>
    </row>
    <row r="947" spans="1:7" ht="16.5" customHeight="1" x14ac:dyDescent="0.3">
      <c r="A947" s="110"/>
      <c r="B947" s="110"/>
      <c r="C947" s="110"/>
      <c r="D947" s="117"/>
      <c r="E947" s="117"/>
      <c r="F947" s="119"/>
      <c r="G947" s="8"/>
    </row>
    <row r="948" spans="1:7" ht="16.5" customHeight="1" x14ac:dyDescent="0.3">
      <c r="A948" s="110"/>
      <c r="B948" s="110"/>
      <c r="C948" s="110"/>
      <c r="D948" s="117"/>
      <c r="E948" s="117"/>
      <c r="F948" s="119"/>
      <c r="G948" s="8"/>
    </row>
    <row r="949" spans="1:7" ht="16.5" customHeight="1" x14ac:dyDescent="0.3">
      <c r="A949" s="110"/>
      <c r="B949" s="110"/>
      <c r="C949" s="110"/>
      <c r="D949" s="117"/>
      <c r="E949" s="117"/>
      <c r="F949" s="119"/>
      <c r="G949" s="8"/>
    </row>
    <row r="950" spans="1:7" ht="16.5" customHeight="1" x14ac:dyDescent="0.3">
      <c r="A950" s="110"/>
      <c r="B950" s="110"/>
      <c r="C950" s="110"/>
      <c r="D950" s="117"/>
      <c r="E950" s="117"/>
      <c r="F950" s="119"/>
      <c r="G950" s="8"/>
    </row>
    <row r="951" spans="1:7" ht="16.5" customHeight="1" x14ac:dyDescent="0.3">
      <c r="A951" s="110"/>
      <c r="B951" s="110"/>
      <c r="C951" s="110"/>
      <c r="D951" s="117"/>
      <c r="E951" s="117"/>
      <c r="F951" s="119"/>
      <c r="G951" s="8"/>
    </row>
    <row r="952" spans="1:7" ht="16.5" customHeight="1" x14ac:dyDescent="0.3">
      <c r="A952" s="110"/>
      <c r="B952" s="110"/>
      <c r="C952" s="110"/>
      <c r="D952" s="117"/>
      <c r="E952" s="117"/>
      <c r="F952" s="119"/>
      <c r="G952" s="8"/>
    </row>
    <row r="953" spans="1:7" ht="16.5" customHeight="1" x14ac:dyDescent="0.3">
      <c r="A953" s="110"/>
      <c r="B953" s="110"/>
      <c r="C953" s="110"/>
      <c r="D953" s="117"/>
      <c r="E953" s="117"/>
      <c r="F953" s="119"/>
      <c r="G953" s="8"/>
    </row>
    <row r="954" spans="1:7" ht="16.5" customHeight="1" x14ac:dyDescent="0.3">
      <c r="A954" s="110"/>
      <c r="B954" s="110"/>
      <c r="C954" s="110"/>
      <c r="D954" s="117"/>
      <c r="E954" s="117"/>
      <c r="F954" s="119"/>
      <c r="G954" s="8"/>
    </row>
    <row r="955" spans="1:7" ht="16.5" customHeight="1" x14ac:dyDescent="0.3">
      <c r="A955" s="110"/>
      <c r="B955" s="110"/>
      <c r="C955" s="110"/>
      <c r="D955" s="117"/>
      <c r="E955" s="117"/>
      <c r="F955" s="119"/>
      <c r="G955" s="8"/>
    </row>
    <row r="956" spans="1:7" ht="16.5" customHeight="1" x14ac:dyDescent="0.3">
      <c r="A956" s="110"/>
      <c r="B956" s="110"/>
      <c r="C956" s="110"/>
      <c r="D956" s="117"/>
      <c r="E956" s="117"/>
      <c r="F956" s="119"/>
      <c r="G956" s="8"/>
    </row>
    <row r="957" spans="1:7" ht="16.5" customHeight="1" x14ac:dyDescent="0.3">
      <c r="A957" s="110"/>
      <c r="B957" s="110"/>
      <c r="C957" s="110"/>
      <c r="D957" s="117"/>
      <c r="E957" s="117"/>
      <c r="F957" s="119"/>
      <c r="G957" s="8"/>
    </row>
    <row r="958" spans="1:7" ht="16.5" customHeight="1" x14ac:dyDescent="0.3">
      <c r="A958" s="110"/>
      <c r="B958" s="110"/>
      <c r="C958" s="110"/>
      <c r="D958" s="117"/>
      <c r="E958" s="117"/>
      <c r="F958" s="119"/>
      <c r="G958" s="8"/>
    </row>
    <row r="959" spans="1:7" ht="16.5" customHeight="1" x14ac:dyDescent="0.3">
      <c r="A959" s="110"/>
      <c r="B959" s="110"/>
      <c r="C959" s="110"/>
      <c r="D959" s="117"/>
      <c r="E959" s="117"/>
      <c r="F959" s="119"/>
      <c r="G959" s="8"/>
    </row>
    <row r="960" spans="1:7" ht="16.5" customHeight="1" x14ac:dyDescent="0.3">
      <c r="A960" s="110"/>
      <c r="B960" s="110"/>
      <c r="C960" s="110"/>
      <c r="D960" s="117"/>
      <c r="E960" s="117"/>
      <c r="F960" s="119"/>
      <c r="G960" s="8"/>
    </row>
    <row r="961" spans="1:7" ht="16.5" customHeight="1" x14ac:dyDescent="0.3">
      <c r="A961" s="110"/>
      <c r="B961" s="110"/>
      <c r="C961" s="110"/>
      <c r="D961" s="117"/>
      <c r="E961" s="117"/>
      <c r="F961" s="119"/>
      <c r="G961" s="8"/>
    </row>
    <row r="962" spans="1:7" ht="16.5" customHeight="1" x14ac:dyDescent="0.3">
      <c r="A962" s="110"/>
      <c r="B962" s="110"/>
      <c r="C962" s="110"/>
      <c r="D962" s="117"/>
      <c r="E962" s="117"/>
      <c r="F962" s="119"/>
      <c r="G962" s="8"/>
    </row>
    <row r="963" spans="1:7" ht="16.5" customHeight="1" x14ac:dyDescent="0.3">
      <c r="A963" s="110"/>
      <c r="B963" s="110"/>
      <c r="C963" s="110"/>
      <c r="D963" s="117"/>
      <c r="E963" s="117"/>
      <c r="F963" s="119"/>
      <c r="G963" s="8"/>
    </row>
    <row r="964" spans="1:7" ht="16.5" customHeight="1" x14ac:dyDescent="0.3">
      <c r="A964" s="110"/>
      <c r="B964" s="110"/>
      <c r="C964" s="110"/>
      <c r="D964" s="117"/>
      <c r="E964" s="117"/>
      <c r="F964" s="119"/>
      <c r="G964" s="8"/>
    </row>
    <row r="965" spans="1:7" ht="16.5" customHeight="1" x14ac:dyDescent="0.3">
      <c r="A965" s="110"/>
      <c r="B965" s="110"/>
      <c r="C965" s="110"/>
      <c r="D965" s="117"/>
      <c r="E965" s="117"/>
      <c r="F965" s="119"/>
      <c r="G965" s="8"/>
    </row>
    <row r="966" spans="1:7" ht="16.5" customHeight="1" x14ac:dyDescent="0.3">
      <c r="A966" s="110"/>
      <c r="B966" s="110"/>
      <c r="C966" s="110"/>
      <c r="D966" s="117"/>
      <c r="E966" s="117"/>
      <c r="F966" s="119"/>
      <c r="G966" s="8"/>
    </row>
    <row r="967" spans="1:7" ht="16.5" customHeight="1" x14ac:dyDescent="0.3">
      <c r="A967" s="110"/>
      <c r="B967" s="110"/>
      <c r="C967" s="110"/>
      <c r="D967" s="117"/>
      <c r="E967" s="117"/>
      <c r="F967" s="119"/>
      <c r="G967" s="8"/>
    </row>
    <row r="968" spans="1:7" ht="16.5" customHeight="1" x14ac:dyDescent="0.3">
      <c r="A968" s="110"/>
      <c r="B968" s="110"/>
      <c r="C968" s="110"/>
      <c r="D968" s="117"/>
      <c r="E968" s="117"/>
      <c r="F968" s="119"/>
      <c r="G968" s="8"/>
    </row>
    <row r="969" spans="1:7" ht="16.5" customHeight="1" x14ac:dyDescent="0.3">
      <c r="A969" s="110"/>
      <c r="B969" s="110"/>
      <c r="C969" s="110"/>
      <c r="D969" s="117"/>
      <c r="E969" s="117"/>
      <c r="F969" s="119"/>
      <c r="G969" s="8"/>
    </row>
    <row r="970" spans="1:7" ht="16.5" customHeight="1" x14ac:dyDescent="0.3">
      <c r="A970" s="110"/>
      <c r="B970" s="110"/>
      <c r="C970" s="110"/>
      <c r="D970" s="117"/>
      <c r="E970" s="117"/>
      <c r="F970" s="119"/>
      <c r="G970" s="8"/>
    </row>
    <row r="971" spans="1:7" ht="16.5" customHeight="1" x14ac:dyDescent="0.3">
      <c r="A971" s="110"/>
      <c r="B971" s="110"/>
      <c r="C971" s="110"/>
      <c r="D971" s="117"/>
      <c r="E971" s="117"/>
      <c r="F971" s="119"/>
      <c r="G971" s="8"/>
    </row>
    <row r="972" spans="1:7" ht="16.5" customHeight="1" x14ac:dyDescent="0.3">
      <c r="A972" s="110"/>
      <c r="B972" s="110"/>
      <c r="C972" s="110"/>
      <c r="D972" s="117"/>
      <c r="E972" s="117"/>
      <c r="F972" s="119"/>
      <c r="G972" s="8"/>
    </row>
    <row r="973" spans="1:7" ht="16.5" customHeight="1" x14ac:dyDescent="0.3">
      <c r="A973" s="110"/>
      <c r="B973" s="110"/>
      <c r="C973" s="110"/>
      <c r="D973" s="117"/>
      <c r="E973" s="117"/>
      <c r="F973" s="119"/>
      <c r="G973" s="8"/>
    </row>
    <row r="974" spans="1:7" ht="16.5" customHeight="1" x14ac:dyDescent="0.3">
      <c r="A974" s="110"/>
      <c r="B974" s="110"/>
      <c r="C974" s="110"/>
      <c r="D974" s="117"/>
      <c r="E974" s="117"/>
      <c r="F974" s="119"/>
      <c r="G974" s="8"/>
    </row>
    <row r="975" spans="1:7" ht="16.5" customHeight="1" x14ac:dyDescent="0.3">
      <c r="A975" s="110"/>
      <c r="B975" s="110"/>
      <c r="C975" s="110"/>
      <c r="D975" s="117"/>
      <c r="E975" s="117"/>
      <c r="F975" s="119"/>
      <c r="G975" s="8"/>
    </row>
    <row r="976" spans="1:7" ht="16.5" customHeight="1" x14ac:dyDescent="0.3">
      <c r="A976" s="110"/>
      <c r="B976" s="110"/>
      <c r="C976" s="110"/>
      <c r="D976" s="117"/>
      <c r="E976" s="117"/>
      <c r="F976" s="119"/>
      <c r="G976" s="8"/>
    </row>
    <row r="977" spans="1:7" ht="16.5" customHeight="1" x14ac:dyDescent="0.3">
      <c r="A977" s="110"/>
      <c r="B977" s="110"/>
      <c r="C977" s="110"/>
      <c r="D977" s="117"/>
      <c r="E977" s="117"/>
      <c r="F977" s="119"/>
      <c r="G977" s="8"/>
    </row>
    <row r="978" spans="1:7" ht="16.5" customHeight="1" x14ac:dyDescent="0.3">
      <c r="A978" s="110"/>
      <c r="B978" s="110"/>
      <c r="C978" s="110"/>
      <c r="D978" s="117"/>
      <c r="E978" s="117"/>
      <c r="F978" s="119"/>
      <c r="G978" s="8"/>
    </row>
    <row r="979" spans="1:7" ht="16.5" customHeight="1" x14ac:dyDescent="0.3">
      <c r="A979" s="110"/>
      <c r="B979" s="110"/>
      <c r="C979" s="110"/>
      <c r="D979" s="117"/>
      <c r="E979" s="117"/>
      <c r="F979" s="119"/>
      <c r="G979" s="8"/>
    </row>
    <row r="980" spans="1:7" ht="16.5" customHeight="1" x14ac:dyDescent="0.3">
      <c r="A980" s="110"/>
      <c r="B980" s="110"/>
      <c r="C980" s="110"/>
      <c r="D980" s="117"/>
      <c r="E980" s="117"/>
      <c r="F980" s="119"/>
      <c r="G980" s="8"/>
    </row>
    <row r="981" spans="1:7" ht="16.5" customHeight="1" x14ac:dyDescent="0.3">
      <c r="A981" s="110"/>
      <c r="B981" s="110"/>
      <c r="C981" s="110"/>
      <c r="D981" s="117"/>
      <c r="E981" s="117"/>
      <c r="F981" s="119"/>
      <c r="G981" s="8"/>
    </row>
    <row r="982" spans="1:7" ht="16.5" customHeight="1" x14ac:dyDescent="0.3">
      <c r="A982" s="110"/>
      <c r="B982" s="110"/>
      <c r="C982" s="110"/>
      <c r="D982" s="117"/>
      <c r="E982" s="117"/>
      <c r="F982" s="119"/>
      <c r="G982" s="8"/>
    </row>
    <row r="983" spans="1:7" ht="16.5" customHeight="1" x14ac:dyDescent="0.3">
      <c r="A983" s="110"/>
      <c r="B983" s="110"/>
      <c r="C983" s="110"/>
      <c r="D983" s="117"/>
      <c r="E983" s="117"/>
      <c r="F983" s="119"/>
      <c r="G983" s="8"/>
    </row>
    <row r="984" spans="1:7" ht="16.5" customHeight="1" x14ac:dyDescent="0.3">
      <c r="A984" s="110"/>
      <c r="B984" s="110"/>
      <c r="C984" s="110"/>
      <c r="D984" s="117"/>
      <c r="E984" s="117"/>
      <c r="F984" s="119"/>
      <c r="G984" s="8"/>
    </row>
    <row r="985" spans="1:7" ht="16.5" customHeight="1" x14ac:dyDescent="0.3">
      <c r="A985" s="110"/>
      <c r="B985" s="110"/>
      <c r="C985" s="110"/>
      <c r="D985" s="117"/>
      <c r="E985" s="117"/>
      <c r="F985" s="119"/>
      <c r="G985" s="8"/>
    </row>
    <row r="986" spans="1:7" ht="16.5" customHeight="1" x14ac:dyDescent="0.3">
      <c r="A986" s="110"/>
      <c r="B986" s="110"/>
      <c r="C986" s="110"/>
      <c r="D986" s="117"/>
      <c r="E986" s="117"/>
      <c r="F986" s="119"/>
      <c r="G986" s="8"/>
    </row>
    <row r="987" spans="1:7" ht="16.5" customHeight="1" x14ac:dyDescent="0.3">
      <c r="A987" s="110"/>
      <c r="B987" s="110"/>
      <c r="C987" s="110"/>
      <c r="D987" s="117"/>
      <c r="E987" s="117"/>
      <c r="F987" s="119"/>
      <c r="G987" s="8"/>
    </row>
    <row r="988" spans="1:7" ht="16.5" customHeight="1" x14ac:dyDescent="0.3">
      <c r="A988" s="110"/>
      <c r="B988" s="110"/>
      <c r="C988" s="110"/>
      <c r="D988" s="117"/>
      <c r="E988" s="117"/>
      <c r="F988" s="119"/>
      <c r="G988" s="8"/>
    </row>
    <row r="989" spans="1:7" ht="16.5" customHeight="1" x14ac:dyDescent="0.3">
      <c r="A989" s="110"/>
      <c r="B989" s="110"/>
      <c r="C989" s="110"/>
      <c r="D989" s="117"/>
      <c r="E989" s="117"/>
      <c r="F989" s="119"/>
      <c r="G989" s="8"/>
    </row>
    <row r="990" spans="1:7" ht="16.5" customHeight="1" x14ac:dyDescent="0.3">
      <c r="A990" s="110"/>
      <c r="B990" s="110"/>
      <c r="C990" s="110"/>
      <c r="D990" s="117"/>
      <c r="E990" s="117"/>
      <c r="F990" s="119"/>
      <c r="G990" s="8"/>
    </row>
    <row r="991" spans="1:7" ht="16.5" customHeight="1" x14ac:dyDescent="0.3">
      <c r="A991" s="110"/>
      <c r="B991" s="110"/>
      <c r="C991" s="110"/>
      <c r="D991" s="117"/>
      <c r="E991" s="117"/>
      <c r="F991" s="119"/>
      <c r="G991" s="8"/>
    </row>
    <row r="992" spans="1:7" ht="16.5" customHeight="1" x14ac:dyDescent="0.3">
      <c r="A992" s="110"/>
      <c r="B992" s="110"/>
      <c r="C992" s="110"/>
      <c r="D992" s="117"/>
      <c r="E992" s="117"/>
      <c r="F992" s="119"/>
      <c r="G992" s="8"/>
    </row>
    <row r="993" spans="1:7" ht="16.5" customHeight="1" x14ac:dyDescent="0.3">
      <c r="A993" s="110"/>
      <c r="B993" s="110"/>
      <c r="C993" s="110"/>
      <c r="D993" s="117"/>
      <c r="E993" s="117"/>
      <c r="F993" s="119"/>
      <c r="G993" s="8"/>
    </row>
    <row r="994" spans="1:7" ht="16.5" customHeight="1" x14ac:dyDescent="0.3">
      <c r="A994" s="110"/>
      <c r="B994" s="110"/>
      <c r="C994" s="110"/>
      <c r="D994" s="117"/>
      <c r="E994" s="117"/>
      <c r="F994" s="119"/>
      <c r="G994" s="8"/>
    </row>
    <row r="995" spans="1:7" ht="16.5" customHeight="1" x14ac:dyDescent="0.3">
      <c r="A995" s="110"/>
      <c r="B995" s="110"/>
      <c r="C995" s="110"/>
      <c r="D995" s="117"/>
      <c r="E995" s="117"/>
      <c r="F995" s="119"/>
      <c r="G995" s="8"/>
    </row>
    <row r="996" spans="1:7" ht="16.5" customHeight="1" x14ac:dyDescent="0.3">
      <c r="A996" s="110"/>
      <c r="B996" s="110"/>
      <c r="C996" s="110"/>
      <c r="D996" s="117"/>
      <c r="E996" s="117"/>
      <c r="F996" s="119"/>
      <c r="G996" s="8"/>
    </row>
    <row r="997" spans="1:7" ht="16.5" customHeight="1" x14ac:dyDescent="0.3">
      <c r="A997" s="110"/>
      <c r="B997" s="110"/>
      <c r="C997" s="110"/>
      <c r="D997" s="117"/>
      <c r="E997" s="117"/>
      <c r="F997" s="119"/>
      <c r="G997" s="8"/>
    </row>
    <row r="998" spans="1:7" ht="16.5" customHeight="1" x14ac:dyDescent="0.3">
      <c r="A998" s="110"/>
      <c r="B998" s="110"/>
      <c r="C998" s="110"/>
      <c r="D998" s="117"/>
      <c r="E998" s="117"/>
      <c r="F998" s="119"/>
      <c r="G998" s="8"/>
    </row>
    <row r="999" spans="1:7" ht="16.5" customHeight="1" x14ac:dyDescent="0.3">
      <c r="A999" s="110"/>
      <c r="B999" s="110"/>
      <c r="C999" s="110"/>
      <c r="D999" s="117"/>
      <c r="E999" s="117"/>
      <c r="F999" s="119"/>
      <c r="G999" s="8"/>
    </row>
    <row r="1000" spans="1:7" ht="16.5" customHeight="1" x14ac:dyDescent="0.3">
      <c r="A1000" s="110"/>
      <c r="B1000" s="110"/>
      <c r="C1000" s="110"/>
      <c r="D1000" s="117"/>
      <c r="E1000" s="117"/>
      <c r="F1000" s="119"/>
      <c r="G1000" s="8"/>
    </row>
    <row r="1001" spans="1:7" ht="16.5" customHeight="1" x14ac:dyDescent="0.3">
      <c r="A1001" s="110"/>
      <c r="B1001" s="110"/>
      <c r="C1001" s="110"/>
      <c r="D1001" s="117"/>
      <c r="E1001" s="117"/>
      <c r="F1001" s="119"/>
      <c r="G1001" s="8"/>
    </row>
    <row r="1002" spans="1:7" ht="16.5" customHeight="1" x14ac:dyDescent="0.3">
      <c r="A1002" s="110"/>
      <c r="B1002" s="110"/>
      <c r="C1002" s="110"/>
      <c r="D1002" s="117"/>
      <c r="E1002" s="117"/>
      <c r="F1002" s="119"/>
      <c r="G1002" s="8"/>
    </row>
    <row r="1003" spans="1:7" ht="16.5" customHeight="1" x14ac:dyDescent="0.3">
      <c r="A1003" s="110"/>
      <c r="B1003" s="110"/>
      <c r="C1003" s="110"/>
      <c r="D1003" s="117"/>
      <c r="E1003" s="117"/>
      <c r="F1003" s="119"/>
      <c r="G1003" s="8"/>
    </row>
    <row r="1004" spans="1:7" ht="16.5" customHeight="1" x14ac:dyDescent="0.3">
      <c r="A1004" s="110"/>
      <c r="B1004" s="110"/>
      <c r="C1004" s="110"/>
      <c r="D1004" s="117"/>
      <c r="E1004" s="117"/>
      <c r="F1004" s="119"/>
      <c r="G1004" s="8"/>
    </row>
    <row r="1005" spans="1:7" ht="16.5" customHeight="1" x14ac:dyDescent="0.3">
      <c r="A1005" s="110"/>
      <c r="B1005" s="110"/>
      <c r="C1005" s="110"/>
      <c r="D1005" s="117"/>
      <c r="E1005" s="117"/>
      <c r="F1005" s="119"/>
      <c r="G1005" s="8"/>
    </row>
    <row r="1006" spans="1:7" ht="16.5" customHeight="1" x14ac:dyDescent="0.3">
      <c r="A1006" s="110"/>
      <c r="B1006" s="110"/>
      <c r="C1006" s="110"/>
      <c r="D1006" s="117"/>
      <c r="E1006" s="117"/>
      <c r="F1006" s="119"/>
      <c r="G1006" s="8"/>
    </row>
    <row r="1007" spans="1:7" ht="16.5" customHeight="1" x14ac:dyDescent="0.3">
      <c r="A1007" s="110"/>
      <c r="B1007" s="110"/>
      <c r="C1007" s="110"/>
      <c r="D1007" s="117"/>
      <c r="E1007" s="117"/>
      <c r="F1007" s="119"/>
      <c r="G1007" s="8"/>
    </row>
    <row r="1008" spans="1:7" ht="16.5" customHeight="1" x14ac:dyDescent="0.3">
      <c r="A1008" s="110"/>
      <c r="B1008" s="110"/>
      <c r="C1008" s="110"/>
      <c r="D1008" s="117"/>
      <c r="E1008" s="117"/>
      <c r="F1008" s="119"/>
      <c r="G1008" s="8"/>
    </row>
    <row r="1009" spans="1:7" ht="16.5" customHeight="1" x14ac:dyDescent="0.3">
      <c r="A1009" s="110"/>
      <c r="B1009" s="110"/>
      <c r="C1009" s="110"/>
      <c r="D1009" s="117"/>
      <c r="E1009" s="117"/>
      <c r="F1009" s="119"/>
      <c r="G1009" s="8"/>
    </row>
  </sheetData>
  <mergeCells count="6">
    <mergeCell ref="C27:E27"/>
    <mergeCell ref="C1:F1"/>
    <mergeCell ref="C4:F4"/>
    <mergeCell ref="C12:E12"/>
    <mergeCell ref="C13:F13"/>
    <mergeCell ref="C26:E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Z989"/>
  <sheetViews>
    <sheetView showGridLines="0" topLeftCell="A16" workbookViewId="0">
      <selection activeCell="B31" sqref="B31"/>
    </sheetView>
  </sheetViews>
  <sheetFormatPr baseColWidth="10" defaultColWidth="17.26953125" defaultRowHeight="15" customHeight="1" x14ac:dyDescent="0.25"/>
  <cols>
    <col min="1" max="2" width="3.08984375" customWidth="1"/>
    <col min="3" max="3" width="50.81640625" customWidth="1"/>
    <col min="4" max="4" width="8.81640625" customWidth="1"/>
    <col min="5" max="5" width="14.08984375" customWidth="1"/>
    <col min="6" max="6" width="11.26953125" customWidth="1"/>
    <col min="7" max="7" width="11.453125" customWidth="1"/>
    <col min="8" max="26" width="10" customWidth="1"/>
  </cols>
  <sheetData>
    <row r="1" spans="1:26" ht="12.75" customHeight="1" x14ac:dyDescent="0.3">
      <c r="A1" s="3"/>
      <c r="B1" s="78"/>
      <c r="C1" s="3"/>
      <c r="D1" s="57"/>
      <c r="E1" s="129"/>
      <c r="F1" s="3"/>
      <c r="G1" s="3"/>
    </row>
    <row r="2" spans="1:26" ht="16.5" customHeight="1" x14ac:dyDescent="0.3">
      <c r="A2" s="3"/>
      <c r="B2" s="362" t="s">
        <v>240</v>
      </c>
      <c r="C2" s="289"/>
      <c r="D2" s="289"/>
      <c r="E2" s="289"/>
      <c r="F2" s="290"/>
      <c r="G2" s="3"/>
    </row>
    <row r="3" spans="1:26" ht="6" customHeight="1" x14ac:dyDescent="0.3">
      <c r="A3" s="3"/>
      <c r="B3" s="141"/>
      <c r="C3" s="141"/>
      <c r="D3" s="142"/>
      <c r="E3" s="143"/>
      <c r="F3" s="143"/>
      <c r="G3" s="3"/>
    </row>
    <row r="4" spans="1:26" ht="33" customHeight="1" x14ac:dyDescent="0.25">
      <c r="A4" s="101"/>
      <c r="B4" s="144" t="s">
        <v>55</v>
      </c>
      <c r="C4" s="144" t="s">
        <v>56</v>
      </c>
      <c r="D4" s="144" t="s">
        <v>48</v>
      </c>
      <c r="E4" s="144" t="s">
        <v>57</v>
      </c>
      <c r="F4" s="144" t="s">
        <v>58</v>
      </c>
      <c r="G4" s="10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3">
      <c r="A5" s="101"/>
      <c r="B5" s="145">
        <v>1</v>
      </c>
      <c r="C5" s="363" t="s">
        <v>222</v>
      </c>
      <c r="D5" s="145">
        <v>1</v>
      </c>
      <c r="E5" s="108">
        <v>13000</v>
      </c>
      <c r="F5" s="111">
        <f t="shared" ref="F5:F9" si="0">D5*E5</f>
        <v>13000</v>
      </c>
      <c r="G5" s="109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6.5" customHeight="1" x14ac:dyDescent="0.3">
      <c r="A6" s="101"/>
      <c r="B6" s="145">
        <v>2</v>
      </c>
      <c r="C6" s="363" t="s">
        <v>241</v>
      </c>
      <c r="D6" s="148">
        <v>6</v>
      </c>
      <c r="E6" s="111">
        <v>800</v>
      </c>
      <c r="F6" s="111">
        <f t="shared" si="0"/>
        <v>4800</v>
      </c>
      <c r="G6" s="109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6.5" customHeight="1" x14ac:dyDescent="0.3">
      <c r="A7" s="101"/>
      <c r="B7" s="145">
        <v>3</v>
      </c>
      <c r="C7" s="363" t="s">
        <v>242</v>
      </c>
      <c r="D7" s="148">
        <v>1</v>
      </c>
      <c r="E7" s="111">
        <v>500</v>
      </c>
      <c r="F7" s="111">
        <f t="shared" si="0"/>
        <v>500</v>
      </c>
      <c r="G7" s="109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 x14ac:dyDescent="0.3">
      <c r="A8" s="101"/>
      <c r="B8" s="145">
        <v>4</v>
      </c>
      <c r="C8" s="147"/>
      <c r="D8" s="148"/>
      <c r="E8" s="111"/>
      <c r="F8" s="111">
        <f t="shared" si="0"/>
        <v>0</v>
      </c>
      <c r="G8" s="109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 x14ac:dyDescent="0.3">
      <c r="A9" s="101"/>
      <c r="B9" s="107"/>
      <c r="C9" s="112"/>
      <c r="D9" s="107"/>
      <c r="E9" s="111"/>
      <c r="F9" s="111">
        <f t="shared" si="0"/>
        <v>0</v>
      </c>
      <c r="G9" s="109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ht="16.5" customHeight="1" x14ac:dyDescent="0.3">
      <c r="A10" s="101"/>
      <c r="B10" s="364" t="s">
        <v>243</v>
      </c>
      <c r="C10" s="292"/>
      <c r="D10" s="292"/>
      <c r="E10" s="293"/>
      <c r="F10" s="128">
        <f>SUM(F5:F9)</f>
        <v>18300</v>
      </c>
      <c r="G10" s="109"/>
    </row>
    <row r="11" spans="1:26" ht="16.5" customHeight="1" x14ac:dyDescent="0.3">
      <c r="A11" s="3"/>
      <c r="B11" s="149"/>
      <c r="C11" s="149"/>
      <c r="D11" s="150"/>
      <c r="E11" s="151"/>
      <c r="F11" s="151"/>
      <c r="G11" s="3"/>
    </row>
    <row r="12" spans="1:26" ht="16.5" customHeight="1" x14ac:dyDescent="0.3">
      <c r="A12" s="3"/>
      <c r="B12" s="362" t="s">
        <v>244</v>
      </c>
      <c r="C12" s="289"/>
      <c r="D12" s="289"/>
      <c r="E12" s="289"/>
      <c r="F12" s="290"/>
      <c r="G12" s="3"/>
    </row>
    <row r="13" spans="1:26" ht="9" customHeight="1" x14ac:dyDescent="0.3">
      <c r="A13" s="3"/>
      <c r="B13" s="141"/>
      <c r="C13" s="141"/>
      <c r="D13" s="142"/>
      <c r="E13" s="143"/>
      <c r="F13" s="143"/>
      <c r="G13" s="3"/>
    </row>
    <row r="14" spans="1:26" ht="33" customHeight="1" x14ac:dyDescent="0.25">
      <c r="A14" s="3"/>
      <c r="B14" s="144" t="s">
        <v>55</v>
      </c>
      <c r="C14" s="144" t="s">
        <v>56</v>
      </c>
      <c r="D14" s="144" t="s">
        <v>48</v>
      </c>
      <c r="E14" s="144" t="s">
        <v>57</v>
      </c>
      <c r="F14" s="144" t="s">
        <v>58</v>
      </c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 x14ac:dyDescent="0.35">
      <c r="A15" s="3"/>
      <c r="B15" s="107">
        <v>1</v>
      </c>
      <c r="C15" s="365" t="s">
        <v>226</v>
      </c>
      <c r="D15" s="153">
        <v>3</v>
      </c>
      <c r="E15" s="154">
        <v>14000</v>
      </c>
      <c r="F15" s="111">
        <f t="shared" ref="F15:F20" si="1">D15*E15</f>
        <v>42000</v>
      </c>
      <c r="G15" s="3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spans="1:26" ht="16.5" customHeight="1" x14ac:dyDescent="0.35">
      <c r="A16" s="3"/>
      <c r="B16" s="145">
        <v>2</v>
      </c>
      <c r="C16" s="365" t="s">
        <v>227</v>
      </c>
      <c r="D16" s="153">
        <v>1</v>
      </c>
      <c r="E16" s="154">
        <v>6000</v>
      </c>
      <c r="F16" s="111">
        <f t="shared" si="1"/>
        <v>6000</v>
      </c>
      <c r="G16" s="3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spans="1:26" ht="16.5" customHeight="1" x14ac:dyDescent="0.35">
      <c r="A17" s="3"/>
      <c r="B17" s="145">
        <v>3</v>
      </c>
      <c r="C17" s="365" t="s">
        <v>245</v>
      </c>
      <c r="D17" s="153">
        <v>1</v>
      </c>
      <c r="E17" s="154">
        <v>3000</v>
      </c>
      <c r="F17" s="111">
        <f t="shared" si="1"/>
        <v>3000</v>
      </c>
      <c r="G17" s="3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spans="1:26" ht="16.5" customHeight="1" x14ac:dyDescent="0.35">
      <c r="A18" s="3"/>
      <c r="B18" s="107">
        <v>4</v>
      </c>
      <c r="C18" s="365" t="s">
        <v>246</v>
      </c>
      <c r="D18" s="153">
        <v>5</v>
      </c>
      <c r="E18" s="154">
        <v>100</v>
      </c>
      <c r="F18" s="111">
        <f t="shared" si="1"/>
        <v>500</v>
      </c>
      <c r="G18" s="3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spans="1:26" ht="16.5" customHeight="1" x14ac:dyDescent="0.35">
      <c r="A19" s="3"/>
      <c r="B19" s="155">
        <v>5</v>
      </c>
      <c r="C19" s="366" t="s">
        <v>230</v>
      </c>
      <c r="D19" s="153">
        <v>1</v>
      </c>
      <c r="E19" s="154">
        <v>1000</v>
      </c>
      <c r="F19" s="111">
        <f t="shared" si="1"/>
        <v>1000</v>
      </c>
      <c r="G19" s="3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spans="1:26" ht="16.5" customHeight="1" x14ac:dyDescent="0.35">
      <c r="A20" s="3"/>
      <c r="B20" s="155">
        <v>6</v>
      </c>
      <c r="C20" s="152"/>
      <c r="D20" s="153"/>
      <c r="E20" s="154"/>
      <c r="F20" s="111">
        <f t="shared" si="1"/>
        <v>0</v>
      </c>
      <c r="G20" s="3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 spans="1:26" ht="17.25" customHeight="1" x14ac:dyDescent="0.3">
      <c r="A21" s="3"/>
      <c r="B21" s="367" t="s">
        <v>247</v>
      </c>
      <c r="C21" s="292"/>
      <c r="D21" s="292"/>
      <c r="E21" s="293"/>
      <c r="F21" s="156">
        <f>SUM(F15:F20)</f>
        <v>52500</v>
      </c>
      <c r="G21" s="3"/>
    </row>
    <row r="22" spans="1:26" ht="12.75" customHeight="1" x14ac:dyDescent="0.3">
      <c r="A22" s="3"/>
      <c r="B22" s="78"/>
      <c r="C22" s="3"/>
      <c r="D22" s="57"/>
      <c r="E22" s="129"/>
      <c r="F22" s="3"/>
      <c r="G22" s="3"/>
    </row>
    <row r="23" spans="1:26" ht="16.5" customHeight="1" x14ac:dyDescent="0.3">
      <c r="A23" s="3"/>
      <c r="B23" s="120"/>
      <c r="C23" s="110"/>
      <c r="D23" s="117"/>
      <c r="E23" s="157"/>
      <c r="F23" s="158"/>
      <c r="G23" s="3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6.5" customHeight="1" x14ac:dyDescent="0.3">
      <c r="A24" s="110"/>
      <c r="B24" s="362" t="s">
        <v>248</v>
      </c>
      <c r="C24" s="289"/>
      <c r="D24" s="289"/>
      <c r="E24" s="289"/>
      <c r="F24" s="290"/>
      <c r="G24" s="110"/>
    </row>
    <row r="25" spans="1:26" ht="16.5" customHeight="1" x14ac:dyDescent="0.3">
      <c r="A25" s="110"/>
      <c r="B25" s="141"/>
      <c r="C25" s="141"/>
      <c r="D25" s="142"/>
      <c r="E25" s="143"/>
      <c r="F25" s="143"/>
      <c r="G25" s="110"/>
    </row>
    <row r="26" spans="1:26" ht="34.5" customHeight="1" x14ac:dyDescent="0.3">
      <c r="A26" s="110"/>
      <c r="B26" s="144" t="s">
        <v>55</v>
      </c>
      <c r="C26" s="144" t="s">
        <v>56</v>
      </c>
      <c r="D26" s="144" t="s">
        <v>48</v>
      </c>
      <c r="E26" s="144" t="s">
        <v>57</v>
      </c>
      <c r="F26" s="144" t="s">
        <v>58</v>
      </c>
      <c r="G26" s="110"/>
    </row>
    <row r="27" spans="1:26" ht="16.5" customHeight="1" x14ac:dyDescent="0.35">
      <c r="A27" s="110"/>
      <c r="B27" s="127">
        <v>1</v>
      </c>
      <c r="C27" s="365" t="s">
        <v>233</v>
      </c>
      <c r="D27" s="153">
        <v>1</v>
      </c>
      <c r="E27" s="154">
        <v>3000</v>
      </c>
      <c r="F27" s="111">
        <f t="shared" ref="F27:F29" si="2">D27*E27</f>
        <v>3000</v>
      </c>
      <c r="G27" s="110"/>
    </row>
    <row r="28" spans="1:26" ht="16.5" customHeight="1" x14ac:dyDescent="0.35">
      <c r="A28" s="110"/>
      <c r="B28" s="155">
        <v>2</v>
      </c>
      <c r="C28" s="365" t="s">
        <v>234</v>
      </c>
      <c r="D28" s="153">
        <v>1</v>
      </c>
      <c r="E28" s="154">
        <v>200</v>
      </c>
      <c r="F28" s="111">
        <f t="shared" si="2"/>
        <v>200</v>
      </c>
      <c r="G28" s="110"/>
    </row>
    <row r="29" spans="1:26" ht="16.5" customHeight="1" x14ac:dyDescent="0.35">
      <c r="A29" s="110"/>
      <c r="B29" s="155">
        <v>6</v>
      </c>
      <c r="C29" s="152"/>
      <c r="D29" s="153"/>
      <c r="E29" s="154"/>
      <c r="F29" s="111">
        <f t="shared" si="2"/>
        <v>0</v>
      </c>
      <c r="G29" s="110"/>
    </row>
    <row r="30" spans="1:26" ht="16.5" customHeight="1" x14ac:dyDescent="0.3">
      <c r="A30" s="110"/>
      <c r="B30" s="367" t="s">
        <v>255</v>
      </c>
      <c r="C30" s="292"/>
      <c r="D30" s="292"/>
      <c r="E30" s="293"/>
      <c r="F30" s="156">
        <f>SUM(F27:F29)</f>
        <v>3200</v>
      </c>
      <c r="G30" s="110"/>
    </row>
    <row r="31" spans="1:26" ht="16.5" customHeight="1" x14ac:dyDescent="0.3">
      <c r="A31" s="110"/>
      <c r="B31" s="120"/>
      <c r="C31" s="110"/>
      <c r="D31" s="117"/>
      <c r="E31" s="157"/>
      <c r="F31" s="158"/>
      <c r="G31" s="110"/>
    </row>
    <row r="32" spans="1:26" ht="16.5" customHeight="1" x14ac:dyDescent="0.3">
      <c r="A32" s="110"/>
      <c r="B32" s="120"/>
      <c r="C32" s="110"/>
      <c r="D32" s="117"/>
      <c r="E32" s="157"/>
      <c r="F32" s="158"/>
      <c r="G32" s="110"/>
    </row>
    <row r="33" spans="1:7" ht="16.5" customHeight="1" x14ac:dyDescent="0.3">
      <c r="A33" s="110"/>
      <c r="B33" s="120"/>
      <c r="C33" s="110"/>
      <c r="D33" s="117"/>
      <c r="E33" s="157"/>
      <c r="F33" s="158"/>
      <c r="G33" s="110"/>
    </row>
    <row r="34" spans="1:7" ht="16.5" customHeight="1" x14ac:dyDescent="0.3">
      <c r="A34" s="110"/>
      <c r="B34" s="120"/>
      <c r="C34" s="110"/>
      <c r="D34" s="117"/>
      <c r="E34" s="157"/>
      <c r="F34" s="158"/>
      <c r="G34" s="110"/>
    </row>
    <row r="35" spans="1:7" ht="16.5" customHeight="1" x14ac:dyDescent="0.3">
      <c r="A35" s="110"/>
      <c r="B35" s="120"/>
      <c r="C35" s="110"/>
      <c r="D35" s="117"/>
      <c r="E35" s="157"/>
      <c r="F35" s="158"/>
      <c r="G35" s="110"/>
    </row>
    <row r="36" spans="1:7" ht="16.5" customHeight="1" x14ac:dyDescent="0.3">
      <c r="A36" s="110"/>
      <c r="B36" s="120"/>
      <c r="C36" s="110"/>
      <c r="D36" s="117"/>
      <c r="E36" s="157"/>
      <c r="F36" s="158"/>
      <c r="G36" s="110"/>
    </row>
    <row r="37" spans="1:7" ht="16.5" customHeight="1" x14ac:dyDescent="0.3">
      <c r="A37" s="110"/>
      <c r="B37" s="120"/>
      <c r="C37" s="110"/>
      <c r="D37" s="117"/>
      <c r="E37" s="157"/>
      <c r="F37" s="158"/>
      <c r="G37" s="110"/>
    </row>
    <row r="38" spans="1:7" ht="16.5" customHeight="1" x14ac:dyDescent="0.3">
      <c r="A38" s="110"/>
      <c r="B38" s="120"/>
      <c r="C38" s="110"/>
      <c r="D38" s="117"/>
      <c r="E38" s="157"/>
      <c r="F38" s="158"/>
      <c r="G38" s="110"/>
    </row>
    <row r="39" spans="1:7" ht="16.5" customHeight="1" x14ac:dyDescent="0.3">
      <c r="A39" s="110"/>
      <c r="B39" s="120"/>
      <c r="C39" s="110"/>
      <c r="D39" s="117"/>
      <c r="E39" s="157"/>
      <c r="F39" s="158"/>
      <c r="G39" s="110"/>
    </row>
    <row r="40" spans="1:7" ht="16.5" customHeight="1" x14ac:dyDescent="0.3">
      <c r="A40" s="110"/>
      <c r="B40" s="120"/>
      <c r="C40" s="110"/>
      <c r="D40" s="117"/>
      <c r="E40" s="157"/>
      <c r="F40" s="158"/>
      <c r="G40" s="110"/>
    </row>
    <row r="41" spans="1:7" ht="16.5" customHeight="1" x14ac:dyDescent="0.3">
      <c r="A41" s="110"/>
      <c r="B41" s="120"/>
      <c r="C41" s="110"/>
      <c r="D41" s="117"/>
      <c r="E41" s="157"/>
      <c r="F41" s="158"/>
      <c r="G41" s="110"/>
    </row>
    <row r="42" spans="1:7" ht="16.5" customHeight="1" x14ac:dyDescent="0.3">
      <c r="A42" s="110"/>
      <c r="B42" s="120"/>
      <c r="C42" s="110"/>
      <c r="D42" s="117"/>
      <c r="E42" s="157"/>
      <c r="F42" s="158"/>
      <c r="G42" s="110"/>
    </row>
    <row r="43" spans="1:7" ht="16.5" customHeight="1" x14ac:dyDescent="0.3">
      <c r="A43" s="110"/>
      <c r="B43" s="120"/>
      <c r="C43" s="110"/>
      <c r="D43" s="117"/>
      <c r="E43" s="157"/>
      <c r="F43" s="158"/>
      <c r="G43" s="110"/>
    </row>
    <row r="44" spans="1:7" ht="16.5" customHeight="1" x14ac:dyDescent="0.3">
      <c r="A44" s="110"/>
      <c r="B44" s="120"/>
      <c r="C44" s="110"/>
      <c r="D44" s="117"/>
      <c r="E44" s="157"/>
      <c r="F44" s="158"/>
      <c r="G44" s="110"/>
    </row>
    <row r="45" spans="1:7" ht="16.5" customHeight="1" x14ac:dyDescent="0.3">
      <c r="A45" s="110"/>
      <c r="B45" s="120"/>
      <c r="C45" s="110"/>
      <c r="D45" s="117"/>
      <c r="E45" s="157"/>
      <c r="F45" s="158"/>
      <c r="G45" s="110"/>
    </row>
    <row r="46" spans="1:7" ht="16.5" customHeight="1" x14ac:dyDescent="0.3">
      <c r="A46" s="110"/>
      <c r="B46" s="120"/>
      <c r="C46" s="110"/>
      <c r="D46" s="117"/>
      <c r="E46" s="157"/>
      <c r="F46" s="158"/>
      <c r="G46" s="110"/>
    </row>
    <row r="47" spans="1:7" ht="16.5" customHeight="1" x14ac:dyDescent="0.3">
      <c r="A47" s="110"/>
      <c r="B47" s="120"/>
      <c r="C47" s="110"/>
      <c r="D47" s="117"/>
      <c r="E47" s="157"/>
      <c r="F47" s="158"/>
      <c r="G47" s="110"/>
    </row>
    <row r="48" spans="1:7" ht="16.5" customHeight="1" x14ac:dyDescent="0.3">
      <c r="A48" s="110"/>
      <c r="B48" s="120"/>
      <c r="C48" s="110"/>
      <c r="D48" s="117"/>
      <c r="E48" s="157"/>
      <c r="F48" s="158"/>
      <c r="G48" s="110"/>
    </row>
    <row r="49" spans="1:7" ht="16.5" customHeight="1" x14ac:dyDescent="0.3">
      <c r="A49" s="110"/>
      <c r="B49" s="120"/>
      <c r="C49" s="110"/>
      <c r="D49" s="117"/>
      <c r="E49" s="157"/>
      <c r="F49" s="158"/>
      <c r="G49" s="110"/>
    </row>
    <row r="50" spans="1:7" ht="16.5" customHeight="1" x14ac:dyDescent="0.3">
      <c r="A50" s="110"/>
      <c r="B50" s="120"/>
      <c r="C50" s="110"/>
      <c r="D50" s="117"/>
      <c r="E50" s="157"/>
      <c r="F50" s="158"/>
      <c r="G50" s="110"/>
    </row>
    <row r="51" spans="1:7" ht="16.5" customHeight="1" x14ac:dyDescent="0.3">
      <c r="A51" s="110"/>
      <c r="B51" s="120"/>
      <c r="C51" s="110"/>
      <c r="D51" s="117"/>
      <c r="E51" s="157"/>
      <c r="F51" s="158"/>
      <c r="G51" s="110"/>
    </row>
    <row r="52" spans="1:7" ht="16.5" customHeight="1" x14ac:dyDescent="0.3">
      <c r="A52" s="110"/>
      <c r="B52" s="120"/>
      <c r="C52" s="110"/>
      <c r="D52" s="117"/>
      <c r="E52" s="157"/>
      <c r="F52" s="158"/>
      <c r="G52" s="110"/>
    </row>
    <row r="53" spans="1:7" ht="16.5" customHeight="1" x14ac:dyDescent="0.3">
      <c r="A53" s="110"/>
      <c r="B53" s="120"/>
      <c r="C53" s="110"/>
      <c r="D53" s="117"/>
      <c r="E53" s="157"/>
      <c r="F53" s="158"/>
      <c r="G53" s="110"/>
    </row>
    <row r="54" spans="1:7" ht="16.5" customHeight="1" x14ac:dyDescent="0.3">
      <c r="A54" s="110"/>
      <c r="B54" s="120"/>
      <c r="C54" s="110"/>
      <c r="D54" s="117"/>
      <c r="E54" s="157"/>
      <c r="F54" s="158"/>
      <c r="G54" s="110"/>
    </row>
    <row r="55" spans="1:7" ht="16.5" customHeight="1" x14ac:dyDescent="0.3">
      <c r="A55" s="110"/>
      <c r="B55" s="120"/>
      <c r="C55" s="110"/>
      <c r="D55" s="117"/>
      <c r="E55" s="157"/>
      <c r="F55" s="158"/>
      <c r="G55" s="110"/>
    </row>
    <row r="56" spans="1:7" ht="16.5" customHeight="1" x14ac:dyDescent="0.3">
      <c r="A56" s="110"/>
      <c r="B56" s="120"/>
      <c r="C56" s="110"/>
      <c r="D56" s="117"/>
      <c r="E56" s="157"/>
      <c r="F56" s="158"/>
      <c r="G56" s="110"/>
    </row>
    <row r="57" spans="1:7" ht="16.5" customHeight="1" x14ac:dyDescent="0.3">
      <c r="A57" s="110"/>
      <c r="B57" s="120"/>
      <c r="C57" s="110"/>
      <c r="D57" s="117"/>
      <c r="E57" s="157"/>
      <c r="F57" s="158"/>
      <c r="G57" s="110"/>
    </row>
    <row r="58" spans="1:7" ht="16.5" customHeight="1" x14ac:dyDescent="0.3">
      <c r="A58" s="110"/>
      <c r="B58" s="120"/>
      <c r="C58" s="110"/>
      <c r="D58" s="117"/>
      <c r="E58" s="157"/>
      <c r="F58" s="158"/>
      <c r="G58" s="110"/>
    </row>
    <row r="59" spans="1:7" ht="16.5" customHeight="1" x14ac:dyDescent="0.3">
      <c r="A59" s="110"/>
      <c r="B59" s="120"/>
      <c r="C59" s="110"/>
      <c r="D59" s="117"/>
      <c r="E59" s="157"/>
      <c r="F59" s="158"/>
      <c r="G59" s="110"/>
    </row>
    <row r="60" spans="1:7" ht="16.5" customHeight="1" x14ac:dyDescent="0.3">
      <c r="A60" s="110"/>
      <c r="B60" s="120"/>
      <c r="C60" s="110"/>
      <c r="D60" s="117"/>
      <c r="E60" s="157"/>
      <c r="F60" s="158"/>
      <c r="G60" s="110"/>
    </row>
    <row r="61" spans="1:7" ht="16.5" customHeight="1" x14ac:dyDescent="0.3">
      <c r="A61" s="110"/>
      <c r="B61" s="120"/>
      <c r="C61" s="110"/>
      <c r="D61" s="117"/>
      <c r="E61" s="157"/>
      <c r="F61" s="158"/>
      <c r="G61" s="110"/>
    </row>
    <row r="62" spans="1:7" ht="16.5" customHeight="1" x14ac:dyDescent="0.3">
      <c r="A62" s="110"/>
      <c r="B62" s="120"/>
      <c r="C62" s="110"/>
      <c r="D62" s="117"/>
      <c r="E62" s="157"/>
      <c r="F62" s="158"/>
      <c r="G62" s="110"/>
    </row>
    <row r="63" spans="1:7" ht="16.5" customHeight="1" x14ac:dyDescent="0.3">
      <c r="A63" s="110"/>
      <c r="B63" s="120"/>
      <c r="C63" s="110"/>
      <c r="D63" s="117"/>
      <c r="E63" s="157"/>
      <c r="F63" s="158"/>
      <c r="G63" s="110"/>
    </row>
    <row r="64" spans="1:7" ht="16.5" customHeight="1" x14ac:dyDescent="0.3">
      <c r="A64" s="110"/>
      <c r="B64" s="120"/>
      <c r="C64" s="110"/>
      <c r="D64" s="117"/>
      <c r="E64" s="157"/>
      <c r="F64" s="158"/>
      <c r="G64" s="110"/>
    </row>
    <row r="65" spans="1:7" ht="16.5" customHeight="1" x14ac:dyDescent="0.3">
      <c r="A65" s="110"/>
      <c r="B65" s="120"/>
      <c r="C65" s="110"/>
      <c r="D65" s="117"/>
      <c r="E65" s="157"/>
      <c r="F65" s="158"/>
      <c r="G65" s="110"/>
    </row>
    <row r="66" spans="1:7" ht="16.5" customHeight="1" x14ac:dyDescent="0.3">
      <c r="A66" s="110"/>
      <c r="B66" s="120"/>
      <c r="C66" s="110"/>
      <c r="D66" s="117"/>
      <c r="E66" s="157"/>
      <c r="F66" s="158"/>
      <c r="G66" s="110"/>
    </row>
    <row r="67" spans="1:7" ht="16.5" customHeight="1" x14ac:dyDescent="0.3">
      <c r="A67" s="110"/>
      <c r="B67" s="120"/>
      <c r="C67" s="110"/>
      <c r="D67" s="117"/>
      <c r="E67" s="157"/>
      <c r="F67" s="158"/>
      <c r="G67" s="110"/>
    </row>
    <row r="68" spans="1:7" ht="16.5" customHeight="1" x14ac:dyDescent="0.3">
      <c r="A68" s="110"/>
      <c r="B68" s="120"/>
      <c r="C68" s="110"/>
      <c r="D68" s="117"/>
      <c r="E68" s="157"/>
      <c r="F68" s="158"/>
      <c r="G68" s="110"/>
    </row>
    <row r="69" spans="1:7" ht="16.5" customHeight="1" x14ac:dyDescent="0.3">
      <c r="A69" s="110"/>
      <c r="B69" s="120"/>
      <c r="C69" s="110"/>
      <c r="D69" s="117"/>
      <c r="E69" s="157"/>
      <c r="F69" s="158"/>
      <c r="G69" s="110"/>
    </row>
    <row r="70" spans="1:7" ht="16.5" customHeight="1" x14ac:dyDescent="0.3">
      <c r="A70" s="110"/>
      <c r="B70" s="120"/>
      <c r="C70" s="110"/>
      <c r="D70" s="117"/>
      <c r="E70" s="157"/>
      <c r="F70" s="158"/>
      <c r="G70" s="110"/>
    </row>
    <row r="71" spans="1:7" ht="16.5" customHeight="1" x14ac:dyDescent="0.3">
      <c r="A71" s="110"/>
      <c r="B71" s="120"/>
      <c r="C71" s="110"/>
      <c r="D71" s="117"/>
      <c r="E71" s="157"/>
      <c r="F71" s="158"/>
      <c r="G71" s="110"/>
    </row>
    <row r="72" spans="1:7" ht="16.5" customHeight="1" x14ac:dyDescent="0.3">
      <c r="A72" s="110"/>
      <c r="B72" s="120"/>
      <c r="C72" s="110"/>
      <c r="D72" s="117"/>
      <c r="E72" s="157"/>
      <c r="F72" s="158"/>
      <c r="G72" s="110"/>
    </row>
    <row r="73" spans="1:7" ht="16.5" customHeight="1" x14ac:dyDescent="0.3">
      <c r="A73" s="110"/>
      <c r="B73" s="120"/>
      <c r="C73" s="110"/>
      <c r="D73" s="117"/>
      <c r="E73" s="157"/>
      <c r="F73" s="158"/>
      <c r="G73" s="110"/>
    </row>
    <row r="74" spans="1:7" ht="16.5" customHeight="1" x14ac:dyDescent="0.3">
      <c r="A74" s="110"/>
      <c r="B74" s="120"/>
      <c r="C74" s="110"/>
      <c r="D74" s="117"/>
      <c r="E74" s="157"/>
      <c r="F74" s="158"/>
      <c r="G74" s="110"/>
    </row>
    <row r="75" spans="1:7" ht="16.5" customHeight="1" x14ac:dyDescent="0.3">
      <c r="A75" s="110"/>
      <c r="B75" s="120"/>
      <c r="C75" s="110"/>
      <c r="D75" s="117"/>
      <c r="E75" s="157"/>
      <c r="F75" s="158"/>
      <c r="G75" s="110"/>
    </row>
    <row r="76" spans="1:7" ht="16.5" customHeight="1" x14ac:dyDescent="0.3">
      <c r="A76" s="110"/>
      <c r="B76" s="120"/>
      <c r="C76" s="110"/>
      <c r="D76" s="117"/>
      <c r="E76" s="157"/>
      <c r="F76" s="158"/>
      <c r="G76" s="110"/>
    </row>
    <row r="77" spans="1:7" ht="16.5" customHeight="1" x14ac:dyDescent="0.3">
      <c r="A77" s="110"/>
      <c r="B77" s="120"/>
      <c r="C77" s="110"/>
      <c r="D77" s="117"/>
      <c r="E77" s="157"/>
      <c r="F77" s="158"/>
      <c r="G77" s="110"/>
    </row>
    <row r="78" spans="1:7" ht="16.5" customHeight="1" x14ac:dyDescent="0.3">
      <c r="A78" s="110"/>
      <c r="B78" s="120"/>
      <c r="C78" s="110"/>
      <c r="D78" s="117"/>
      <c r="E78" s="157"/>
      <c r="F78" s="158"/>
      <c r="G78" s="110"/>
    </row>
    <row r="79" spans="1:7" ht="16.5" customHeight="1" x14ac:dyDescent="0.3">
      <c r="A79" s="110"/>
      <c r="B79" s="120"/>
      <c r="C79" s="110"/>
      <c r="D79" s="117"/>
      <c r="E79" s="157"/>
      <c r="F79" s="158"/>
      <c r="G79" s="110"/>
    </row>
    <row r="80" spans="1:7" ht="16.5" customHeight="1" x14ac:dyDescent="0.3">
      <c r="A80" s="110"/>
      <c r="B80" s="120"/>
      <c r="C80" s="110"/>
      <c r="D80" s="117"/>
      <c r="E80" s="157"/>
      <c r="F80" s="158"/>
      <c r="G80" s="110"/>
    </row>
    <row r="81" spans="1:7" ht="16.5" customHeight="1" x14ac:dyDescent="0.3">
      <c r="A81" s="110"/>
      <c r="B81" s="120"/>
      <c r="C81" s="110"/>
      <c r="D81" s="117"/>
      <c r="E81" s="157"/>
      <c r="F81" s="158"/>
      <c r="G81" s="110"/>
    </row>
    <row r="82" spans="1:7" ht="16.5" customHeight="1" x14ac:dyDescent="0.3">
      <c r="A82" s="110"/>
      <c r="B82" s="120"/>
      <c r="C82" s="110"/>
      <c r="D82" s="117"/>
      <c r="E82" s="157"/>
      <c r="F82" s="158"/>
      <c r="G82" s="110"/>
    </row>
    <row r="83" spans="1:7" ht="16.5" customHeight="1" x14ac:dyDescent="0.3">
      <c r="A83" s="110"/>
      <c r="B83" s="120"/>
      <c r="C83" s="110"/>
      <c r="D83" s="117"/>
      <c r="E83" s="157"/>
      <c r="F83" s="158"/>
      <c r="G83" s="110"/>
    </row>
    <row r="84" spans="1:7" ht="16.5" customHeight="1" x14ac:dyDescent="0.3">
      <c r="A84" s="110"/>
      <c r="B84" s="120"/>
      <c r="C84" s="110"/>
      <c r="D84" s="117"/>
      <c r="E84" s="157"/>
      <c r="F84" s="158"/>
      <c r="G84" s="110"/>
    </row>
    <row r="85" spans="1:7" ht="16.5" customHeight="1" x14ac:dyDescent="0.3">
      <c r="A85" s="110"/>
      <c r="B85" s="120"/>
      <c r="C85" s="110"/>
      <c r="D85" s="117"/>
      <c r="E85" s="157"/>
      <c r="F85" s="158"/>
      <c r="G85" s="110"/>
    </row>
    <row r="86" spans="1:7" ht="16.5" customHeight="1" x14ac:dyDescent="0.3">
      <c r="A86" s="110"/>
      <c r="B86" s="120"/>
      <c r="C86" s="110"/>
      <c r="D86" s="117"/>
      <c r="E86" s="157"/>
      <c r="F86" s="158"/>
      <c r="G86" s="110"/>
    </row>
    <row r="87" spans="1:7" ht="16.5" customHeight="1" x14ac:dyDescent="0.3">
      <c r="A87" s="110"/>
      <c r="B87" s="120"/>
      <c r="C87" s="110"/>
      <c r="D87" s="117"/>
      <c r="E87" s="157"/>
      <c r="F87" s="158"/>
      <c r="G87" s="110"/>
    </row>
    <row r="88" spans="1:7" ht="16.5" customHeight="1" x14ac:dyDescent="0.3">
      <c r="A88" s="110"/>
      <c r="B88" s="120"/>
      <c r="C88" s="110"/>
      <c r="D88" s="117"/>
      <c r="E88" s="157"/>
      <c r="F88" s="158"/>
      <c r="G88" s="110"/>
    </row>
    <row r="89" spans="1:7" ht="16.5" customHeight="1" x14ac:dyDescent="0.3">
      <c r="A89" s="110"/>
      <c r="B89" s="120"/>
      <c r="C89" s="110"/>
      <c r="D89" s="117"/>
      <c r="E89" s="157"/>
      <c r="F89" s="158"/>
      <c r="G89" s="110"/>
    </row>
    <row r="90" spans="1:7" ht="16.5" customHeight="1" x14ac:dyDescent="0.3">
      <c r="A90" s="110"/>
      <c r="B90" s="120"/>
      <c r="C90" s="110"/>
      <c r="D90" s="117"/>
      <c r="E90" s="157"/>
      <c r="F90" s="158"/>
      <c r="G90" s="110"/>
    </row>
    <row r="91" spans="1:7" ht="16.5" customHeight="1" x14ac:dyDescent="0.3">
      <c r="A91" s="110"/>
      <c r="B91" s="120"/>
      <c r="C91" s="110"/>
      <c r="D91" s="117"/>
      <c r="E91" s="157"/>
      <c r="F91" s="158"/>
      <c r="G91" s="110"/>
    </row>
    <row r="92" spans="1:7" ht="16.5" customHeight="1" x14ac:dyDescent="0.3">
      <c r="A92" s="110"/>
      <c r="B92" s="120"/>
      <c r="C92" s="110"/>
      <c r="D92" s="117"/>
      <c r="E92" s="157"/>
      <c r="F92" s="158"/>
      <c r="G92" s="110"/>
    </row>
    <row r="93" spans="1:7" ht="16.5" customHeight="1" x14ac:dyDescent="0.3">
      <c r="A93" s="110"/>
      <c r="B93" s="120"/>
      <c r="C93" s="110"/>
      <c r="D93" s="117"/>
      <c r="E93" s="157"/>
      <c r="F93" s="158"/>
      <c r="G93" s="110"/>
    </row>
    <row r="94" spans="1:7" ht="16.5" customHeight="1" x14ac:dyDescent="0.3">
      <c r="A94" s="110"/>
      <c r="B94" s="120"/>
      <c r="C94" s="110"/>
      <c r="D94" s="117"/>
      <c r="E94" s="157"/>
      <c r="F94" s="158"/>
      <c r="G94" s="110"/>
    </row>
    <row r="95" spans="1:7" ht="16.5" customHeight="1" x14ac:dyDescent="0.3">
      <c r="A95" s="110"/>
      <c r="B95" s="120"/>
      <c r="C95" s="110"/>
      <c r="D95" s="117"/>
      <c r="E95" s="157"/>
      <c r="F95" s="158"/>
      <c r="G95" s="110"/>
    </row>
    <row r="96" spans="1:7" ht="16.5" customHeight="1" x14ac:dyDescent="0.3">
      <c r="A96" s="110"/>
      <c r="B96" s="120"/>
      <c r="C96" s="110"/>
      <c r="D96" s="117"/>
      <c r="E96" s="157"/>
      <c r="F96" s="158"/>
      <c r="G96" s="110"/>
    </row>
    <row r="97" spans="1:7" ht="16.5" customHeight="1" x14ac:dyDescent="0.3">
      <c r="A97" s="110"/>
      <c r="B97" s="120"/>
      <c r="C97" s="110"/>
      <c r="D97" s="117"/>
      <c r="E97" s="157"/>
      <c r="F97" s="158"/>
      <c r="G97" s="110"/>
    </row>
    <row r="98" spans="1:7" ht="16.5" customHeight="1" x14ac:dyDescent="0.3">
      <c r="A98" s="110"/>
      <c r="B98" s="120"/>
      <c r="C98" s="110"/>
      <c r="D98" s="117"/>
      <c r="E98" s="157"/>
      <c r="F98" s="158"/>
      <c r="G98" s="110"/>
    </row>
    <row r="99" spans="1:7" ht="16.5" customHeight="1" x14ac:dyDescent="0.3">
      <c r="A99" s="110"/>
      <c r="B99" s="120"/>
      <c r="C99" s="110"/>
      <c r="D99" s="117"/>
      <c r="E99" s="157"/>
      <c r="F99" s="158"/>
      <c r="G99" s="110"/>
    </row>
    <row r="100" spans="1:7" ht="16.5" customHeight="1" x14ac:dyDescent="0.3">
      <c r="A100" s="110"/>
      <c r="B100" s="120"/>
      <c r="C100" s="110"/>
      <c r="D100" s="117"/>
      <c r="E100" s="157"/>
      <c r="F100" s="158"/>
      <c r="G100" s="110"/>
    </row>
    <row r="101" spans="1:7" ht="16.5" customHeight="1" x14ac:dyDescent="0.3">
      <c r="A101" s="110"/>
      <c r="B101" s="120"/>
      <c r="C101" s="110"/>
      <c r="D101" s="117"/>
      <c r="E101" s="157"/>
      <c r="F101" s="158"/>
      <c r="G101" s="110"/>
    </row>
    <row r="102" spans="1:7" ht="16.5" customHeight="1" x14ac:dyDescent="0.3">
      <c r="A102" s="110"/>
      <c r="B102" s="120"/>
      <c r="C102" s="110"/>
      <c r="D102" s="117"/>
      <c r="E102" s="157"/>
      <c r="F102" s="158"/>
      <c r="G102" s="110"/>
    </row>
    <row r="103" spans="1:7" ht="16.5" customHeight="1" x14ac:dyDescent="0.3">
      <c r="A103" s="110"/>
      <c r="B103" s="120"/>
      <c r="C103" s="110"/>
      <c r="D103" s="117"/>
      <c r="E103" s="157"/>
      <c r="F103" s="158"/>
      <c r="G103" s="110"/>
    </row>
    <row r="104" spans="1:7" ht="16.5" customHeight="1" x14ac:dyDescent="0.3">
      <c r="A104" s="110"/>
      <c r="B104" s="120"/>
      <c r="C104" s="110"/>
      <c r="D104" s="117"/>
      <c r="E104" s="157"/>
      <c r="F104" s="158"/>
      <c r="G104" s="110"/>
    </row>
    <row r="105" spans="1:7" ht="16.5" customHeight="1" x14ac:dyDescent="0.3">
      <c r="A105" s="110"/>
      <c r="B105" s="120"/>
      <c r="C105" s="110"/>
      <c r="D105" s="117"/>
      <c r="E105" s="157"/>
      <c r="F105" s="158"/>
      <c r="G105" s="110"/>
    </row>
    <row r="106" spans="1:7" ht="16.5" customHeight="1" x14ac:dyDescent="0.3">
      <c r="A106" s="110"/>
      <c r="B106" s="120"/>
      <c r="C106" s="110"/>
      <c r="D106" s="117"/>
      <c r="E106" s="157"/>
      <c r="F106" s="158"/>
      <c r="G106" s="110"/>
    </row>
    <row r="107" spans="1:7" ht="16.5" customHeight="1" x14ac:dyDescent="0.3">
      <c r="A107" s="110"/>
      <c r="B107" s="120"/>
      <c r="C107" s="110"/>
      <c r="D107" s="117"/>
      <c r="E107" s="157"/>
      <c r="F107" s="158"/>
      <c r="G107" s="110"/>
    </row>
    <row r="108" spans="1:7" ht="16.5" customHeight="1" x14ac:dyDescent="0.3">
      <c r="A108" s="110"/>
      <c r="B108" s="120"/>
      <c r="C108" s="110"/>
      <c r="D108" s="117"/>
      <c r="E108" s="157"/>
      <c r="F108" s="158"/>
      <c r="G108" s="110"/>
    </row>
    <row r="109" spans="1:7" ht="16.5" customHeight="1" x14ac:dyDescent="0.3">
      <c r="A109" s="110"/>
      <c r="B109" s="120"/>
      <c r="C109" s="110"/>
      <c r="D109" s="117"/>
      <c r="E109" s="157"/>
      <c r="F109" s="158"/>
      <c r="G109" s="110"/>
    </row>
    <row r="110" spans="1:7" ht="16.5" customHeight="1" x14ac:dyDescent="0.3">
      <c r="A110" s="110"/>
      <c r="B110" s="120"/>
      <c r="C110" s="110"/>
      <c r="D110" s="117"/>
      <c r="E110" s="157"/>
      <c r="F110" s="158"/>
      <c r="G110" s="110"/>
    </row>
    <row r="111" spans="1:7" ht="16.5" customHeight="1" x14ac:dyDescent="0.3">
      <c r="A111" s="110"/>
      <c r="B111" s="120"/>
      <c r="C111" s="110"/>
      <c r="D111" s="117"/>
      <c r="E111" s="157"/>
      <c r="F111" s="158"/>
      <c r="G111" s="110"/>
    </row>
    <row r="112" spans="1:7" ht="16.5" customHeight="1" x14ac:dyDescent="0.3">
      <c r="A112" s="110"/>
      <c r="B112" s="120"/>
      <c r="C112" s="110"/>
      <c r="D112" s="117"/>
      <c r="E112" s="157"/>
      <c r="F112" s="158"/>
      <c r="G112" s="110"/>
    </row>
    <row r="113" spans="1:7" ht="16.5" customHeight="1" x14ac:dyDescent="0.3">
      <c r="A113" s="110"/>
      <c r="B113" s="120"/>
      <c r="C113" s="110"/>
      <c r="D113" s="117"/>
      <c r="E113" s="157"/>
      <c r="F113" s="158"/>
      <c r="G113" s="110"/>
    </row>
    <row r="114" spans="1:7" ht="16.5" customHeight="1" x14ac:dyDescent="0.3">
      <c r="A114" s="110"/>
      <c r="B114" s="120"/>
      <c r="C114" s="110"/>
      <c r="D114" s="117"/>
      <c r="E114" s="157"/>
      <c r="F114" s="158"/>
      <c r="G114" s="110"/>
    </row>
    <row r="115" spans="1:7" ht="16.5" customHeight="1" x14ac:dyDescent="0.3">
      <c r="A115" s="110"/>
      <c r="B115" s="120"/>
      <c r="C115" s="110"/>
      <c r="D115" s="117"/>
      <c r="E115" s="157"/>
      <c r="F115" s="158"/>
      <c r="G115" s="110"/>
    </row>
    <row r="116" spans="1:7" ht="16.5" customHeight="1" x14ac:dyDescent="0.3">
      <c r="A116" s="110"/>
      <c r="B116" s="120"/>
      <c r="C116" s="110"/>
      <c r="D116" s="117"/>
      <c r="E116" s="157"/>
      <c r="F116" s="158"/>
      <c r="G116" s="110"/>
    </row>
    <row r="117" spans="1:7" ht="16.5" customHeight="1" x14ac:dyDescent="0.3">
      <c r="A117" s="110"/>
      <c r="B117" s="120"/>
      <c r="C117" s="110"/>
      <c r="D117" s="117"/>
      <c r="E117" s="157"/>
      <c r="F117" s="158"/>
      <c r="G117" s="110"/>
    </row>
    <row r="118" spans="1:7" ht="16.5" customHeight="1" x14ac:dyDescent="0.3">
      <c r="A118" s="110"/>
      <c r="B118" s="120"/>
      <c r="C118" s="110"/>
      <c r="D118" s="117"/>
      <c r="E118" s="157"/>
      <c r="F118" s="158"/>
      <c r="G118" s="110"/>
    </row>
    <row r="119" spans="1:7" ht="16.5" customHeight="1" x14ac:dyDescent="0.3">
      <c r="A119" s="110"/>
      <c r="B119" s="120"/>
      <c r="C119" s="110"/>
      <c r="D119" s="117"/>
      <c r="E119" s="157"/>
      <c r="F119" s="158"/>
      <c r="G119" s="110"/>
    </row>
    <row r="120" spans="1:7" ht="16.5" customHeight="1" x14ac:dyDescent="0.3">
      <c r="A120" s="110"/>
      <c r="B120" s="120"/>
      <c r="C120" s="110"/>
      <c r="D120" s="117"/>
      <c r="E120" s="157"/>
      <c r="F120" s="158"/>
      <c r="G120" s="110"/>
    </row>
    <row r="121" spans="1:7" ht="16.5" customHeight="1" x14ac:dyDescent="0.3">
      <c r="A121" s="110"/>
      <c r="B121" s="120"/>
      <c r="C121" s="110"/>
      <c r="D121" s="117"/>
      <c r="E121" s="157"/>
      <c r="F121" s="158"/>
      <c r="G121" s="110"/>
    </row>
    <row r="122" spans="1:7" ht="16.5" customHeight="1" x14ac:dyDescent="0.3">
      <c r="A122" s="110"/>
      <c r="B122" s="120"/>
      <c r="C122" s="110"/>
      <c r="D122" s="117"/>
      <c r="E122" s="157"/>
      <c r="F122" s="158"/>
      <c r="G122" s="110"/>
    </row>
    <row r="123" spans="1:7" ht="16.5" customHeight="1" x14ac:dyDescent="0.3">
      <c r="A123" s="110"/>
      <c r="B123" s="120"/>
      <c r="C123" s="110"/>
      <c r="D123" s="117"/>
      <c r="E123" s="157"/>
      <c r="F123" s="158"/>
      <c r="G123" s="110"/>
    </row>
    <row r="124" spans="1:7" ht="16.5" customHeight="1" x14ac:dyDescent="0.3">
      <c r="A124" s="110"/>
      <c r="B124" s="120"/>
      <c r="C124" s="110"/>
      <c r="D124" s="117"/>
      <c r="E124" s="157"/>
      <c r="F124" s="158"/>
      <c r="G124" s="110"/>
    </row>
    <row r="125" spans="1:7" ht="16.5" customHeight="1" x14ac:dyDescent="0.3">
      <c r="A125" s="110"/>
      <c r="B125" s="120"/>
      <c r="C125" s="110"/>
      <c r="D125" s="117"/>
      <c r="E125" s="157"/>
      <c r="F125" s="158"/>
      <c r="G125" s="110"/>
    </row>
    <row r="126" spans="1:7" ht="16.5" customHeight="1" x14ac:dyDescent="0.3">
      <c r="A126" s="110"/>
      <c r="B126" s="120"/>
      <c r="C126" s="110"/>
      <c r="D126" s="117"/>
      <c r="E126" s="157"/>
      <c r="F126" s="158"/>
      <c r="G126" s="110"/>
    </row>
    <row r="127" spans="1:7" ht="16.5" customHeight="1" x14ac:dyDescent="0.3">
      <c r="A127" s="110"/>
      <c r="B127" s="120"/>
      <c r="C127" s="110"/>
      <c r="D127" s="117"/>
      <c r="E127" s="157"/>
      <c r="F127" s="158"/>
      <c r="G127" s="110"/>
    </row>
    <row r="128" spans="1:7" ht="16.5" customHeight="1" x14ac:dyDescent="0.3">
      <c r="A128" s="110"/>
      <c r="B128" s="120"/>
      <c r="C128" s="110"/>
      <c r="D128" s="117"/>
      <c r="E128" s="157"/>
      <c r="F128" s="158"/>
      <c r="G128" s="110"/>
    </row>
    <row r="129" spans="1:7" ht="16.5" customHeight="1" x14ac:dyDescent="0.3">
      <c r="A129" s="110"/>
      <c r="B129" s="120"/>
      <c r="C129" s="110"/>
      <c r="D129" s="117"/>
      <c r="E129" s="157"/>
      <c r="F129" s="158"/>
      <c r="G129" s="110"/>
    </row>
    <row r="130" spans="1:7" ht="16.5" customHeight="1" x14ac:dyDescent="0.3">
      <c r="A130" s="110"/>
      <c r="B130" s="120"/>
      <c r="C130" s="110"/>
      <c r="D130" s="117"/>
      <c r="E130" s="157"/>
      <c r="F130" s="158"/>
      <c r="G130" s="110"/>
    </row>
    <row r="131" spans="1:7" ht="16.5" customHeight="1" x14ac:dyDescent="0.3">
      <c r="A131" s="110"/>
      <c r="B131" s="120"/>
      <c r="C131" s="110"/>
      <c r="D131" s="117"/>
      <c r="E131" s="157"/>
      <c r="F131" s="158"/>
      <c r="G131" s="110"/>
    </row>
    <row r="132" spans="1:7" ht="16.5" customHeight="1" x14ac:dyDescent="0.3">
      <c r="A132" s="110"/>
      <c r="B132" s="120"/>
      <c r="C132" s="110"/>
      <c r="D132" s="117"/>
      <c r="E132" s="157"/>
      <c r="F132" s="158"/>
      <c r="G132" s="110"/>
    </row>
    <row r="133" spans="1:7" ht="16.5" customHeight="1" x14ac:dyDescent="0.3">
      <c r="A133" s="110"/>
      <c r="B133" s="120"/>
      <c r="C133" s="110"/>
      <c r="D133" s="117"/>
      <c r="E133" s="157"/>
      <c r="F133" s="158"/>
      <c r="G133" s="110"/>
    </row>
    <row r="134" spans="1:7" ht="16.5" customHeight="1" x14ac:dyDescent="0.3">
      <c r="A134" s="110"/>
      <c r="B134" s="120"/>
      <c r="C134" s="110"/>
      <c r="D134" s="117"/>
      <c r="E134" s="157"/>
      <c r="F134" s="158"/>
      <c r="G134" s="110"/>
    </row>
    <row r="135" spans="1:7" ht="16.5" customHeight="1" x14ac:dyDescent="0.3">
      <c r="A135" s="110"/>
      <c r="B135" s="120"/>
      <c r="C135" s="110"/>
      <c r="D135" s="117"/>
      <c r="E135" s="157"/>
      <c r="F135" s="158"/>
      <c r="G135" s="110"/>
    </row>
    <row r="136" spans="1:7" ht="16.5" customHeight="1" x14ac:dyDescent="0.3">
      <c r="A136" s="110"/>
      <c r="B136" s="120"/>
      <c r="C136" s="110"/>
      <c r="D136" s="117"/>
      <c r="E136" s="157"/>
      <c r="F136" s="158"/>
      <c r="G136" s="110"/>
    </row>
    <row r="137" spans="1:7" ht="16.5" customHeight="1" x14ac:dyDescent="0.3">
      <c r="A137" s="110"/>
      <c r="B137" s="120"/>
      <c r="C137" s="110"/>
      <c r="D137" s="117"/>
      <c r="E137" s="157"/>
      <c r="F137" s="158"/>
      <c r="G137" s="110"/>
    </row>
    <row r="138" spans="1:7" ht="16.5" customHeight="1" x14ac:dyDescent="0.3">
      <c r="A138" s="110"/>
      <c r="B138" s="120"/>
      <c r="C138" s="110"/>
      <c r="D138" s="117"/>
      <c r="E138" s="157"/>
      <c r="F138" s="158"/>
      <c r="G138" s="110"/>
    </row>
    <row r="139" spans="1:7" ht="16.5" customHeight="1" x14ac:dyDescent="0.3">
      <c r="A139" s="110"/>
      <c r="B139" s="120"/>
      <c r="C139" s="110"/>
      <c r="D139" s="117"/>
      <c r="E139" s="157"/>
      <c r="F139" s="158"/>
      <c r="G139" s="110"/>
    </row>
    <row r="140" spans="1:7" ht="16.5" customHeight="1" x14ac:dyDescent="0.3">
      <c r="A140" s="110"/>
      <c r="B140" s="120"/>
      <c r="C140" s="110"/>
      <c r="D140" s="117"/>
      <c r="E140" s="157"/>
      <c r="F140" s="158"/>
      <c r="G140" s="110"/>
    </row>
    <row r="141" spans="1:7" ht="16.5" customHeight="1" x14ac:dyDescent="0.3">
      <c r="A141" s="110"/>
      <c r="B141" s="120"/>
      <c r="C141" s="110"/>
      <c r="D141" s="117"/>
      <c r="E141" s="157"/>
      <c r="F141" s="158"/>
      <c r="G141" s="110"/>
    </row>
    <row r="142" spans="1:7" ht="16.5" customHeight="1" x14ac:dyDescent="0.3">
      <c r="A142" s="110"/>
      <c r="B142" s="120"/>
      <c r="C142" s="110"/>
      <c r="D142" s="117"/>
      <c r="E142" s="157"/>
      <c r="F142" s="158"/>
      <c r="G142" s="110"/>
    </row>
    <row r="143" spans="1:7" ht="16.5" customHeight="1" x14ac:dyDescent="0.3">
      <c r="A143" s="110"/>
      <c r="B143" s="120"/>
      <c r="C143" s="110"/>
      <c r="D143" s="117"/>
      <c r="E143" s="157"/>
      <c r="F143" s="158"/>
      <c r="G143" s="110"/>
    </row>
    <row r="144" spans="1:7" ht="16.5" customHeight="1" x14ac:dyDescent="0.3">
      <c r="A144" s="110"/>
      <c r="B144" s="120"/>
      <c r="C144" s="110"/>
      <c r="D144" s="117"/>
      <c r="E144" s="157"/>
      <c r="F144" s="158"/>
      <c r="G144" s="110"/>
    </row>
    <row r="145" spans="1:7" ht="16.5" customHeight="1" x14ac:dyDescent="0.3">
      <c r="A145" s="110"/>
      <c r="B145" s="120"/>
      <c r="C145" s="110"/>
      <c r="D145" s="117"/>
      <c r="E145" s="157"/>
      <c r="F145" s="158"/>
      <c r="G145" s="110"/>
    </row>
    <row r="146" spans="1:7" ht="16.5" customHeight="1" x14ac:dyDescent="0.3">
      <c r="A146" s="110"/>
      <c r="B146" s="120"/>
      <c r="C146" s="110"/>
      <c r="D146" s="117"/>
      <c r="E146" s="157"/>
      <c r="F146" s="158"/>
      <c r="G146" s="110"/>
    </row>
    <row r="147" spans="1:7" ht="16.5" customHeight="1" x14ac:dyDescent="0.3">
      <c r="A147" s="110"/>
      <c r="B147" s="120"/>
      <c r="C147" s="110"/>
      <c r="D147" s="117"/>
      <c r="E147" s="157"/>
      <c r="F147" s="158"/>
      <c r="G147" s="110"/>
    </row>
    <row r="148" spans="1:7" ht="16.5" customHeight="1" x14ac:dyDescent="0.3">
      <c r="A148" s="110"/>
      <c r="B148" s="120"/>
      <c r="C148" s="110"/>
      <c r="D148" s="117"/>
      <c r="E148" s="157"/>
      <c r="F148" s="158"/>
      <c r="G148" s="110"/>
    </row>
    <row r="149" spans="1:7" ht="16.5" customHeight="1" x14ac:dyDescent="0.3">
      <c r="A149" s="110"/>
      <c r="B149" s="120"/>
      <c r="C149" s="110"/>
      <c r="D149" s="117"/>
      <c r="E149" s="157"/>
      <c r="F149" s="158"/>
      <c r="G149" s="110"/>
    </row>
    <row r="150" spans="1:7" ht="16.5" customHeight="1" x14ac:dyDescent="0.3">
      <c r="A150" s="110"/>
      <c r="B150" s="120"/>
      <c r="C150" s="110"/>
      <c r="D150" s="117"/>
      <c r="E150" s="157"/>
      <c r="F150" s="158"/>
      <c r="G150" s="110"/>
    </row>
    <row r="151" spans="1:7" ht="16.5" customHeight="1" x14ac:dyDescent="0.3">
      <c r="A151" s="110"/>
      <c r="B151" s="120"/>
      <c r="C151" s="110"/>
      <c r="D151" s="117"/>
      <c r="E151" s="157"/>
      <c r="F151" s="158"/>
      <c r="G151" s="110"/>
    </row>
    <row r="152" spans="1:7" ht="16.5" customHeight="1" x14ac:dyDescent="0.3">
      <c r="A152" s="110"/>
      <c r="B152" s="120"/>
      <c r="C152" s="110"/>
      <c r="D152" s="117"/>
      <c r="E152" s="157"/>
      <c r="F152" s="158"/>
      <c r="G152" s="110"/>
    </row>
    <row r="153" spans="1:7" ht="16.5" customHeight="1" x14ac:dyDescent="0.3">
      <c r="A153" s="110"/>
      <c r="B153" s="120"/>
      <c r="C153" s="110"/>
      <c r="D153" s="117"/>
      <c r="E153" s="157"/>
      <c r="F153" s="158"/>
      <c r="G153" s="110"/>
    </row>
    <row r="154" spans="1:7" ht="16.5" customHeight="1" x14ac:dyDescent="0.3">
      <c r="A154" s="110"/>
      <c r="B154" s="120"/>
      <c r="C154" s="110"/>
      <c r="D154" s="117"/>
      <c r="E154" s="157"/>
      <c r="F154" s="158"/>
      <c r="G154" s="110"/>
    </row>
    <row r="155" spans="1:7" ht="16.5" customHeight="1" x14ac:dyDescent="0.3">
      <c r="A155" s="110"/>
      <c r="B155" s="120"/>
      <c r="C155" s="110"/>
      <c r="D155" s="117"/>
      <c r="E155" s="157"/>
      <c r="F155" s="158"/>
      <c r="G155" s="110"/>
    </row>
    <row r="156" spans="1:7" ht="16.5" customHeight="1" x14ac:dyDescent="0.3">
      <c r="A156" s="110"/>
      <c r="B156" s="120"/>
      <c r="C156" s="110"/>
      <c r="D156" s="117"/>
      <c r="E156" s="157"/>
      <c r="F156" s="158"/>
      <c r="G156" s="110"/>
    </row>
    <row r="157" spans="1:7" ht="16.5" customHeight="1" x14ac:dyDescent="0.3">
      <c r="A157" s="110"/>
      <c r="B157" s="120"/>
      <c r="C157" s="110"/>
      <c r="D157" s="117"/>
      <c r="E157" s="157"/>
      <c r="F157" s="158"/>
      <c r="G157" s="110"/>
    </row>
    <row r="158" spans="1:7" ht="16.5" customHeight="1" x14ac:dyDescent="0.3">
      <c r="A158" s="110"/>
      <c r="B158" s="120"/>
      <c r="C158" s="110"/>
      <c r="D158" s="117"/>
      <c r="E158" s="157"/>
      <c r="F158" s="158"/>
      <c r="G158" s="110"/>
    </row>
    <row r="159" spans="1:7" ht="16.5" customHeight="1" x14ac:dyDescent="0.3">
      <c r="A159" s="110"/>
      <c r="B159" s="120"/>
      <c r="C159" s="110"/>
      <c r="D159" s="117"/>
      <c r="E159" s="157"/>
      <c r="F159" s="158"/>
      <c r="G159" s="110"/>
    </row>
    <row r="160" spans="1:7" ht="16.5" customHeight="1" x14ac:dyDescent="0.3">
      <c r="A160" s="110"/>
      <c r="B160" s="120"/>
      <c r="C160" s="110"/>
      <c r="D160" s="117"/>
      <c r="E160" s="157"/>
      <c r="F160" s="158"/>
      <c r="G160" s="110"/>
    </row>
    <row r="161" spans="1:7" ht="16.5" customHeight="1" x14ac:dyDescent="0.3">
      <c r="A161" s="110"/>
      <c r="B161" s="120"/>
      <c r="C161" s="110"/>
      <c r="D161" s="117"/>
      <c r="E161" s="157"/>
      <c r="F161" s="158"/>
      <c r="G161" s="110"/>
    </row>
    <row r="162" spans="1:7" ht="16.5" customHeight="1" x14ac:dyDescent="0.3">
      <c r="A162" s="110"/>
      <c r="B162" s="120"/>
      <c r="C162" s="110"/>
      <c r="D162" s="117"/>
      <c r="E162" s="157"/>
      <c r="F162" s="158"/>
      <c r="G162" s="110"/>
    </row>
    <row r="163" spans="1:7" ht="16.5" customHeight="1" x14ac:dyDescent="0.3">
      <c r="A163" s="110"/>
      <c r="B163" s="120"/>
      <c r="C163" s="110"/>
      <c r="D163" s="117"/>
      <c r="E163" s="157"/>
      <c r="F163" s="158"/>
      <c r="G163" s="110"/>
    </row>
    <row r="164" spans="1:7" ht="16.5" customHeight="1" x14ac:dyDescent="0.3">
      <c r="A164" s="110"/>
      <c r="B164" s="120"/>
      <c r="C164" s="110"/>
      <c r="D164" s="117"/>
      <c r="E164" s="157"/>
      <c r="F164" s="158"/>
      <c r="G164" s="110"/>
    </row>
    <row r="165" spans="1:7" ht="16.5" customHeight="1" x14ac:dyDescent="0.3">
      <c r="A165" s="110"/>
      <c r="B165" s="120"/>
      <c r="C165" s="110"/>
      <c r="D165" s="117"/>
      <c r="E165" s="157"/>
      <c r="F165" s="158"/>
      <c r="G165" s="110"/>
    </row>
    <row r="166" spans="1:7" ht="16.5" customHeight="1" x14ac:dyDescent="0.3">
      <c r="A166" s="110"/>
      <c r="B166" s="120"/>
      <c r="C166" s="110"/>
      <c r="D166" s="117"/>
      <c r="E166" s="157"/>
      <c r="F166" s="158"/>
      <c r="G166" s="110"/>
    </row>
    <row r="167" spans="1:7" ht="16.5" customHeight="1" x14ac:dyDescent="0.3">
      <c r="A167" s="110"/>
      <c r="B167" s="120"/>
      <c r="C167" s="110"/>
      <c r="D167" s="117"/>
      <c r="E167" s="157"/>
      <c r="F167" s="158"/>
      <c r="G167" s="110"/>
    </row>
    <row r="168" spans="1:7" ht="16.5" customHeight="1" x14ac:dyDescent="0.3">
      <c r="A168" s="110"/>
      <c r="B168" s="120"/>
      <c r="C168" s="110"/>
      <c r="D168" s="117"/>
      <c r="E168" s="157"/>
      <c r="F168" s="158"/>
      <c r="G168" s="110"/>
    </row>
    <row r="169" spans="1:7" ht="16.5" customHeight="1" x14ac:dyDescent="0.3">
      <c r="A169" s="110"/>
      <c r="B169" s="120"/>
      <c r="C169" s="110"/>
      <c r="D169" s="117"/>
      <c r="E169" s="157"/>
      <c r="F169" s="158"/>
      <c r="G169" s="110"/>
    </row>
    <row r="170" spans="1:7" ht="16.5" customHeight="1" x14ac:dyDescent="0.3">
      <c r="A170" s="110"/>
      <c r="B170" s="120"/>
      <c r="C170" s="110"/>
      <c r="D170" s="117"/>
      <c r="E170" s="157"/>
      <c r="F170" s="158"/>
      <c r="G170" s="110"/>
    </row>
    <row r="171" spans="1:7" ht="16.5" customHeight="1" x14ac:dyDescent="0.3">
      <c r="A171" s="110"/>
      <c r="B171" s="120"/>
      <c r="C171" s="110"/>
      <c r="D171" s="117"/>
      <c r="E171" s="157"/>
      <c r="F171" s="158"/>
      <c r="G171" s="110"/>
    </row>
    <row r="172" spans="1:7" ht="16.5" customHeight="1" x14ac:dyDescent="0.3">
      <c r="A172" s="110"/>
      <c r="B172" s="120"/>
      <c r="C172" s="110"/>
      <c r="D172" s="117"/>
      <c r="E172" s="157"/>
      <c r="F172" s="158"/>
      <c r="G172" s="110"/>
    </row>
    <row r="173" spans="1:7" ht="16.5" customHeight="1" x14ac:dyDescent="0.3">
      <c r="A173" s="110"/>
      <c r="B173" s="120"/>
      <c r="C173" s="110"/>
      <c r="D173" s="117"/>
      <c r="E173" s="157"/>
      <c r="F173" s="158"/>
      <c r="G173" s="110"/>
    </row>
    <row r="174" spans="1:7" ht="16.5" customHeight="1" x14ac:dyDescent="0.3">
      <c r="A174" s="110"/>
      <c r="B174" s="120"/>
      <c r="C174" s="110"/>
      <c r="D174" s="117"/>
      <c r="E174" s="157"/>
      <c r="F174" s="158"/>
      <c r="G174" s="110"/>
    </row>
    <row r="175" spans="1:7" ht="16.5" customHeight="1" x14ac:dyDescent="0.3">
      <c r="A175" s="110"/>
      <c r="B175" s="120"/>
      <c r="C175" s="110"/>
      <c r="D175" s="117"/>
      <c r="E175" s="157"/>
      <c r="F175" s="158"/>
      <c r="G175" s="110"/>
    </row>
    <row r="176" spans="1:7" ht="16.5" customHeight="1" x14ac:dyDescent="0.3">
      <c r="A176" s="110"/>
      <c r="B176" s="120"/>
      <c r="C176" s="110"/>
      <c r="D176" s="117"/>
      <c r="E176" s="157"/>
      <c r="F176" s="158"/>
      <c r="G176" s="110"/>
    </row>
    <row r="177" spans="1:7" ht="16.5" customHeight="1" x14ac:dyDescent="0.3">
      <c r="A177" s="110"/>
      <c r="B177" s="120"/>
      <c r="C177" s="110"/>
      <c r="D177" s="117"/>
      <c r="E177" s="157"/>
      <c r="F177" s="158"/>
      <c r="G177" s="110"/>
    </row>
    <row r="178" spans="1:7" ht="16.5" customHeight="1" x14ac:dyDescent="0.3">
      <c r="A178" s="110"/>
      <c r="B178" s="120"/>
      <c r="C178" s="110"/>
      <c r="D178" s="117"/>
      <c r="E178" s="157"/>
      <c r="F178" s="158"/>
      <c r="G178" s="110"/>
    </row>
    <row r="179" spans="1:7" ht="16.5" customHeight="1" x14ac:dyDescent="0.3">
      <c r="A179" s="110"/>
      <c r="B179" s="120"/>
      <c r="C179" s="110"/>
      <c r="D179" s="117"/>
      <c r="E179" s="157"/>
      <c r="F179" s="158"/>
      <c r="G179" s="110"/>
    </row>
    <row r="180" spans="1:7" ht="16.5" customHeight="1" x14ac:dyDescent="0.3">
      <c r="A180" s="110"/>
      <c r="B180" s="120"/>
      <c r="C180" s="110"/>
      <c r="D180" s="117"/>
      <c r="E180" s="157"/>
      <c r="F180" s="158"/>
      <c r="G180" s="110"/>
    </row>
    <row r="181" spans="1:7" ht="16.5" customHeight="1" x14ac:dyDescent="0.3">
      <c r="A181" s="110"/>
      <c r="B181" s="120"/>
      <c r="C181" s="110"/>
      <c r="D181" s="117"/>
      <c r="E181" s="157"/>
      <c r="F181" s="158"/>
      <c r="G181" s="110"/>
    </row>
    <row r="182" spans="1:7" ht="16.5" customHeight="1" x14ac:dyDescent="0.3">
      <c r="A182" s="110"/>
      <c r="B182" s="120"/>
      <c r="C182" s="110"/>
      <c r="D182" s="117"/>
      <c r="E182" s="157"/>
      <c r="F182" s="158"/>
      <c r="G182" s="110"/>
    </row>
    <row r="183" spans="1:7" ht="16.5" customHeight="1" x14ac:dyDescent="0.3">
      <c r="A183" s="110"/>
      <c r="B183" s="120"/>
      <c r="C183" s="110"/>
      <c r="D183" s="117"/>
      <c r="E183" s="157"/>
      <c r="F183" s="158"/>
      <c r="G183" s="110"/>
    </row>
    <row r="184" spans="1:7" ht="16.5" customHeight="1" x14ac:dyDescent="0.3">
      <c r="A184" s="110"/>
      <c r="B184" s="120"/>
      <c r="C184" s="110"/>
      <c r="D184" s="117"/>
      <c r="E184" s="157"/>
      <c r="F184" s="158"/>
      <c r="G184" s="110"/>
    </row>
    <row r="185" spans="1:7" ht="16.5" customHeight="1" x14ac:dyDescent="0.3">
      <c r="A185" s="110"/>
      <c r="B185" s="120"/>
      <c r="C185" s="110"/>
      <c r="D185" s="117"/>
      <c r="E185" s="157"/>
      <c r="F185" s="158"/>
      <c r="G185" s="110"/>
    </row>
    <row r="186" spans="1:7" ht="16.5" customHeight="1" x14ac:dyDescent="0.3">
      <c r="A186" s="110"/>
      <c r="B186" s="120"/>
      <c r="C186" s="110"/>
      <c r="D186" s="117"/>
      <c r="E186" s="157"/>
      <c r="F186" s="158"/>
      <c r="G186" s="110"/>
    </row>
    <row r="187" spans="1:7" ht="16.5" customHeight="1" x14ac:dyDescent="0.3">
      <c r="A187" s="110"/>
      <c r="B187" s="120"/>
      <c r="C187" s="110"/>
      <c r="D187" s="117"/>
      <c r="E187" s="157"/>
      <c r="F187" s="158"/>
      <c r="G187" s="110"/>
    </row>
    <row r="188" spans="1:7" ht="16.5" customHeight="1" x14ac:dyDescent="0.3">
      <c r="A188" s="110"/>
      <c r="B188" s="120"/>
      <c r="C188" s="110"/>
      <c r="D188" s="117"/>
      <c r="E188" s="157"/>
      <c r="F188" s="158"/>
      <c r="G188" s="110"/>
    </row>
    <row r="189" spans="1:7" ht="16.5" customHeight="1" x14ac:dyDescent="0.3">
      <c r="A189" s="110"/>
      <c r="B189" s="120"/>
      <c r="C189" s="110"/>
      <c r="D189" s="117"/>
      <c r="E189" s="157"/>
      <c r="F189" s="158"/>
      <c r="G189" s="110"/>
    </row>
    <row r="190" spans="1:7" ht="16.5" customHeight="1" x14ac:dyDescent="0.3">
      <c r="A190" s="110"/>
      <c r="B190" s="120"/>
      <c r="C190" s="110"/>
      <c r="D190" s="117"/>
      <c r="E190" s="157"/>
      <c r="F190" s="158"/>
      <c r="G190" s="110"/>
    </row>
    <row r="191" spans="1:7" ht="16.5" customHeight="1" x14ac:dyDescent="0.3">
      <c r="A191" s="110"/>
      <c r="B191" s="120"/>
      <c r="C191" s="110"/>
      <c r="D191" s="117"/>
      <c r="E191" s="157"/>
      <c r="F191" s="158"/>
      <c r="G191" s="110"/>
    </row>
    <row r="192" spans="1:7" ht="16.5" customHeight="1" x14ac:dyDescent="0.3">
      <c r="A192" s="110"/>
      <c r="B192" s="120"/>
      <c r="C192" s="110"/>
      <c r="D192" s="117"/>
      <c r="E192" s="157"/>
      <c r="F192" s="158"/>
      <c r="G192" s="110"/>
    </row>
    <row r="193" spans="1:7" ht="16.5" customHeight="1" x14ac:dyDescent="0.3">
      <c r="A193" s="110"/>
      <c r="B193" s="120"/>
      <c r="C193" s="110"/>
      <c r="D193" s="117"/>
      <c r="E193" s="157"/>
      <c r="F193" s="158"/>
      <c r="G193" s="110"/>
    </row>
    <row r="194" spans="1:7" ht="16.5" customHeight="1" x14ac:dyDescent="0.3">
      <c r="A194" s="110"/>
      <c r="B194" s="120"/>
      <c r="C194" s="110"/>
      <c r="D194" s="117"/>
      <c r="E194" s="157"/>
      <c r="F194" s="158"/>
      <c r="G194" s="110"/>
    </row>
    <row r="195" spans="1:7" ht="16.5" customHeight="1" x14ac:dyDescent="0.3">
      <c r="A195" s="110"/>
      <c r="B195" s="120"/>
      <c r="C195" s="110"/>
      <c r="D195" s="117"/>
      <c r="E195" s="157"/>
      <c r="F195" s="158"/>
      <c r="G195" s="110"/>
    </row>
    <row r="196" spans="1:7" ht="16.5" customHeight="1" x14ac:dyDescent="0.3">
      <c r="A196" s="110"/>
      <c r="B196" s="120"/>
      <c r="C196" s="110"/>
      <c r="D196" s="117"/>
      <c r="E196" s="157"/>
      <c r="F196" s="158"/>
      <c r="G196" s="110"/>
    </row>
    <row r="197" spans="1:7" ht="16.5" customHeight="1" x14ac:dyDescent="0.3">
      <c r="A197" s="110"/>
      <c r="B197" s="120"/>
      <c r="C197" s="110"/>
      <c r="D197" s="117"/>
      <c r="E197" s="157"/>
      <c r="F197" s="158"/>
      <c r="G197" s="110"/>
    </row>
    <row r="198" spans="1:7" ht="16.5" customHeight="1" x14ac:dyDescent="0.3">
      <c r="A198" s="110"/>
      <c r="B198" s="120"/>
      <c r="C198" s="110"/>
      <c r="D198" s="117"/>
      <c r="E198" s="157"/>
      <c r="F198" s="158"/>
      <c r="G198" s="110"/>
    </row>
    <row r="199" spans="1:7" ht="16.5" customHeight="1" x14ac:dyDescent="0.3">
      <c r="A199" s="110"/>
      <c r="B199" s="120"/>
      <c r="C199" s="110"/>
      <c r="D199" s="117"/>
      <c r="E199" s="157"/>
      <c r="F199" s="158"/>
      <c r="G199" s="110"/>
    </row>
    <row r="200" spans="1:7" ht="16.5" customHeight="1" x14ac:dyDescent="0.3">
      <c r="A200" s="110"/>
      <c r="B200" s="120"/>
      <c r="C200" s="110"/>
      <c r="D200" s="117"/>
      <c r="E200" s="157"/>
      <c r="F200" s="158"/>
      <c r="G200" s="110"/>
    </row>
    <row r="201" spans="1:7" ht="16.5" customHeight="1" x14ac:dyDescent="0.3">
      <c r="A201" s="110"/>
      <c r="B201" s="120"/>
      <c r="C201" s="110"/>
      <c r="D201" s="117"/>
      <c r="E201" s="157"/>
      <c r="F201" s="158"/>
      <c r="G201" s="110"/>
    </row>
    <row r="202" spans="1:7" ht="16.5" customHeight="1" x14ac:dyDescent="0.3">
      <c r="A202" s="110"/>
      <c r="B202" s="120"/>
      <c r="C202" s="110"/>
      <c r="D202" s="117"/>
      <c r="E202" s="157"/>
      <c r="F202" s="158"/>
      <c r="G202" s="110"/>
    </row>
    <row r="203" spans="1:7" ht="16.5" customHeight="1" x14ac:dyDescent="0.3">
      <c r="A203" s="110"/>
      <c r="B203" s="120"/>
      <c r="C203" s="110"/>
      <c r="D203" s="117"/>
      <c r="E203" s="157"/>
      <c r="F203" s="158"/>
      <c r="G203" s="110"/>
    </row>
    <row r="204" spans="1:7" ht="16.5" customHeight="1" x14ac:dyDescent="0.3">
      <c r="A204" s="110"/>
      <c r="B204" s="120"/>
      <c r="C204" s="110"/>
      <c r="D204" s="117"/>
      <c r="E204" s="157"/>
      <c r="F204" s="158"/>
      <c r="G204" s="110"/>
    </row>
    <row r="205" spans="1:7" ht="16.5" customHeight="1" x14ac:dyDescent="0.3">
      <c r="A205" s="110"/>
      <c r="B205" s="120"/>
      <c r="C205" s="110"/>
      <c r="D205" s="117"/>
      <c r="E205" s="157"/>
      <c r="F205" s="158"/>
      <c r="G205" s="110"/>
    </row>
    <row r="206" spans="1:7" ht="16.5" customHeight="1" x14ac:dyDescent="0.3">
      <c r="A206" s="110"/>
      <c r="B206" s="120"/>
      <c r="C206" s="110"/>
      <c r="D206" s="117"/>
      <c r="E206" s="157"/>
      <c r="F206" s="158"/>
      <c r="G206" s="110"/>
    </row>
    <row r="207" spans="1:7" ht="16.5" customHeight="1" x14ac:dyDescent="0.3">
      <c r="A207" s="110"/>
      <c r="B207" s="120"/>
      <c r="C207" s="110"/>
      <c r="D207" s="117"/>
      <c r="E207" s="157"/>
      <c r="F207" s="158"/>
      <c r="G207" s="110"/>
    </row>
    <row r="208" spans="1:7" ht="16.5" customHeight="1" x14ac:dyDescent="0.3">
      <c r="A208" s="110"/>
      <c r="B208" s="120"/>
      <c r="C208" s="110"/>
      <c r="D208" s="117"/>
      <c r="E208" s="157"/>
      <c r="F208" s="158"/>
      <c r="G208" s="110"/>
    </row>
    <row r="209" spans="1:7" ht="16.5" customHeight="1" x14ac:dyDescent="0.3">
      <c r="A209" s="110"/>
      <c r="B209" s="120"/>
      <c r="C209" s="110"/>
      <c r="D209" s="117"/>
      <c r="E209" s="157"/>
      <c r="F209" s="158"/>
      <c r="G209" s="110"/>
    </row>
    <row r="210" spans="1:7" ht="16.5" customHeight="1" x14ac:dyDescent="0.3">
      <c r="A210" s="110"/>
      <c r="B210" s="120"/>
      <c r="C210" s="110"/>
      <c r="D210" s="117"/>
      <c r="E210" s="157"/>
      <c r="F210" s="158"/>
      <c r="G210" s="110"/>
    </row>
    <row r="211" spans="1:7" ht="16.5" customHeight="1" x14ac:dyDescent="0.3">
      <c r="A211" s="110"/>
      <c r="B211" s="120"/>
      <c r="C211" s="110"/>
      <c r="D211" s="117"/>
      <c r="E211" s="157"/>
      <c r="F211" s="158"/>
      <c r="G211" s="110"/>
    </row>
    <row r="212" spans="1:7" ht="16.5" customHeight="1" x14ac:dyDescent="0.3">
      <c r="A212" s="110"/>
      <c r="B212" s="120"/>
      <c r="C212" s="110"/>
      <c r="D212" s="117"/>
      <c r="E212" s="157"/>
      <c r="F212" s="158"/>
      <c r="G212" s="110"/>
    </row>
    <row r="213" spans="1:7" ht="16.5" customHeight="1" x14ac:dyDescent="0.3">
      <c r="A213" s="110"/>
      <c r="B213" s="120"/>
      <c r="C213" s="110"/>
      <c r="D213" s="117"/>
      <c r="E213" s="157"/>
      <c r="F213" s="158"/>
      <c r="G213" s="110"/>
    </row>
    <row r="214" spans="1:7" ht="16.5" customHeight="1" x14ac:dyDescent="0.3">
      <c r="A214" s="110"/>
      <c r="B214" s="120"/>
      <c r="C214" s="110"/>
      <c r="D214" s="117"/>
      <c r="E214" s="157"/>
      <c r="F214" s="158"/>
      <c r="G214" s="110"/>
    </row>
    <row r="215" spans="1:7" ht="16.5" customHeight="1" x14ac:dyDescent="0.3">
      <c r="A215" s="110"/>
      <c r="B215" s="120"/>
      <c r="C215" s="110"/>
      <c r="D215" s="117"/>
      <c r="E215" s="157"/>
      <c r="F215" s="158"/>
      <c r="G215" s="110"/>
    </row>
    <row r="216" spans="1:7" ht="16.5" customHeight="1" x14ac:dyDescent="0.3">
      <c r="A216" s="110"/>
      <c r="B216" s="120"/>
      <c r="C216" s="110"/>
      <c r="D216" s="117"/>
      <c r="E216" s="157"/>
      <c r="F216" s="158"/>
      <c r="G216" s="110"/>
    </row>
    <row r="217" spans="1:7" ht="16.5" customHeight="1" x14ac:dyDescent="0.3">
      <c r="A217" s="110"/>
      <c r="B217" s="120"/>
      <c r="C217" s="110"/>
      <c r="D217" s="117"/>
      <c r="E217" s="157"/>
      <c r="F217" s="158"/>
      <c r="G217" s="110"/>
    </row>
    <row r="218" spans="1:7" ht="16.5" customHeight="1" x14ac:dyDescent="0.3">
      <c r="A218" s="110"/>
      <c r="B218" s="120"/>
      <c r="C218" s="110"/>
      <c r="D218" s="117"/>
      <c r="E218" s="157"/>
      <c r="F218" s="158"/>
      <c r="G218" s="110"/>
    </row>
    <row r="219" spans="1:7" ht="16.5" customHeight="1" x14ac:dyDescent="0.3">
      <c r="A219" s="110"/>
      <c r="B219" s="120"/>
      <c r="C219" s="110"/>
      <c r="D219" s="117"/>
      <c r="E219" s="157"/>
      <c r="F219" s="158"/>
      <c r="G219" s="110"/>
    </row>
    <row r="220" spans="1:7" ht="16.5" customHeight="1" x14ac:dyDescent="0.3">
      <c r="A220" s="110"/>
      <c r="B220" s="120"/>
      <c r="C220" s="110"/>
      <c r="D220" s="117"/>
      <c r="E220" s="157"/>
      <c r="F220" s="158"/>
      <c r="G220" s="110"/>
    </row>
    <row r="221" spans="1:7" ht="16.5" customHeight="1" x14ac:dyDescent="0.3">
      <c r="A221" s="110"/>
      <c r="B221" s="120"/>
      <c r="C221" s="110"/>
      <c r="D221" s="117"/>
      <c r="E221" s="157"/>
      <c r="F221" s="158"/>
      <c r="G221" s="110"/>
    </row>
    <row r="222" spans="1:7" ht="16.5" customHeight="1" x14ac:dyDescent="0.3">
      <c r="A222" s="110"/>
      <c r="B222" s="120"/>
      <c r="C222" s="110"/>
      <c r="D222" s="117"/>
      <c r="E222" s="157"/>
      <c r="F222" s="158"/>
      <c r="G222" s="110"/>
    </row>
    <row r="223" spans="1:7" ht="16.5" customHeight="1" x14ac:dyDescent="0.3">
      <c r="A223" s="110"/>
      <c r="B223" s="120"/>
      <c r="C223" s="110"/>
      <c r="D223" s="117"/>
      <c r="E223" s="157"/>
      <c r="F223" s="158"/>
      <c r="G223" s="110"/>
    </row>
    <row r="224" spans="1:7" ht="16.5" customHeight="1" x14ac:dyDescent="0.3">
      <c r="A224" s="110"/>
      <c r="B224" s="120"/>
      <c r="C224" s="110"/>
      <c r="D224" s="117"/>
      <c r="E224" s="157"/>
      <c r="F224" s="158"/>
      <c r="G224" s="110"/>
    </row>
    <row r="225" spans="1:7" ht="16.5" customHeight="1" x14ac:dyDescent="0.3">
      <c r="A225" s="110"/>
      <c r="B225" s="120"/>
      <c r="C225" s="110"/>
      <c r="D225" s="117"/>
      <c r="E225" s="157"/>
      <c r="F225" s="158"/>
      <c r="G225" s="110"/>
    </row>
    <row r="226" spans="1:7" ht="16.5" customHeight="1" x14ac:dyDescent="0.3">
      <c r="A226" s="110"/>
      <c r="B226" s="120"/>
      <c r="C226" s="110"/>
      <c r="D226" s="117"/>
      <c r="E226" s="157"/>
      <c r="F226" s="158"/>
      <c r="G226" s="110"/>
    </row>
    <row r="227" spans="1:7" ht="16.5" customHeight="1" x14ac:dyDescent="0.3">
      <c r="A227" s="110"/>
      <c r="B227" s="120"/>
      <c r="C227" s="110"/>
      <c r="D227" s="117"/>
      <c r="E227" s="157"/>
      <c r="F227" s="158"/>
      <c r="G227" s="110"/>
    </row>
    <row r="228" spans="1:7" ht="16.5" customHeight="1" x14ac:dyDescent="0.3">
      <c r="A228" s="110"/>
      <c r="B228" s="120"/>
      <c r="C228" s="110"/>
      <c r="D228" s="117"/>
      <c r="E228" s="157"/>
      <c r="F228" s="158"/>
      <c r="G228" s="110"/>
    </row>
    <row r="229" spans="1:7" ht="16.5" customHeight="1" x14ac:dyDescent="0.3">
      <c r="A229" s="110"/>
      <c r="B229" s="120"/>
      <c r="C229" s="110"/>
      <c r="D229" s="117"/>
      <c r="E229" s="157"/>
      <c r="F229" s="158"/>
      <c r="G229" s="110"/>
    </row>
    <row r="230" spans="1:7" ht="16.5" customHeight="1" x14ac:dyDescent="0.3">
      <c r="A230" s="110"/>
      <c r="B230" s="120"/>
      <c r="C230" s="110"/>
      <c r="D230" s="117"/>
      <c r="E230" s="157"/>
      <c r="F230" s="158"/>
      <c r="G230" s="110"/>
    </row>
    <row r="231" spans="1:7" ht="16.5" customHeight="1" x14ac:dyDescent="0.3">
      <c r="A231" s="110"/>
      <c r="B231" s="120"/>
      <c r="C231" s="110"/>
      <c r="D231" s="117"/>
      <c r="E231" s="157"/>
      <c r="F231" s="158"/>
      <c r="G231" s="110"/>
    </row>
    <row r="232" spans="1:7" ht="16.5" customHeight="1" x14ac:dyDescent="0.3">
      <c r="A232" s="110"/>
      <c r="B232" s="120"/>
      <c r="C232" s="110"/>
      <c r="D232" s="117"/>
      <c r="E232" s="157"/>
      <c r="F232" s="158"/>
      <c r="G232" s="110"/>
    </row>
    <row r="233" spans="1:7" ht="16.5" customHeight="1" x14ac:dyDescent="0.3">
      <c r="A233" s="110"/>
      <c r="B233" s="120"/>
      <c r="C233" s="110"/>
      <c r="D233" s="117"/>
      <c r="E233" s="157"/>
      <c r="F233" s="158"/>
      <c r="G233" s="110"/>
    </row>
    <row r="234" spans="1:7" ht="16.5" customHeight="1" x14ac:dyDescent="0.3">
      <c r="A234" s="110"/>
      <c r="B234" s="120"/>
      <c r="C234" s="110"/>
      <c r="D234" s="117"/>
      <c r="E234" s="157"/>
      <c r="F234" s="158"/>
      <c r="G234" s="110"/>
    </row>
    <row r="235" spans="1:7" ht="16.5" customHeight="1" x14ac:dyDescent="0.3">
      <c r="A235" s="110"/>
      <c r="B235" s="120"/>
      <c r="C235" s="110"/>
      <c r="D235" s="117"/>
      <c r="E235" s="157"/>
      <c r="F235" s="158"/>
      <c r="G235" s="110"/>
    </row>
    <row r="236" spans="1:7" ht="16.5" customHeight="1" x14ac:dyDescent="0.3">
      <c r="A236" s="110"/>
      <c r="B236" s="120"/>
      <c r="C236" s="110"/>
      <c r="D236" s="117"/>
      <c r="E236" s="157"/>
      <c r="F236" s="158"/>
      <c r="G236" s="110"/>
    </row>
    <row r="237" spans="1:7" ht="16.5" customHeight="1" x14ac:dyDescent="0.3">
      <c r="A237" s="110"/>
      <c r="B237" s="120"/>
      <c r="C237" s="110"/>
      <c r="D237" s="117"/>
      <c r="E237" s="157"/>
      <c r="F237" s="158"/>
      <c r="G237" s="110"/>
    </row>
    <row r="238" spans="1:7" ht="16.5" customHeight="1" x14ac:dyDescent="0.3">
      <c r="A238" s="110"/>
      <c r="B238" s="120"/>
      <c r="C238" s="110"/>
      <c r="D238" s="117"/>
      <c r="E238" s="157"/>
      <c r="F238" s="158"/>
      <c r="G238" s="110"/>
    </row>
    <row r="239" spans="1:7" ht="16.5" customHeight="1" x14ac:dyDescent="0.3">
      <c r="A239" s="110"/>
      <c r="B239" s="120"/>
      <c r="C239" s="110"/>
      <c r="D239" s="117"/>
      <c r="E239" s="157"/>
      <c r="F239" s="158"/>
      <c r="G239" s="110"/>
    </row>
    <row r="240" spans="1:7" ht="16.5" customHeight="1" x14ac:dyDescent="0.3">
      <c r="A240" s="110"/>
      <c r="B240" s="120"/>
      <c r="C240" s="110"/>
      <c r="D240" s="117"/>
      <c r="E240" s="157"/>
      <c r="F240" s="158"/>
      <c r="G240" s="110"/>
    </row>
    <row r="241" spans="1:7" ht="16.5" customHeight="1" x14ac:dyDescent="0.3">
      <c r="A241" s="110"/>
      <c r="B241" s="120"/>
      <c r="C241" s="110"/>
      <c r="D241" s="117"/>
      <c r="E241" s="157"/>
      <c r="F241" s="158"/>
      <c r="G241" s="110"/>
    </row>
    <row r="242" spans="1:7" ht="16.5" customHeight="1" x14ac:dyDescent="0.3">
      <c r="A242" s="110"/>
      <c r="B242" s="120"/>
      <c r="C242" s="110"/>
      <c r="D242" s="117"/>
      <c r="E242" s="157"/>
      <c r="F242" s="158"/>
      <c r="G242" s="110"/>
    </row>
    <row r="243" spans="1:7" ht="16.5" customHeight="1" x14ac:dyDescent="0.3">
      <c r="A243" s="110"/>
      <c r="B243" s="120"/>
      <c r="C243" s="110"/>
      <c r="D243" s="117"/>
      <c r="E243" s="157"/>
      <c r="F243" s="158"/>
      <c r="G243" s="110"/>
    </row>
    <row r="244" spans="1:7" ht="16.5" customHeight="1" x14ac:dyDescent="0.3">
      <c r="A244" s="110"/>
      <c r="B244" s="120"/>
      <c r="C244" s="110"/>
      <c r="D244" s="117"/>
      <c r="E244" s="157"/>
      <c r="F244" s="158"/>
      <c r="G244" s="110"/>
    </row>
    <row r="245" spans="1:7" ht="16.5" customHeight="1" x14ac:dyDescent="0.3">
      <c r="A245" s="110"/>
      <c r="B245" s="120"/>
      <c r="C245" s="110"/>
      <c r="D245" s="117"/>
      <c r="E245" s="157"/>
      <c r="F245" s="158"/>
      <c r="G245" s="110"/>
    </row>
    <row r="246" spans="1:7" ht="16.5" customHeight="1" x14ac:dyDescent="0.3">
      <c r="A246" s="110"/>
      <c r="B246" s="120"/>
      <c r="C246" s="110"/>
      <c r="D246" s="117"/>
      <c r="E246" s="157"/>
      <c r="F246" s="158"/>
      <c r="G246" s="110"/>
    </row>
    <row r="247" spans="1:7" ht="16.5" customHeight="1" x14ac:dyDescent="0.3">
      <c r="A247" s="110"/>
      <c r="B247" s="120"/>
      <c r="C247" s="110"/>
      <c r="D247" s="117"/>
      <c r="E247" s="157"/>
      <c r="F247" s="158"/>
      <c r="G247" s="110"/>
    </row>
    <row r="248" spans="1:7" ht="16.5" customHeight="1" x14ac:dyDescent="0.3">
      <c r="A248" s="110"/>
      <c r="B248" s="120"/>
      <c r="C248" s="110"/>
      <c r="D248" s="117"/>
      <c r="E248" s="157"/>
      <c r="F248" s="158"/>
      <c r="G248" s="110"/>
    </row>
    <row r="249" spans="1:7" ht="16.5" customHeight="1" x14ac:dyDescent="0.3">
      <c r="A249" s="110"/>
      <c r="B249" s="120"/>
      <c r="C249" s="110"/>
      <c r="D249" s="117"/>
      <c r="E249" s="157"/>
      <c r="F249" s="158"/>
      <c r="G249" s="110"/>
    </row>
    <row r="250" spans="1:7" ht="16.5" customHeight="1" x14ac:dyDescent="0.3">
      <c r="A250" s="110"/>
      <c r="B250" s="120"/>
      <c r="C250" s="110"/>
      <c r="D250" s="117"/>
      <c r="E250" s="157"/>
      <c r="F250" s="158"/>
      <c r="G250" s="110"/>
    </row>
    <row r="251" spans="1:7" ht="16.5" customHeight="1" x14ac:dyDescent="0.3">
      <c r="A251" s="110"/>
      <c r="B251" s="120"/>
      <c r="C251" s="110"/>
      <c r="D251" s="117"/>
      <c r="E251" s="157"/>
      <c r="F251" s="158"/>
      <c r="G251" s="110"/>
    </row>
    <row r="252" spans="1:7" ht="16.5" customHeight="1" x14ac:dyDescent="0.3">
      <c r="A252" s="110"/>
      <c r="B252" s="120"/>
      <c r="C252" s="110"/>
      <c r="D252" s="117"/>
      <c r="E252" s="157"/>
      <c r="F252" s="158"/>
      <c r="G252" s="110"/>
    </row>
    <row r="253" spans="1:7" ht="16.5" customHeight="1" x14ac:dyDescent="0.3">
      <c r="A253" s="110"/>
      <c r="B253" s="120"/>
      <c r="C253" s="110"/>
      <c r="D253" s="117"/>
      <c r="E253" s="157"/>
      <c r="F253" s="158"/>
      <c r="G253" s="110"/>
    </row>
    <row r="254" spans="1:7" ht="16.5" customHeight="1" x14ac:dyDescent="0.3">
      <c r="A254" s="110"/>
      <c r="B254" s="120"/>
      <c r="C254" s="110"/>
      <c r="D254" s="117"/>
      <c r="E254" s="157"/>
      <c r="F254" s="158"/>
      <c r="G254" s="110"/>
    </row>
    <row r="255" spans="1:7" ht="16.5" customHeight="1" x14ac:dyDescent="0.3">
      <c r="A255" s="110"/>
      <c r="B255" s="120"/>
      <c r="C255" s="110"/>
      <c r="D255" s="117"/>
      <c r="E255" s="157"/>
      <c r="F255" s="158"/>
      <c r="G255" s="110"/>
    </row>
    <row r="256" spans="1:7" ht="16.5" customHeight="1" x14ac:dyDescent="0.3">
      <c r="A256" s="110"/>
      <c r="B256" s="120"/>
      <c r="C256" s="110"/>
      <c r="D256" s="117"/>
      <c r="E256" s="157"/>
      <c r="F256" s="158"/>
      <c r="G256" s="110"/>
    </row>
    <row r="257" spans="1:7" ht="16.5" customHeight="1" x14ac:dyDescent="0.3">
      <c r="A257" s="110"/>
      <c r="B257" s="120"/>
      <c r="C257" s="110"/>
      <c r="D257" s="117"/>
      <c r="E257" s="157"/>
      <c r="F257" s="158"/>
      <c r="G257" s="110"/>
    </row>
    <row r="258" spans="1:7" ht="16.5" customHeight="1" x14ac:dyDescent="0.3">
      <c r="A258" s="110"/>
      <c r="B258" s="120"/>
      <c r="C258" s="110"/>
      <c r="D258" s="117"/>
      <c r="E258" s="157"/>
      <c r="F258" s="158"/>
      <c r="G258" s="110"/>
    </row>
    <row r="259" spans="1:7" ht="16.5" customHeight="1" x14ac:dyDescent="0.3">
      <c r="A259" s="110"/>
      <c r="B259" s="120"/>
      <c r="C259" s="110"/>
      <c r="D259" s="117"/>
      <c r="E259" s="157"/>
      <c r="F259" s="158"/>
      <c r="G259" s="110"/>
    </row>
    <row r="260" spans="1:7" ht="16.5" customHeight="1" x14ac:dyDescent="0.3">
      <c r="A260" s="110"/>
      <c r="B260" s="120"/>
      <c r="C260" s="110"/>
      <c r="D260" s="117"/>
      <c r="E260" s="157"/>
      <c r="F260" s="158"/>
      <c r="G260" s="110"/>
    </row>
    <row r="261" spans="1:7" ht="16.5" customHeight="1" x14ac:dyDescent="0.3">
      <c r="A261" s="110"/>
      <c r="B261" s="120"/>
      <c r="C261" s="110"/>
      <c r="D261" s="117"/>
      <c r="E261" s="157"/>
      <c r="F261" s="158"/>
      <c r="G261" s="110"/>
    </row>
    <row r="262" spans="1:7" ht="16.5" customHeight="1" x14ac:dyDescent="0.3">
      <c r="A262" s="110"/>
      <c r="B262" s="120"/>
      <c r="C262" s="110"/>
      <c r="D262" s="117"/>
      <c r="E262" s="157"/>
      <c r="F262" s="158"/>
      <c r="G262" s="110"/>
    </row>
    <row r="263" spans="1:7" ht="16.5" customHeight="1" x14ac:dyDescent="0.3">
      <c r="A263" s="110"/>
      <c r="B263" s="120"/>
      <c r="C263" s="110"/>
      <c r="D263" s="117"/>
      <c r="E263" s="157"/>
      <c r="F263" s="158"/>
      <c r="G263" s="110"/>
    </row>
    <row r="264" spans="1:7" ht="16.5" customHeight="1" x14ac:dyDescent="0.3">
      <c r="A264" s="110"/>
      <c r="B264" s="120"/>
      <c r="C264" s="110"/>
      <c r="D264" s="117"/>
      <c r="E264" s="157"/>
      <c r="F264" s="158"/>
      <c r="G264" s="110"/>
    </row>
    <row r="265" spans="1:7" ht="16.5" customHeight="1" x14ac:dyDescent="0.3">
      <c r="A265" s="110"/>
      <c r="B265" s="120"/>
      <c r="C265" s="110"/>
      <c r="D265" s="117"/>
      <c r="E265" s="157"/>
      <c r="F265" s="158"/>
      <c r="G265" s="110"/>
    </row>
    <row r="266" spans="1:7" ht="16.5" customHeight="1" x14ac:dyDescent="0.3">
      <c r="A266" s="110"/>
      <c r="B266" s="120"/>
      <c r="C266" s="110"/>
      <c r="D266" s="117"/>
      <c r="E266" s="157"/>
      <c r="F266" s="158"/>
      <c r="G266" s="110"/>
    </row>
    <row r="267" spans="1:7" ht="16.5" customHeight="1" x14ac:dyDescent="0.3">
      <c r="A267" s="110"/>
      <c r="B267" s="120"/>
      <c r="C267" s="110"/>
      <c r="D267" s="117"/>
      <c r="E267" s="157"/>
      <c r="F267" s="158"/>
      <c r="G267" s="110"/>
    </row>
    <row r="268" spans="1:7" ht="16.5" customHeight="1" x14ac:dyDescent="0.3">
      <c r="A268" s="110"/>
      <c r="B268" s="120"/>
      <c r="C268" s="110"/>
      <c r="D268" s="117"/>
      <c r="E268" s="157"/>
      <c r="F268" s="158"/>
      <c r="G268" s="110"/>
    </row>
    <row r="269" spans="1:7" ht="16.5" customHeight="1" x14ac:dyDescent="0.3">
      <c r="A269" s="110"/>
      <c r="B269" s="120"/>
      <c r="C269" s="110"/>
      <c r="D269" s="117"/>
      <c r="E269" s="157"/>
      <c r="F269" s="158"/>
      <c r="G269" s="110"/>
    </row>
    <row r="270" spans="1:7" ht="16.5" customHeight="1" x14ac:dyDescent="0.3">
      <c r="A270" s="110"/>
      <c r="B270" s="120"/>
      <c r="C270" s="110"/>
      <c r="D270" s="117"/>
      <c r="E270" s="157"/>
      <c r="F270" s="158"/>
      <c r="G270" s="110"/>
    </row>
    <row r="271" spans="1:7" ht="16.5" customHeight="1" x14ac:dyDescent="0.3">
      <c r="A271" s="110"/>
      <c r="B271" s="120"/>
      <c r="C271" s="110"/>
      <c r="D271" s="117"/>
      <c r="E271" s="157"/>
      <c r="F271" s="158"/>
      <c r="G271" s="110"/>
    </row>
    <row r="272" spans="1:7" ht="16.5" customHeight="1" x14ac:dyDescent="0.3">
      <c r="A272" s="110"/>
      <c r="B272" s="120"/>
      <c r="C272" s="110"/>
      <c r="D272" s="117"/>
      <c r="E272" s="157"/>
      <c r="F272" s="158"/>
      <c r="G272" s="110"/>
    </row>
    <row r="273" spans="1:7" ht="16.5" customHeight="1" x14ac:dyDescent="0.3">
      <c r="A273" s="110"/>
      <c r="B273" s="120"/>
      <c r="C273" s="110"/>
      <c r="D273" s="117"/>
      <c r="E273" s="157"/>
      <c r="F273" s="158"/>
      <c r="G273" s="110"/>
    </row>
    <row r="274" spans="1:7" ht="16.5" customHeight="1" x14ac:dyDescent="0.3">
      <c r="A274" s="110"/>
      <c r="B274" s="120"/>
      <c r="C274" s="110"/>
      <c r="D274" s="117"/>
      <c r="E274" s="157"/>
      <c r="F274" s="158"/>
      <c r="G274" s="110"/>
    </row>
    <row r="275" spans="1:7" ht="16.5" customHeight="1" x14ac:dyDescent="0.3">
      <c r="A275" s="110"/>
      <c r="B275" s="120"/>
      <c r="C275" s="110"/>
      <c r="D275" s="117"/>
      <c r="E275" s="157"/>
      <c r="F275" s="158"/>
      <c r="G275" s="110"/>
    </row>
    <row r="276" spans="1:7" ht="16.5" customHeight="1" x14ac:dyDescent="0.3">
      <c r="A276" s="110"/>
      <c r="B276" s="120"/>
      <c r="C276" s="110"/>
      <c r="D276" s="117"/>
      <c r="E276" s="157"/>
      <c r="F276" s="158"/>
      <c r="G276" s="110"/>
    </row>
    <row r="277" spans="1:7" ht="16.5" customHeight="1" x14ac:dyDescent="0.3">
      <c r="A277" s="110"/>
      <c r="B277" s="120"/>
      <c r="C277" s="110"/>
      <c r="D277" s="117"/>
      <c r="E277" s="157"/>
      <c r="F277" s="158"/>
      <c r="G277" s="110"/>
    </row>
    <row r="278" spans="1:7" ht="16.5" customHeight="1" x14ac:dyDescent="0.3">
      <c r="A278" s="110"/>
      <c r="B278" s="120"/>
      <c r="C278" s="110"/>
      <c r="D278" s="117"/>
      <c r="E278" s="157"/>
      <c r="F278" s="158"/>
      <c r="G278" s="110"/>
    </row>
    <row r="279" spans="1:7" ht="16.5" customHeight="1" x14ac:dyDescent="0.3">
      <c r="A279" s="110"/>
      <c r="B279" s="120"/>
      <c r="C279" s="110"/>
      <c r="D279" s="117"/>
      <c r="E279" s="157"/>
      <c r="F279" s="158"/>
      <c r="G279" s="110"/>
    </row>
    <row r="280" spans="1:7" ht="16.5" customHeight="1" x14ac:dyDescent="0.3">
      <c r="A280" s="110"/>
      <c r="B280" s="120"/>
      <c r="C280" s="110"/>
      <c r="D280" s="117"/>
      <c r="E280" s="157"/>
      <c r="F280" s="158"/>
      <c r="G280" s="110"/>
    </row>
    <row r="281" spans="1:7" ht="16.5" customHeight="1" x14ac:dyDescent="0.3">
      <c r="A281" s="110"/>
      <c r="B281" s="120"/>
      <c r="C281" s="110"/>
      <c r="D281" s="117"/>
      <c r="E281" s="157"/>
      <c r="F281" s="158"/>
      <c r="G281" s="110"/>
    </row>
    <row r="282" spans="1:7" ht="16.5" customHeight="1" x14ac:dyDescent="0.3">
      <c r="A282" s="110"/>
      <c r="B282" s="120"/>
      <c r="C282" s="110"/>
      <c r="D282" s="117"/>
      <c r="E282" s="157"/>
      <c r="F282" s="158"/>
      <c r="G282" s="110"/>
    </row>
    <row r="283" spans="1:7" ht="16.5" customHeight="1" x14ac:dyDescent="0.3">
      <c r="A283" s="110"/>
      <c r="B283" s="120"/>
      <c r="C283" s="110"/>
      <c r="D283" s="117"/>
      <c r="E283" s="157"/>
      <c r="F283" s="158"/>
      <c r="G283" s="110"/>
    </row>
    <row r="284" spans="1:7" ht="16.5" customHeight="1" x14ac:dyDescent="0.3">
      <c r="A284" s="110"/>
      <c r="B284" s="120"/>
      <c r="C284" s="110"/>
      <c r="D284" s="117"/>
      <c r="E284" s="157"/>
      <c r="F284" s="158"/>
      <c r="G284" s="110"/>
    </row>
    <row r="285" spans="1:7" ht="16.5" customHeight="1" x14ac:dyDescent="0.3">
      <c r="A285" s="110"/>
      <c r="B285" s="120"/>
      <c r="C285" s="110"/>
      <c r="D285" s="117"/>
      <c r="E285" s="157"/>
      <c r="F285" s="158"/>
      <c r="G285" s="110"/>
    </row>
    <row r="286" spans="1:7" ht="16.5" customHeight="1" x14ac:dyDescent="0.3">
      <c r="A286" s="110"/>
      <c r="B286" s="120"/>
      <c r="C286" s="110"/>
      <c r="D286" s="117"/>
      <c r="E286" s="157"/>
      <c r="F286" s="158"/>
      <c r="G286" s="110"/>
    </row>
    <row r="287" spans="1:7" ht="16.5" customHeight="1" x14ac:dyDescent="0.3">
      <c r="A287" s="110"/>
      <c r="B287" s="120"/>
      <c r="C287" s="110"/>
      <c r="D287" s="117"/>
      <c r="E287" s="157"/>
      <c r="F287" s="158"/>
      <c r="G287" s="110"/>
    </row>
    <row r="288" spans="1:7" ht="16.5" customHeight="1" x14ac:dyDescent="0.3">
      <c r="A288" s="110"/>
      <c r="B288" s="120"/>
      <c r="C288" s="110"/>
      <c r="D288" s="117"/>
      <c r="E288" s="157"/>
      <c r="F288" s="158"/>
      <c r="G288" s="110"/>
    </row>
    <row r="289" spans="1:7" ht="16.5" customHeight="1" x14ac:dyDescent="0.3">
      <c r="A289" s="110"/>
      <c r="B289" s="120"/>
      <c r="C289" s="110"/>
      <c r="D289" s="117"/>
      <c r="E289" s="157"/>
      <c r="F289" s="158"/>
      <c r="G289" s="110"/>
    </row>
    <row r="290" spans="1:7" ht="16.5" customHeight="1" x14ac:dyDescent="0.3">
      <c r="A290" s="110"/>
      <c r="B290" s="120"/>
      <c r="C290" s="110"/>
      <c r="D290" s="117"/>
      <c r="E290" s="157"/>
      <c r="F290" s="158"/>
      <c r="G290" s="110"/>
    </row>
    <row r="291" spans="1:7" ht="16.5" customHeight="1" x14ac:dyDescent="0.3">
      <c r="A291" s="110"/>
      <c r="B291" s="120"/>
      <c r="C291" s="110"/>
      <c r="D291" s="117"/>
      <c r="E291" s="157"/>
      <c r="F291" s="158"/>
      <c r="G291" s="110"/>
    </row>
    <row r="292" spans="1:7" ht="16.5" customHeight="1" x14ac:dyDescent="0.3">
      <c r="A292" s="110"/>
      <c r="B292" s="120"/>
      <c r="C292" s="110"/>
      <c r="D292" s="117"/>
      <c r="E292" s="157"/>
      <c r="F292" s="158"/>
      <c r="G292" s="110"/>
    </row>
    <row r="293" spans="1:7" ht="16.5" customHeight="1" x14ac:dyDescent="0.3">
      <c r="A293" s="110"/>
      <c r="B293" s="120"/>
      <c r="C293" s="110"/>
      <c r="D293" s="117"/>
      <c r="E293" s="157"/>
      <c r="F293" s="158"/>
      <c r="G293" s="110"/>
    </row>
    <row r="294" spans="1:7" ht="16.5" customHeight="1" x14ac:dyDescent="0.3">
      <c r="A294" s="110"/>
      <c r="B294" s="120"/>
      <c r="C294" s="110"/>
      <c r="D294" s="117"/>
      <c r="E294" s="157"/>
      <c r="F294" s="158"/>
      <c r="G294" s="110"/>
    </row>
    <row r="295" spans="1:7" ht="16.5" customHeight="1" x14ac:dyDescent="0.3">
      <c r="A295" s="110"/>
      <c r="B295" s="120"/>
      <c r="C295" s="110"/>
      <c r="D295" s="117"/>
      <c r="E295" s="157"/>
      <c r="F295" s="158"/>
      <c r="G295" s="110"/>
    </row>
    <row r="296" spans="1:7" ht="16.5" customHeight="1" x14ac:dyDescent="0.3">
      <c r="A296" s="110"/>
      <c r="B296" s="120"/>
      <c r="C296" s="110"/>
      <c r="D296" s="117"/>
      <c r="E296" s="157"/>
      <c r="F296" s="158"/>
      <c r="G296" s="110"/>
    </row>
    <row r="297" spans="1:7" ht="16.5" customHeight="1" x14ac:dyDescent="0.3">
      <c r="A297" s="110"/>
      <c r="B297" s="120"/>
      <c r="C297" s="110"/>
      <c r="D297" s="117"/>
      <c r="E297" s="157"/>
      <c r="F297" s="158"/>
      <c r="G297" s="110"/>
    </row>
    <row r="298" spans="1:7" ht="16.5" customHeight="1" x14ac:dyDescent="0.3">
      <c r="A298" s="110"/>
      <c r="B298" s="120"/>
      <c r="C298" s="110"/>
      <c r="D298" s="117"/>
      <c r="E298" s="157"/>
      <c r="F298" s="158"/>
      <c r="G298" s="110"/>
    </row>
    <row r="299" spans="1:7" ht="16.5" customHeight="1" x14ac:dyDescent="0.3">
      <c r="A299" s="110"/>
      <c r="B299" s="120"/>
      <c r="C299" s="110"/>
      <c r="D299" s="117"/>
      <c r="E299" s="157"/>
      <c r="F299" s="158"/>
      <c r="G299" s="110"/>
    </row>
    <row r="300" spans="1:7" ht="16.5" customHeight="1" x14ac:dyDescent="0.3">
      <c r="A300" s="110"/>
      <c r="B300" s="120"/>
      <c r="C300" s="110"/>
      <c r="D300" s="117"/>
      <c r="E300" s="157"/>
      <c r="F300" s="158"/>
      <c r="G300" s="110"/>
    </row>
    <row r="301" spans="1:7" ht="16.5" customHeight="1" x14ac:dyDescent="0.3">
      <c r="A301" s="110"/>
      <c r="B301" s="120"/>
      <c r="C301" s="110"/>
      <c r="D301" s="117"/>
      <c r="E301" s="157"/>
      <c r="F301" s="158"/>
      <c r="G301" s="110"/>
    </row>
    <row r="302" spans="1:7" ht="16.5" customHeight="1" x14ac:dyDescent="0.3">
      <c r="A302" s="110"/>
      <c r="B302" s="120"/>
      <c r="C302" s="110"/>
      <c r="D302" s="117"/>
      <c r="E302" s="157"/>
      <c r="F302" s="158"/>
      <c r="G302" s="110"/>
    </row>
    <row r="303" spans="1:7" ht="16.5" customHeight="1" x14ac:dyDescent="0.3">
      <c r="A303" s="110"/>
      <c r="B303" s="120"/>
      <c r="C303" s="110"/>
      <c r="D303" s="117"/>
      <c r="E303" s="157"/>
      <c r="F303" s="158"/>
      <c r="G303" s="110"/>
    </row>
    <row r="304" spans="1:7" ht="16.5" customHeight="1" x14ac:dyDescent="0.3">
      <c r="A304" s="110"/>
      <c r="B304" s="120"/>
      <c r="C304" s="110"/>
      <c r="D304" s="117"/>
      <c r="E304" s="157"/>
      <c r="F304" s="158"/>
      <c r="G304" s="110"/>
    </row>
    <row r="305" spans="1:7" ht="16.5" customHeight="1" x14ac:dyDescent="0.3">
      <c r="A305" s="110"/>
      <c r="B305" s="120"/>
      <c r="C305" s="110"/>
      <c r="D305" s="117"/>
      <c r="E305" s="157"/>
      <c r="F305" s="158"/>
      <c r="G305" s="110"/>
    </row>
    <row r="306" spans="1:7" ht="16.5" customHeight="1" x14ac:dyDescent="0.3">
      <c r="A306" s="110"/>
      <c r="B306" s="120"/>
      <c r="C306" s="110"/>
      <c r="D306" s="117"/>
      <c r="E306" s="157"/>
      <c r="F306" s="158"/>
      <c r="G306" s="110"/>
    </row>
    <row r="307" spans="1:7" ht="16.5" customHeight="1" x14ac:dyDescent="0.3">
      <c r="A307" s="110"/>
      <c r="B307" s="120"/>
      <c r="C307" s="110"/>
      <c r="D307" s="117"/>
      <c r="E307" s="157"/>
      <c r="F307" s="158"/>
      <c r="G307" s="110"/>
    </row>
    <row r="308" spans="1:7" ht="16.5" customHeight="1" x14ac:dyDescent="0.3">
      <c r="A308" s="110"/>
      <c r="B308" s="120"/>
      <c r="C308" s="110"/>
      <c r="D308" s="117"/>
      <c r="E308" s="157"/>
      <c r="F308" s="158"/>
      <c r="G308" s="110"/>
    </row>
    <row r="309" spans="1:7" ht="16.5" customHeight="1" x14ac:dyDescent="0.3">
      <c r="A309" s="110"/>
      <c r="B309" s="120"/>
      <c r="C309" s="110"/>
      <c r="D309" s="117"/>
      <c r="E309" s="157"/>
      <c r="F309" s="158"/>
      <c r="G309" s="110"/>
    </row>
    <row r="310" spans="1:7" ht="16.5" customHeight="1" x14ac:dyDescent="0.3">
      <c r="A310" s="110"/>
      <c r="B310" s="120"/>
      <c r="C310" s="110"/>
      <c r="D310" s="117"/>
      <c r="E310" s="157"/>
      <c r="F310" s="158"/>
      <c r="G310" s="110"/>
    </row>
    <row r="311" spans="1:7" ht="16.5" customHeight="1" x14ac:dyDescent="0.3">
      <c r="A311" s="110"/>
      <c r="B311" s="120"/>
      <c r="C311" s="110"/>
      <c r="D311" s="117"/>
      <c r="E311" s="157"/>
      <c r="F311" s="158"/>
      <c r="G311" s="110"/>
    </row>
    <row r="312" spans="1:7" ht="16.5" customHeight="1" x14ac:dyDescent="0.3">
      <c r="A312" s="110"/>
      <c r="B312" s="120"/>
      <c r="C312" s="110"/>
      <c r="D312" s="117"/>
      <c r="E312" s="157"/>
      <c r="F312" s="158"/>
      <c r="G312" s="110"/>
    </row>
    <row r="313" spans="1:7" ht="16.5" customHeight="1" x14ac:dyDescent="0.3">
      <c r="A313" s="110"/>
      <c r="B313" s="120"/>
      <c r="C313" s="110"/>
      <c r="D313" s="117"/>
      <c r="E313" s="157"/>
      <c r="F313" s="158"/>
      <c r="G313" s="110"/>
    </row>
    <row r="314" spans="1:7" ht="16.5" customHeight="1" x14ac:dyDescent="0.3">
      <c r="A314" s="110"/>
      <c r="B314" s="120"/>
      <c r="C314" s="110"/>
      <c r="D314" s="117"/>
      <c r="E314" s="157"/>
      <c r="F314" s="158"/>
      <c r="G314" s="110"/>
    </row>
    <row r="315" spans="1:7" ht="16.5" customHeight="1" x14ac:dyDescent="0.3">
      <c r="A315" s="110"/>
      <c r="B315" s="120"/>
      <c r="C315" s="110"/>
      <c r="D315" s="117"/>
      <c r="E315" s="157"/>
      <c r="F315" s="158"/>
      <c r="G315" s="110"/>
    </row>
    <row r="316" spans="1:7" ht="16.5" customHeight="1" x14ac:dyDescent="0.3">
      <c r="A316" s="110"/>
      <c r="B316" s="120"/>
      <c r="C316" s="110"/>
      <c r="D316" s="117"/>
      <c r="E316" s="157"/>
      <c r="F316" s="158"/>
      <c r="G316" s="110"/>
    </row>
    <row r="317" spans="1:7" ht="16.5" customHeight="1" x14ac:dyDescent="0.3">
      <c r="A317" s="110"/>
      <c r="B317" s="120"/>
      <c r="C317" s="110"/>
      <c r="D317" s="117"/>
      <c r="E317" s="157"/>
      <c r="F317" s="158"/>
      <c r="G317" s="110"/>
    </row>
    <row r="318" spans="1:7" ht="16.5" customHeight="1" x14ac:dyDescent="0.3">
      <c r="A318" s="110"/>
      <c r="B318" s="120"/>
      <c r="C318" s="110"/>
      <c r="D318" s="117"/>
      <c r="E318" s="157"/>
      <c r="F318" s="158"/>
      <c r="G318" s="110"/>
    </row>
    <row r="319" spans="1:7" ht="16.5" customHeight="1" x14ac:dyDescent="0.3">
      <c r="A319" s="110"/>
      <c r="B319" s="120"/>
      <c r="C319" s="110"/>
      <c r="D319" s="117"/>
      <c r="E319" s="157"/>
      <c r="F319" s="158"/>
      <c r="G319" s="110"/>
    </row>
    <row r="320" spans="1:7" ht="16.5" customHeight="1" x14ac:dyDescent="0.3">
      <c r="A320" s="110"/>
      <c r="B320" s="120"/>
      <c r="C320" s="110"/>
      <c r="D320" s="117"/>
      <c r="E320" s="157"/>
      <c r="F320" s="158"/>
      <c r="G320" s="110"/>
    </row>
    <row r="321" spans="1:7" ht="16.5" customHeight="1" x14ac:dyDescent="0.3">
      <c r="A321" s="110"/>
      <c r="B321" s="120"/>
      <c r="C321" s="110"/>
      <c r="D321" s="117"/>
      <c r="E321" s="157"/>
      <c r="F321" s="158"/>
      <c r="G321" s="110"/>
    </row>
    <row r="322" spans="1:7" ht="16.5" customHeight="1" x14ac:dyDescent="0.3">
      <c r="A322" s="110"/>
      <c r="B322" s="120"/>
      <c r="C322" s="110"/>
      <c r="D322" s="117"/>
      <c r="E322" s="157"/>
      <c r="F322" s="158"/>
      <c r="G322" s="110"/>
    </row>
    <row r="323" spans="1:7" ht="16.5" customHeight="1" x14ac:dyDescent="0.3">
      <c r="A323" s="110"/>
      <c r="B323" s="120"/>
      <c r="C323" s="110"/>
      <c r="D323" s="117"/>
      <c r="E323" s="157"/>
      <c r="F323" s="158"/>
      <c r="G323" s="110"/>
    </row>
    <row r="324" spans="1:7" ht="16.5" customHeight="1" x14ac:dyDescent="0.3">
      <c r="A324" s="110"/>
      <c r="B324" s="120"/>
      <c r="C324" s="110"/>
      <c r="D324" s="117"/>
      <c r="E324" s="157"/>
      <c r="F324" s="158"/>
      <c r="G324" s="110"/>
    </row>
    <row r="325" spans="1:7" ht="16.5" customHeight="1" x14ac:dyDescent="0.3">
      <c r="A325" s="110"/>
      <c r="B325" s="120"/>
      <c r="C325" s="110"/>
      <c r="D325" s="117"/>
      <c r="E325" s="157"/>
      <c r="F325" s="158"/>
      <c r="G325" s="110"/>
    </row>
    <row r="326" spans="1:7" ht="16.5" customHeight="1" x14ac:dyDescent="0.3">
      <c r="A326" s="110"/>
      <c r="B326" s="120"/>
      <c r="C326" s="110"/>
      <c r="D326" s="117"/>
      <c r="E326" s="157"/>
      <c r="F326" s="158"/>
      <c r="G326" s="110"/>
    </row>
    <row r="327" spans="1:7" ht="16.5" customHeight="1" x14ac:dyDescent="0.3">
      <c r="A327" s="110"/>
      <c r="B327" s="120"/>
      <c r="C327" s="110"/>
      <c r="D327" s="117"/>
      <c r="E327" s="157"/>
      <c r="F327" s="158"/>
      <c r="G327" s="110"/>
    </row>
    <row r="328" spans="1:7" ht="16.5" customHeight="1" x14ac:dyDescent="0.3">
      <c r="A328" s="110"/>
      <c r="B328" s="120"/>
      <c r="C328" s="110"/>
      <c r="D328" s="117"/>
      <c r="E328" s="157"/>
      <c r="F328" s="158"/>
      <c r="G328" s="110"/>
    </row>
    <row r="329" spans="1:7" ht="16.5" customHeight="1" x14ac:dyDescent="0.3">
      <c r="A329" s="110"/>
      <c r="B329" s="120"/>
      <c r="C329" s="110"/>
      <c r="D329" s="117"/>
      <c r="E329" s="157"/>
      <c r="F329" s="158"/>
      <c r="G329" s="110"/>
    </row>
    <row r="330" spans="1:7" ht="16.5" customHeight="1" x14ac:dyDescent="0.3">
      <c r="A330" s="110"/>
      <c r="B330" s="120"/>
      <c r="C330" s="110"/>
      <c r="D330" s="117"/>
      <c r="E330" s="157"/>
      <c r="F330" s="158"/>
      <c r="G330" s="110"/>
    </row>
    <row r="331" spans="1:7" ht="16.5" customHeight="1" x14ac:dyDescent="0.3">
      <c r="A331" s="110"/>
      <c r="B331" s="120"/>
      <c r="C331" s="110"/>
      <c r="D331" s="117"/>
      <c r="E331" s="157"/>
      <c r="F331" s="158"/>
      <c r="G331" s="110"/>
    </row>
    <row r="332" spans="1:7" ht="16.5" customHeight="1" x14ac:dyDescent="0.3">
      <c r="A332" s="110"/>
      <c r="B332" s="120"/>
      <c r="C332" s="110"/>
      <c r="D332" s="117"/>
      <c r="E332" s="157"/>
      <c r="F332" s="158"/>
      <c r="G332" s="110"/>
    </row>
    <row r="333" spans="1:7" ht="16.5" customHeight="1" x14ac:dyDescent="0.3">
      <c r="A333" s="110"/>
      <c r="B333" s="120"/>
      <c r="C333" s="110"/>
      <c r="D333" s="117"/>
      <c r="E333" s="157"/>
      <c r="F333" s="158"/>
      <c r="G333" s="110"/>
    </row>
    <row r="334" spans="1:7" ht="16.5" customHeight="1" x14ac:dyDescent="0.3">
      <c r="A334" s="110"/>
      <c r="B334" s="120"/>
      <c r="C334" s="110"/>
      <c r="D334" s="117"/>
      <c r="E334" s="157"/>
      <c r="F334" s="158"/>
      <c r="G334" s="110"/>
    </row>
    <row r="335" spans="1:7" ht="16.5" customHeight="1" x14ac:dyDescent="0.3">
      <c r="A335" s="110"/>
      <c r="B335" s="120"/>
      <c r="C335" s="110"/>
      <c r="D335" s="117"/>
      <c r="E335" s="157"/>
      <c r="F335" s="158"/>
      <c r="G335" s="110"/>
    </row>
    <row r="336" spans="1:7" ht="16.5" customHeight="1" x14ac:dyDescent="0.3">
      <c r="A336" s="110"/>
      <c r="B336" s="120"/>
      <c r="C336" s="110"/>
      <c r="D336" s="117"/>
      <c r="E336" s="157"/>
      <c r="F336" s="158"/>
      <c r="G336" s="110"/>
    </row>
    <row r="337" spans="1:7" ht="16.5" customHeight="1" x14ac:dyDescent="0.3">
      <c r="A337" s="110"/>
      <c r="B337" s="120"/>
      <c r="C337" s="110"/>
      <c r="D337" s="117"/>
      <c r="E337" s="157"/>
      <c r="F337" s="158"/>
      <c r="G337" s="110"/>
    </row>
    <row r="338" spans="1:7" ht="16.5" customHeight="1" x14ac:dyDescent="0.3">
      <c r="A338" s="110"/>
      <c r="B338" s="120"/>
      <c r="C338" s="110"/>
      <c r="D338" s="117"/>
      <c r="E338" s="157"/>
      <c r="F338" s="158"/>
      <c r="G338" s="110"/>
    </row>
    <row r="339" spans="1:7" ht="16.5" customHeight="1" x14ac:dyDescent="0.3">
      <c r="A339" s="110"/>
      <c r="B339" s="120"/>
      <c r="C339" s="110"/>
      <c r="D339" s="117"/>
      <c r="E339" s="157"/>
      <c r="F339" s="158"/>
      <c r="G339" s="110"/>
    </row>
    <row r="340" spans="1:7" ht="16.5" customHeight="1" x14ac:dyDescent="0.3">
      <c r="A340" s="110"/>
      <c r="B340" s="120"/>
      <c r="C340" s="110"/>
      <c r="D340" s="117"/>
      <c r="E340" s="157"/>
      <c r="F340" s="158"/>
      <c r="G340" s="110"/>
    </row>
    <row r="341" spans="1:7" ht="16.5" customHeight="1" x14ac:dyDescent="0.3">
      <c r="A341" s="110"/>
      <c r="B341" s="120"/>
      <c r="C341" s="110"/>
      <c r="D341" s="117"/>
      <c r="E341" s="157"/>
      <c r="F341" s="158"/>
      <c r="G341" s="110"/>
    </row>
    <row r="342" spans="1:7" ht="16.5" customHeight="1" x14ac:dyDescent="0.3">
      <c r="A342" s="110"/>
      <c r="B342" s="120"/>
      <c r="C342" s="110"/>
      <c r="D342" s="117"/>
      <c r="E342" s="157"/>
      <c r="F342" s="158"/>
      <c r="G342" s="110"/>
    </row>
    <row r="343" spans="1:7" ht="16.5" customHeight="1" x14ac:dyDescent="0.3">
      <c r="A343" s="110"/>
      <c r="B343" s="120"/>
      <c r="C343" s="110"/>
      <c r="D343" s="117"/>
      <c r="E343" s="157"/>
      <c r="F343" s="158"/>
      <c r="G343" s="110"/>
    </row>
    <row r="344" spans="1:7" ht="16.5" customHeight="1" x14ac:dyDescent="0.3">
      <c r="A344" s="110"/>
      <c r="B344" s="120"/>
      <c r="C344" s="110"/>
      <c r="D344" s="117"/>
      <c r="E344" s="157"/>
      <c r="F344" s="158"/>
      <c r="G344" s="110"/>
    </row>
    <row r="345" spans="1:7" ht="16.5" customHeight="1" x14ac:dyDescent="0.3">
      <c r="A345" s="110"/>
      <c r="B345" s="120"/>
      <c r="C345" s="110"/>
      <c r="D345" s="117"/>
      <c r="E345" s="157"/>
      <c r="F345" s="158"/>
      <c r="G345" s="110"/>
    </row>
    <row r="346" spans="1:7" ht="16.5" customHeight="1" x14ac:dyDescent="0.3">
      <c r="A346" s="110"/>
      <c r="B346" s="120"/>
      <c r="C346" s="110"/>
      <c r="D346" s="117"/>
      <c r="E346" s="157"/>
      <c r="F346" s="158"/>
      <c r="G346" s="110"/>
    </row>
    <row r="347" spans="1:7" ht="16.5" customHeight="1" x14ac:dyDescent="0.3">
      <c r="A347" s="110"/>
      <c r="B347" s="120"/>
      <c r="C347" s="110"/>
      <c r="D347" s="117"/>
      <c r="E347" s="157"/>
      <c r="F347" s="158"/>
      <c r="G347" s="110"/>
    </row>
    <row r="348" spans="1:7" ht="16.5" customHeight="1" x14ac:dyDescent="0.3">
      <c r="A348" s="110"/>
      <c r="B348" s="120"/>
      <c r="C348" s="110"/>
      <c r="D348" s="117"/>
      <c r="E348" s="157"/>
      <c r="F348" s="158"/>
      <c r="G348" s="110"/>
    </row>
    <row r="349" spans="1:7" ht="16.5" customHeight="1" x14ac:dyDescent="0.3">
      <c r="A349" s="110"/>
      <c r="B349" s="120"/>
      <c r="C349" s="110"/>
      <c r="D349" s="117"/>
      <c r="E349" s="157"/>
      <c r="F349" s="158"/>
      <c r="G349" s="110"/>
    </row>
    <row r="350" spans="1:7" ht="16.5" customHeight="1" x14ac:dyDescent="0.3">
      <c r="A350" s="110"/>
      <c r="B350" s="120"/>
      <c r="C350" s="110"/>
      <c r="D350" s="117"/>
      <c r="E350" s="157"/>
      <c r="F350" s="158"/>
      <c r="G350" s="110"/>
    </row>
    <row r="351" spans="1:7" ht="16.5" customHeight="1" x14ac:dyDescent="0.3">
      <c r="A351" s="110"/>
      <c r="B351" s="120"/>
      <c r="C351" s="110"/>
      <c r="D351" s="117"/>
      <c r="E351" s="157"/>
      <c r="F351" s="158"/>
      <c r="G351" s="110"/>
    </row>
    <row r="352" spans="1:7" ht="16.5" customHeight="1" x14ac:dyDescent="0.3">
      <c r="A352" s="110"/>
      <c r="B352" s="120"/>
      <c r="C352" s="110"/>
      <c r="D352" s="117"/>
      <c r="E352" s="157"/>
      <c r="F352" s="158"/>
      <c r="G352" s="110"/>
    </row>
    <row r="353" spans="1:7" ht="16.5" customHeight="1" x14ac:dyDescent="0.3">
      <c r="A353" s="110"/>
      <c r="B353" s="120"/>
      <c r="C353" s="110"/>
      <c r="D353" s="117"/>
      <c r="E353" s="157"/>
      <c r="F353" s="158"/>
      <c r="G353" s="110"/>
    </row>
    <row r="354" spans="1:7" ht="16.5" customHeight="1" x14ac:dyDescent="0.3">
      <c r="A354" s="110"/>
      <c r="B354" s="120"/>
      <c r="C354" s="110"/>
      <c r="D354" s="117"/>
      <c r="E354" s="157"/>
      <c r="F354" s="158"/>
      <c r="G354" s="110"/>
    </row>
    <row r="355" spans="1:7" ht="16.5" customHeight="1" x14ac:dyDescent="0.3">
      <c r="A355" s="110"/>
      <c r="B355" s="120"/>
      <c r="C355" s="110"/>
      <c r="D355" s="117"/>
      <c r="E355" s="157"/>
      <c r="F355" s="158"/>
      <c r="G355" s="110"/>
    </row>
    <row r="356" spans="1:7" ht="16.5" customHeight="1" x14ac:dyDescent="0.3">
      <c r="A356" s="110"/>
      <c r="B356" s="120"/>
      <c r="C356" s="110"/>
      <c r="D356" s="117"/>
      <c r="E356" s="157"/>
      <c r="F356" s="158"/>
      <c r="G356" s="110"/>
    </row>
    <row r="357" spans="1:7" ht="16.5" customHeight="1" x14ac:dyDescent="0.3">
      <c r="A357" s="110"/>
      <c r="B357" s="120"/>
      <c r="C357" s="110"/>
      <c r="D357" s="117"/>
      <c r="E357" s="157"/>
      <c r="F357" s="158"/>
      <c r="G357" s="110"/>
    </row>
    <row r="358" spans="1:7" ht="16.5" customHeight="1" x14ac:dyDescent="0.3">
      <c r="A358" s="110"/>
      <c r="B358" s="120"/>
      <c r="C358" s="110"/>
      <c r="D358" s="117"/>
      <c r="E358" s="157"/>
      <c r="F358" s="158"/>
      <c r="G358" s="110"/>
    </row>
    <row r="359" spans="1:7" ht="16.5" customHeight="1" x14ac:dyDescent="0.3">
      <c r="A359" s="110"/>
      <c r="B359" s="120"/>
      <c r="C359" s="110"/>
      <c r="D359" s="117"/>
      <c r="E359" s="157"/>
      <c r="F359" s="158"/>
      <c r="G359" s="110"/>
    </row>
    <row r="360" spans="1:7" ht="16.5" customHeight="1" x14ac:dyDescent="0.3">
      <c r="A360" s="110"/>
      <c r="B360" s="120"/>
      <c r="C360" s="110"/>
      <c r="D360" s="117"/>
      <c r="E360" s="157"/>
      <c r="F360" s="158"/>
      <c r="G360" s="110"/>
    </row>
    <row r="361" spans="1:7" ht="16.5" customHeight="1" x14ac:dyDescent="0.3">
      <c r="A361" s="110"/>
      <c r="B361" s="120"/>
      <c r="C361" s="110"/>
      <c r="D361" s="117"/>
      <c r="E361" s="157"/>
      <c r="F361" s="158"/>
      <c r="G361" s="110"/>
    </row>
    <row r="362" spans="1:7" ht="16.5" customHeight="1" x14ac:dyDescent="0.3">
      <c r="A362" s="110"/>
      <c r="B362" s="120"/>
      <c r="C362" s="110"/>
      <c r="D362" s="117"/>
      <c r="E362" s="157"/>
      <c r="F362" s="158"/>
      <c r="G362" s="110"/>
    </row>
    <row r="363" spans="1:7" ht="16.5" customHeight="1" x14ac:dyDescent="0.3">
      <c r="A363" s="110"/>
      <c r="B363" s="120"/>
      <c r="C363" s="110"/>
      <c r="D363" s="117"/>
      <c r="E363" s="157"/>
      <c r="F363" s="158"/>
      <c r="G363" s="110"/>
    </row>
    <row r="364" spans="1:7" ht="16.5" customHeight="1" x14ac:dyDescent="0.3">
      <c r="A364" s="110"/>
      <c r="B364" s="120"/>
      <c r="C364" s="110"/>
      <c r="D364" s="117"/>
      <c r="E364" s="157"/>
      <c r="F364" s="158"/>
      <c r="G364" s="110"/>
    </row>
    <row r="365" spans="1:7" ht="16.5" customHeight="1" x14ac:dyDescent="0.3">
      <c r="A365" s="110"/>
      <c r="B365" s="120"/>
      <c r="C365" s="110"/>
      <c r="D365" s="117"/>
      <c r="E365" s="157"/>
      <c r="F365" s="158"/>
      <c r="G365" s="110"/>
    </row>
    <row r="366" spans="1:7" ht="16.5" customHeight="1" x14ac:dyDescent="0.3">
      <c r="A366" s="110"/>
      <c r="B366" s="120"/>
      <c r="C366" s="110"/>
      <c r="D366" s="117"/>
      <c r="E366" s="157"/>
      <c r="F366" s="158"/>
      <c r="G366" s="110"/>
    </row>
    <row r="367" spans="1:7" ht="16.5" customHeight="1" x14ac:dyDescent="0.3">
      <c r="A367" s="110"/>
      <c r="B367" s="120"/>
      <c r="C367" s="110"/>
      <c r="D367" s="117"/>
      <c r="E367" s="157"/>
      <c r="F367" s="158"/>
      <c r="G367" s="110"/>
    </row>
    <row r="368" spans="1:7" ht="16.5" customHeight="1" x14ac:dyDescent="0.3">
      <c r="A368" s="110"/>
      <c r="B368" s="120"/>
      <c r="C368" s="110"/>
      <c r="D368" s="117"/>
      <c r="E368" s="157"/>
      <c r="F368" s="158"/>
      <c r="G368" s="110"/>
    </row>
    <row r="369" spans="1:7" ht="16.5" customHeight="1" x14ac:dyDescent="0.3">
      <c r="A369" s="110"/>
      <c r="B369" s="120"/>
      <c r="C369" s="110"/>
      <c r="D369" s="117"/>
      <c r="E369" s="157"/>
      <c r="F369" s="158"/>
      <c r="G369" s="110"/>
    </row>
    <row r="370" spans="1:7" ht="16.5" customHeight="1" x14ac:dyDescent="0.3">
      <c r="A370" s="110"/>
      <c r="B370" s="120"/>
      <c r="C370" s="110"/>
      <c r="D370" s="117"/>
      <c r="E370" s="157"/>
      <c r="F370" s="158"/>
      <c r="G370" s="110"/>
    </row>
    <row r="371" spans="1:7" ht="16.5" customHeight="1" x14ac:dyDescent="0.3">
      <c r="A371" s="110"/>
      <c r="B371" s="120"/>
      <c r="C371" s="110"/>
      <c r="D371" s="117"/>
      <c r="E371" s="157"/>
      <c r="F371" s="158"/>
      <c r="G371" s="110"/>
    </row>
    <row r="372" spans="1:7" ht="16.5" customHeight="1" x14ac:dyDescent="0.3">
      <c r="A372" s="110"/>
      <c r="B372" s="120"/>
      <c r="C372" s="110"/>
      <c r="D372" s="117"/>
      <c r="E372" s="157"/>
      <c r="F372" s="158"/>
      <c r="G372" s="110"/>
    </row>
    <row r="373" spans="1:7" ht="16.5" customHeight="1" x14ac:dyDescent="0.3">
      <c r="A373" s="110"/>
      <c r="B373" s="120"/>
      <c r="C373" s="110"/>
      <c r="D373" s="117"/>
      <c r="E373" s="157"/>
      <c r="F373" s="158"/>
      <c r="G373" s="110"/>
    </row>
    <row r="374" spans="1:7" ht="16.5" customHeight="1" x14ac:dyDescent="0.3">
      <c r="A374" s="110"/>
      <c r="B374" s="120"/>
      <c r="C374" s="110"/>
      <c r="D374" s="117"/>
      <c r="E374" s="157"/>
      <c r="F374" s="158"/>
      <c r="G374" s="110"/>
    </row>
    <row r="375" spans="1:7" ht="16.5" customHeight="1" x14ac:dyDescent="0.3">
      <c r="A375" s="110"/>
      <c r="B375" s="120"/>
      <c r="C375" s="110"/>
      <c r="D375" s="117"/>
      <c r="E375" s="157"/>
      <c r="F375" s="158"/>
      <c r="G375" s="110"/>
    </row>
    <row r="376" spans="1:7" ht="16.5" customHeight="1" x14ac:dyDescent="0.3">
      <c r="A376" s="110"/>
      <c r="B376" s="120"/>
      <c r="C376" s="110"/>
      <c r="D376" s="117"/>
      <c r="E376" s="157"/>
      <c r="F376" s="158"/>
      <c r="G376" s="110"/>
    </row>
    <row r="377" spans="1:7" ht="16.5" customHeight="1" x14ac:dyDescent="0.3">
      <c r="A377" s="110"/>
      <c r="B377" s="120"/>
      <c r="C377" s="110"/>
      <c r="D377" s="117"/>
      <c r="E377" s="157"/>
      <c r="F377" s="158"/>
      <c r="G377" s="110"/>
    </row>
    <row r="378" spans="1:7" ht="16.5" customHeight="1" x14ac:dyDescent="0.3">
      <c r="A378" s="110"/>
      <c r="B378" s="120"/>
      <c r="C378" s="110"/>
      <c r="D378" s="117"/>
      <c r="E378" s="157"/>
      <c r="F378" s="158"/>
      <c r="G378" s="110"/>
    </row>
    <row r="379" spans="1:7" ht="16.5" customHeight="1" x14ac:dyDescent="0.3">
      <c r="A379" s="110"/>
      <c r="B379" s="120"/>
      <c r="C379" s="110"/>
      <c r="D379" s="117"/>
      <c r="E379" s="157"/>
      <c r="F379" s="158"/>
      <c r="G379" s="110"/>
    </row>
    <row r="380" spans="1:7" ht="16.5" customHeight="1" x14ac:dyDescent="0.3">
      <c r="A380" s="110"/>
      <c r="B380" s="120"/>
      <c r="C380" s="110"/>
      <c r="D380" s="117"/>
      <c r="E380" s="157"/>
      <c r="F380" s="158"/>
      <c r="G380" s="110"/>
    </row>
    <row r="381" spans="1:7" ht="16.5" customHeight="1" x14ac:dyDescent="0.3">
      <c r="A381" s="110"/>
      <c r="B381" s="120"/>
      <c r="C381" s="110"/>
      <c r="D381" s="117"/>
      <c r="E381" s="157"/>
      <c r="F381" s="158"/>
      <c r="G381" s="110"/>
    </row>
    <row r="382" spans="1:7" ht="16.5" customHeight="1" x14ac:dyDescent="0.3">
      <c r="A382" s="110"/>
      <c r="B382" s="120"/>
      <c r="C382" s="110"/>
      <c r="D382" s="117"/>
      <c r="E382" s="157"/>
      <c r="F382" s="158"/>
      <c r="G382" s="110"/>
    </row>
    <row r="383" spans="1:7" ht="16.5" customHeight="1" x14ac:dyDescent="0.3">
      <c r="A383" s="110"/>
      <c r="B383" s="120"/>
      <c r="C383" s="110"/>
      <c r="D383" s="117"/>
      <c r="E383" s="157"/>
      <c r="F383" s="158"/>
      <c r="G383" s="110"/>
    </row>
    <row r="384" spans="1:7" ht="16.5" customHeight="1" x14ac:dyDescent="0.3">
      <c r="A384" s="110"/>
      <c r="B384" s="120"/>
      <c r="C384" s="110"/>
      <c r="D384" s="117"/>
      <c r="E384" s="157"/>
      <c r="F384" s="158"/>
      <c r="G384" s="110"/>
    </row>
    <row r="385" spans="1:7" ht="16.5" customHeight="1" x14ac:dyDescent="0.3">
      <c r="A385" s="110"/>
      <c r="B385" s="120"/>
      <c r="C385" s="110"/>
      <c r="D385" s="117"/>
      <c r="E385" s="157"/>
      <c r="F385" s="158"/>
      <c r="G385" s="110"/>
    </row>
    <row r="386" spans="1:7" ht="16.5" customHeight="1" x14ac:dyDescent="0.3">
      <c r="A386" s="110"/>
      <c r="B386" s="120"/>
      <c r="C386" s="110"/>
      <c r="D386" s="117"/>
      <c r="E386" s="157"/>
      <c r="F386" s="158"/>
      <c r="G386" s="110"/>
    </row>
    <row r="387" spans="1:7" ht="16.5" customHeight="1" x14ac:dyDescent="0.3">
      <c r="A387" s="110"/>
      <c r="B387" s="120"/>
      <c r="C387" s="110"/>
      <c r="D387" s="117"/>
      <c r="E387" s="157"/>
      <c r="F387" s="158"/>
      <c r="G387" s="110"/>
    </row>
    <row r="388" spans="1:7" ht="16.5" customHeight="1" x14ac:dyDescent="0.3">
      <c r="A388" s="110"/>
      <c r="B388" s="120"/>
      <c r="C388" s="110"/>
      <c r="D388" s="117"/>
      <c r="E388" s="157"/>
      <c r="F388" s="158"/>
      <c r="G388" s="110"/>
    </row>
    <row r="389" spans="1:7" ht="16.5" customHeight="1" x14ac:dyDescent="0.3">
      <c r="A389" s="110"/>
      <c r="B389" s="120"/>
      <c r="C389" s="110"/>
      <c r="D389" s="117"/>
      <c r="E389" s="157"/>
      <c r="F389" s="158"/>
      <c r="G389" s="110"/>
    </row>
    <row r="390" spans="1:7" ht="16.5" customHeight="1" x14ac:dyDescent="0.3">
      <c r="A390" s="110"/>
      <c r="B390" s="120"/>
      <c r="C390" s="110"/>
      <c r="D390" s="117"/>
      <c r="E390" s="157"/>
      <c r="F390" s="158"/>
      <c r="G390" s="110"/>
    </row>
    <row r="391" spans="1:7" ht="16.5" customHeight="1" x14ac:dyDescent="0.3">
      <c r="A391" s="110"/>
      <c r="B391" s="120"/>
      <c r="C391" s="110"/>
      <c r="D391" s="117"/>
      <c r="E391" s="157"/>
      <c r="F391" s="158"/>
      <c r="G391" s="110"/>
    </row>
    <row r="392" spans="1:7" ht="16.5" customHeight="1" x14ac:dyDescent="0.3">
      <c r="A392" s="110"/>
      <c r="B392" s="120"/>
      <c r="C392" s="110"/>
      <c r="D392" s="117"/>
      <c r="E392" s="157"/>
      <c r="F392" s="158"/>
      <c r="G392" s="110"/>
    </row>
    <row r="393" spans="1:7" ht="16.5" customHeight="1" x14ac:dyDescent="0.3">
      <c r="A393" s="110"/>
      <c r="B393" s="120"/>
      <c r="C393" s="110"/>
      <c r="D393" s="117"/>
      <c r="E393" s="157"/>
      <c r="F393" s="158"/>
      <c r="G393" s="110"/>
    </row>
    <row r="394" spans="1:7" ht="16.5" customHeight="1" x14ac:dyDescent="0.3">
      <c r="A394" s="110"/>
      <c r="B394" s="120"/>
      <c r="C394" s="110"/>
      <c r="D394" s="117"/>
      <c r="E394" s="157"/>
      <c r="F394" s="158"/>
      <c r="G394" s="110"/>
    </row>
    <row r="395" spans="1:7" ht="16.5" customHeight="1" x14ac:dyDescent="0.3">
      <c r="A395" s="110"/>
      <c r="B395" s="120"/>
      <c r="C395" s="110"/>
      <c r="D395" s="117"/>
      <c r="E395" s="157"/>
      <c r="F395" s="158"/>
      <c r="G395" s="110"/>
    </row>
    <row r="396" spans="1:7" ht="16.5" customHeight="1" x14ac:dyDescent="0.3">
      <c r="A396" s="110"/>
      <c r="B396" s="120"/>
      <c r="C396" s="110"/>
      <c r="D396" s="117"/>
      <c r="E396" s="157"/>
      <c r="F396" s="158"/>
      <c r="G396" s="110"/>
    </row>
    <row r="397" spans="1:7" ht="16.5" customHeight="1" x14ac:dyDescent="0.3">
      <c r="A397" s="110"/>
      <c r="B397" s="120"/>
      <c r="C397" s="110"/>
      <c r="D397" s="117"/>
      <c r="E397" s="157"/>
      <c r="F397" s="158"/>
      <c r="G397" s="110"/>
    </row>
    <row r="398" spans="1:7" ht="16.5" customHeight="1" x14ac:dyDescent="0.3">
      <c r="A398" s="110"/>
      <c r="B398" s="120"/>
      <c r="C398" s="110"/>
      <c r="D398" s="117"/>
      <c r="E398" s="157"/>
      <c r="F398" s="158"/>
      <c r="G398" s="110"/>
    </row>
    <row r="399" spans="1:7" ht="16.5" customHeight="1" x14ac:dyDescent="0.3">
      <c r="A399" s="110"/>
      <c r="B399" s="120"/>
      <c r="C399" s="110"/>
      <c r="D399" s="117"/>
      <c r="E399" s="157"/>
      <c r="F399" s="158"/>
      <c r="G399" s="110"/>
    </row>
    <row r="400" spans="1:7" ht="16.5" customHeight="1" x14ac:dyDescent="0.3">
      <c r="A400" s="110"/>
      <c r="B400" s="120"/>
      <c r="C400" s="110"/>
      <c r="D400" s="117"/>
      <c r="E400" s="157"/>
      <c r="F400" s="158"/>
      <c r="G400" s="110"/>
    </row>
    <row r="401" spans="1:7" ht="16.5" customHeight="1" x14ac:dyDescent="0.3">
      <c r="A401" s="110"/>
      <c r="B401" s="120"/>
      <c r="C401" s="110"/>
      <c r="D401" s="117"/>
      <c r="E401" s="157"/>
      <c r="F401" s="158"/>
      <c r="G401" s="110"/>
    </row>
    <row r="402" spans="1:7" ht="16.5" customHeight="1" x14ac:dyDescent="0.3">
      <c r="A402" s="110"/>
      <c r="B402" s="120"/>
      <c r="C402" s="110"/>
      <c r="D402" s="117"/>
      <c r="E402" s="157"/>
      <c r="F402" s="158"/>
      <c r="G402" s="110"/>
    </row>
    <row r="403" spans="1:7" ht="16.5" customHeight="1" x14ac:dyDescent="0.3">
      <c r="A403" s="110"/>
      <c r="B403" s="120"/>
      <c r="C403" s="110"/>
      <c r="D403" s="117"/>
      <c r="E403" s="157"/>
      <c r="F403" s="158"/>
      <c r="G403" s="110"/>
    </row>
    <row r="404" spans="1:7" ht="16.5" customHeight="1" x14ac:dyDescent="0.3">
      <c r="A404" s="110"/>
      <c r="B404" s="120"/>
      <c r="C404" s="110"/>
      <c r="D404" s="117"/>
      <c r="E404" s="157"/>
      <c r="F404" s="158"/>
      <c r="G404" s="110"/>
    </row>
    <row r="405" spans="1:7" ht="16.5" customHeight="1" x14ac:dyDescent="0.3">
      <c r="A405" s="110"/>
      <c r="B405" s="120"/>
      <c r="C405" s="110"/>
      <c r="D405" s="117"/>
      <c r="E405" s="157"/>
      <c r="F405" s="158"/>
      <c r="G405" s="110"/>
    </row>
    <row r="406" spans="1:7" ht="16.5" customHeight="1" x14ac:dyDescent="0.3">
      <c r="A406" s="110"/>
      <c r="B406" s="120"/>
      <c r="C406" s="110"/>
      <c r="D406" s="117"/>
      <c r="E406" s="157"/>
      <c r="F406" s="158"/>
      <c r="G406" s="110"/>
    </row>
    <row r="407" spans="1:7" ht="16.5" customHeight="1" x14ac:dyDescent="0.3">
      <c r="A407" s="110"/>
      <c r="B407" s="120"/>
      <c r="C407" s="110"/>
      <c r="D407" s="117"/>
      <c r="E407" s="157"/>
      <c r="F407" s="158"/>
      <c r="G407" s="110"/>
    </row>
    <row r="408" spans="1:7" ht="16.5" customHeight="1" x14ac:dyDescent="0.3">
      <c r="A408" s="110"/>
      <c r="B408" s="120"/>
      <c r="C408" s="110"/>
      <c r="D408" s="117"/>
      <c r="E408" s="157"/>
      <c r="F408" s="158"/>
      <c r="G408" s="110"/>
    </row>
    <row r="409" spans="1:7" ht="16.5" customHeight="1" x14ac:dyDescent="0.3">
      <c r="A409" s="110"/>
      <c r="B409" s="120"/>
      <c r="C409" s="110"/>
      <c r="D409" s="117"/>
      <c r="E409" s="157"/>
      <c r="F409" s="158"/>
      <c r="G409" s="110"/>
    </row>
    <row r="410" spans="1:7" ht="16.5" customHeight="1" x14ac:dyDescent="0.3">
      <c r="A410" s="110"/>
      <c r="B410" s="120"/>
      <c r="C410" s="110"/>
      <c r="D410" s="117"/>
      <c r="E410" s="157"/>
      <c r="F410" s="158"/>
      <c r="G410" s="110"/>
    </row>
    <row r="411" spans="1:7" ht="16.5" customHeight="1" x14ac:dyDescent="0.3">
      <c r="A411" s="110"/>
      <c r="B411" s="120"/>
      <c r="C411" s="110"/>
      <c r="D411" s="117"/>
      <c r="E411" s="157"/>
      <c r="F411" s="158"/>
      <c r="G411" s="110"/>
    </row>
    <row r="412" spans="1:7" ht="16.5" customHeight="1" x14ac:dyDescent="0.3">
      <c r="A412" s="110"/>
      <c r="B412" s="120"/>
      <c r="C412" s="110"/>
      <c r="D412" s="117"/>
      <c r="E412" s="157"/>
      <c r="F412" s="158"/>
      <c r="G412" s="110"/>
    </row>
    <row r="413" spans="1:7" ht="16.5" customHeight="1" x14ac:dyDescent="0.3">
      <c r="A413" s="110"/>
      <c r="B413" s="120"/>
      <c r="C413" s="110"/>
      <c r="D413" s="117"/>
      <c r="E413" s="157"/>
      <c r="F413" s="158"/>
      <c r="G413" s="110"/>
    </row>
    <row r="414" spans="1:7" ht="16.5" customHeight="1" x14ac:dyDescent="0.3">
      <c r="A414" s="110"/>
      <c r="B414" s="120"/>
      <c r="C414" s="110"/>
      <c r="D414" s="117"/>
      <c r="E414" s="157"/>
      <c r="F414" s="158"/>
      <c r="G414" s="110"/>
    </row>
    <row r="415" spans="1:7" ht="16.5" customHeight="1" x14ac:dyDescent="0.3">
      <c r="A415" s="110"/>
      <c r="B415" s="120"/>
      <c r="C415" s="110"/>
      <c r="D415" s="117"/>
      <c r="E415" s="157"/>
      <c r="F415" s="158"/>
      <c r="G415" s="110"/>
    </row>
    <row r="416" spans="1:7" ht="16.5" customHeight="1" x14ac:dyDescent="0.3">
      <c r="A416" s="110"/>
      <c r="B416" s="120"/>
      <c r="C416" s="110"/>
      <c r="D416" s="117"/>
      <c r="E416" s="157"/>
      <c r="F416" s="158"/>
      <c r="G416" s="110"/>
    </row>
    <row r="417" spans="1:7" ht="16.5" customHeight="1" x14ac:dyDescent="0.3">
      <c r="A417" s="110"/>
      <c r="B417" s="120"/>
      <c r="C417" s="110"/>
      <c r="D417" s="117"/>
      <c r="E417" s="157"/>
      <c r="F417" s="158"/>
      <c r="G417" s="110"/>
    </row>
    <row r="418" spans="1:7" ht="16.5" customHeight="1" x14ac:dyDescent="0.3">
      <c r="A418" s="110"/>
      <c r="B418" s="120"/>
      <c r="C418" s="110"/>
      <c r="D418" s="117"/>
      <c r="E418" s="157"/>
      <c r="F418" s="158"/>
      <c r="G418" s="110"/>
    </row>
    <row r="419" spans="1:7" ht="16.5" customHeight="1" x14ac:dyDescent="0.3">
      <c r="A419" s="110"/>
      <c r="B419" s="120"/>
      <c r="C419" s="110"/>
      <c r="D419" s="117"/>
      <c r="E419" s="157"/>
      <c r="F419" s="158"/>
      <c r="G419" s="110"/>
    </row>
    <row r="420" spans="1:7" ht="16.5" customHeight="1" x14ac:dyDescent="0.3">
      <c r="A420" s="110"/>
      <c r="B420" s="120"/>
      <c r="C420" s="110"/>
      <c r="D420" s="117"/>
      <c r="E420" s="157"/>
      <c r="F420" s="158"/>
      <c r="G420" s="110"/>
    </row>
    <row r="421" spans="1:7" ht="16.5" customHeight="1" x14ac:dyDescent="0.3">
      <c r="A421" s="110"/>
      <c r="B421" s="120"/>
      <c r="C421" s="110"/>
      <c r="D421" s="117"/>
      <c r="E421" s="157"/>
      <c r="F421" s="158"/>
      <c r="G421" s="110"/>
    </row>
    <row r="422" spans="1:7" ht="16.5" customHeight="1" x14ac:dyDescent="0.3">
      <c r="A422" s="110"/>
      <c r="B422" s="120"/>
      <c r="C422" s="110"/>
      <c r="D422" s="117"/>
      <c r="E422" s="157"/>
      <c r="F422" s="158"/>
      <c r="G422" s="110"/>
    </row>
    <row r="423" spans="1:7" ht="16.5" customHeight="1" x14ac:dyDescent="0.3">
      <c r="A423" s="110"/>
      <c r="B423" s="120"/>
      <c r="C423" s="110"/>
      <c r="D423" s="117"/>
      <c r="E423" s="157"/>
      <c r="F423" s="158"/>
      <c r="G423" s="110"/>
    </row>
    <row r="424" spans="1:7" ht="16.5" customHeight="1" x14ac:dyDescent="0.3">
      <c r="A424" s="110"/>
      <c r="B424" s="120"/>
      <c r="C424" s="110"/>
      <c r="D424" s="117"/>
      <c r="E424" s="157"/>
      <c r="F424" s="158"/>
      <c r="G424" s="110"/>
    </row>
    <row r="425" spans="1:7" ht="16.5" customHeight="1" x14ac:dyDescent="0.3">
      <c r="A425" s="110"/>
      <c r="B425" s="120"/>
      <c r="C425" s="110"/>
      <c r="D425" s="117"/>
      <c r="E425" s="157"/>
      <c r="F425" s="158"/>
      <c r="G425" s="110"/>
    </row>
    <row r="426" spans="1:7" ht="16.5" customHeight="1" x14ac:dyDescent="0.3">
      <c r="A426" s="110"/>
      <c r="B426" s="120"/>
      <c r="C426" s="110"/>
      <c r="D426" s="117"/>
      <c r="E426" s="157"/>
      <c r="F426" s="158"/>
      <c r="G426" s="110"/>
    </row>
    <row r="427" spans="1:7" ht="16.5" customHeight="1" x14ac:dyDescent="0.3">
      <c r="A427" s="110"/>
      <c r="B427" s="120"/>
      <c r="C427" s="110"/>
      <c r="D427" s="117"/>
      <c r="E427" s="157"/>
      <c r="F427" s="158"/>
      <c r="G427" s="110"/>
    </row>
    <row r="428" spans="1:7" ht="16.5" customHeight="1" x14ac:dyDescent="0.3">
      <c r="A428" s="110"/>
      <c r="B428" s="120"/>
      <c r="C428" s="110"/>
      <c r="D428" s="117"/>
      <c r="E428" s="157"/>
      <c r="F428" s="158"/>
      <c r="G428" s="110"/>
    </row>
    <row r="429" spans="1:7" ht="16.5" customHeight="1" x14ac:dyDescent="0.3">
      <c r="A429" s="110"/>
      <c r="B429" s="120"/>
      <c r="C429" s="110"/>
      <c r="D429" s="117"/>
      <c r="E429" s="157"/>
      <c r="F429" s="158"/>
      <c r="G429" s="110"/>
    </row>
    <row r="430" spans="1:7" ht="16.5" customHeight="1" x14ac:dyDescent="0.3">
      <c r="A430" s="110"/>
      <c r="B430" s="120"/>
      <c r="C430" s="110"/>
      <c r="D430" s="117"/>
      <c r="E430" s="157"/>
      <c r="F430" s="158"/>
      <c r="G430" s="110"/>
    </row>
    <row r="431" spans="1:7" ht="16.5" customHeight="1" x14ac:dyDescent="0.3">
      <c r="A431" s="110"/>
      <c r="B431" s="120"/>
      <c r="C431" s="110"/>
      <c r="D431" s="117"/>
      <c r="E431" s="157"/>
      <c r="F431" s="158"/>
      <c r="G431" s="110"/>
    </row>
    <row r="432" spans="1:7" ht="16.5" customHeight="1" x14ac:dyDescent="0.3">
      <c r="A432" s="110"/>
      <c r="B432" s="120"/>
      <c r="C432" s="110"/>
      <c r="D432" s="117"/>
      <c r="E432" s="157"/>
      <c r="F432" s="158"/>
      <c r="G432" s="110"/>
    </row>
    <row r="433" spans="1:7" ht="16.5" customHeight="1" x14ac:dyDescent="0.3">
      <c r="A433" s="110"/>
      <c r="B433" s="120"/>
      <c r="C433" s="110"/>
      <c r="D433" s="117"/>
      <c r="E433" s="157"/>
      <c r="F433" s="158"/>
      <c r="G433" s="110"/>
    </row>
    <row r="434" spans="1:7" ht="16.5" customHeight="1" x14ac:dyDescent="0.3">
      <c r="A434" s="110"/>
      <c r="B434" s="120"/>
      <c r="C434" s="110"/>
      <c r="D434" s="117"/>
      <c r="E434" s="157"/>
      <c r="F434" s="158"/>
      <c r="G434" s="110"/>
    </row>
    <row r="435" spans="1:7" ht="16.5" customHeight="1" x14ac:dyDescent="0.3">
      <c r="A435" s="110"/>
      <c r="B435" s="120"/>
      <c r="C435" s="110"/>
      <c r="D435" s="117"/>
      <c r="E435" s="157"/>
      <c r="F435" s="158"/>
      <c r="G435" s="110"/>
    </row>
    <row r="436" spans="1:7" ht="16.5" customHeight="1" x14ac:dyDescent="0.3">
      <c r="A436" s="110"/>
      <c r="B436" s="120"/>
      <c r="C436" s="110"/>
      <c r="D436" s="117"/>
      <c r="E436" s="157"/>
      <c r="F436" s="158"/>
      <c r="G436" s="110"/>
    </row>
    <row r="437" spans="1:7" ht="16.5" customHeight="1" x14ac:dyDescent="0.3">
      <c r="A437" s="110"/>
      <c r="B437" s="120"/>
      <c r="C437" s="110"/>
      <c r="D437" s="117"/>
      <c r="E437" s="157"/>
      <c r="F437" s="158"/>
      <c r="G437" s="110"/>
    </row>
    <row r="438" spans="1:7" ht="16.5" customHeight="1" x14ac:dyDescent="0.3">
      <c r="A438" s="110"/>
      <c r="B438" s="120"/>
      <c r="C438" s="110"/>
      <c r="D438" s="117"/>
      <c r="E438" s="157"/>
      <c r="F438" s="158"/>
      <c r="G438" s="110"/>
    </row>
    <row r="439" spans="1:7" ht="16.5" customHeight="1" x14ac:dyDescent="0.3">
      <c r="A439" s="110"/>
      <c r="B439" s="120"/>
      <c r="C439" s="110"/>
      <c r="D439" s="117"/>
      <c r="E439" s="157"/>
      <c r="F439" s="158"/>
      <c r="G439" s="110"/>
    </row>
    <row r="440" spans="1:7" ht="16.5" customHeight="1" x14ac:dyDescent="0.3">
      <c r="A440" s="110"/>
      <c r="B440" s="120"/>
      <c r="C440" s="110"/>
      <c r="D440" s="117"/>
      <c r="E440" s="157"/>
      <c r="F440" s="158"/>
      <c r="G440" s="110"/>
    </row>
    <row r="441" spans="1:7" ht="16.5" customHeight="1" x14ac:dyDescent="0.3">
      <c r="A441" s="110"/>
      <c r="B441" s="120"/>
      <c r="C441" s="110"/>
      <c r="D441" s="117"/>
      <c r="E441" s="157"/>
      <c r="F441" s="158"/>
      <c r="G441" s="110"/>
    </row>
    <row r="442" spans="1:7" ht="16.5" customHeight="1" x14ac:dyDescent="0.3">
      <c r="A442" s="110"/>
      <c r="B442" s="120"/>
      <c r="C442" s="110"/>
      <c r="D442" s="117"/>
      <c r="E442" s="157"/>
      <c r="F442" s="158"/>
      <c r="G442" s="110"/>
    </row>
    <row r="443" spans="1:7" ht="16.5" customHeight="1" x14ac:dyDescent="0.3">
      <c r="A443" s="110"/>
      <c r="B443" s="120"/>
      <c r="C443" s="110"/>
      <c r="D443" s="117"/>
      <c r="E443" s="157"/>
      <c r="F443" s="158"/>
      <c r="G443" s="110"/>
    </row>
    <row r="444" spans="1:7" ht="16.5" customHeight="1" x14ac:dyDescent="0.3">
      <c r="A444" s="110"/>
      <c r="B444" s="120"/>
      <c r="C444" s="110"/>
      <c r="D444" s="117"/>
      <c r="E444" s="157"/>
      <c r="F444" s="158"/>
      <c r="G444" s="110"/>
    </row>
    <row r="445" spans="1:7" ht="16.5" customHeight="1" x14ac:dyDescent="0.3">
      <c r="A445" s="110"/>
      <c r="B445" s="120"/>
      <c r="C445" s="110"/>
      <c r="D445" s="117"/>
      <c r="E445" s="157"/>
      <c r="F445" s="158"/>
      <c r="G445" s="110"/>
    </row>
    <row r="446" spans="1:7" ht="16.5" customHeight="1" x14ac:dyDescent="0.3">
      <c r="A446" s="110"/>
      <c r="B446" s="120"/>
      <c r="C446" s="110"/>
      <c r="D446" s="117"/>
      <c r="E446" s="157"/>
      <c r="F446" s="158"/>
      <c r="G446" s="110"/>
    </row>
    <row r="447" spans="1:7" ht="16.5" customHeight="1" x14ac:dyDescent="0.3">
      <c r="A447" s="110"/>
      <c r="B447" s="120"/>
      <c r="C447" s="110"/>
      <c r="D447" s="117"/>
      <c r="E447" s="157"/>
      <c r="F447" s="158"/>
      <c r="G447" s="110"/>
    </row>
    <row r="448" spans="1:7" ht="16.5" customHeight="1" x14ac:dyDescent="0.3">
      <c r="A448" s="110"/>
      <c r="B448" s="120"/>
      <c r="C448" s="110"/>
      <c r="D448" s="117"/>
      <c r="E448" s="157"/>
      <c r="F448" s="158"/>
      <c r="G448" s="110"/>
    </row>
    <row r="449" spans="1:7" ht="16.5" customHeight="1" x14ac:dyDescent="0.3">
      <c r="A449" s="110"/>
      <c r="B449" s="120"/>
      <c r="C449" s="110"/>
      <c r="D449" s="117"/>
      <c r="E449" s="157"/>
      <c r="F449" s="158"/>
      <c r="G449" s="110"/>
    </row>
    <row r="450" spans="1:7" ht="16.5" customHeight="1" x14ac:dyDescent="0.3">
      <c r="A450" s="110"/>
      <c r="B450" s="120"/>
      <c r="C450" s="110"/>
      <c r="D450" s="117"/>
      <c r="E450" s="157"/>
      <c r="F450" s="158"/>
      <c r="G450" s="110"/>
    </row>
    <row r="451" spans="1:7" ht="16.5" customHeight="1" x14ac:dyDescent="0.3">
      <c r="A451" s="110"/>
      <c r="B451" s="120"/>
      <c r="C451" s="110"/>
      <c r="D451" s="117"/>
      <c r="E451" s="157"/>
      <c r="F451" s="158"/>
      <c r="G451" s="110"/>
    </row>
    <row r="452" spans="1:7" ht="16.5" customHeight="1" x14ac:dyDescent="0.3">
      <c r="A452" s="110"/>
      <c r="B452" s="120"/>
      <c r="C452" s="110"/>
      <c r="D452" s="117"/>
      <c r="E452" s="157"/>
      <c r="F452" s="158"/>
      <c r="G452" s="110"/>
    </row>
    <row r="453" spans="1:7" ht="16.5" customHeight="1" x14ac:dyDescent="0.3">
      <c r="A453" s="110"/>
      <c r="B453" s="120"/>
      <c r="C453" s="110"/>
      <c r="D453" s="117"/>
      <c r="E453" s="157"/>
      <c r="F453" s="158"/>
      <c r="G453" s="110"/>
    </row>
    <row r="454" spans="1:7" ht="16.5" customHeight="1" x14ac:dyDescent="0.3">
      <c r="A454" s="110"/>
      <c r="B454" s="120"/>
      <c r="C454" s="110"/>
      <c r="D454" s="117"/>
      <c r="E454" s="157"/>
      <c r="F454" s="158"/>
      <c r="G454" s="110"/>
    </row>
    <row r="455" spans="1:7" ht="16.5" customHeight="1" x14ac:dyDescent="0.3">
      <c r="A455" s="110"/>
      <c r="B455" s="120"/>
      <c r="C455" s="110"/>
      <c r="D455" s="117"/>
      <c r="E455" s="157"/>
      <c r="F455" s="158"/>
      <c r="G455" s="110"/>
    </row>
    <row r="456" spans="1:7" ht="16.5" customHeight="1" x14ac:dyDescent="0.3">
      <c r="A456" s="110"/>
      <c r="B456" s="120"/>
      <c r="C456" s="110"/>
      <c r="D456" s="117"/>
      <c r="E456" s="157"/>
      <c r="F456" s="158"/>
      <c r="G456" s="110"/>
    </row>
    <row r="457" spans="1:7" ht="16.5" customHeight="1" x14ac:dyDescent="0.3">
      <c r="A457" s="110"/>
      <c r="B457" s="120"/>
      <c r="C457" s="110"/>
      <c r="D457" s="117"/>
      <c r="E457" s="157"/>
      <c r="F457" s="158"/>
      <c r="G457" s="110"/>
    </row>
    <row r="458" spans="1:7" ht="16.5" customHeight="1" x14ac:dyDescent="0.3">
      <c r="A458" s="110"/>
      <c r="B458" s="120"/>
      <c r="C458" s="110"/>
      <c r="D458" s="117"/>
      <c r="E458" s="157"/>
      <c r="F458" s="158"/>
      <c r="G458" s="110"/>
    </row>
    <row r="459" spans="1:7" ht="16.5" customHeight="1" x14ac:dyDescent="0.3">
      <c r="A459" s="110"/>
      <c r="B459" s="120"/>
      <c r="C459" s="110"/>
      <c r="D459" s="117"/>
      <c r="E459" s="157"/>
      <c r="F459" s="158"/>
      <c r="G459" s="110"/>
    </row>
    <row r="460" spans="1:7" ht="16.5" customHeight="1" x14ac:dyDescent="0.3">
      <c r="A460" s="110"/>
      <c r="B460" s="120"/>
      <c r="C460" s="110"/>
      <c r="D460" s="117"/>
      <c r="E460" s="157"/>
      <c r="F460" s="158"/>
      <c r="G460" s="110"/>
    </row>
    <row r="461" spans="1:7" ht="16.5" customHeight="1" x14ac:dyDescent="0.3">
      <c r="A461" s="110"/>
      <c r="B461" s="120"/>
      <c r="C461" s="110"/>
      <c r="D461" s="117"/>
      <c r="E461" s="157"/>
      <c r="F461" s="158"/>
      <c r="G461" s="110"/>
    </row>
    <row r="462" spans="1:7" ht="16.5" customHeight="1" x14ac:dyDescent="0.3">
      <c r="A462" s="110"/>
      <c r="B462" s="120"/>
      <c r="C462" s="110"/>
      <c r="D462" s="117"/>
      <c r="E462" s="157"/>
      <c r="F462" s="158"/>
      <c r="G462" s="110"/>
    </row>
    <row r="463" spans="1:7" ht="16.5" customHeight="1" x14ac:dyDescent="0.3">
      <c r="A463" s="110"/>
      <c r="B463" s="120"/>
      <c r="C463" s="110"/>
      <c r="D463" s="117"/>
      <c r="E463" s="157"/>
      <c r="F463" s="158"/>
      <c r="G463" s="110"/>
    </row>
    <row r="464" spans="1:7" ht="16.5" customHeight="1" x14ac:dyDescent="0.3">
      <c r="A464" s="110"/>
      <c r="B464" s="120"/>
      <c r="C464" s="110"/>
      <c r="D464" s="117"/>
      <c r="E464" s="157"/>
      <c r="F464" s="158"/>
      <c r="G464" s="110"/>
    </row>
    <row r="465" spans="1:7" ht="16.5" customHeight="1" x14ac:dyDescent="0.3">
      <c r="A465" s="110"/>
      <c r="B465" s="120"/>
      <c r="C465" s="110"/>
      <c r="D465" s="117"/>
      <c r="E465" s="157"/>
      <c r="F465" s="158"/>
      <c r="G465" s="110"/>
    </row>
    <row r="466" spans="1:7" ht="16.5" customHeight="1" x14ac:dyDescent="0.3">
      <c r="A466" s="110"/>
      <c r="B466" s="120"/>
      <c r="C466" s="110"/>
      <c r="D466" s="117"/>
      <c r="E466" s="157"/>
      <c r="F466" s="158"/>
      <c r="G466" s="110"/>
    </row>
    <row r="467" spans="1:7" ht="16.5" customHeight="1" x14ac:dyDescent="0.3">
      <c r="A467" s="110"/>
      <c r="B467" s="120"/>
      <c r="C467" s="110"/>
      <c r="D467" s="117"/>
      <c r="E467" s="157"/>
      <c r="F467" s="158"/>
      <c r="G467" s="110"/>
    </row>
    <row r="468" spans="1:7" ht="16.5" customHeight="1" x14ac:dyDescent="0.3">
      <c r="A468" s="110"/>
      <c r="B468" s="120"/>
      <c r="C468" s="110"/>
      <c r="D468" s="117"/>
      <c r="E468" s="157"/>
      <c r="F468" s="158"/>
      <c r="G468" s="110"/>
    </row>
    <row r="469" spans="1:7" ht="16.5" customHeight="1" x14ac:dyDescent="0.3">
      <c r="A469" s="110"/>
      <c r="B469" s="120"/>
      <c r="C469" s="110"/>
      <c r="D469" s="117"/>
      <c r="E469" s="157"/>
      <c r="F469" s="158"/>
      <c r="G469" s="110"/>
    </row>
    <row r="470" spans="1:7" ht="16.5" customHeight="1" x14ac:dyDescent="0.3">
      <c r="A470" s="110"/>
      <c r="B470" s="120"/>
      <c r="C470" s="110"/>
      <c r="D470" s="117"/>
      <c r="E470" s="157"/>
      <c r="F470" s="158"/>
      <c r="G470" s="110"/>
    </row>
    <row r="471" spans="1:7" ht="16.5" customHeight="1" x14ac:dyDescent="0.3">
      <c r="A471" s="110"/>
      <c r="B471" s="120"/>
      <c r="C471" s="110"/>
      <c r="D471" s="117"/>
      <c r="E471" s="157"/>
      <c r="F471" s="158"/>
      <c r="G471" s="110"/>
    </row>
    <row r="472" spans="1:7" ht="16.5" customHeight="1" x14ac:dyDescent="0.3">
      <c r="A472" s="110"/>
      <c r="B472" s="120"/>
      <c r="C472" s="110"/>
      <c r="D472" s="117"/>
      <c r="E472" s="157"/>
      <c r="F472" s="158"/>
      <c r="G472" s="110"/>
    </row>
    <row r="473" spans="1:7" ht="16.5" customHeight="1" x14ac:dyDescent="0.3">
      <c r="A473" s="110"/>
      <c r="B473" s="120"/>
      <c r="C473" s="110"/>
      <c r="D473" s="117"/>
      <c r="E473" s="157"/>
      <c r="F473" s="158"/>
      <c r="G473" s="110"/>
    </row>
    <row r="474" spans="1:7" ht="16.5" customHeight="1" x14ac:dyDescent="0.3">
      <c r="A474" s="110"/>
      <c r="B474" s="120"/>
      <c r="C474" s="110"/>
      <c r="D474" s="117"/>
      <c r="E474" s="157"/>
      <c r="F474" s="158"/>
      <c r="G474" s="110"/>
    </row>
    <row r="475" spans="1:7" ht="16.5" customHeight="1" x14ac:dyDescent="0.3">
      <c r="A475" s="110"/>
      <c r="B475" s="120"/>
      <c r="C475" s="110"/>
      <c r="D475" s="117"/>
      <c r="E475" s="157"/>
      <c r="F475" s="158"/>
      <c r="G475" s="110"/>
    </row>
    <row r="476" spans="1:7" ht="16.5" customHeight="1" x14ac:dyDescent="0.3">
      <c r="A476" s="110"/>
      <c r="B476" s="120"/>
      <c r="C476" s="110"/>
      <c r="D476" s="117"/>
      <c r="E476" s="157"/>
      <c r="F476" s="158"/>
      <c r="G476" s="110"/>
    </row>
    <row r="477" spans="1:7" ht="16.5" customHeight="1" x14ac:dyDescent="0.3">
      <c r="A477" s="110"/>
      <c r="B477" s="120"/>
      <c r="C477" s="110"/>
      <c r="D477" s="117"/>
      <c r="E477" s="157"/>
      <c r="F477" s="158"/>
      <c r="G477" s="110"/>
    </row>
    <row r="478" spans="1:7" ht="16.5" customHeight="1" x14ac:dyDescent="0.3">
      <c r="A478" s="110"/>
      <c r="B478" s="120"/>
      <c r="C478" s="110"/>
      <c r="D478" s="117"/>
      <c r="E478" s="157"/>
      <c r="F478" s="158"/>
      <c r="G478" s="110"/>
    </row>
    <row r="479" spans="1:7" ht="16.5" customHeight="1" x14ac:dyDescent="0.3">
      <c r="A479" s="110"/>
      <c r="B479" s="120"/>
      <c r="C479" s="110"/>
      <c r="D479" s="117"/>
      <c r="E479" s="157"/>
      <c r="F479" s="158"/>
      <c r="G479" s="110"/>
    </row>
    <row r="480" spans="1:7" ht="16.5" customHeight="1" x14ac:dyDescent="0.3">
      <c r="A480" s="110"/>
      <c r="B480" s="120"/>
      <c r="C480" s="110"/>
      <c r="D480" s="117"/>
      <c r="E480" s="157"/>
      <c r="F480" s="158"/>
      <c r="G480" s="110"/>
    </row>
    <row r="481" spans="1:7" ht="16.5" customHeight="1" x14ac:dyDescent="0.3">
      <c r="A481" s="110"/>
      <c r="B481" s="120"/>
      <c r="C481" s="110"/>
      <c r="D481" s="117"/>
      <c r="E481" s="157"/>
      <c r="F481" s="158"/>
      <c r="G481" s="110"/>
    </row>
    <row r="482" spans="1:7" ht="16.5" customHeight="1" x14ac:dyDescent="0.3">
      <c r="A482" s="110"/>
      <c r="B482" s="120"/>
      <c r="C482" s="110"/>
      <c r="D482" s="117"/>
      <c r="E482" s="157"/>
      <c r="F482" s="158"/>
      <c r="G482" s="110"/>
    </row>
    <row r="483" spans="1:7" ht="16.5" customHeight="1" x14ac:dyDescent="0.3">
      <c r="A483" s="110"/>
      <c r="B483" s="120"/>
      <c r="C483" s="110"/>
      <c r="D483" s="117"/>
      <c r="E483" s="157"/>
      <c r="F483" s="158"/>
      <c r="G483" s="110"/>
    </row>
    <row r="484" spans="1:7" ht="16.5" customHeight="1" x14ac:dyDescent="0.3">
      <c r="A484" s="110"/>
      <c r="B484" s="120"/>
      <c r="C484" s="110"/>
      <c r="D484" s="117"/>
      <c r="E484" s="157"/>
      <c r="F484" s="158"/>
      <c r="G484" s="110"/>
    </row>
    <row r="485" spans="1:7" ht="16.5" customHeight="1" x14ac:dyDescent="0.3">
      <c r="A485" s="110"/>
      <c r="B485" s="120"/>
      <c r="C485" s="110"/>
      <c r="D485" s="117"/>
      <c r="E485" s="157"/>
      <c r="F485" s="158"/>
      <c r="G485" s="110"/>
    </row>
    <row r="486" spans="1:7" ht="16.5" customHeight="1" x14ac:dyDescent="0.3">
      <c r="A486" s="110"/>
      <c r="B486" s="120"/>
      <c r="C486" s="110"/>
      <c r="D486" s="117"/>
      <c r="E486" s="157"/>
      <c r="F486" s="158"/>
      <c r="G486" s="110"/>
    </row>
    <row r="487" spans="1:7" ht="16.5" customHeight="1" x14ac:dyDescent="0.3">
      <c r="A487" s="110"/>
      <c r="B487" s="120"/>
      <c r="C487" s="110"/>
      <c r="D487" s="117"/>
      <c r="E487" s="157"/>
      <c r="F487" s="158"/>
      <c r="G487" s="110"/>
    </row>
    <row r="488" spans="1:7" ht="16.5" customHeight="1" x14ac:dyDescent="0.3">
      <c r="A488" s="110"/>
      <c r="B488" s="120"/>
      <c r="C488" s="110"/>
      <c r="D488" s="117"/>
      <c r="E488" s="157"/>
      <c r="F488" s="158"/>
      <c r="G488" s="110"/>
    </row>
    <row r="489" spans="1:7" ht="16.5" customHeight="1" x14ac:dyDescent="0.3">
      <c r="A489" s="110"/>
      <c r="B489" s="120"/>
      <c r="C489" s="110"/>
      <c r="D489" s="117"/>
      <c r="E489" s="157"/>
      <c r="F489" s="158"/>
      <c r="G489" s="110"/>
    </row>
    <row r="490" spans="1:7" ht="16.5" customHeight="1" x14ac:dyDescent="0.3">
      <c r="A490" s="110"/>
      <c r="B490" s="120"/>
      <c r="C490" s="110"/>
      <c r="D490" s="117"/>
      <c r="E490" s="157"/>
      <c r="F490" s="158"/>
      <c r="G490" s="110"/>
    </row>
    <row r="491" spans="1:7" ht="16.5" customHeight="1" x14ac:dyDescent="0.3">
      <c r="A491" s="110"/>
      <c r="B491" s="120"/>
      <c r="C491" s="110"/>
      <c r="D491" s="117"/>
      <c r="E491" s="157"/>
      <c r="F491" s="158"/>
      <c r="G491" s="110"/>
    </row>
    <row r="492" spans="1:7" ht="16.5" customHeight="1" x14ac:dyDescent="0.3">
      <c r="A492" s="110"/>
      <c r="B492" s="120"/>
      <c r="C492" s="110"/>
      <c r="D492" s="117"/>
      <c r="E492" s="157"/>
      <c r="F492" s="158"/>
      <c r="G492" s="110"/>
    </row>
    <row r="493" spans="1:7" ht="16.5" customHeight="1" x14ac:dyDescent="0.3">
      <c r="A493" s="110"/>
      <c r="B493" s="120"/>
      <c r="C493" s="110"/>
      <c r="D493" s="117"/>
      <c r="E493" s="157"/>
      <c r="F493" s="158"/>
      <c r="G493" s="110"/>
    </row>
    <row r="494" spans="1:7" ht="16.5" customHeight="1" x14ac:dyDescent="0.3">
      <c r="A494" s="110"/>
      <c r="B494" s="120"/>
      <c r="C494" s="110"/>
      <c r="D494" s="117"/>
      <c r="E494" s="157"/>
      <c r="F494" s="158"/>
      <c r="G494" s="110"/>
    </row>
    <row r="495" spans="1:7" ht="16.5" customHeight="1" x14ac:dyDescent="0.3">
      <c r="A495" s="110"/>
      <c r="B495" s="120"/>
      <c r="C495" s="110"/>
      <c r="D495" s="117"/>
      <c r="E495" s="157"/>
      <c r="F495" s="158"/>
      <c r="G495" s="110"/>
    </row>
    <row r="496" spans="1:7" ht="16.5" customHeight="1" x14ac:dyDescent="0.3">
      <c r="A496" s="110"/>
      <c r="B496" s="120"/>
      <c r="C496" s="110"/>
      <c r="D496" s="117"/>
      <c r="E496" s="157"/>
      <c r="F496" s="158"/>
      <c r="G496" s="110"/>
    </row>
    <row r="497" spans="1:7" ht="16.5" customHeight="1" x14ac:dyDescent="0.3">
      <c r="A497" s="110"/>
      <c r="B497" s="120"/>
      <c r="C497" s="110"/>
      <c r="D497" s="117"/>
      <c r="E497" s="157"/>
      <c r="F497" s="158"/>
      <c r="G497" s="110"/>
    </row>
    <row r="498" spans="1:7" ht="16.5" customHeight="1" x14ac:dyDescent="0.3">
      <c r="A498" s="110"/>
      <c r="B498" s="120"/>
      <c r="C498" s="110"/>
      <c r="D498" s="117"/>
      <c r="E498" s="157"/>
      <c r="F498" s="158"/>
      <c r="G498" s="110"/>
    </row>
    <row r="499" spans="1:7" ht="16.5" customHeight="1" x14ac:dyDescent="0.3">
      <c r="A499" s="110"/>
      <c r="B499" s="120"/>
      <c r="C499" s="110"/>
      <c r="D499" s="117"/>
      <c r="E499" s="157"/>
      <c r="F499" s="158"/>
      <c r="G499" s="110"/>
    </row>
    <row r="500" spans="1:7" ht="16.5" customHeight="1" x14ac:dyDescent="0.3">
      <c r="A500" s="110"/>
      <c r="B500" s="120"/>
      <c r="C500" s="110"/>
      <c r="D500" s="117"/>
      <c r="E500" s="157"/>
      <c r="F500" s="158"/>
      <c r="G500" s="110"/>
    </row>
    <row r="501" spans="1:7" ht="16.5" customHeight="1" x14ac:dyDescent="0.3">
      <c r="A501" s="110"/>
      <c r="B501" s="120"/>
      <c r="C501" s="110"/>
      <c r="D501" s="117"/>
      <c r="E501" s="157"/>
      <c r="F501" s="158"/>
      <c r="G501" s="110"/>
    </row>
    <row r="502" spans="1:7" ht="16.5" customHeight="1" x14ac:dyDescent="0.3">
      <c r="A502" s="110"/>
      <c r="B502" s="120"/>
      <c r="C502" s="110"/>
      <c r="D502" s="117"/>
      <c r="E502" s="157"/>
      <c r="F502" s="158"/>
      <c r="G502" s="110"/>
    </row>
    <row r="503" spans="1:7" ht="16.5" customHeight="1" x14ac:dyDescent="0.3">
      <c r="A503" s="110"/>
      <c r="B503" s="120"/>
      <c r="C503" s="110"/>
      <c r="D503" s="117"/>
      <c r="E503" s="157"/>
      <c r="F503" s="158"/>
      <c r="G503" s="110"/>
    </row>
    <row r="504" spans="1:7" ht="16.5" customHeight="1" x14ac:dyDescent="0.3">
      <c r="A504" s="110"/>
      <c r="B504" s="120"/>
      <c r="C504" s="110"/>
      <c r="D504" s="117"/>
      <c r="E504" s="157"/>
      <c r="F504" s="158"/>
      <c r="G504" s="110"/>
    </row>
    <row r="505" spans="1:7" ht="16.5" customHeight="1" x14ac:dyDescent="0.3">
      <c r="A505" s="110"/>
      <c r="B505" s="120"/>
      <c r="C505" s="110"/>
      <c r="D505" s="117"/>
      <c r="E505" s="157"/>
      <c r="F505" s="158"/>
      <c r="G505" s="110"/>
    </row>
    <row r="506" spans="1:7" ht="16.5" customHeight="1" x14ac:dyDescent="0.3">
      <c r="A506" s="110"/>
      <c r="B506" s="120"/>
      <c r="C506" s="110"/>
      <c r="D506" s="117"/>
      <c r="E506" s="157"/>
      <c r="F506" s="158"/>
      <c r="G506" s="110"/>
    </row>
    <row r="507" spans="1:7" ht="16.5" customHeight="1" x14ac:dyDescent="0.3">
      <c r="A507" s="110"/>
      <c r="B507" s="120"/>
      <c r="C507" s="110"/>
      <c r="D507" s="117"/>
      <c r="E507" s="157"/>
      <c r="F507" s="158"/>
      <c r="G507" s="110"/>
    </row>
    <row r="508" spans="1:7" ht="16.5" customHeight="1" x14ac:dyDescent="0.3">
      <c r="A508" s="110"/>
      <c r="B508" s="120"/>
      <c r="C508" s="110"/>
      <c r="D508" s="117"/>
      <c r="E508" s="157"/>
      <c r="F508" s="158"/>
      <c r="G508" s="110"/>
    </row>
    <row r="509" spans="1:7" ht="16.5" customHeight="1" x14ac:dyDescent="0.3">
      <c r="A509" s="110"/>
      <c r="B509" s="120"/>
      <c r="C509" s="110"/>
      <c r="D509" s="117"/>
      <c r="E509" s="157"/>
      <c r="F509" s="158"/>
      <c r="G509" s="110"/>
    </row>
    <row r="510" spans="1:7" ht="16.5" customHeight="1" x14ac:dyDescent="0.3">
      <c r="A510" s="110"/>
      <c r="B510" s="120"/>
      <c r="C510" s="110"/>
      <c r="D510" s="117"/>
      <c r="E510" s="157"/>
      <c r="F510" s="158"/>
      <c r="G510" s="110"/>
    </row>
    <row r="511" spans="1:7" ht="16.5" customHeight="1" x14ac:dyDescent="0.3">
      <c r="A511" s="110"/>
      <c r="B511" s="120"/>
      <c r="C511" s="110"/>
      <c r="D511" s="117"/>
      <c r="E511" s="157"/>
      <c r="F511" s="158"/>
      <c r="G511" s="110"/>
    </row>
    <row r="512" spans="1:7" ht="16.5" customHeight="1" x14ac:dyDescent="0.3">
      <c r="A512" s="110"/>
      <c r="B512" s="120"/>
      <c r="C512" s="110"/>
      <c r="D512" s="117"/>
      <c r="E512" s="157"/>
      <c r="F512" s="158"/>
      <c r="G512" s="110"/>
    </row>
    <row r="513" spans="1:7" ht="16.5" customHeight="1" x14ac:dyDescent="0.3">
      <c r="A513" s="110"/>
      <c r="B513" s="120"/>
      <c r="C513" s="110"/>
      <c r="D513" s="117"/>
      <c r="E513" s="157"/>
      <c r="F513" s="158"/>
      <c r="G513" s="110"/>
    </row>
    <row r="514" spans="1:7" ht="16.5" customHeight="1" x14ac:dyDescent="0.3">
      <c r="A514" s="110"/>
      <c r="B514" s="120"/>
      <c r="C514" s="110"/>
      <c r="D514" s="117"/>
      <c r="E514" s="157"/>
      <c r="F514" s="158"/>
      <c r="G514" s="110"/>
    </row>
    <row r="515" spans="1:7" ht="16.5" customHeight="1" x14ac:dyDescent="0.3">
      <c r="A515" s="110"/>
      <c r="B515" s="120"/>
      <c r="C515" s="110"/>
      <c r="D515" s="117"/>
      <c r="E515" s="157"/>
      <c r="F515" s="158"/>
      <c r="G515" s="110"/>
    </row>
    <row r="516" spans="1:7" ht="16.5" customHeight="1" x14ac:dyDescent="0.3">
      <c r="A516" s="110"/>
      <c r="B516" s="120"/>
      <c r="C516" s="110"/>
      <c r="D516" s="117"/>
      <c r="E516" s="157"/>
      <c r="F516" s="158"/>
      <c r="G516" s="110"/>
    </row>
    <row r="517" spans="1:7" ht="16.5" customHeight="1" x14ac:dyDescent="0.3">
      <c r="A517" s="110"/>
      <c r="B517" s="120"/>
      <c r="C517" s="110"/>
      <c r="D517" s="117"/>
      <c r="E517" s="157"/>
      <c r="F517" s="158"/>
      <c r="G517" s="110"/>
    </row>
    <row r="518" spans="1:7" ht="16.5" customHeight="1" x14ac:dyDescent="0.3">
      <c r="A518" s="110"/>
      <c r="B518" s="120"/>
      <c r="C518" s="110"/>
      <c r="D518" s="117"/>
      <c r="E518" s="157"/>
      <c r="F518" s="158"/>
      <c r="G518" s="110"/>
    </row>
    <row r="519" spans="1:7" ht="16.5" customHeight="1" x14ac:dyDescent="0.3">
      <c r="A519" s="110"/>
      <c r="B519" s="120"/>
      <c r="C519" s="110"/>
      <c r="D519" s="117"/>
      <c r="E519" s="157"/>
      <c r="F519" s="158"/>
      <c r="G519" s="110"/>
    </row>
    <row r="520" spans="1:7" ht="16.5" customHeight="1" x14ac:dyDescent="0.3">
      <c r="A520" s="110"/>
      <c r="B520" s="120"/>
      <c r="C520" s="110"/>
      <c r="D520" s="117"/>
      <c r="E520" s="157"/>
      <c r="F520" s="158"/>
      <c r="G520" s="110"/>
    </row>
    <row r="521" spans="1:7" ht="16.5" customHeight="1" x14ac:dyDescent="0.3">
      <c r="A521" s="110"/>
      <c r="B521" s="120"/>
      <c r="C521" s="110"/>
      <c r="D521" s="117"/>
      <c r="E521" s="157"/>
      <c r="F521" s="158"/>
      <c r="G521" s="110"/>
    </row>
    <row r="522" spans="1:7" ht="16.5" customHeight="1" x14ac:dyDescent="0.3">
      <c r="A522" s="110"/>
      <c r="B522" s="120"/>
      <c r="C522" s="110"/>
      <c r="D522" s="117"/>
      <c r="E522" s="157"/>
      <c r="F522" s="158"/>
      <c r="G522" s="110"/>
    </row>
    <row r="523" spans="1:7" ht="16.5" customHeight="1" x14ac:dyDescent="0.3">
      <c r="A523" s="110"/>
      <c r="B523" s="120"/>
      <c r="C523" s="110"/>
      <c r="D523" s="117"/>
      <c r="E523" s="157"/>
      <c r="F523" s="158"/>
      <c r="G523" s="110"/>
    </row>
    <row r="524" spans="1:7" ht="16.5" customHeight="1" x14ac:dyDescent="0.3">
      <c r="A524" s="110"/>
      <c r="B524" s="120"/>
      <c r="C524" s="110"/>
      <c r="D524" s="117"/>
      <c r="E524" s="157"/>
      <c r="F524" s="158"/>
      <c r="G524" s="110"/>
    </row>
    <row r="525" spans="1:7" ht="16.5" customHeight="1" x14ac:dyDescent="0.3">
      <c r="A525" s="110"/>
      <c r="B525" s="120"/>
      <c r="C525" s="110"/>
      <c r="D525" s="117"/>
      <c r="E525" s="157"/>
      <c r="F525" s="158"/>
      <c r="G525" s="110"/>
    </row>
    <row r="526" spans="1:7" ht="16.5" customHeight="1" x14ac:dyDescent="0.3">
      <c r="A526" s="110"/>
      <c r="B526" s="120"/>
      <c r="C526" s="110"/>
      <c r="D526" s="117"/>
      <c r="E526" s="157"/>
      <c r="F526" s="158"/>
      <c r="G526" s="110"/>
    </row>
    <row r="527" spans="1:7" ht="16.5" customHeight="1" x14ac:dyDescent="0.3">
      <c r="A527" s="110"/>
      <c r="B527" s="120"/>
      <c r="C527" s="110"/>
      <c r="D527" s="117"/>
      <c r="E527" s="157"/>
      <c r="F527" s="158"/>
      <c r="G527" s="110"/>
    </row>
    <row r="528" spans="1:7" ht="16.5" customHeight="1" x14ac:dyDescent="0.3">
      <c r="A528" s="110"/>
      <c r="B528" s="120"/>
      <c r="C528" s="110"/>
      <c r="D528" s="117"/>
      <c r="E528" s="157"/>
      <c r="F528" s="158"/>
      <c r="G528" s="110"/>
    </row>
    <row r="529" spans="1:7" ht="16.5" customHeight="1" x14ac:dyDescent="0.3">
      <c r="A529" s="110"/>
      <c r="B529" s="120"/>
      <c r="C529" s="110"/>
      <c r="D529" s="117"/>
      <c r="E529" s="157"/>
      <c r="F529" s="158"/>
      <c r="G529" s="110"/>
    </row>
    <row r="530" spans="1:7" ht="16.5" customHeight="1" x14ac:dyDescent="0.3">
      <c r="A530" s="110"/>
      <c r="B530" s="120"/>
      <c r="C530" s="110"/>
      <c r="D530" s="117"/>
      <c r="E530" s="157"/>
      <c r="F530" s="158"/>
      <c r="G530" s="110"/>
    </row>
    <row r="531" spans="1:7" ht="16.5" customHeight="1" x14ac:dyDescent="0.3">
      <c r="A531" s="110"/>
      <c r="B531" s="120"/>
      <c r="C531" s="110"/>
      <c r="D531" s="117"/>
      <c r="E531" s="157"/>
      <c r="F531" s="158"/>
      <c r="G531" s="110"/>
    </row>
    <row r="532" spans="1:7" ht="16.5" customHeight="1" x14ac:dyDescent="0.3">
      <c r="A532" s="110"/>
      <c r="B532" s="120"/>
      <c r="C532" s="110"/>
      <c r="D532" s="117"/>
      <c r="E532" s="157"/>
      <c r="F532" s="158"/>
      <c r="G532" s="110"/>
    </row>
    <row r="533" spans="1:7" ht="16.5" customHeight="1" x14ac:dyDescent="0.3">
      <c r="A533" s="110"/>
      <c r="B533" s="120"/>
      <c r="C533" s="110"/>
      <c r="D533" s="117"/>
      <c r="E533" s="157"/>
      <c r="F533" s="158"/>
      <c r="G533" s="110"/>
    </row>
    <row r="534" spans="1:7" ht="16.5" customHeight="1" x14ac:dyDescent="0.3">
      <c r="A534" s="110"/>
      <c r="B534" s="120"/>
      <c r="C534" s="110"/>
      <c r="D534" s="117"/>
      <c r="E534" s="157"/>
      <c r="F534" s="158"/>
      <c r="G534" s="110"/>
    </row>
    <row r="535" spans="1:7" ht="16.5" customHeight="1" x14ac:dyDescent="0.3">
      <c r="A535" s="110"/>
      <c r="B535" s="120"/>
      <c r="C535" s="110"/>
      <c r="D535" s="117"/>
      <c r="E535" s="157"/>
      <c r="F535" s="158"/>
      <c r="G535" s="110"/>
    </row>
    <row r="536" spans="1:7" ht="16.5" customHeight="1" x14ac:dyDescent="0.3">
      <c r="A536" s="110"/>
      <c r="B536" s="120"/>
      <c r="C536" s="110"/>
      <c r="D536" s="117"/>
      <c r="E536" s="157"/>
      <c r="F536" s="158"/>
      <c r="G536" s="110"/>
    </row>
    <row r="537" spans="1:7" ht="16.5" customHeight="1" x14ac:dyDescent="0.3">
      <c r="A537" s="110"/>
      <c r="B537" s="120"/>
      <c r="C537" s="110"/>
      <c r="D537" s="117"/>
      <c r="E537" s="157"/>
      <c r="F537" s="158"/>
      <c r="G537" s="110"/>
    </row>
    <row r="538" spans="1:7" ht="16.5" customHeight="1" x14ac:dyDescent="0.3">
      <c r="A538" s="110"/>
      <c r="B538" s="120"/>
      <c r="C538" s="110"/>
      <c r="D538" s="117"/>
      <c r="E538" s="157"/>
      <c r="F538" s="158"/>
      <c r="G538" s="110"/>
    </row>
    <row r="539" spans="1:7" ht="16.5" customHeight="1" x14ac:dyDescent="0.3">
      <c r="A539" s="110"/>
      <c r="B539" s="120"/>
      <c r="C539" s="110"/>
      <c r="D539" s="117"/>
      <c r="E539" s="157"/>
      <c r="F539" s="158"/>
      <c r="G539" s="110"/>
    </row>
    <row r="540" spans="1:7" ht="16.5" customHeight="1" x14ac:dyDescent="0.3">
      <c r="A540" s="110"/>
      <c r="B540" s="120"/>
      <c r="C540" s="110"/>
      <c r="D540" s="117"/>
      <c r="E540" s="157"/>
      <c r="F540" s="158"/>
      <c r="G540" s="110"/>
    </row>
    <row r="541" spans="1:7" ht="16.5" customHeight="1" x14ac:dyDescent="0.3">
      <c r="A541" s="110"/>
      <c r="B541" s="120"/>
      <c r="C541" s="110"/>
      <c r="D541" s="117"/>
      <c r="E541" s="157"/>
      <c r="F541" s="158"/>
      <c r="G541" s="110"/>
    </row>
    <row r="542" spans="1:7" ht="16.5" customHeight="1" x14ac:dyDescent="0.3">
      <c r="A542" s="110"/>
      <c r="B542" s="120"/>
      <c r="C542" s="110"/>
      <c r="D542" s="117"/>
      <c r="E542" s="157"/>
      <c r="F542" s="158"/>
      <c r="G542" s="110"/>
    </row>
    <row r="543" spans="1:7" ht="16.5" customHeight="1" x14ac:dyDescent="0.3">
      <c r="A543" s="110"/>
      <c r="B543" s="120"/>
      <c r="C543" s="110"/>
      <c r="D543" s="117"/>
      <c r="E543" s="157"/>
      <c r="F543" s="158"/>
      <c r="G543" s="110"/>
    </row>
    <row r="544" spans="1:7" ht="16.5" customHeight="1" x14ac:dyDescent="0.3">
      <c r="A544" s="110"/>
      <c r="B544" s="120"/>
      <c r="C544" s="110"/>
      <c r="D544" s="117"/>
      <c r="E544" s="157"/>
      <c r="F544" s="158"/>
      <c r="G544" s="110"/>
    </row>
    <row r="545" spans="1:7" ht="16.5" customHeight="1" x14ac:dyDescent="0.3">
      <c r="A545" s="110"/>
      <c r="B545" s="120"/>
      <c r="C545" s="110"/>
      <c r="D545" s="117"/>
      <c r="E545" s="157"/>
      <c r="F545" s="158"/>
      <c r="G545" s="110"/>
    </row>
    <row r="546" spans="1:7" ht="16.5" customHeight="1" x14ac:dyDescent="0.3">
      <c r="A546" s="110"/>
      <c r="B546" s="120"/>
      <c r="C546" s="110"/>
      <c r="D546" s="117"/>
      <c r="E546" s="157"/>
      <c r="F546" s="158"/>
      <c r="G546" s="110"/>
    </row>
    <row r="547" spans="1:7" ht="16.5" customHeight="1" x14ac:dyDescent="0.3">
      <c r="A547" s="110"/>
      <c r="B547" s="120"/>
      <c r="C547" s="110"/>
      <c r="D547" s="117"/>
      <c r="E547" s="157"/>
      <c r="F547" s="158"/>
      <c r="G547" s="110"/>
    </row>
    <row r="548" spans="1:7" ht="16.5" customHeight="1" x14ac:dyDescent="0.3">
      <c r="A548" s="110"/>
      <c r="B548" s="120"/>
      <c r="C548" s="110"/>
      <c r="D548" s="117"/>
      <c r="E548" s="157"/>
      <c r="F548" s="158"/>
      <c r="G548" s="110"/>
    </row>
    <row r="549" spans="1:7" ht="16.5" customHeight="1" x14ac:dyDescent="0.3">
      <c r="A549" s="110"/>
      <c r="B549" s="120"/>
      <c r="C549" s="110"/>
      <c r="D549" s="117"/>
      <c r="E549" s="157"/>
      <c r="F549" s="158"/>
      <c r="G549" s="110"/>
    </row>
    <row r="550" spans="1:7" ht="16.5" customHeight="1" x14ac:dyDescent="0.3">
      <c r="A550" s="110"/>
      <c r="B550" s="120"/>
      <c r="C550" s="110"/>
      <c r="D550" s="117"/>
      <c r="E550" s="157"/>
      <c r="F550" s="158"/>
      <c r="G550" s="110"/>
    </row>
    <row r="551" spans="1:7" ht="16.5" customHeight="1" x14ac:dyDescent="0.3">
      <c r="A551" s="110"/>
      <c r="B551" s="120"/>
      <c r="C551" s="110"/>
      <c r="D551" s="117"/>
      <c r="E551" s="157"/>
      <c r="F551" s="158"/>
      <c r="G551" s="110"/>
    </row>
    <row r="552" spans="1:7" ht="16.5" customHeight="1" x14ac:dyDescent="0.3">
      <c r="A552" s="110"/>
      <c r="B552" s="120"/>
      <c r="C552" s="110"/>
      <c r="D552" s="117"/>
      <c r="E552" s="157"/>
      <c r="F552" s="158"/>
      <c r="G552" s="110"/>
    </row>
    <row r="553" spans="1:7" ht="16.5" customHeight="1" x14ac:dyDescent="0.3">
      <c r="A553" s="110"/>
      <c r="B553" s="120"/>
      <c r="C553" s="110"/>
      <c r="D553" s="117"/>
      <c r="E553" s="157"/>
      <c r="F553" s="158"/>
      <c r="G553" s="110"/>
    </row>
    <row r="554" spans="1:7" ht="16.5" customHeight="1" x14ac:dyDescent="0.3">
      <c r="A554" s="110"/>
      <c r="B554" s="120"/>
      <c r="C554" s="110"/>
      <c r="D554" s="117"/>
      <c r="E554" s="157"/>
      <c r="F554" s="158"/>
      <c r="G554" s="110"/>
    </row>
    <row r="555" spans="1:7" ht="16.5" customHeight="1" x14ac:dyDescent="0.3">
      <c r="A555" s="110"/>
      <c r="B555" s="120"/>
      <c r="C555" s="110"/>
      <c r="D555" s="117"/>
      <c r="E555" s="157"/>
      <c r="F555" s="158"/>
      <c r="G555" s="110"/>
    </row>
    <row r="556" spans="1:7" ht="16.5" customHeight="1" x14ac:dyDescent="0.3">
      <c r="A556" s="110"/>
      <c r="B556" s="120"/>
      <c r="C556" s="110"/>
      <c r="D556" s="117"/>
      <c r="E556" s="157"/>
      <c r="F556" s="158"/>
      <c r="G556" s="110"/>
    </row>
    <row r="557" spans="1:7" ht="16.5" customHeight="1" x14ac:dyDescent="0.3">
      <c r="A557" s="110"/>
      <c r="B557" s="120"/>
      <c r="C557" s="110"/>
      <c r="D557" s="117"/>
      <c r="E557" s="157"/>
      <c r="F557" s="158"/>
      <c r="G557" s="110"/>
    </row>
    <row r="558" spans="1:7" ht="16.5" customHeight="1" x14ac:dyDescent="0.3">
      <c r="A558" s="110"/>
      <c r="B558" s="120"/>
      <c r="C558" s="110"/>
      <c r="D558" s="117"/>
      <c r="E558" s="157"/>
      <c r="F558" s="158"/>
      <c r="G558" s="110"/>
    </row>
    <row r="559" spans="1:7" ht="16.5" customHeight="1" x14ac:dyDescent="0.3">
      <c r="A559" s="110"/>
      <c r="B559" s="120"/>
      <c r="C559" s="110"/>
      <c r="D559" s="117"/>
      <c r="E559" s="157"/>
      <c r="F559" s="158"/>
      <c r="G559" s="110"/>
    </row>
    <row r="560" spans="1:7" ht="16.5" customHeight="1" x14ac:dyDescent="0.3">
      <c r="A560" s="110"/>
      <c r="B560" s="120"/>
      <c r="C560" s="110"/>
      <c r="D560" s="117"/>
      <c r="E560" s="157"/>
      <c r="F560" s="158"/>
      <c r="G560" s="110"/>
    </row>
    <row r="561" spans="1:7" ht="16.5" customHeight="1" x14ac:dyDescent="0.3">
      <c r="A561" s="110"/>
      <c r="B561" s="120"/>
      <c r="C561" s="110"/>
      <c r="D561" s="117"/>
      <c r="E561" s="157"/>
      <c r="F561" s="158"/>
      <c r="G561" s="110"/>
    </row>
    <row r="562" spans="1:7" ht="16.5" customHeight="1" x14ac:dyDescent="0.3">
      <c r="A562" s="110"/>
      <c r="B562" s="120"/>
      <c r="C562" s="110"/>
      <c r="D562" s="117"/>
      <c r="E562" s="157"/>
      <c r="F562" s="158"/>
      <c r="G562" s="110"/>
    </row>
    <row r="563" spans="1:7" ht="16.5" customHeight="1" x14ac:dyDescent="0.3">
      <c r="A563" s="110"/>
      <c r="B563" s="120"/>
      <c r="C563" s="110"/>
      <c r="D563" s="117"/>
      <c r="E563" s="157"/>
      <c r="F563" s="158"/>
      <c r="G563" s="110"/>
    </row>
    <row r="564" spans="1:7" ht="16.5" customHeight="1" x14ac:dyDescent="0.3">
      <c r="A564" s="110"/>
      <c r="B564" s="120"/>
      <c r="C564" s="110"/>
      <c r="D564" s="117"/>
      <c r="E564" s="157"/>
      <c r="F564" s="158"/>
      <c r="G564" s="110"/>
    </row>
    <row r="565" spans="1:7" ht="16.5" customHeight="1" x14ac:dyDescent="0.3">
      <c r="A565" s="110"/>
      <c r="B565" s="120"/>
      <c r="C565" s="110"/>
      <c r="D565" s="117"/>
      <c r="E565" s="157"/>
      <c r="F565" s="158"/>
      <c r="G565" s="110"/>
    </row>
    <row r="566" spans="1:7" ht="16.5" customHeight="1" x14ac:dyDescent="0.3">
      <c r="A566" s="110"/>
      <c r="B566" s="120"/>
      <c r="C566" s="110"/>
      <c r="D566" s="117"/>
      <c r="E566" s="157"/>
      <c r="F566" s="158"/>
      <c r="G566" s="110"/>
    </row>
    <row r="567" spans="1:7" ht="16.5" customHeight="1" x14ac:dyDescent="0.3">
      <c r="A567" s="110"/>
      <c r="B567" s="120"/>
      <c r="C567" s="110"/>
      <c r="D567" s="117"/>
      <c r="E567" s="157"/>
      <c r="F567" s="158"/>
      <c r="G567" s="110"/>
    </row>
    <row r="568" spans="1:7" ht="16.5" customHeight="1" x14ac:dyDescent="0.3">
      <c r="A568" s="110"/>
      <c r="B568" s="120"/>
      <c r="C568" s="110"/>
      <c r="D568" s="117"/>
      <c r="E568" s="157"/>
      <c r="F568" s="158"/>
      <c r="G568" s="110"/>
    </row>
    <row r="569" spans="1:7" ht="16.5" customHeight="1" x14ac:dyDescent="0.3">
      <c r="A569" s="110"/>
      <c r="B569" s="120"/>
      <c r="C569" s="110"/>
      <c r="D569" s="117"/>
      <c r="E569" s="157"/>
      <c r="F569" s="158"/>
      <c r="G569" s="110"/>
    </row>
    <row r="570" spans="1:7" ht="16.5" customHeight="1" x14ac:dyDescent="0.3">
      <c r="A570" s="110"/>
      <c r="B570" s="120"/>
      <c r="C570" s="110"/>
      <c r="D570" s="117"/>
      <c r="E570" s="157"/>
      <c r="F570" s="158"/>
      <c r="G570" s="110"/>
    </row>
    <row r="571" spans="1:7" ht="16.5" customHeight="1" x14ac:dyDescent="0.3">
      <c r="A571" s="110"/>
      <c r="B571" s="120"/>
      <c r="C571" s="110"/>
      <c r="D571" s="117"/>
      <c r="E571" s="157"/>
      <c r="F571" s="158"/>
      <c r="G571" s="110"/>
    </row>
    <row r="572" spans="1:7" ht="16.5" customHeight="1" x14ac:dyDescent="0.3">
      <c r="A572" s="110"/>
      <c r="B572" s="120"/>
      <c r="C572" s="110"/>
      <c r="D572" s="117"/>
      <c r="E572" s="157"/>
      <c r="F572" s="158"/>
      <c r="G572" s="110"/>
    </row>
    <row r="573" spans="1:7" ht="16.5" customHeight="1" x14ac:dyDescent="0.3">
      <c r="A573" s="110"/>
      <c r="B573" s="120"/>
      <c r="C573" s="110"/>
      <c r="D573" s="117"/>
      <c r="E573" s="157"/>
      <c r="F573" s="158"/>
      <c r="G573" s="110"/>
    </row>
    <row r="574" spans="1:7" ht="16.5" customHeight="1" x14ac:dyDescent="0.3">
      <c r="A574" s="110"/>
      <c r="B574" s="120"/>
      <c r="C574" s="110"/>
      <c r="D574" s="117"/>
      <c r="E574" s="157"/>
      <c r="F574" s="158"/>
      <c r="G574" s="110"/>
    </row>
    <row r="575" spans="1:7" ht="16.5" customHeight="1" x14ac:dyDescent="0.3">
      <c r="A575" s="110"/>
      <c r="B575" s="120"/>
      <c r="C575" s="110"/>
      <c r="D575" s="117"/>
      <c r="E575" s="157"/>
      <c r="F575" s="158"/>
      <c r="G575" s="110"/>
    </row>
    <row r="576" spans="1:7" ht="16.5" customHeight="1" x14ac:dyDescent="0.3">
      <c r="A576" s="110"/>
      <c r="B576" s="120"/>
      <c r="C576" s="110"/>
      <c r="D576" s="117"/>
      <c r="E576" s="157"/>
      <c r="F576" s="158"/>
      <c r="G576" s="110"/>
    </row>
    <row r="577" spans="1:7" ht="16.5" customHeight="1" x14ac:dyDescent="0.3">
      <c r="A577" s="110"/>
      <c r="B577" s="120"/>
      <c r="C577" s="110"/>
      <c r="D577" s="117"/>
      <c r="E577" s="157"/>
      <c r="F577" s="158"/>
      <c r="G577" s="110"/>
    </row>
    <row r="578" spans="1:7" ht="16.5" customHeight="1" x14ac:dyDescent="0.3">
      <c r="A578" s="110"/>
      <c r="B578" s="120"/>
      <c r="C578" s="110"/>
      <c r="D578" s="117"/>
      <c r="E578" s="157"/>
      <c r="F578" s="158"/>
      <c r="G578" s="110"/>
    </row>
    <row r="579" spans="1:7" ht="16.5" customHeight="1" x14ac:dyDescent="0.3">
      <c r="A579" s="110"/>
      <c r="B579" s="120"/>
      <c r="C579" s="110"/>
      <c r="D579" s="117"/>
      <c r="E579" s="157"/>
      <c r="F579" s="158"/>
      <c r="G579" s="110"/>
    </row>
    <row r="580" spans="1:7" ht="16.5" customHeight="1" x14ac:dyDescent="0.3">
      <c r="A580" s="110"/>
      <c r="B580" s="120"/>
      <c r="C580" s="110"/>
      <c r="D580" s="117"/>
      <c r="E580" s="157"/>
      <c r="F580" s="158"/>
      <c r="G580" s="110"/>
    </row>
    <row r="581" spans="1:7" ht="16.5" customHeight="1" x14ac:dyDescent="0.3">
      <c r="A581" s="110"/>
      <c r="B581" s="120"/>
      <c r="C581" s="110"/>
      <c r="D581" s="117"/>
      <c r="E581" s="157"/>
      <c r="F581" s="158"/>
      <c r="G581" s="110"/>
    </row>
    <row r="582" spans="1:7" ht="16.5" customHeight="1" x14ac:dyDescent="0.3">
      <c r="A582" s="110"/>
      <c r="B582" s="120"/>
      <c r="C582" s="110"/>
      <c r="D582" s="117"/>
      <c r="E582" s="157"/>
      <c r="F582" s="158"/>
      <c r="G582" s="110"/>
    </row>
    <row r="583" spans="1:7" ht="16.5" customHeight="1" x14ac:dyDescent="0.3">
      <c r="A583" s="110"/>
      <c r="B583" s="120"/>
      <c r="C583" s="110"/>
      <c r="D583" s="117"/>
      <c r="E583" s="157"/>
      <c r="F583" s="158"/>
      <c r="G583" s="110"/>
    </row>
    <row r="584" spans="1:7" ht="16.5" customHeight="1" x14ac:dyDescent="0.3">
      <c r="A584" s="110"/>
      <c r="B584" s="120"/>
      <c r="C584" s="110"/>
      <c r="D584" s="117"/>
      <c r="E584" s="157"/>
      <c r="F584" s="158"/>
      <c r="G584" s="110"/>
    </row>
    <row r="585" spans="1:7" ht="16.5" customHeight="1" x14ac:dyDescent="0.3">
      <c r="A585" s="110"/>
      <c r="B585" s="120"/>
      <c r="C585" s="110"/>
      <c r="D585" s="117"/>
      <c r="E585" s="157"/>
      <c r="F585" s="158"/>
      <c r="G585" s="110"/>
    </row>
    <row r="586" spans="1:7" ht="16.5" customHeight="1" x14ac:dyDescent="0.3">
      <c r="A586" s="110"/>
      <c r="B586" s="120"/>
      <c r="C586" s="110"/>
      <c r="D586" s="117"/>
      <c r="E586" s="157"/>
      <c r="F586" s="158"/>
      <c r="G586" s="110"/>
    </row>
    <row r="587" spans="1:7" ht="16.5" customHeight="1" x14ac:dyDescent="0.3">
      <c r="A587" s="110"/>
      <c r="B587" s="120"/>
      <c r="C587" s="110"/>
      <c r="D587" s="117"/>
      <c r="E587" s="157"/>
      <c r="F587" s="158"/>
      <c r="G587" s="110"/>
    </row>
    <row r="588" spans="1:7" ht="16.5" customHeight="1" x14ac:dyDescent="0.3">
      <c r="A588" s="110"/>
      <c r="B588" s="120"/>
      <c r="C588" s="110"/>
      <c r="D588" s="117"/>
      <c r="E588" s="157"/>
      <c r="F588" s="158"/>
      <c r="G588" s="110"/>
    </row>
    <row r="589" spans="1:7" ht="16.5" customHeight="1" x14ac:dyDescent="0.3">
      <c r="A589" s="110"/>
      <c r="B589" s="120"/>
      <c r="C589" s="110"/>
      <c r="D589" s="117"/>
      <c r="E589" s="157"/>
      <c r="F589" s="158"/>
      <c r="G589" s="110"/>
    </row>
    <row r="590" spans="1:7" ht="16.5" customHeight="1" x14ac:dyDescent="0.3">
      <c r="A590" s="110"/>
      <c r="B590" s="120"/>
      <c r="C590" s="110"/>
      <c r="D590" s="117"/>
      <c r="E590" s="157"/>
      <c r="F590" s="158"/>
      <c r="G590" s="110"/>
    </row>
    <row r="591" spans="1:7" ht="16.5" customHeight="1" x14ac:dyDescent="0.3">
      <c r="A591" s="110"/>
      <c r="B591" s="120"/>
      <c r="C591" s="110"/>
      <c r="D591" s="117"/>
      <c r="E591" s="157"/>
      <c r="F591" s="158"/>
      <c r="G591" s="110"/>
    </row>
    <row r="592" spans="1:7" ht="16.5" customHeight="1" x14ac:dyDescent="0.3">
      <c r="A592" s="110"/>
      <c r="B592" s="120"/>
      <c r="C592" s="110"/>
      <c r="D592" s="117"/>
      <c r="E592" s="157"/>
      <c r="F592" s="158"/>
      <c r="G592" s="110"/>
    </row>
    <row r="593" spans="1:7" ht="16.5" customHeight="1" x14ac:dyDescent="0.3">
      <c r="A593" s="110"/>
      <c r="B593" s="120"/>
      <c r="C593" s="110"/>
      <c r="D593" s="117"/>
      <c r="E593" s="157"/>
      <c r="F593" s="158"/>
      <c r="G593" s="110"/>
    </row>
    <row r="594" spans="1:7" ht="16.5" customHeight="1" x14ac:dyDescent="0.3">
      <c r="A594" s="110"/>
      <c r="B594" s="120"/>
      <c r="C594" s="110"/>
      <c r="D594" s="117"/>
      <c r="E594" s="157"/>
      <c r="F594" s="158"/>
      <c r="G594" s="110"/>
    </row>
    <row r="595" spans="1:7" ht="16.5" customHeight="1" x14ac:dyDescent="0.3">
      <c r="A595" s="110"/>
      <c r="B595" s="120"/>
      <c r="C595" s="110"/>
      <c r="D595" s="117"/>
      <c r="E595" s="157"/>
      <c r="F595" s="158"/>
      <c r="G595" s="110"/>
    </row>
    <row r="596" spans="1:7" ht="16.5" customHeight="1" x14ac:dyDescent="0.3">
      <c r="A596" s="110"/>
      <c r="B596" s="120"/>
      <c r="C596" s="110"/>
      <c r="D596" s="117"/>
      <c r="E596" s="157"/>
      <c r="F596" s="158"/>
      <c r="G596" s="110"/>
    </row>
    <row r="597" spans="1:7" ht="16.5" customHeight="1" x14ac:dyDescent="0.3">
      <c r="A597" s="110"/>
      <c r="B597" s="120"/>
      <c r="C597" s="110"/>
      <c r="D597" s="117"/>
      <c r="E597" s="157"/>
      <c r="F597" s="158"/>
      <c r="G597" s="110"/>
    </row>
    <row r="598" spans="1:7" ht="16.5" customHeight="1" x14ac:dyDescent="0.3">
      <c r="A598" s="110"/>
      <c r="B598" s="120"/>
      <c r="C598" s="110"/>
      <c r="D598" s="117"/>
      <c r="E598" s="157"/>
      <c r="F598" s="158"/>
      <c r="G598" s="110"/>
    </row>
    <row r="599" spans="1:7" ht="16.5" customHeight="1" x14ac:dyDescent="0.3">
      <c r="A599" s="110"/>
      <c r="B599" s="120"/>
      <c r="C599" s="110"/>
      <c r="D599" s="117"/>
      <c r="E599" s="157"/>
      <c r="F599" s="158"/>
      <c r="G599" s="110"/>
    </row>
    <row r="600" spans="1:7" ht="16.5" customHeight="1" x14ac:dyDescent="0.3">
      <c r="A600" s="110"/>
      <c r="B600" s="120"/>
      <c r="C600" s="110"/>
      <c r="D600" s="117"/>
      <c r="E600" s="157"/>
      <c r="F600" s="158"/>
      <c r="G600" s="110"/>
    </row>
    <row r="601" spans="1:7" ht="16.5" customHeight="1" x14ac:dyDescent="0.3">
      <c r="A601" s="110"/>
      <c r="B601" s="120"/>
      <c r="C601" s="110"/>
      <c r="D601" s="117"/>
      <c r="E601" s="157"/>
      <c r="F601" s="158"/>
      <c r="G601" s="110"/>
    </row>
    <row r="602" spans="1:7" ht="16.5" customHeight="1" x14ac:dyDescent="0.3">
      <c r="A602" s="110"/>
      <c r="B602" s="120"/>
      <c r="C602" s="110"/>
      <c r="D602" s="117"/>
      <c r="E602" s="157"/>
      <c r="F602" s="158"/>
      <c r="G602" s="110"/>
    </row>
    <row r="603" spans="1:7" ht="16.5" customHeight="1" x14ac:dyDescent="0.3">
      <c r="A603" s="110"/>
      <c r="B603" s="120"/>
      <c r="C603" s="110"/>
      <c r="D603" s="117"/>
      <c r="E603" s="157"/>
      <c r="F603" s="158"/>
      <c r="G603" s="110"/>
    </row>
    <row r="604" spans="1:7" ht="16.5" customHeight="1" x14ac:dyDescent="0.3">
      <c r="A604" s="110"/>
      <c r="B604" s="120"/>
      <c r="C604" s="110"/>
      <c r="D604" s="117"/>
      <c r="E604" s="157"/>
      <c r="F604" s="158"/>
      <c r="G604" s="110"/>
    </row>
    <row r="605" spans="1:7" ht="16.5" customHeight="1" x14ac:dyDescent="0.3">
      <c r="A605" s="110"/>
      <c r="B605" s="120"/>
      <c r="C605" s="110"/>
      <c r="D605" s="117"/>
      <c r="E605" s="157"/>
      <c r="F605" s="158"/>
      <c r="G605" s="110"/>
    </row>
    <row r="606" spans="1:7" ht="16.5" customHeight="1" x14ac:dyDescent="0.3">
      <c r="A606" s="110"/>
      <c r="B606" s="120"/>
      <c r="C606" s="110"/>
      <c r="D606" s="117"/>
      <c r="E606" s="157"/>
      <c r="F606" s="158"/>
      <c r="G606" s="110"/>
    </row>
    <row r="607" spans="1:7" ht="16.5" customHeight="1" x14ac:dyDescent="0.3">
      <c r="A607" s="110"/>
      <c r="B607" s="120"/>
      <c r="C607" s="110"/>
      <c r="D607" s="117"/>
      <c r="E607" s="157"/>
      <c r="F607" s="158"/>
      <c r="G607" s="110"/>
    </row>
    <row r="608" spans="1:7" ht="16.5" customHeight="1" x14ac:dyDescent="0.3">
      <c r="A608" s="110"/>
      <c r="B608" s="120"/>
      <c r="C608" s="110"/>
      <c r="D608" s="117"/>
      <c r="E608" s="157"/>
      <c r="F608" s="158"/>
      <c r="G608" s="110"/>
    </row>
    <row r="609" spans="1:7" ht="16.5" customHeight="1" x14ac:dyDescent="0.3">
      <c r="A609" s="110"/>
      <c r="B609" s="120"/>
      <c r="C609" s="110"/>
      <c r="D609" s="117"/>
      <c r="E609" s="157"/>
      <c r="F609" s="158"/>
      <c r="G609" s="110"/>
    </row>
    <row r="610" spans="1:7" ht="16.5" customHeight="1" x14ac:dyDescent="0.3">
      <c r="A610" s="110"/>
      <c r="B610" s="120"/>
      <c r="C610" s="110"/>
      <c r="D610" s="117"/>
      <c r="E610" s="157"/>
      <c r="F610" s="158"/>
      <c r="G610" s="110"/>
    </row>
    <row r="611" spans="1:7" ht="16.5" customHeight="1" x14ac:dyDescent="0.3">
      <c r="A611" s="110"/>
      <c r="B611" s="120"/>
      <c r="C611" s="110"/>
      <c r="D611" s="117"/>
      <c r="E611" s="157"/>
      <c r="F611" s="158"/>
      <c r="G611" s="110"/>
    </row>
    <row r="612" spans="1:7" ht="16.5" customHeight="1" x14ac:dyDescent="0.3">
      <c r="A612" s="110"/>
      <c r="B612" s="120"/>
      <c r="C612" s="110"/>
      <c r="D612" s="117"/>
      <c r="E612" s="157"/>
      <c r="F612" s="158"/>
      <c r="G612" s="110"/>
    </row>
    <row r="613" spans="1:7" ht="16.5" customHeight="1" x14ac:dyDescent="0.3">
      <c r="A613" s="110"/>
      <c r="B613" s="120"/>
      <c r="C613" s="110"/>
      <c r="D613" s="117"/>
      <c r="E613" s="157"/>
      <c r="F613" s="158"/>
      <c r="G613" s="110"/>
    </row>
    <row r="614" spans="1:7" ht="16.5" customHeight="1" x14ac:dyDescent="0.3">
      <c r="A614" s="110"/>
      <c r="B614" s="120"/>
      <c r="C614" s="110"/>
      <c r="D614" s="117"/>
      <c r="E614" s="157"/>
      <c r="F614" s="158"/>
      <c r="G614" s="110"/>
    </row>
    <row r="615" spans="1:7" ht="16.5" customHeight="1" x14ac:dyDescent="0.3">
      <c r="A615" s="110"/>
      <c r="B615" s="120"/>
      <c r="C615" s="110"/>
      <c r="D615" s="117"/>
      <c r="E615" s="157"/>
      <c r="F615" s="158"/>
      <c r="G615" s="110"/>
    </row>
    <row r="616" spans="1:7" ht="16.5" customHeight="1" x14ac:dyDescent="0.3">
      <c r="A616" s="110"/>
      <c r="B616" s="120"/>
      <c r="C616" s="110"/>
      <c r="D616" s="117"/>
      <c r="E616" s="157"/>
      <c r="F616" s="158"/>
      <c r="G616" s="110"/>
    </row>
    <row r="617" spans="1:7" ht="16.5" customHeight="1" x14ac:dyDescent="0.3">
      <c r="A617" s="110"/>
      <c r="B617" s="120"/>
      <c r="C617" s="110"/>
      <c r="D617" s="117"/>
      <c r="E617" s="157"/>
      <c r="F617" s="158"/>
      <c r="G617" s="110"/>
    </row>
    <row r="618" spans="1:7" ht="16.5" customHeight="1" x14ac:dyDescent="0.3">
      <c r="A618" s="110"/>
      <c r="B618" s="120"/>
      <c r="C618" s="110"/>
      <c r="D618" s="117"/>
      <c r="E618" s="157"/>
      <c r="F618" s="158"/>
      <c r="G618" s="110"/>
    </row>
    <row r="619" spans="1:7" ht="16.5" customHeight="1" x14ac:dyDescent="0.3">
      <c r="A619" s="110"/>
      <c r="B619" s="120"/>
      <c r="C619" s="110"/>
      <c r="D619" s="117"/>
      <c r="E619" s="157"/>
      <c r="F619" s="158"/>
      <c r="G619" s="110"/>
    </row>
    <row r="620" spans="1:7" ht="16.5" customHeight="1" x14ac:dyDescent="0.3">
      <c r="A620" s="110"/>
      <c r="B620" s="120"/>
      <c r="C620" s="110"/>
      <c r="D620" s="117"/>
      <c r="E620" s="157"/>
      <c r="F620" s="158"/>
      <c r="G620" s="110"/>
    </row>
    <row r="621" spans="1:7" ht="16.5" customHeight="1" x14ac:dyDescent="0.3">
      <c r="A621" s="110"/>
      <c r="B621" s="120"/>
      <c r="C621" s="110"/>
      <c r="D621" s="117"/>
      <c r="E621" s="157"/>
      <c r="F621" s="158"/>
      <c r="G621" s="110"/>
    </row>
    <row r="622" spans="1:7" ht="16.5" customHeight="1" x14ac:dyDescent="0.3">
      <c r="A622" s="110"/>
      <c r="B622" s="120"/>
      <c r="C622" s="110"/>
      <c r="D622" s="117"/>
      <c r="E622" s="157"/>
      <c r="F622" s="158"/>
      <c r="G622" s="110"/>
    </row>
    <row r="623" spans="1:7" ht="16.5" customHeight="1" x14ac:dyDescent="0.3">
      <c r="A623" s="110"/>
      <c r="B623" s="120"/>
      <c r="C623" s="110"/>
      <c r="D623" s="117"/>
      <c r="E623" s="157"/>
      <c r="F623" s="158"/>
      <c r="G623" s="110"/>
    </row>
    <row r="624" spans="1:7" ht="16.5" customHeight="1" x14ac:dyDescent="0.3">
      <c r="A624" s="110"/>
      <c r="B624" s="120"/>
      <c r="C624" s="110"/>
      <c r="D624" s="117"/>
      <c r="E624" s="157"/>
      <c r="F624" s="158"/>
      <c r="G624" s="110"/>
    </row>
    <row r="625" spans="1:7" ht="16.5" customHeight="1" x14ac:dyDescent="0.3">
      <c r="A625" s="110"/>
      <c r="B625" s="120"/>
      <c r="C625" s="110"/>
      <c r="D625" s="117"/>
      <c r="E625" s="157"/>
      <c r="F625" s="158"/>
      <c r="G625" s="110"/>
    </row>
    <row r="626" spans="1:7" ht="16.5" customHeight="1" x14ac:dyDescent="0.3">
      <c r="A626" s="110"/>
      <c r="B626" s="120"/>
      <c r="C626" s="110"/>
      <c r="D626" s="117"/>
      <c r="E626" s="157"/>
      <c r="F626" s="158"/>
      <c r="G626" s="110"/>
    </row>
    <row r="627" spans="1:7" ht="16.5" customHeight="1" x14ac:dyDescent="0.3">
      <c r="A627" s="110"/>
      <c r="B627" s="120"/>
      <c r="C627" s="110"/>
      <c r="D627" s="117"/>
      <c r="E627" s="157"/>
      <c r="F627" s="158"/>
      <c r="G627" s="110"/>
    </row>
    <row r="628" spans="1:7" ht="16.5" customHeight="1" x14ac:dyDescent="0.3">
      <c r="A628" s="110"/>
      <c r="B628" s="120"/>
      <c r="C628" s="110"/>
      <c r="D628" s="117"/>
      <c r="E628" s="157"/>
      <c r="F628" s="158"/>
      <c r="G628" s="110"/>
    </row>
    <row r="629" spans="1:7" ht="16.5" customHeight="1" x14ac:dyDescent="0.3">
      <c r="A629" s="110"/>
      <c r="B629" s="120"/>
      <c r="C629" s="110"/>
      <c r="D629" s="117"/>
      <c r="E629" s="157"/>
      <c r="F629" s="158"/>
      <c r="G629" s="110"/>
    </row>
    <row r="630" spans="1:7" ht="16.5" customHeight="1" x14ac:dyDescent="0.3">
      <c r="A630" s="110"/>
      <c r="B630" s="120"/>
      <c r="C630" s="110"/>
      <c r="D630" s="117"/>
      <c r="E630" s="157"/>
      <c r="F630" s="158"/>
      <c r="G630" s="110"/>
    </row>
    <row r="631" spans="1:7" ht="16.5" customHeight="1" x14ac:dyDescent="0.3">
      <c r="A631" s="110"/>
      <c r="B631" s="120"/>
      <c r="C631" s="110"/>
      <c r="D631" s="117"/>
      <c r="E631" s="157"/>
      <c r="F631" s="158"/>
      <c r="G631" s="110"/>
    </row>
    <row r="632" spans="1:7" ht="16.5" customHeight="1" x14ac:dyDescent="0.3">
      <c r="A632" s="110"/>
      <c r="B632" s="120"/>
      <c r="C632" s="110"/>
      <c r="D632" s="117"/>
      <c r="E632" s="157"/>
      <c r="F632" s="158"/>
      <c r="G632" s="110"/>
    </row>
    <row r="633" spans="1:7" ht="16.5" customHeight="1" x14ac:dyDescent="0.3">
      <c r="A633" s="110"/>
      <c r="B633" s="120"/>
      <c r="C633" s="110"/>
      <c r="D633" s="117"/>
      <c r="E633" s="157"/>
      <c r="F633" s="158"/>
      <c r="G633" s="110"/>
    </row>
    <row r="634" spans="1:7" ht="16.5" customHeight="1" x14ac:dyDescent="0.3">
      <c r="A634" s="110"/>
      <c r="B634" s="120"/>
      <c r="C634" s="110"/>
      <c r="D634" s="117"/>
      <c r="E634" s="157"/>
      <c r="F634" s="158"/>
      <c r="G634" s="110"/>
    </row>
    <row r="635" spans="1:7" ht="16.5" customHeight="1" x14ac:dyDescent="0.3">
      <c r="A635" s="110"/>
      <c r="B635" s="120"/>
      <c r="C635" s="110"/>
      <c r="D635" s="117"/>
      <c r="E635" s="157"/>
      <c r="F635" s="158"/>
      <c r="G635" s="110"/>
    </row>
    <row r="636" spans="1:7" ht="16.5" customHeight="1" x14ac:dyDescent="0.3">
      <c r="A636" s="110"/>
      <c r="B636" s="120"/>
      <c r="C636" s="110"/>
      <c r="D636" s="117"/>
      <c r="E636" s="157"/>
      <c r="F636" s="158"/>
      <c r="G636" s="110"/>
    </row>
    <row r="637" spans="1:7" ht="16.5" customHeight="1" x14ac:dyDescent="0.3">
      <c r="A637" s="110"/>
      <c r="B637" s="120"/>
      <c r="C637" s="110"/>
      <c r="D637" s="117"/>
      <c r="E637" s="157"/>
      <c r="F637" s="158"/>
      <c r="G637" s="110"/>
    </row>
    <row r="638" spans="1:7" ht="16.5" customHeight="1" x14ac:dyDescent="0.3">
      <c r="A638" s="110"/>
      <c r="B638" s="120"/>
      <c r="C638" s="110"/>
      <c r="D638" s="117"/>
      <c r="E638" s="157"/>
      <c r="F638" s="158"/>
      <c r="G638" s="110"/>
    </row>
    <row r="639" spans="1:7" ht="16.5" customHeight="1" x14ac:dyDescent="0.3">
      <c r="A639" s="110"/>
      <c r="B639" s="120"/>
      <c r="C639" s="110"/>
      <c r="D639" s="117"/>
      <c r="E639" s="157"/>
      <c r="F639" s="158"/>
      <c r="G639" s="110"/>
    </row>
    <row r="640" spans="1:7" ht="16.5" customHeight="1" x14ac:dyDescent="0.3">
      <c r="A640" s="110"/>
      <c r="B640" s="120"/>
      <c r="C640" s="110"/>
      <c r="D640" s="117"/>
      <c r="E640" s="157"/>
      <c r="F640" s="158"/>
      <c r="G640" s="110"/>
    </row>
    <row r="641" spans="1:7" ht="16.5" customHeight="1" x14ac:dyDescent="0.3">
      <c r="A641" s="110"/>
      <c r="B641" s="120"/>
      <c r="C641" s="110"/>
      <c r="D641" s="117"/>
      <c r="E641" s="157"/>
      <c r="F641" s="158"/>
      <c r="G641" s="110"/>
    </row>
    <row r="642" spans="1:7" ht="16.5" customHeight="1" x14ac:dyDescent="0.3">
      <c r="A642" s="110"/>
      <c r="B642" s="120"/>
      <c r="C642" s="110"/>
      <c r="D642" s="117"/>
      <c r="E642" s="157"/>
      <c r="F642" s="158"/>
      <c r="G642" s="110"/>
    </row>
    <row r="643" spans="1:7" ht="16.5" customHeight="1" x14ac:dyDescent="0.3">
      <c r="A643" s="110"/>
      <c r="B643" s="120"/>
      <c r="C643" s="110"/>
      <c r="D643" s="117"/>
      <c r="E643" s="157"/>
      <c r="F643" s="158"/>
      <c r="G643" s="110"/>
    </row>
    <row r="644" spans="1:7" ht="16.5" customHeight="1" x14ac:dyDescent="0.3">
      <c r="A644" s="110"/>
      <c r="B644" s="120"/>
      <c r="C644" s="110"/>
      <c r="D644" s="117"/>
      <c r="E644" s="157"/>
      <c r="F644" s="158"/>
      <c r="G644" s="110"/>
    </row>
    <row r="645" spans="1:7" ht="16.5" customHeight="1" x14ac:dyDescent="0.3">
      <c r="A645" s="110"/>
      <c r="B645" s="120"/>
      <c r="C645" s="110"/>
      <c r="D645" s="117"/>
      <c r="E645" s="157"/>
      <c r="F645" s="158"/>
      <c r="G645" s="110"/>
    </row>
    <row r="646" spans="1:7" ht="16.5" customHeight="1" x14ac:dyDescent="0.3">
      <c r="A646" s="110"/>
      <c r="B646" s="120"/>
      <c r="C646" s="110"/>
      <c r="D646" s="117"/>
      <c r="E646" s="157"/>
      <c r="F646" s="158"/>
      <c r="G646" s="110"/>
    </row>
    <row r="647" spans="1:7" ht="16.5" customHeight="1" x14ac:dyDescent="0.3">
      <c r="A647" s="110"/>
      <c r="B647" s="120"/>
      <c r="C647" s="110"/>
      <c r="D647" s="117"/>
      <c r="E647" s="157"/>
      <c r="F647" s="158"/>
      <c r="G647" s="110"/>
    </row>
    <row r="648" spans="1:7" ht="16.5" customHeight="1" x14ac:dyDescent="0.3">
      <c r="A648" s="110"/>
      <c r="B648" s="120"/>
      <c r="C648" s="110"/>
      <c r="D648" s="117"/>
      <c r="E648" s="157"/>
      <c r="F648" s="158"/>
      <c r="G648" s="110"/>
    </row>
    <row r="649" spans="1:7" ht="16.5" customHeight="1" x14ac:dyDescent="0.3">
      <c r="A649" s="110"/>
      <c r="B649" s="120"/>
      <c r="C649" s="110"/>
      <c r="D649" s="117"/>
      <c r="E649" s="157"/>
      <c r="F649" s="158"/>
      <c r="G649" s="110"/>
    </row>
    <row r="650" spans="1:7" ht="16.5" customHeight="1" x14ac:dyDescent="0.3">
      <c r="A650" s="110"/>
      <c r="B650" s="120"/>
      <c r="C650" s="110"/>
      <c r="D650" s="117"/>
      <c r="E650" s="157"/>
      <c r="F650" s="158"/>
      <c r="G650" s="110"/>
    </row>
    <row r="651" spans="1:7" ht="16.5" customHeight="1" x14ac:dyDescent="0.3">
      <c r="A651" s="110"/>
      <c r="B651" s="120"/>
      <c r="C651" s="110"/>
      <c r="D651" s="117"/>
      <c r="E651" s="157"/>
      <c r="F651" s="158"/>
      <c r="G651" s="110"/>
    </row>
    <row r="652" spans="1:7" ht="16.5" customHeight="1" x14ac:dyDescent="0.3">
      <c r="A652" s="110"/>
      <c r="B652" s="120"/>
      <c r="C652" s="110"/>
      <c r="D652" s="117"/>
      <c r="E652" s="157"/>
      <c r="F652" s="158"/>
      <c r="G652" s="110"/>
    </row>
    <row r="653" spans="1:7" ht="16.5" customHeight="1" x14ac:dyDescent="0.3">
      <c r="A653" s="110"/>
      <c r="B653" s="120"/>
      <c r="C653" s="110"/>
      <c r="D653" s="117"/>
      <c r="E653" s="157"/>
      <c r="F653" s="158"/>
      <c r="G653" s="110"/>
    </row>
    <row r="654" spans="1:7" ht="16.5" customHeight="1" x14ac:dyDescent="0.3">
      <c r="A654" s="110"/>
      <c r="B654" s="120"/>
      <c r="C654" s="110"/>
      <c r="D654" s="117"/>
      <c r="E654" s="157"/>
      <c r="F654" s="158"/>
      <c r="G654" s="110"/>
    </row>
    <row r="655" spans="1:7" ht="16.5" customHeight="1" x14ac:dyDescent="0.3">
      <c r="A655" s="110"/>
      <c r="B655" s="120"/>
      <c r="C655" s="110"/>
      <c r="D655" s="117"/>
      <c r="E655" s="157"/>
      <c r="F655" s="158"/>
      <c r="G655" s="110"/>
    </row>
    <row r="656" spans="1:7" ht="16.5" customHeight="1" x14ac:dyDescent="0.3">
      <c r="A656" s="110"/>
      <c r="B656" s="120"/>
      <c r="C656" s="110"/>
      <c r="D656" s="117"/>
      <c r="E656" s="157"/>
      <c r="F656" s="158"/>
      <c r="G656" s="110"/>
    </row>
    <row r="657" spans="1:7" ht="16.5" customHeight="1" x14ac:dyDescent="0.3">
      <c r="A657" s="110"/>
      <c r="B657" s="120"/>
      <c r="C657" s="110"/>
      <c r="D657" s="117"/>
      <c r="E657" s="157"/>
      <c r="F657" s="158"/>
      <c r="G657" s="110"/>
    </row>
    <row r="658" spans="1:7" ht="16.5" customHeight="1" x14ac:dyDescent="0.3">
      <c r="A658" s="110"/>
      <c r="B658" s="120"/>
      <c r="C658" s="110"/>
      <c r="D658" s="117"/>
      <c r="E658" s="157"/>
      <c r="F658" s="158"/>
      <c r="G658" s="110"/>
    </row>
    <row r="659" spans="1:7" ht="16.5" customHeight="1" x14ac:dyDescent="0.3">
      <c r="A659" s="110"/>
      <c r="B659" s="120"/>
      <c r="C659" s="110"/>
      <c r="D659" s="117"/>
      <c r="E659" s="157"/>
      <c r="F659" s="158"/>
      <c r="G659" s="110"/>
    </row>
    <row r="660" spans="1:7" ht="16.5" customHeight="1" x14ac:dyDescent="0.3">
      <c r="A660" s="110"/>
      <c r="B660" s="120"/>
      <c r="C660" s="110"/>
      <c r="D660" s="117"/>
      <c r="E660" s="157"/>
      <c r="F660" s="158"/>
      <c r="G660" s="110"/>
    </row>
    <row r="661" spans="1:7" ht="16.5" customHeight="1" x14ac:dyDescent="0.3">
      <c r="A661" s="110"/>
      <c r="B661" s="120"/>
      <c r="C661" s="110"/>
      <c r="D661" s="117"/>
      <c r="E661" s="157"/>
      <c r="F661" s="158"/>
      <c r="G661" s="110"/>
    </row>
    <row r="662" spans="1:7" ht="16.5" customHeight="1" x14ac:dyDescent="0.3">
      <c r="A662" s="110"/>
      <c r="B662" s="120"/>
      <c r="C662" s="110"/>
      <c r="D662" s="117"/>
      <c r="E662" s="157"/>
      <c r="F662" s="158"/>
      <c r="G662" s="110"/>
    </row>
    <row r="663" spans="1:7" ht="16.5" customHeight="1" x14ac:dyDescent="0.3">
      <c r="A663" s="110"/>
      <c r="B663" s="120"/>
      <c r="C663" s="110"/>
      <c r="D663" s="117"/>
      <c r="E663" s="157"/>
      <c r="F663" s="158"/>
      <c r="G663" s="110"/>
    </row>
    <row r="664" spans="1:7" ht="16.5" customHeight="1" x14ac:dyDescent="0.3">
      <c r="A664" s="110"/>
      <c r="B664" s="120"/>
      <c r="C664" s="110"/>
      <c r="D664" s="117"/>
      <c r="E664" s="157"/>
      <c r="F664" s="158"/>
      <c r="G664" s="110"/>
    </row>
    <row r="665" spans="1:7" ht="16.5" customHeight="1" x14ac:dyDescent="0.3">
      <c r="A665" s="110"/>
      <c r="B665" s="120"/>
      <c r="C665" s="110"/>
      <c r="D665" s="117"/>
      <c r="E665" s="157"/>
      <c r="F665" s="158"/>
      <c r="G665" s="110"/>
    </row>
    <row r="666" spans="1:7" ht="16.5" customHeight="1" x14ac:dyDescent="0.3">
      <c r="A666" s="110"/>
      <c r="B666" s="120"/>
      <c r="C666" s="110"/>
      <c r="D666" s="117"/>
      <c r="E666" s="157"/>
      <c r="F666" s="158"/>
      <c r="G666" s="110"/>
    </row>
    <row r="667" spans="1:7" ht="16.5" customHeight="1" x14ac:dyDescent="0.3">
      <c r="A667" s="110"/>
      <c r="B667" s="120"/>
      <c r="C667" s="110"/>
      <c r="D667" s="117"/>
      <c r="E667" s="157"/>
      <c r="F667" s="158"/>
      <c r="G667" s="110"/>
    </row>
    <row r="668" spans="1:7" ht="16.5" customHeight="1" x14ac:dyDescent="0.3">
      <c r="A668" s="110"/>
      <c r="B668" s="120"/>
      <c r="C668" s="110"/>
      <c r="D668" s="117"/>
      <c r="E668" s="157"/>
      <c r="F668" s="158"/>
      <c r="G668" s="110"/>
    </row>
    <row r="669" spans="1:7" ht="16.5" customHeight="1" x14ac:dyDescent="0.3">
      <c r="A669" s="110"/>
      <c r="B669" s="120"/>
      <c r="C669" s="110"/>
      <c r="D669" s="117"/>
      <c r="E669" s="157"/>
      <c r="F669" s="158"/>
      <c r="G669" s="110"/>
    </row>
    <row r="670" spans="1:7" ht="16.5" customHeight="1" x14ac:dyDescent="0.3">
      <c r="A670" s="110"/>
      <c r="B670" s="120"/>
      <c r="C670" s="110"/>
      <c r="D670" s="117"/>
      <c r="E670" s="157"/>
      <c r="F670" s="158"/>
      <c r="G670" s="110"/>
    </row>
    <row r="671" spans="1:7" ht="16.5" customHeight="1" x14ac:dyDescent="0.3">
      <c r="A671" s="110"/>
      <c r="B671" s="120"/>
      <c r="C671" s="110"/>
      <c r="D671" s="117"/>
      <c r="E671" s="157"/>
      <c r="F671" s="158"/>
      <c r="G671" s="110"/>
    </row>
    <row r="672" spans="1:7" ht="16.5" customHeight="1" x14ac:dyDescent="0.3">
      <c r="A672" s="110"/>
      <c r="B672" s="120"/>
      <c r="C672" s="110"/>
      <c r="D672" s="117"/>
      <c r="E672" s="157"/>
      <c r="F672" s="158"/>
      <c r="G672" s="110"/>
    </row>
    <row r="673" spans="1:7" ht="16.5" customHeight="1" x14ac:dyDescent="0.3">
      <c r="A673" s="110"/>
      <c r="B673" s="120"/>
      <c r="C673" s="110"/>
      <c r="D673" s="117"/>
      <c r="E673" s="157"/>
      <c r="F673" s="158"/>
      <c r="G673" s="110"/>
    </row>
    <row r="674" spans="1:7" ht="16.5" customHeight="1" x14ac:dyDescent="0.3">
      <c r="A674" s="110"/>
      <c r="B674" s="120"/>
      <c r="C674" s="110"/>
      <c r="D674" s="117"/>
      <c r="E674" s="157"/>
      <c r="F674" s="158"/>
      <c r="G674" s="110"/>
    </row>
    <row r="675" spans="1:7" ht="16.5" customHeight="1" x14ac:dyDescent="0.3">
      <c r="A675" s="110"/>
      <c r="B675" s="120"/>
      <c r="C675" s="110"/>
      <c r="D675" s="117"/>
      <c r="E675" s="157"/>
      <c r="F675" s="158"/>
      <c r="G675" s="110"/>
    </row>
    <row r="676" spans="1:7" ht="16.5" customHeight="1" x14ac:dyDescent="0.3">
      <c r="A676" s="110"/>
      <c r="B676" s="120"/>
      <c r="C676" s="110"/>
      <c r="D676" s="117"/>
      <c r="E676" s="157"/>
      <c r="F676" s="158"/>
      <c r="G676" s="110"/>
    </row>
    <row r="677" spans="1:7" ht="16.5" customHeight="1" x14ac:dyDescent="0.3">
      <c r="A677" s="110"/>
      <c r="B677" s="120"/>
      <c r="C677" s="110"/>
      <c r="D677" s="117"/>
      <c r="E677" s="157"/>
      <c r="F677" s="158"/>
      <c r="G677" s="110"/>
    </row>
    <row r="678" spans="1:7" ht="16.5" customHeight="1" x14ac:dyDescent="0.3">
      <c r="A678" s="110"/>
      <c r="B678" s="120"/>
      <c r="C678" s="110"/>
      <c r="D678" s="117"/>
      <c r="E678" s="157"/>
      <c r="F678" s="158"/>
      <c r="G678" s="110"/>
    </row>
    <row r="679" spans="1:7" ht="16.5" customHeight="1" x14ac:dyDescent="0.3">
      <c r="A679" s="110"/>
      <c r="B679" s="120"/>
      <c r="C679" s="110"/>
      <c r="D679" s="117"/>
      <c r="E679" s="157"/>
      <c r="F679" s="158"/>
      <c r="G679" s="110"/>
    </row>
    <row r="680" spans="1:7" ht="16.5" customHeight="1" x14ac:dyDescent="0.3">
      <c r="A680" s="110"/>
      <c r="B680" s="120"/>
      <c r="C680" s="110"/>
      <c r="D680" s="117"/>
      <c r="E680" s="157"/>
      <c r="F680" s="158"/>
      <c r="G680" s="110"/>
    </row>
    <row r="681" spans="1:7" ht="16.5" customHeight="1" x14ac:dyDescent="0.3">
      <c r="A681" s="110"/>
      <c r="B681" s="120"/>
      <c r="C681" s="110"/>
      <c r="D681" s="117"/>
      <c r="E681" s="157"/>
      <c r="F681" s="158"/>
      <c r="G681" s="110"/>
    </row>
    <row r="682" spans="1:7" ht="16.5" customHeight="1" x14ac:dyDescent="0.3">
      <c r="A682" s="110"/>
      <c r="B682" s="120"/>
      <c r="C682" s="110"/>
      <c r="D682" s="117"/>
      <c r="E682" s="157"/>
      <c r="F682" s="158"/>
      <c r="G682" s="110"/>
    </row>
    <row r="683" spans="1:7" ht="16.5" customHeight="1" x14ac:dyDescent="0.3">
      <c r="A683" s="110"/>
      <c r="B683" s="120"/>
      <c r="C683" s="110"/>
      <c r="D683" s="117"/>
      <c r="E683" s="157"/>
      <c r="F683" s="158"/>
      <c r="G683" s="110"/>
    </row>
    <row r="684" spans="1:7" ht="16.5" customHeight="1" x14ac:dyDescent="0.3">
      <c r="A684" s="110"/>
      <c r="B684" s="120"/>
      <c r="C684" s="110"/>
      <c r="D684" s="117"/>
      <c r="E684" s="157"/>
      <c r="F684" s="158"/>
      <c r="G684" s="110"/>
    </row>
    <row r="685" spans="1:7" ht="16.5" customHeight="1" x14ac:dyDescent="0.3">
      <c r="A685" s="110"/>
      <c r="B685" s="120"/>
      <c r="C685" s="110"/>
      <c r="D685" s="117"/>
      <c r="E685" s="157"/>
      <c r="F685" s="158"/>
      <c r="G685" s="110"/>
    </row>
    <row r="686" spans="1:7" ht="16.5" customHeight="1" x14ac:dyDescent="0.3">
      <c r="A686" s="110"/>
      <c r="B686" s="120"/>
      <c r="C686" s="110"/>
      <c r="D686" s="117"/>
      <c r="E686" s="157"/>
      <c r="F686" s="158"/>
      <c r="G686" s="110"/>
    </row>
    <row r="687" spans="1:7" ht="16.5" customHeight="1" x14ac:dyDescent="0.3">
      <c r="A687" s="110"/>
      <c r="B687" s="120"/>
      <c r="C687" s="110"/>
      <c r="D687" s="117"/>
      <c r="E687" s="157"/>
      <c r="F687" s="158"/>
      <c r="G687" s="110"/>
    </row>
    <row r="688" spans="1:7" ht="16.5" customHeight="1" x14ac:dyDescent="0.3">
      <c r="A688" s="110"/>
      <c r="B688" s="120"/>
      <c r="C688" s="110"/>
      <c r="D688" s="117"/>
      <c r="E688" s="157"/>
      <c r="F688" s="158"/>
      <c r="G688" s="110"/>
    </row>
    <row r="689" spans="1:7" ht="16.5" customHeight="1" x14ac:dyDescent="0.3">
      <c r="A689" s="110"/>
      <c r="B689" s="120"/>
      <c r="C689" s="110"/>
      <c r="D689" s="117"/>
      <c r="E689" s="157"/>
      <c r="F689" s="158"/>
      <c r="G689" s="110"/>
    </row>
    <row r="690" spans="1:7" ht="16.5" customHeight="1" x14ac:dyDescent="0.3">
      <c r="A690" s="110"/>
      <c r="B690" s="120"/>
      <c r="C690" s="110"/>
      <c r="D690" s="117"/>
      <c r="E690" s="157"/>
      <c r="F690" s="158"/>
      <c r="G690" s="110"/>
    </row>
    <row r="691" spans="1:7" ht="16.5" customHeight="1" x14ac:dyDescent="0.3">
      <c r="A691" s="110"/>
      <c r="B691" s="120"/>
      <c r="C691" s="110"/>
      <c r="D691" s="117"/>
      <c r="E691" s="157"/>
      <c r="F691" s="158"/>
      <c r="G691" s="110"/>
    </row>
    <row r="692" spans="1:7" ht="16.5" customHeight="1" x14ac:dyDescent="0.3">
      <c r="A692" s="110"/>
      <c r="B692" s="120"/>
      <c r="C692" s="110"/>
      <c r="D692" s="117"/>
      <c r="E692" s="157"/>
      <c r="F692" s="158"/>
      <c r="G692" s="110"/>
    </row>
    <row r="693" spans="1:7" ht="16.5" customHeight="1" x14ac:dyDescent="0.3">
      <c r="A693" s="110"/>
      <c r="B693" s="120"/>
      <c r="C693" s="110"/>
      <c r="D693" s="117"/>
      <c r="E693" s="157"/>
      <c r="F693" s="158"/>
      <c r="G693" s="110"/>
    </row>
    <row r="694" spans="1:7" ht="16.5" customHeight="1" x14ac:dyDescent="0.3">
      <c r="A694" s="110"/>
      <c r="B694" s="120"/>
      <c r="C694" s="110"/>
      <c r="D694" s="117"/>
      <c r="E694" s="157"/>
      <c r="F694" s="158"/>
      <c r="G694" s="110"/>
    </row>
    <row r="695" spans="1:7" ht="16.5" customHeight="1" x14ac:dyDescent="0.3">
      <c r="A695" s="110"/>
      <c r="B695" s="120"/>
      <c r="C695" s="110"/>
      <c r="D695" s="117"/>
      <c r="E695" s="157"/>
      <c r="F695" s="158"/>
      <c r="G695" s="110"/>
    </row>
    <row r="696" spans="1:7" ht="16.5" customHeight="1" x14ac:dyDescent="0.3">
      <c r="A696" s="110"/>
      <c r="B696" s="120"/>
      <c r="C696" s="110"/>
      <c r="D696" s="117"/>
      <c r="E696" s="157"/>
      <c r="F696" s="158"/>
      <c r="G696" s="110"/>
    </row>
    <row r="697" spans="1:7" ht="16.5" customHeight="1" x14ac:dyDescent="0.3">
      <c r="A697" s="110"/>
      <c r="B697" s="120"/>
      <c r="C697" s="110"/>
      <c r="D697" s="117"/>
      <c r="E697" s="157"/>
      <c r="F697" s="158"/>
      <c r="G697" s="110"/>
    </row>
    <row r="698" spans="1:7" ht="16.5" customHeight="1" x14ac:dyDescent="0.3">
      <c r="A698" s="110"/>
      <c r="B698" s="120"/>
      <c r="C698" s="110"/>
      <c r="D698" s="117"/>
      <c r="E698" s="157"/>
      <c r="F698" s="158"/>
      <c r="G698" s="110"/>
    </row>
    <row r="699" spans="1:7" ht="16.5" customHeight="1" x14ac:dyDescent="0.3">
      <c r="A699" s="110"/>
      <c r="B699" s="120"/>
      <c r="C699" s="110"/>
      <c r="D699" s="117"/>
      <c r="E699" s="157"/>
      <c r="F699" s="158"/>
      <c r="G699" s="110"/>
    </row>
    <row r="700" spans="1:7" ht="16.5" customHeight="1" x14ac:dyDescent="0.3">
      <c r="A700" s="110"/>
      <c r="B700" s="120"/>
      <c r="C700" s="110"/>
      <c r="D700" s="117"/>
      <c r="E700" s="157"/>
      <c r="F700" s="158"/>
      <c r="G700" s="110"/>
    </row>
    <row r="701" spans="1:7" ht="16.5" customHeight="1" x14ac:dyDescent="0.3">
      <c r="A701" s="110"/>
      <c r="B701" s="120"/>
      <c r="C701" s="110"/>
      <c r="D701" s="117"/>
      <c r="E701" s="157"/>
      <c r="F701" s="158"/>
      <c r="G701" s="110"/>
    </row>
    <row r="702" spans="1:7" ht="16.5" customHeight="1" x14ac:dyDescent="0.3">
      <c r="A702" s="110"/>
      <c r="B702" s="120"/>
      <c r="C702" s="110"/>
      <c r="D702" s="117"/>
      <c r="E702" s="157"/>
      <c r="F702" s="158"/>
      <c r="G702" s="110"/>
    </row>
    <row r="703" spans="1:7" ht="16.5" customHeight="1" x14ac:dyDescent="0.3">
      <c r="A703" s="110"/>
      <c r="B703" s="120"/>
      <c r="C703" s="110"/>
      <c r="D703" s="117"/>
      <c r="E703" s="157"/>
      <c r="F703" s="158"/>
      <c r="G703" s="110"/>
    </row>
    <row r="704" spans="1:7" ht="16.5" customHeight="1" x14ac:dyDescent="0.3">
      <c r="A704" s="110"/>
      <c r="B704" s="120"/>
      <c r="C704" s="110"/>
      <c r="D704" s="117"/>
      <c r="E704" s="157"/>
      <c r="F704" s="158"/>
      <c r="G704" s="110"/>
    </row>
    <row r="705" spans="1:7" ht="16.5" customHeight="1" x14ac:dyDescent="0.3">
      <c r="A705" s="110"/>
      <c r="B705" s="120"/>
      <c r="C705" s="110"/>
      <c r="D705" s="117"/>
      <c r="E705" s="157"/>
      <c r="F705" s="158"/>
      <c r="G705" s="110"/>
    </row>
    <row r="706" spans="1:7" ht="16.5" customHeight="1" x14ac:dyDescent="0.3">
      <c r="A706" s="110"/>
      <c r="B706" s="120"/>
      <c r="C706" s="110"/>
      <c r="D706" s="117"/>
      <c r="E706" s="157"/>
      <c r="F706" s="158"/>
      <c r="G706" s="110"/>
    </row>
    <row r="707" spans="1:7" ht="16.5" customHeight="1" x14ac:dyDescent="0.3">
      <c r="A707" s="110"/>
      <c r="B707" s="120"/>
      <c r="C707" s="110"/>
      <c r="D707" s="117"/>
      <c r="E707" s="157"/>
      <c r="F707" s="158"/>
      <c r="G707" s="110"/>
    </row>
    <row r="708" spans="1:7" ht="16.5" customHeight="1" x14ac:dyDescent="0.3">
      <c r="A708" s="110"/>
      <c r="B708" s="120"/>
      <c r="C708" s="110"/>
      <c r="D708" s="117"/>
      <c r="E708" s="157"/>
      <c r="F708" s="158"/>
      <c r="G708" s="110"/>
    </row>
    <row r="709" spans="1:7" ht="16.5" customHeight="1" x14ac:dyDescent="0.3">
      <c r="A709" s="110"/>
      <c r="B709" s="120"/>
      <c r="C709" s="110"/>
      <c r="D709" s="117"/>
      <c r="E709" s="157"/>
      <c r="F709" s="158"/>
      <c r="G709" s="110"/>
    </row>
    <row r="710" spans="1:7" ht="16.5" customHeight="1" x14ac:dyDescent="0.3">
      <c r="A710" s="110"/>
      <c r="B710" s="120"/>
      <c r="C710" s="110"/>
      <c r="D710" s="117"/>
      <c r="E710" s="157"/>
      <c r="F710" s="158"/>
      <c r="G710" s="110"/>
    </row>
    <row r="711" spans="1:7" ht="16.5" customHeight="1" x14ac:dyDescent="0.3">
      <c r="A711" s="110"/>
      <c r="B711" s="120"/>
      <c r="C711" s="110"/>
      <c r="D711" s="117"/>
      <c r="E711" s="157"/>
      <c r="F711" s="158"/>
      <c r="G711" s="110"/>
    </row>
    <row r="712" spans="1:7" ht="16.5" customHeight="1" x14ac:dyDescent="0.3">
      <c r="A712" s="110"/>
      <c r="B712" s="120"/>
      <c r="C712" s="110"/>
      <c r="D712" s="117"/>
      <c r="E712" s="157"/>
      <c r="F712" s="158"/>
      <c r="G712" s="110"/>
    </row>
    <row r="713" spans="1:7" ht="16.5" customHeight="1" x14ac:dyDescent="0.3">
      <c r="A713" s="110"/>
      <c r="B713" s="120"/>
      <c r="C713" s="110"/>
      <c r="D713" s="117"/>
      <c r="E713" s="157"/>
      <c r="F713" s="158"/>
      <c r="G713" s="110"/>
    </row>
    <row r="714" spans="1:7" ht="16.5" customHeight="1" x14ac:dyDescent="0.3">
      <c r="A714" s="110"/>
      <c r="B714" s="120"/>
      <c r="C714" s="110"/>
      <c r="D714" s="117"/>
      <c r="E714" s="157"/>
      <c r="F714" s="158"/>
      <c r="G714" s="110"/>
    </row>
    <row r="715" spans="1:7" ht="16.5" customHeight="1" x14ac:dyDescent="0.3">
      <c r="A715" s="110"/>
      <c r="B715" s="120"/>
      <c r="C715" s="110"/>
      <c r="D715" s="117"/>
      <c r="E715" s="157"/>
      <c r="F715" s="158"/>
      <c r="G715" s="110"/>
    </row>
    <row r="716" spans="1:7" ht="16.5" customHeight="1" x14ac:dyDescent="0.3">
      <c r="A716" s="110"/>
      <c r="B716" s="120"/>
      <c r="C716" s="110"/>
      <c r="D716" s="117"/>
      <c r="E716" s="157"/>
      <c r="F716" s="158"/>
      <c r="G716" s="110"/>
    </row>
    <row r="717" spans="1:7" ht="16.5" customHeight="1" x14ac:dyDescent="0.3">
      <c r="A717" s="110"/>
      <c r="B717" s="120"/>
      <c r="C717" s="110"/>
      <c r="D717" s="117"/>
      <c r="E717" s="157"/>
      <c r="F717" s="158"/>
      <c r="G717" s="110"/>
    </row>
    <row r="718" spans="1:7" ht="16.5" customHeight="1" x14ac:dyDescent="0.3">
      <c r="A718" s="110"/>
      <c r="B718" s="120"/>
      <c r="C718" s="110"/>
      <c r="D718" s="117"/>
      <c r="E718" s="157"/>
      <c r="F718" s="158"/>
      <c r="G718" s="110"/>
    </row>
    <row r="719" spans="1:7" ht="16.5" customHeight="1" x14ac:dyDescent="0.3">
      <c r="A719" s="110"/>
      <c r="B719" s="120"/>
      <c r="C719" s="110"/>
      <c r="D719" s="117"/>
      <c r="E719" s="157"/>
      <c r="F719" s="158"/>
      <c r="G719" s="110"/>
    </row>
    <row r="720" spans="1:7" ht="16.5" customHeight="1" x14ac:dyDescent="0.3">
      <c r="A720" s="110"/>
      <c r="B720" s="120"/>
      <c r="C720" s="110"/>
      <c r="D720" s="117"/>
      <c r="E720" s="157"/>
      <c r="F720" s="158"/>
      <c r="G720" s="110"/>
    </row>
    <row r="721" spans="1:7" ht="16.5" customHeight="1" x14ac:dyDescent="0.3">
      <c r="A721" s="110"/>
      <c r="B721" s="120"/>
      <c r="C721" s="110"/>
      <c r="D721" s="117"/>
      <c r="E721" s="157"/>
      <c r="F721" s="158"/>
      <c r="G721" s="110"/>
    </row>
    <row r="722" spans="1:7" ht="16.5" customHeight="1" x14ac:dyDescent="0.3">
      <c r="A722" s="110"/>
      <c r="B722" s="120"/>
      <c r="C722" s="110"/>
      <c r="D722" s="117"/>
      <c r="E722" s="157"/>
      <c r="F722" s="158"/>
      <c r="G722" s="110"/>
    </row>
    <row r="723" spans="1:7" ht="16.5" customHeight="1" x14ac:dyDescent="0.3">
      <c r="A723" s="110"/>
      <c r="B723" s="120"/>
      <c r="C723" s="110"/>
      <c r="D723" s="117"/>
      <c r="E723" s="157"/>
      <c r="F723" s="158"/>
      <c r="G723" s="110"/>
    </row>
    <row r="724" spans="1:7" ht="16.5" customHeight="1" x14ac:dyDescent="0.3">
      <c r="A724" s="110"/>
      <c r="B724" s="120"/>
      <c r="C724" s="110"/>
      <c r="D724" s="117"/>
      <c r="E724" s="157"/>
      <c r="F724" s="158"/>
      <c r="G724" s="110"/>
    </row>
    <row r="725" spans="1:7" ht="16.5" customHeight="1" x14ac:dyDescent="0.3">
      <c r="A725" s="110"/>
      <c r="B725" s="120"/>
      <c r="C725" s="110"/>
      <c r="D725" s="117"/>
      <c r="E725" s="157"/>
      <c r="F725" s="158"/>
      <c r="G725" s="110"/>
    </row>
    <row r="726" spans="1:7" ht="16.5" customHeight="1" x14ac:dyDescent="0.3">
      <c r="A726" s="110"/>
      <c r="B726" s="120"/>
      <c r="C726" s="110"/>
      <c r="D726" s="117"/>
      <c r="E726" s="157"/>
      <c r="F726" s="158"/>
      <c r="G726" s="110"/>
    </row>
    <row r="727" spans="1:7" ht="16.5" customHeight="1" x14ac:dyDescent="0.3">
      <c r="A727" s="110"/>
      <c r="B727" s="120"/>
      <c r="C727" s="110"/>
      <c r="D727" s="117"/>
      <c r="E727" s="157"/>
      <c r="F727" s="158"/>
      <c r="G727" s="110"/>
    </row>
    <row r="728" spans="1:7" ht="16.5" customHeight="1" x14ac:dyDescent="0.3">
      <c r="A728" s="110"/>
      <c r="B728" s="120"/>
      <c r="C728" s="110"/>
      <c r="D728" s="117"/>
      <c r="E728" s="157"/>
      <c r="F728" s="158"/>
      <c r="G728" s="110"/>
    </row>
    <row r="729" spans="1:7" ht="16.5" customHeight="1" x14ac:dyDescent="0.3">
      <c r="A729" s="110"/>
      <c r="B729" s="120"/>
      <c r="C729" s="110"/>
      <c r="D729" s="117"/>
      <c r="E729" s="157"/>
      <c r="F729" s="158"/>
      <c r="G729" s="110"/>
    </row>
    <row r="730" spans="1:7" ht="16.5" customHeight="1" x14ac:dyDescent="0.3">
      <c r="A730" s="110"/>
      <c r="B730" s="120"/>
      <c r="C730" s="110"/>
      <c r="D730" s="117"/>
      <c r="E730" s="157"/>
      <c r="F730" s="158"/>
      <c r="G730" s="110"/>
    </row>
    <row r="731" spans="1:7" ht="16.5" customHeight="1" x14ac:dyDescent="0.3">
      <c r="A731" s="110"/>
      <c r="B731" s="120"/>
      <c r="C731" s="110"/>
      <c r="D731" s="117"/>
      <c r="E731" s="157"/>
      <c r="F731" s="158"/>
      <c r="G731" s="110"/>
    </row>
    <row r="732" spans="1:7" ht="16.5" customHeight="1" x14ac:dyDescent="0.3">
      <c r="A732" s="110"/>
      <c r="B732" s="120"/>
      <c r="C732" s="110"/>
      <c r="D732" s="117"/>
      <c r="E732" s="157"/>
      <c r="F732" s="158"/>
      <c r="G732" s="110"/>
    </row>
    <row r="733" spans="1:7" ht="16.5" customHeight="1" x14ac:dyDescent="0.3">
      <c r="A733" s="110"/>
      <c r="B733" s="120"/>
      <c r="C733" s="110"/>
      <c r="D733" s="117"/>
      <c r="E733" s="157"/>
      <c r="F733" s="158"/>
      <c r="G733" s="110"/>
    </row>
    <row r="734" spans="1:7" ht="16.5" customHeight="1" x14ac:dyDescent="0.3">
      <c r="A734" s="110"/>
      <c r="B734" s="120"/>
      <c r="C734" s="110"/>
      <c r="D734" s="117"/>
      <c r="E734" s="157"/>
      <c r="F734" s="158"/>
      <c r="G734" s="110"/>
    </row>
    <row r="735" spans="1:7" ht="16.5" customHeight="1" x14ac:dyDescent="0.3">
      <c r="A735" s="110"/>
      <c r="B735" s="120"/>
      <c r="C735" s="110"/>
      <c r="D735" s="117"/>
      <c r="E735" s="157"/>
      <c r="F735" s="158"/>
      <c r="G735" s="110"/>
    </row>
    <row r="736" spans="1:7" ht="16.5" customHeight="1" x14ac:dyDescent="0.3">
      <c r="A736" s="110"/>
      <c r="B736" s="120"/>
      <c r="C736" s="110"/>
      <c r="D736" s="117"/>
      <c r="E736" s="157"/>
      <c r="F736" s="158"/>
      <c r="G736" s="110"/>
    </row>
    <row r="737" spans="1:7" ht="16.5" customHeight="1" x14ac:dyDescent="0.3">
      <c r="A737" s="110"/>
      <c r="B737" s="120"/>
      <c r="C737" s="110"/>
      <c r="D737" s="117"/>
      <c r="E737" s="157"/>
      <c r="F737" s="158"/>
      <c r="G737" s="110"/>
    </row>
    <row r="738" spans="1:7" ht="16.5" customHeight="1" x14ac:dyDescent="0.3">
      <c r="A738" s="110"/>
      <c r="B738" s="120"/>
      <c r="C738" s="110"/>
      <c r="D738" s="117"/>
      <c r="E738" s="157"/>
      <c r="F738" s="158"/>
      <c r="G738" s="110"/>
    </row>
    <row r="739" spans="1:7" ht="16.5" customHeight="1" x14ac:dyDescent="0.3">
      <c r="A739" s="110"/>
      <c r="B739" s="120"/>
      <c r="C739" s="110"/>
      <c r="D739" s="117"/>
      <c r="E739" s="157"/>
      <c r="F739" s="158"/>
      <c r="G739" s="110"/>
    </row>
    <row r="740" spans="1:7" ht="16.5" customHeight="1" x14ac:dyDescent="0.3">
      <c r="A740" s="110"/>
      <c r="B740" s="120"/>
      <c r="C740" s="110"/>
      <c r="D740" s="117"/>
      <c r="E740" s="157"/>
      <c r="F740" s="158"/>
      <c r="G740" s="110"/>
    </row>
    <row r="741" spans="1:7" ht="16.5" customHeight="1" x14ac:dyDescent="0.3">
      <c r="A741" s="110"/>
      <c r="B741" s="120"/>
      <c r="C741" s="110"/>
      <c r="D741" s="117"/>
      <c r="E741" s="157"/>
      <c r="F741" s="158"/>
      <c r="G741" s="110"/>
    </row>
    <row r="742" spans="1:7" ht="16.5" customHeight="1" x14ac:dyDescent="0.3">
      <c r="A742" s="110"/>
      <c r="B742" s="120"/>
      <c r="C742" s="110"/>
      <c r="D742" s="117"/>
      <c r="E742" s="157"/>
      <c r="F742" s="158"/>
      <c r="G742" s="110"/>
    </row>
    <row r="743" spans="1:7" ht="16.5" customHeight="1" x14ac:dyDescent="0.3">
      <c r="A743" s="110"/>
      <c r="B743" s="120"/>
      <c r="C743" s="110"/>
      <c r="D743" s="117"/>
      <c r="E743" s="157"/>
      <c r="F743" s="158"/>
      <c r="G743" s="110"/>
    </row>
    <row r="744" spans="1:7" ht="16.5" customHeight="1" x14ac:dyDescent="0.3">
      <c r="A744" s="110"/>
      <c r="B744" s="120"/>
      <c r="C744" s="110"/>
      <c r="D744" s="117"/>
      <c r="E744" s="157"/>
      <c r="F744" s="158"/>
      <c r="G744" s="110"/>
    </row>
    <row r="745" spans="1:7" ht="16.5" customHeight="1" x14ac:dyDescent="0.3">
      <c r="A745" s="110"/>
      <c r="B745" s="120"/>
      <c r="C745" s="110"/>
      <c r="D745" s="117"/>
      <c r="E745" s="157"/>
      <c r="F745" s="158"/>
      <c r="G745" s="110"/>
    </row>
    <row r="746" spans="1:7" ht="16.5" customHeight="1" x14ac:dyDescent="0.3">
      <c r="A746" s="110"/>
      <c r="B746" s="120"/>
      <c r="C746" s="110"/>
      <c r="D746" s="117"/>
      <c r="E746" s="157"/>
      <c r="F746" s="158"/>
      <c r="G746" s="110"/>
    </row>
    <row r="747" spans="1:7" ht="16.5" customHeight="1" x14ac:dyDescent="0.3">
      <c r="A747" s="110"/>
      <c r="B747" s="120"/>
      <c r="C747" s="110"/>
      <c r="D747" s="117"/>
      <c r="E747" s="157"/>
      <c r="F747" s="158"/>
      <c r="G747" s="110"/>
    </row>
    <row r="748" spans="1:7" ht="16.5" customHeight="1" x14ac:dyDescent="0.3">
      <c r="A748" s="110"/>
      <c r="B748" s="120"/>
      <c r="C748" s="110"/>
      <c r="D748" s="117"/>
      <c r="E748" s="157"/>
      <c r="F748" s="158"/>
      <c r="G748" s="110"/>
    </row>
    <row r="749" spans="1:7" ht="16.5" customHeight="1" x14ac:dyDescent="0.3">
      <c r="A749" s="110"/>
      <c r="B749" s="120"/>
      <c r="C749" s="110"/>
      <c r="D749" s="117"/>
      <c r="E749" s="157"/>
      <c r="F749" s="158"/>
      <c r="G749" s="110"/>
    </row>
    <row r="750" spans="1:7" ht="16.5" customHeight="1" x14ac:dyDescent="0.3">
      <c r="A750" s="110"/>
      <c r="B750" s="120"/>
      <c r="C750" s="110"/>
      <c r="D750" s="117"/>
      <c r="E750" s="157"/>
      <c r="F750" s="158"/>
      <c r="G750" s="110"/>
    </row>
    <row r="751" spans="1:7" ht="16.5" customHeight="1" x14ac:dyDescent="0.3">
      <c r="A751" s="110"/>
      <c r="B751" s="120"/>
      <c r="C751" s="110"/>
      <c r="D751" s="117"/>
      <c r="E751" s="157"/>
      <c r="F751" s="158"/>
      <c r="G751" s="110"/>
    </row>
    <row r="752" spans="1:7" ht="16.5" customHeight="1" x14ac:dyDescent="0.3">
      <c r="A752" s="110"/>
      <c r="B752" s="120"/>
      <c r="C752" s="110"/>
      <c r="D752" s="117"/>
      <c r="E752" s="157"/>
      <c r="F752" s="158"/>
      <c r="G752" s="110"/>
    </row>
    <row r="753" spans="1:7" ht="16.5" customHeight="1" x14ac:dyDescent="0.3">
      <c r="A753" s="110"/>
      <c r="B753" s="120"/>
      <c r="C753" s="110"/>
      <c r="D753" s="117"/>
      <c r="E753" s="157"/>
      <c r="F753" s="158"/>
      <c r="G753" s="110"/>
    </row>
    <row r="754" spans="1:7" ht="16.5" customHeight="1" x14ac:dyDescent="0.3">
      <c r="A754" s="110"/>
      <c r="B754" s="120"/>
      <c r="C754" s="110"/>
      <c r="D754" s="117"/>
      <c r="E754" s="157"/>
      <c r="F754" s="158"/>
      <c r="G754" s="110"/>
    </row>
    <row r="755" spans="1:7" ht="16.5" customHeight="1" x14ac:dyDescent="0.3">
      <c r="A755" s="110"/>
      <c r="B755" s="120"/>
      <c r="C755" s="110"/>
      <c r="D755" s="117"/>
      <c r="E755" s="157"/>
      <c r="F755" s="158"/>
      <c r="G755" s="110"/>
    </row>
    <row r="756" spans="1:7" ht="16.5" customHeight="1" x14ac:dyDescent="0.3">
      <c r="A756" s="110"/>
      <c r="B756" s="120"/>
      <c r="C756" s="110"/>
      <c r="D756" s="117"/>
      <c r="E756" s="157"/>
      <c r="F756" s="158"/>
      <c r="G756" s="110"/>
    </row>
    <row r="757" spans="1:7" ht="16.5" customHeight="1" x14ac:dyDescent="0.3">
      <c r="A757" s="110"/>
      <c r="B757" s="120"/>
      <c r="C757" s="110"/>
      <c r="D757" s="117"/>
      <c r="E757" s="157"/>
      <c r="F757" s="158"/>
      <c r="G757" s="110"/>
    </row>
    <row r="758" spans="1:7" ht="16.5" customHeight="1" x14ac:dyDescent="0.3">
      <c r="A758" s="110"/>
      <c r="B758" s="120"/>
      <c r="C758" s="110"/>
      <c r="D758" s="117"/>
      <c r="E758" s="157"/>
      <c r="F758" s="158"/>
      <c r="G758" s="110"/>
    </row>
    <row r="759" spans="1:7" ht="16.5" customHeight="1" x14ac:dyDescent="0.3">
      <c r="A759" s="110"/>
      <c r="B759" s="120"/>
      <c r="C759" s="110"/>
      <c r="D759" s="117"/>
      <c r="E759" s="157"/>
      <c r="F759" s="158"/>
      <c r="G759" s="110"/>
    </row>
    <row r="760" spans="1:7" ht="16.5" customHeight="1" x14ac:dyDescent="0.3">
      <c r="A760" s="110"/>
      <c r="B760" s="120"/>
      <c r="C760" s="110"/>
      <c r="D760" s="117"/>
      <c r="E760" s="157"/>
      <c r="F760" s="158"/>
      <c r="G760" s="110"/>
    </row>
    <row r="761" spans="1:7" ht="16.5" customHeight="1" x14ac:dyDescent="0.3">
      <c r="A761" s="110"/>
      <c r="B761" s="120"/>
      <c r="C761" s="110"/>
      <c r="D761" s="117"/>
      <c r="E761" s="157"/>
      <c r="F761" s="158"/>
      <c r="G761" s="110"/>
    </row>
    <row r="762" spans="1:7" ht="16.5" customHeight="1" x14ac:dyDescent="0.3">
      <c r="A762" s="110"/>
      <c r="B762" s="120"/>
      <c r="C762" s="110"/>
      <c r="D762" s="117"/>
      <c r="E762" s="157"/>
      <c r="F762" s="158"/>
      <c r="G762" s="110"/>
    </row>
    <row r="763" spans="1:7" ht="16.5" customHeight="1" x14ac:dyDescent="0.3">
      <c r="A763" s="110"/>
      <c r="B763" s="120"/>
      <c r="C763" s="110"/>
      <c r="D763" s="117"/>
      <c r="E763" s="157"/>
      <c r="F763" s="158"/>
      <c r="G763" s="110"/>
    </row>
    <row r="764" spans="1:7" ht="16.5" customHeight="1" x14ac:dyDescent="0.3">
      <c r="A764" s="110"/>
      <c r="B764" s="120"/>
      <c r="C764" s="110"/>
      <c r="D764" s="117"/>
      <c r="E764" s="157"/>
      <c r="F764" s="158"/>
      <c r="G764" s="110"/>
    </row>
    <row r="765" spans="1:7" ht="16.5" customHeight="1" x14ac:dyDescent="0.3">
      <c r="A765" s="110"/>
      <c r="B765" s="120"/>
      <c r="C765" s="110"/>
      <c r="D765" s="117"/>
      <c r="E765" s="157"/>
      <c r="F765" s="158"/>
      <c r="G765" s="110"/>
    </row>
    <row r="766" spans="1:7" ht="16.5" customHeight="1" x14ac:dyDescent="0.3">
      <c r="A766" s="110"/>
      <c r="B766" s="120"/>
      <c r="C766" s="110"/>
      <c r="D766" s="117"/>
      <c r="E766" s="157"/>
      <c r="F766" s="158"/>
      <c r="G766" s="110"/>
    </row>
    <row r="767" spans="1:7" ht="16.5" customHeight="1" x14ac:dyDescent="0.3">
      <c r="A767" s="110"/>
      <c r="B767" s="120"/>
      <c r="C767" s="110"/>
      <c r="D767" s="117"/>
      <c r="E767" s="157"/>
      <c r="F767" s="158"/>
      <c r="G767" s="110"/>
    </row>
    <row r="768" spans="1:7" ht="16.5" customHeight="1" x14ac:dyDescent="0.3">
      <c r="A768" s="110"/>
      <c r="B768" s="120"/>
      <c r="C768" s="110"/>
      <c r="D768" s="117"/>
      <c r="E768" s="157"/>
      <c r="F768" s="158"/>
      <c r="G768" s="110"/>
    </row>
    <row r="769" spans="1:7" ht="16.5" customHeight="1" x14ac:dyDescent="0.3">
      <c r="A769" s="110"/>
      <c r="B769" s="120"/>
      <c r="C769" s="110"/>
      <c r="D769" s="117"/>
      <c r="E769" s="157"/>
      <c r="F769" s="158"/>
      <c r="G769" s="110"/>
    </row>
    <row r="770" spans="1:7" ht="16.5" customHeight="1" x14ac:dyDescent="0.3">
      <c r="A770" s="110"/>
      <c r="B770" s="120"/>
      <c r="C770" s="110"/>
      <c r="D770" s="117"/>
      <c r="E770" s="157"/>
      <c r="F770" s="158"/>
      <c r="G770" s="110"/>
    </row>
    <row r="771" spans="1:7" ht="16.5" customHeight="1" x14ac:dyDescent="0.3">
      <c r="A771" s="110"/>
      <c r="B771" s="120"/>
      <c r="C771" s="110"/>
      <c r="D771" s="117"/>
      <c r="E771" s="157"/>
      <c r="F771" s="158"/>
      <c r="G771" s="110"/>
    </row>
    <row r="772" spans="1:7" ht="16.5" customHeight="1" x14ac:dyDescent="0.3">
      <c r="A772" s="110"/>
      <c r="B772" s="120"/>
      <c r="C772" s="110"/>
      <c r="D772" s="117"/>
      <c r="E772" s="157"/>
      <c r="F772" s="158"/>
      <c r="G772" s="110"/>
    </row>
    <row r="773" spans="1:7" ht="16.5" customHeight="1" x14ac:dyDescent="0.3">
      <c r="A773" s="110"/>
      <c r="B773" s="120"/>
      <c r="C773" s="110"/>
      <c r="D773" s="117"/>
      <c r="E773" s="157"/>
      <c r="F773" s="158"/>
      <c r="G773" s="110"/>
    </row>
    <row r="774" spans="1:7" ht="16.5" customHeight="1" x14ac:dyDescent="0.3">
      <c r="A774" s="110"/>
      <c r="B774" s="120"/>
      <c r="C774" s="110"/>
      <c r="D774" s="117"/>
      <c r="E774" s="157"/>
      <c r="F774" s="158"/>
      <c r="G774" s="110"/>
    </row>
    <row r="775" spans="1:7" ht="16.5" customHeight="1" x14ac:dyDescent="0.3">
      <c r="A775" s="110"/>
      <c r="B775" s="120"/>
      <c r="C775" s="110"/>
      <c r="D775" s="117"/>
      <c r="E775" s="157"/>
      <c r="F775" s="158"/>
      <c r="G775" s="110"/>
    </row>
    <row r="776" spans="1:7" ht="16.5" customHeight="1" x14ac:dyDescent="0.3">
      <c r="A776" s="110"/>
      <c r="B776" s="120"/>
      <c r="C776" s="110"/>
      <c r="D776" s="117"/>
      <c r="E776" s="157"/>
      <c r="F776" s="158"/>
      <c r="G776" s="110"/>
    </row>
    <row r="777" spans="1:7" ht="16.5" customHeight="1" x14ac:dyDescent="0.3">
      <c r="A777" s="110"/>
      <c r="B777" s="120"/>
      <c r="C777" s="110"/>
      <c r="D777" s="117"/>
      <c r="E777" s="157"/>
      <c r="F777" s="158"/>
      <c r="G777" s="110"/>
    </row>
    <row r="778" spans="1:7" ht="16.5" customHeight="1" x14ac:dyDescent="0.3">
      <c r="A778" s="110"/>
      <c r="B778" s="120"/>
      <c r="C778" s="110"/>
      <c r="D778" s="117"/>
      <c r="E778" s="157"/>
      <c r="F778" s="158"/>
      <c r="G778" s="110"/>
    </row>
    <row r="779" spans="1:7" ht="16.5" customHeight="1" x14ac:dyDescent="0.3">
      <c r="A779" s="110"/>
      <c r="B779" s="120"/>
      <c r="C779" s="110"/>
      <c r="D779" s="117"/>
      <c r="E779" s="157"/>
      <c r="F779" s="158"/>
      <c r="G779" s="110"/>
    </row>
    <row r="780" spans="1:7" ht="16.5" customHeight="1" x14ac:dyDescent="0.3">
      <c r="A780" s="110"/>
      <c r="B780" s="120"/>
      <c r="C780" s="110"/>
      <c r="D780" s="117"/>
      <c r="E780" s="157"/>
      <c r="F780" s="158"/>
      <c r="G780" s="110"/>
    </row>
    <row r="781" spans="1:7" ht="16.5" customHeight="1" x14ac:dyDescent="0.3">
      <c r="A781" s="110"/>
      <c r="B781" s="120"/>
      <c r="C781" s="110"/>
      <c r="D781" s="117"/>
      <c r="E781" s="157"/>
      <c r="F781" s="158"/>
      <c r="G781" s="110"/>
    </row>
    <row r="782" spans="1:7" ht="16.5" customHeight="1" x14ac:dyDescent="0.3">
      <c r="A782" s="110"/>
      <c r="B782" s="120"/>
      <c r="C782" s="110"/>
      <c r="D782" s="117"/>
      <c r="E782" s="157"/>
      <c r="F782" s="158"/>
      <c r="G782" s="110"/>
    </row>
    <row r="783" spans="1:7" ht="16.5" customHeight="1" x14ac:dyDescent="0.3">
      <c r="A783" s="110"/>
      <c r="B783" s="120"/>
      <c r="C783" s="110"/>
      <c r="D783" s="117"/>
      <c r="E783" s="157"/>
      <c r="F783" s="158"/>
      <c r="G783" s="110"/>
    </row>
    <row r="784" spans="1:7" ht="16.5" customHeight="1" x14ac:dyDescent="0.3">
      <c r="A784" s="110"/>
      <c r="B784" s="120"/>
      <c r="C784" s="110"/>
      <c r="D784" s="117"/>
      <c r="E784" s="157"/>
      <c r="F784" s="158"/>
      <c r="G784" s="110"/>
    </row>
    <row r="785" spans="1:7" ht="16.5" customHeight="1" x14ac:dyDescent="0.3">
      <c r="A785" s="110"/>
      <c r="B785" s="120"/>
      <c r="C785" s="110"/>
      <c r="D785" s="117"/>
      <c r="E785" s="157"/>
      <c r="F785" s="158"/>
      <c r="G785" s="110"/>
    </row>
    <row r="786" spans="1:7" ht="16.5" customHeight="1" x14ac:dyDescent="0.3">
      <c r="A786" s="110"/>
      <c r="B786" s="120"/>
      <c r="C786" s="110"/>
      <c r="D786" s="117"/>
      <c r="E786" s="157"/>
      <c r="F786" s="158"/>
      <c r="G786" s="110"/>
    </row>
    <row r="787" spans="1:7" ht="16.5" customHeight="1" x14ac:dyDescent="0.3">
      <c r="A787" s="110"/>
      <c r="B787" s="120"/>
      <c r="C787" s="110"/>
      <c r="D787" s="117"/>
      <c r="E787" s="157"/>
      <c r="F787" s="158"/>
      <c r="G787" s="110"/>
    </row>
    <row r="788" spans="1:7" ht="16.5" customHeight="1" x14ac:dyDescent="0.3">
      <c r="A788" s="110"/>
      <c r="B788" s="120"/>
      <c r="C788" s="110"/>
      <c r="D788" s="117"/>
      <c r="E788" s="157"/>
      <c r="F788" s="158"/>
      <c r="G788" s="110"/>
    </row>
    <row r="789" spans="1:7" ht="16.5" customHeight="1" x14ac:dyDescent="0.3">
      <c r="A789" s="110"/>
      <c r="B789" s="120"/>
      <c r="C789" s="110"/>
      <c r="D789" s="117"/>
      <c r="E789" s="157"/>
      <c r="F789" s="158"/>
      <c r="G789" s="110"/>
    </row>
    <row r="790" spans="1:7" ht="16.5" customHeight="1" x14ac:dyDescent="0.3">
      <c r="A790" s="110"/>
      <c r="B790" s="120"/>
      <c r="C790" s="110"/>
      <c r="D790" s="117"/>
      <c r="E790" s="157"/>
      <c r="F790" s="158"/>
      <c r="G790" s="110"/>
    </row>
    <row r="791" spans="1:7" ht="16.5" customHeight="1" x14ac:dyDescent="0.3">
      <c r="A791" s="110"/>
      <c r="B791" s="120"/>
      <c r="C791" s="110"/>
      <c r="D791" s="117"/>
      <c r="E791" s="157"/>
      <c r="F791" s="158"/>
      <c r="G791" s="110"/>
    </row>
    <row r="792" spans="1:7" ht="16.5" customHeight="1" x14ac:dyDescent="0.3">
      <c r="A792" s="110"/>
      <c r="B792" s="120"/>
      <c r="C792" s="110"/>
      <c r="D792" s="117"/>
      <c r="E792" s="157"/>
      <c r="F792" s="158"/>
      <c r="G792" s="110"/>
    </row>
    <row r="793" spans="1:7" ht="16.5" customHeight="1" x14ac:dyDescent="0.3">
      <c r="A793" s="110"/>
      <c r="B793" s="120"/>
      <c r="C793" s="110"/>
      <c r="D793" s="117"/>
      <c r="E793" s="157"/>
      <c r="F793" s="158"/>
      <c r="G793" s="110"/>
    </row>
    <row r="794" spans="1:7" ht="16.5" customHeight="1" x14ac:dyDescent="0.3">
      <c r="A794" s="110"/>
      <c r="B794" s="120"/>
      <c r="C794" s="110"/>
      <c r="D794" s="117"/>
      <c r="E794" s="157"/>
      <c r="F794" s="158"/>
      <c r="G794" s="110"/>
    </row>
    <row r="795" spans="1:7" ht="16.5" customHeight="1" x14ac:dyDescent="0.3">
      <c r="A795" s="110"/>
      <c r="B795" s="120"/>
      <c r="C795" s="110"/>
      <c r="D795" s="117"/>
      <c r="E795" s="157"/>
      <c r="F795" s="158"/>
      <c r="G795" s="110"/>
    </row>
    <row r="796" spans="1:7" ht="16.5" customHeight="1" x14ac:dyDescent="0.3">
      <c r="A796" s="110"/>
      <c r="B796" s="120"/>
      <c r="C796" s="110"/>
      <c r="D796" s="117"/>
      <c r="E796" s="157"/>
      <c r="F796" s="158"/>
      <c r="G796" s="110"/>
    </row>
    <row r="797" spans="1:7" ht="16.5" customHeight="1" x14ac:dyDescent="0.3">
      <c r="A797" s="110"/>
      <c r="B797" s="120"/>
      <c r="C797" s="110"/>
      <c r="D797" s="117"/>
      <c r="E797" s="157"/>
      <c r="F797" s="158"/>
      <c r="G797" s="110"/>
    </row>
    <row r="798" spans="1:7" ht="16.5" customHeight="1" x14ac:dyDescent="0.3">
      <c r="A798" s="110"/>
      <c r="B798" s="120"/>
      <c r="C798" s="110"/>
      <c r="D798" s="117"/>
      <c r="E798" s="157"/>
      <c r="F798" s="158"/>
      <c r="G798" s="110"/>
    </row>
    <row r="799" spans="1:7" ht="16.5" customHeight="1" x14ac:dyDescent="0.3">
      <c r="A799" s="110"/>
      <c r="B799" s="120"/>
      <c r="C799" s="110"/>
      <c r="D799" s="117"/>
      <c r="E799" s="157"/>
      <c r="F799" s="158"/>
      <c r="G799" s="110"/>
    </row>
    <row r="800" spans="1:7" ht="16.5" customHeight="1" x14ac:dyDescent="0.3">
      <c r="A800" s="110"/>
      <c r="B800" s="120"/>
      <c r="C800" s="110"/>
      <c r="D800" s="117"/>
      <c r="E800" s="157"/>
      <c r="F800" s="158"/>
      <c r="G800" s="110"/>
    </row>
    <row r="801" spans="1:7" ht="16.5" customHeight="1" x14ac:dyDescent="0.3">
      <c r="A801" s="110"/>
      <c r="B801" s="120"/>
      <c r="C801" s="110"/>
      <c r="D801" s="117"/>
      <c r="E801" s="157"/>
      <c r="F801" s="158"/>
      <c r="G801" s="110"/>
    </row>
    <row r="802" spans="1:7" ht="16.5" customHeight="1" x14ac:dyDescent="0.3">
      <c r="A802" s="110"/>
      <c r="B802" s="120"/>
      <c r="C802" s="110"/>
      <c r="D802" s="117"/>
      <c r="E802" s="157"/>
      <c r="F802" s="158"/>
      <c r="G802" s="110"/>
    </row>
    <row r="803" spans="1:7" ht="16.5" customHeight="1" x14ac:dyDescent="0.3">
      <c r="A803" s="110"/>
      <c r="B803" s="120"/>
      <c r="C803" s="110"/>
      <c r="D803" s="117"/>
      <c r="E803" s="157"/>
      <c r="F803" s="158"/>
      <c r="G803" s="110"/>
    </row>
    <row r="804" spans="1:7" ht="16.5" customHeight="1" x14ac:dyDescent="0.3">
      <c r="A804" s="110"/>
      <c r="B804" s="120"/>
      <c r="C804" s="110"/>
      <c r="D804" s="117"/>
      <c r="E804" s="157"/>
      <c r="F804" s="158"/>
      <c r="G804" s="110"/>
    </row>
    <row r="805" spans="1:7" ht="16.5" customHeight="1" x14ac:dyDescent="0.3">
      <c r="A805" s="110"/>
      <c r="B805" s="120"/>
      <c r="C805" s="110"/>
      <c r="D805" s="117"/>
      <c r="E805" s="157"/>
      <c r="F805" s="158"/>
      <c r="G805" s="110"/>
    </row>
    <row r="806" spans="1:7" ht="16.5" customHeight="1" x14ac:dyDescent="0.3">
      <c r="A806" s="110"/>
      <c r="B806" s="120"/>
      <c r="C806" s="110"/>
      <c r="D806" s="117"/>
      <c r="E806" s="157"/>
      <c r="F806" s="158"/>
      <c r="G806" s="110"/>
    </row>
    <row r="807" spans="1:7" ht="16.5" customHeight="1" x14ac:dyDescent="0.3">
      <c r="A807" s="110"/>
      <c r="B807" s="120"/>
      <c r="C807" s="110"/>
      <c r="D807" s="117"/>
      <c r="E807" s="157"/>
      <c r="F807" s="158"/>
      <c r="G807" s="110"/>
    </row>
    <row r="808" spans="1:7" ht="16.5" customHeight="1" x14ac:dyDescent="0.3">
      <c r="A808" s="110"/>
      <c r="B808" s="120"/>
      <c r="C808" s="110"/>
      <c r="D808" s="117"/>
      <c r="E808" s="157"/>
      <c r="F808" s="158"/>
      <c r="G808" s="110"/>
    </row>
    <row r="809" spans="1:7" ht="16.5" customHeight="1" x14ac:dyDescent="0.3">
      <c r="A809" s="110"/>
      <c r="B809" s="120"/>
      <c r="C809" s="110"/>
      <c r="D809" s="117"/>
      <c r="E809" s="157"/>
      <c r="F809" s="158"/>
      <c r="G809" s="110"/>
    </row>
    <row r="810" spans="1:7" ht="16.5" customHeight="1" x14ac:dyDescent="0.3">
      <c r="A810" s="110"/>
      <c r="B810" s="120"/>
      <c r="C810" s="110"/>
      <c r="D810" s="117"/>
      <c r="E810" s="157"/>
      <c r="F810" s="158"/>
      <c r="G810" s="110"/>
    </row>
    <row r="811" spans="1:7" ht="16.5" customHeight="1" x14ac:dyDescent="0.3">
      <c r="A811" s="110"/>
      <c r="B811" s="120"/>
      <c r="C811" s="110"/>
      <c r="D811" s="117"/>
      <c r="E811" s="157"/>
      <c r="F811" s="158"/>
      <c r="G811" s="110"/>
    </row>
    <row r="812" spans="1:7" ht="16.5" customHeight="1" x14ac:dyDescent="0.3">
      <c r="A812" s="110"/>
      <c r="B812" s="120"/>
      <c r="C812" s="110"/>
      <c r="D812" s="117"/>
      <c r="E812" s="157"/>
      <c r="F812" s="158"/>
      <c r="G812" s="110"/>
    </row>
    <row r="813" spans="1:7" ht="16.5" customHeight="1" x14ac:dyDescent="0.3">
      <c r="A813" s="110"/>
      <c r="B813" s="120"/>
      <c r="C813" s="110"/>
      <c r="D813" s="117"/>
      <c r="E813" s="157"/>
      <c r="F813" s="158"/>
      <c r="G813" s="110"/>
    </row>
    <row r="814" spans="1:7" ht="16.5" customHeight="1" x14ac:dyDescent="0.3">
      <c r="A814" s="110"/>
      <c r="B814" s="120"/>
      <c r="C814" s="110"/>
      <c r="D814" s="117"/>
      <c r="E814" s="157"/>
      <c r="F814" s="158"/>
      <c r="G814" s="110"/>
    </row>
    <row r="815" spans="1:7" ht="16.5" customHeight="1" x14ac:dyDescent="0.3">
      <c r="A815" s="110"/>
      <c r="B815" s="120"/>
      <c r="C815" s="110"/>
      <c r="D815" s="117"/>
      <c r="E815" s="157"/>
      <c r="F815" s="158"/>
      <c r="G815" s="110"/>
    </row>
    <row r="816" spans="1:7" ht="16.5" customHeight="1" x14ac:dyDescent="0.3">
      <c r="A816" s="110"/>
      <c r="B816" s="120"/>
      <c r="C816" s="110"/>
      <c r="D816" s="117"/>
      <c r="E816" s="157"/>
      <c r="F816" s="158"/>
      <c r="G816" s="110"/>
    </row>
    <row r="817" spans="1:7" ht="16.5" customHeight="1" x14ac:dyDescent="0.3">
      <c r="A817" s="110"/>
      <c r="B817" s="120"/>
      <c r="C817" s="110"/>
      <c r="D817" s="117"/>
      <c r="E817" s="157"/>
      <c r="F817" s="158"/>
      <c r="G817" s="110"/>
    </row>
    <row r="818" spans="1:7" ht="16.5" customHeight="1" x14ac:dyDescent="0.3">
      <c r="A818" s="110"/>
      <c r="B818" s="120"/>
      <c r="C818" s="110"/>
      <c r="D818" s="117"/>
      <c r="E818" s="157"/>
      <c r="F818" s="158"/>
      <c r="G818" s="110"/>
    </row>
    <row r="819" spans="1:7" ht="16.5" customHeight="1" x14ac:dyDescent="0.3">
      <c r="A819" s="110"/>
      <c r="B819" s="120"/>
      <c r="C819" s="110"/>
      <c r="D819" s="117"/>
      <c r="E819" s="157"/>
      <c r="F819" s="158"/>
      <c r="G819" s="110"/>
    </row>
    <row r="820" spans="1:7" ht="16.5" customHeight="1" x14ac:dyDescent="0.3">
      <c r="A820" s="110"/>
      <c r="B820" s="120"/>
      <c r="C820" s="110"/>
      <c r="D820" s="117"/>
      <c r="E820" s="157"/>
      <c r="F820" s="158"/>
      <c r="G820" s="110"/>
    </row>
    <row r="821" spans="1:7" ht="16.5" customHeight="1" x14ac:dyDescent="0.3">
      <c r="A821" s="110"/>
      <c r="B821" s="120"/>
      <c r="C821" s="110"/>
      <c r="D821" s="117"/>
      <c r="E821" s="157"/>
      <c r="F821" s="158"/>
      <c r="G821" s="110"/>
    </row>
    <row r="822" spans="1:7" ht="16.5" customHeight="1" x14ac:dyDescent="0.3">
      <c r="A822" s="110"/>
      <c r="B822" s="120"/>
      <c r="C822" s="110"/>
      <c r="D822" s="117"/>
      <c r="E822" s="157"/>
      <c r="F822" s="158"/>
      <c r="G822" s="110"/>
    </row>
    <row r="823" spans="1:7" ht="16.5" customHeight="1" x14ac:dyDescent="0.3">
      <c r="A823" s="110"/>
      <c r="B823" s="120"/>
      <c r="C823" s="110"/>
      <c r="D823" s="117"/>
      <c r="E823" s="157"/>
      <c r="F823" s="158"/>
      <c r="G823" s="110"/>
    </row>
    <row r="824" spans="1:7" ht="16.5" customHeight="1" x14ac:dyDescent="0.3">
      <c r="A824" s="110"/>
      <c r="B824" s="120"/>
      <c r="C824" s="110"/>
      <c r="D824" s="117"/>
      <c r="E824" s="157"/>
      <c r="F824" s="158"/>
      <c r="G824" s="110"/>
    </row>
    <row r="825" spans="1:7" ht="16.5" customHeight="1" x14ac:dyDescent="0.3">
      <c r="A825" s="110"/>
      <c r="B825" s="120"/>
      <c r="C825" s="110"/>
      <c r="D825" s="117"/>
      <c r="E825" s="157"/>
      <c r="F825" s="158"/>
      <c r="G825" s="110"/>
    </row>
    <row r="826" spans="1:7" ht="16.5" customHeight="1" x14ac:dyDescent="0.3">
      <c r="A826" s="110"/>
      <c r="B826" s="120"/>
      <c r="C826" s="110"/>
      <c r="D826" s="117"/>
      <c r="E826" s="157"/>
      <c r="F826" s="158"/>
      <c r="G826" s="110"/>
    </row>
    <row r="827" spans="1:7" ht="16.5" customHeight="1" x14ac:dyDescent="0.3">
      <c r="A827" s="110"/>
      <c r="B827" s="120"/>
      <c r="C827" s="110"/>
      <c r="D827" s="117"/>
      <c r="E827" s="157"/>
      <c r="F827" s="158"/>
      <c r="G827" s="110"/>
    </row>
    <row r="828" spans="1:7" ht="16.5" customHeight="1" x14ac:dyDescent="0.3">
      <c r="A828" s="110"/>
      <c r="B828" s="120"/>
      <c r="C828" s="110"/>
      <c r="D828" s="117"/>
      <c r="E828" s="157"/>
      <c r="F828" s="158"/>
      <c r="G828" s="110"/>
    </row>
    <row r="829" spans="1:7" ht="16.5" customHeight="1" x14ac:dyDescent="0.3">
      <c r="A829" s="110"/>
      <c r="B829" s="120"/>
      <c r="C829" s="110"/>
      <c r="D829" s="117"/>
      <c r="E829" s="157"/>
      <c r="F829" s="158"/>
      <c r="G829" s="110"/>
    </row>
    <row r="830" spans="1:7" ht="16.5" customHeight="1" x14ac:dyDescent="0.3">
      <c r="A830" s="110"/>
      <c r="B830" s="120"/>
      <c r="C830" s="110"/>
      <c r="D830" s="117"/>
      <c r="E830" s="157"/>
      <c r="F830" s="158"/>
      <c r="G830" s="110"/>
    </row>
    <row r="831" spans="1:7" ht="16.5" customHeight="1" x14ac:dyDescent="0.3">
      <c r="A831" s="110"/>
      <c r="B831" s="120"/>
      <c r="C831" s="110"/>
      <c r="D831" s="117"/>
      <c r="E831" s="157"/>
      <c r="F831" s="158"/>
      <c r="G831" s="110"/>
    </row>
    <row r="832" spans="1:7" ht="16.5" customHeight="1" x14ac:dyDescent="0.3">
      <c r="A832" s="110"/>
      <c r="B832" s="120"/>
      <c r="C832" s="110"/>
      <c r="D832" s="117"/>
      <c r="E832" s="157"/>
      <c r="F832" s="158"/>
      <c r="G832" s="110"/>
    </row>
    <row r="833" spans="1:7" ht="16.5" customHeight="1" x14ac:dyDescent="0.3">
      <c r="A833" s="110"/>
      <c r="B833" s="120"/>
      <c r="C833" s="110"/>
      <c r="D833" s="117"/>
      <c r="E833" s="157"/>
      <c r="F833" s="158"/>
      <c r="G833" s="110"/>
    </row>
    <row r="834" spans="1:7" ht="16.5" customHeight="1" x14ac:dyDescent="0.3">
      <c r="A834" s="110"/>
      <c r="B834" s="120"/>
      <c r="C834" s="110"/>
      <c r="D834" s="117"/>
      <c r="E834" s="157"/>
      <c r="F834" s="158"/>
      <c r="G834" s="110"/>
    </row>
    <row r="835" spans="1:7" ht="16.5" customHeight="1" x14ac:dyDescent="0.3">
      <c r="A835" s="110"/>
      <c r="B835" s="120"/>
      <c r="C835" s="110"/>
      <c r="D835" s="117"/>
      <c r="E835" s="157"/>
      <c r="F835" s="158"/>
      <c r="G835" s="110"/>
    </row>
    <row r="836" spans="1:7" ht="16.5" customHeight="1" x14ac:dyDescent="0.3">
      <c r="A836" s="110"/>
      <c r="B836" s="120"/>
      <c r="C836" s="110"/>
      <c r="D836" s="117"/>
      <c r="E836" s="157"/>
      <c r="F836" s="158"/>
      <c r="G836" s="110"/>
    </row>
    <row r="837" spans="1:7" ht="16.5" customHeight="1" x14ac:dyDescent="0.3">
      <c r="A837" s="110"/>
      <c r="B837" s="120"/>
      <c r="C837" s="110"/>
      <c r="D837" s="117"/>
      <c r="E837" s="157"/>
      <c r="F837" s="158"/>
      <c r="G837" s="110"/>
    </row>
    <row r="838" spans="1:7" ht="16.5" customHeight="1" x14ac:dyDescent="0.3">
      <c r="A838" s="110"/>
      <c r="B838" s="120"/>
      <c r="C838" s="110"/>
      <c r="D838" s="117"/>
      <c r="E838" s="157"/>
      <c r="F838" s="158"/>
      <c r="G838" s="110"/>
    </row>
    <row r="839" spans="1:7" ht="16.5" customHeight="1" x14ac:dyDescent="0.3">
      <c r="A839" s="110"/>
      <c r="B839" s="120"/>
      <c r="C839" s="110"/>
      <c r="D839" s="117"/>
      <c r="E839" s="157"/>
      <c r="F839" s="158"/>
      <c r="G839" s="110"/>
    </row>
    <row r="840" spans="1:7" ht="16.5" customHeight="1" x14ac:dyDescent="0.3">
      <c r="A840" s="110"/>
      <c r="B840" s="120"/>
      <c r="C840" s="110"/>
      <c r="D840" s="117"/>
      <c r="E840" s="157"/>
      <c r="F840" s="158"/>
      <c r="G840" s="110"/>
    </row>
    <row r="841" spans="1:7" ht="16.5" customHeight="1" x14ac:dyDescent="0.3">
      <c r="A841" s="110"/>
      <c r="B841" s="120"/>
      <c r="C841" s="110"/>
      <c r="D841" s="117"/>
      <c r="E841" s="157"/>
      <c r="F841" s="158"/>
      <c r="G841" s="110"/>
    </row>
    <row r="842" spans="1:7" ht="16.5" customHeight="1" x14ac:dyDescent="0.3">
      <c r="A842" s="110"/>
      <c r="B842" s="120"/>
      <c r="C842" s="110"/>
      <c r="D842" s="117"/>
      <c r="E842" s="157"/>
      <c r="F842" s="158"/>
      <c r="G842" s="110"/>
    </row>
    <row r="843" spans="1:7" ht="16.5" customHeight="1" x14ac:dyDescent="0.3">
      <c r="A843" s="110"/>
      <c r="B843" s="120"/>
      <c r="C843" s="110"/>
      <c r="D843" s="117"/>
      <c r="E843" s="157"/>
      <c r="F843" s="158"/>
      <c r="G843" s="110"/>
    </row>
    <row r="844" spans="1:7" ht="16.5" customHeight="1" x14ac:dyDescent="0.3">
      <c r="A844" s="110"/>
      <c r="B844" s="120"/>
      <c r="C844" s="110"/>
      <c r="D844" s="117"/>
      <c r="E844" s="157"/>
      <c r="F844" s="158"/>
      <c r="G844" s="110"/>
    </row>
    <row r="845" spans="1:7" ht="16.5" customHeight="1" x14ac:dyDescent="0.3">
      <c r="A845" s="110"/>
      <c r="B845" s="120"/>
      <c r="C845" s="110"/>
      <c r="D845" s="117"/>
      <c r="E845" s="157"/>
      <c r="F845" s="158"/>
      <c r="G845" s="110"/>
    </row>
    <row r="846" spans="1:7" ht="16.5" customHeight="1" x14ac:dyDescent="0.3">
      <c r="A846" s="110"/>
      <c r="B846" s="120"/>
      <c r="C846" s="110"/>
      <c r="D846" s="117"/>
      <c r="E846" s="157"/>
      <c r="F846" s="158"/>
      <c r="G846" s="110"/>
    </row>
    <row r="847" spans="1:7" ht="16.5" customHeight="1" x14ac:dyDescent="0.3">
      <c r="A847" s="110"/>
      <c r="B847" s="120"/>
      <c r="C847" s="110"/>
      <c r="D847" s="117"/>
      <c r="E847" s="157"/>
      <c r="F847" s="158"/>
      <c r="G847" s="110"/>
    </row>
    <row r="848" spans="1:7" ht="16.5" customHeight="1" x14ac:dyDescent="0.3">
      <c r="A848" s="110"/>
      <c r="B848" s="120"/>
      <c r="C848" s="110"/>
      <c r="D848" s="117"/>
      <c r="E848" s="157"/>
      <c r="F848" s="158"/>
      <c r="G848" s="110"/>
    </row>
    <row r="849" spans="1:7" ht="16.5" customHeight="1" x14ac:dyDescent="0.3">
      <c r="A849" s="110"/>
      <c r="B849" s="120"/>
      <c r="C849" s="110"/>
      <c r="D849" s="117"/>
      <c r="E849" s="157"/>
      <c r="F849" s="158"/>
      <c r="G849" s="110"/>
    </row>
    <row r="850" spans="1:7" ht="16.5" customHeight="1" x14ac:dyDescent="0.3">
      <c r="A850" s="110"/>
      <c r="B850" s="120"/>
      <c r="C850" s="110"/>
      <c r="D850" s="117"/>
      <c r="E850" s="157"/>
      <c r="F850" s="158"/>
      <c r="G850" s="110"/>
    </row>
    <row r="851" spans="1:7" ht="16.5" customHeight="1" x14ac:dyDescent="0.3">
      <c r="A851" s="110"/>
      <c r="B851" s="120"/>
      <c r="C851" s="110"/>
      <c r="D851" s="117"/>
      <c r="E851" s="157"/>
      <c r="F851" s="158"/>
      <c r="G851" s="110"/>
    </row>
    <row r="852" spans="1:7" ht="16.5" customHeight="1" x14ac:dyDescent="0.3">
      <c r="A852" s="110"/>
      <c r="B852" s="120"/>
      <c r="C852" s="110"/>
      <c r="D852" s="117"/>
      <c r="E852" s="157"/>
      <c r="F852" s="158"/>
      <c r="G852" s="110"/>
    </row>
    <row r="853" spans="1:7" ht="16.5" customHeight="1" x14ac:dyDescent="0.3">
      <c r="A853" s="110"/>
      <c r="B853" s="120"/>
      <c r="C853" s="110"/>
      <c r="D853" s="117"/>
      <c r="E853" s="157"/>
      <c r="F853" s="158"/>
      <c r="G853" s="110"/>
    </row>
    <row r="854" spans="1:7" ht="16.5" customHeight="1" x14ac:dyDescent="0.3">
      <c r="A854" s="110"/>
      <c r="B854" s="120"/>
      <c r="C854" s="110"/>
      <c r="D854" s="117"/>
      <c r="E854" s="157"/>
      <c r="F854" s="158"/>
      <c r="G854" s="110"/>
    </row>
    <row r="855" spans="1:7" ht="16.5" customHeight="1" x14ac:dyDescent="0.3">
      <c r="A855" s="110"/>
      <c r="B855" s="120"/>
      <c r="C855" s="110"/>
      <c r="D855" s="117"/>
      <c r="E855" s="157"/>
      <c r="F855" s="158"/>
      <c r="G855" s="110"/>
    </row>
    <row r="856" spans="1:7" ht="16.5" customHeight="1" x14ac:dyDescent="0.3">
      <c r="A856" s="110"/>
      <c r="B856" s="120"/>
      <c r="C856" s="110"/>
      <c r="D856" s="117"/>
      <c r="E856" s="157"/>
      <c r="F856" s="158"/>
      <c r="G856" s="110"/>
    </row>
    <row r="857" spans="1:7" ht="16.5" customHeight="1" x14ac:dyDescent="0.3">
      <c r="A857" s="110"/>
      <c r="B857" s="120"/>
      <c r="C857" s="110"/>
      <c r="D857" s="117"/>
      <c r="E857" s="157"/>
      <c r="F857" s="158"/>
      <c r="G857" s="110"/>
    </row>
    <row r="858" spans="1:7" ht="16.5" customHeight="1" x14ac:dyDescent="0.3">
      <c r="A858" s="110"/>
      <c r="B858" s="120"/>
      <c r="C858" s="110"/>
      <c r="D858" s="117"/>
      <c r="E858" s="157"/>
      <c r="F858" s="158"/>
      <c r="G858" s="110"/>
    </row>
    <row r="859" spans="1:7" ht="16.5" customHeight="1" x14ac:dyDescent="0.3">
      <c r="A859" s="110"/>
      <c r="B859" s="120"/>
      <c r="C859" s="110"/>
      <c r="D859" s="117"/>
      <c r="E859" s="157"/>
      <c r="F859" s="158"/>
      <c r="G859" s="110"/>
    </row>
    <row r="860" spans="1:7" ht="16.5" customHeight="1" x14ac:dyDescent="0.3">
      <c r="A860" s="110"/>
      <c r="B860" s="120"/>
      <c r="C860" s="110"/>
      <c r="D860" s="117"/>
      <c r="E860" s="157"/>
      <c r="F860" s="158"/>
      <c r="G860" s="110"/>
    </row>
    <row r="861" spans="1:7" ht="16.5" customHeight="1" x14ac:dyDescent="0.3">
      <c r="A861" s="110"/>
      <c r="B861" s="120"/>
      <c r="C861" s="110"/>
      <c r="D861" s="117"/>
      <c r="E861" s="157"/>
      <c r="F861" s="158"/>
      <c r="G861" s="110"/>
    </row>
    <row r="862" spans="1:7" ht="16.5" customHeight="1" x14ac:dyDescent="0.3">
      <c r="A862" s="110"/>
      <c r="B862" s="120"/>
      <c r="C862" s="110"/>
      <c r="D862" s="117"/>
      <c r="E862" s="157"/>
      <c r="F862" s="158"/>
      <c r="G862" s="110"/>
    </row>
    <row r="863" spans="1:7" ht="16.5" customHeight="1" x14ac:dyDescent="0.3">
      <c r="A863" s="110"/>
      <c r="B863" s="120"/>
      <c r="C863" s="110"/>
      <c r="D863" s="117"/>
      <c r="E863" s="157"/>
      <c r="F863" s="158"/>
      <c r="G863" s="110"/>
    </row>
    <row r="864" spans="1:7" ht="16.5" customHeight="1" x14ac:dyDescent="0.3">
      <c r="A864" s="110"/>
      <c r="B864" s="120"/>
      <c r="C864" s="110"/>
      <c r="D864" s="117"/>
      <c r="E864" s="157"/>
      <c r="F864" s="158"/>
      <c r="G864" s="110"/>
    </row>
    <row r="865" spans="1:7" ht="16.5" customHeight="1" x14ac:dyDescent="0.3">
      <c r="A865" s="110"/>
      <c r="B865" s="120"/>
      <c r="C865" s="110"/>
      <c r="D865" s="117"/>
      <c r="E865" s="157"/>
      <c r="F865" s="158"/>
      <c r="G865" s="110"/>
    </row>
    <row r="866" spans="1:7" ht="16.5" customHeight="1" x14ac:dyDescent="0.3">
      <c r="A866" s="110"/>
      <c r="B866" s="120"/>
      <c r="C866" s="110"/>
      <c r="D866" s="117"/>
      <c r="E866" s="157"/>
      <c r="F866" s="158"/>
      <c r="G866" s="110"/>
    </row>
    <row r="867" spans="1:7" ht="16.5" customHeight="1" x14ac:dyDescent="0.3">
      <c r="A867" s="110"/>
      <c r="B867" s="120"/>
      <c r="C867" s="110"/>
      <c r="D867" s="117"/>
      <c r="E867" s="157"/>
      <c r="F867" s="158"/>
      <c r="G867" s="110"/>
    </row>
    <row r="868" spans="1:7" ht="16.5" customHeight="1" x14ac:dyDescent="0.3">
      <c r="A868" s="110"/>
      <c r="B868" s="120"/>
      <c r="C868" s="110"/>
      <c r="D868" s="117"/>
      <c r="E868" s="157"/>
      <c r="F868" s="158"/>
      <c r="G868" s="110"/>
    </row>
    <row r="869" spans="1:7" ht="16.5" customHeight="1" x14ac:dyDescent="0.3">
      <c r="A869" s="110"/>
      <c r="B869" s="120"/>
      <c r="C869" s="110"/>
      <c r="D869" s="117"/>
      <c r="E869" s="157"/>
      <c r="F869" s="158"/>
      <c r="G869" s="110"/>
    </row>
    <row r="870" spans="1:7" ht="16.5" customHeight="1" x14ac:dyDescent="0.3">
      <c r="A870" s="110"/>
      <c r="B870" s="120"/>
      <c r="C870" s="110"/>
      <c r="D870" s="117"/>
      <c r="E870" s="157"/>
      <c r="F870" s="158"/>
      <c r="G870" s="110"/>
    </row>
    <row r="871" spans="1:7" ht="16.5" customHeight="1" x14ac:dyDescent="0.3">
      <c r="A871" s="110"/>
      <c r="B871" s="120"/>
      <c r="C871" s="110"/>
      <c r="D871" s="117"/>
      <c r="E871" s="157"/>
      <c r="F871" s="158"/>
      <c r="G871" s="110"/>
    </row>
    <row r="872" spans="1:7" ht="16.5" customHeight="1" x14ac:dyDescent="0.3">
      <c r="A872" s="110"/>
      <c r="B872" s="120"/>
      <c r="C872" s="110"/>
      <c r="D872" s="117"/>
      <c r="E872" s="157"/>
      <c r="F872" s="158"/>
      <c r="G872" s="110"/>
    </row>
    <row r="873" spans="1:7" ht="16.5" customHeight="1" x14ac:dyDescent="0.3">
      <c r="A873" s="110"/>
      <c r="B873" s="120"/>
      <c r="C873" s="110"/>
      <c r="D873" s="117"/>
      <c r="E873" s="157"/>
      <c r="F873" s="158"/>
      <c r="G873" s="110"/>
    </row>
    <row r="874" spans="1:7" ht="16.5" customHeight="1" x14ac:dyDescent="0.3">
      <c r="A874" s="110"/>
      <c r="B874" s="120"/>
      <c r="C874" s="110"/>
      <c r="D874" s="117"/>
      <c r="E874" s="157"/>
      <c r="F874" s="158"/>
      <c r="G874" s="110"/>
    </row>
    <row r="875" spans="1:7" ht="16.5" customHeight="1" x14ac:dyDescent="0.3">
      <c r="A875" s="110"/>
      <c r="B875" s="120"/>
      <c r="C875" s="110"/>
      <c r="D875" s="117"/>
      <c r="E875" s="157"/>
      <c r="F875" s="158"/>
      <c r="G875" s="110"/>
    </row>
    <row r="876" spans="1:7" ht="16.5" customHeight="1" x14ac:dyDescent="0.3">
      <c r="A876" s="110"/>
      <c r="B876" s="120"/>
      <c r="C876" s="110"/>
      <c r="D876" s="117"/>
      <c r="E876" s="157"/>
      <c r="F876" s="158"/>
      <c r="G876" s="110"/>
    </row>
    <row r="877" spans="1:7" ht="16.5" customHeight="1" x14ac:dyDescent="0.3">
      <c r="A877" s="110"/>
      <c r="B877" s="120"/>
      <c r="C877" s="110"/>
      <c r="D877" s="117"/>
      <c r="E877" s="157"/>
      <c r="F877" s="158"/>
      <c r="G877" s="110"/>
    </row>
    <row r="878" spans="1:7" ht="16.5" customHeight="1" x14ac:dyDescent="0.3">
      <c r="A878" s="110"/>
      <c r="B878" s="120"/>
      <c r="C878" s="110"/>
      <c r="D878" s="117"/>
      <c r="E878" s="157"/>
      <c r="F878" s="158"/>
      <c r="G878" s="110"/>
    </row>
    <row r="879" spans="1:7" ht="16.5" customHeight="1" x14ac:dyDescent="0.3">
      <c r="A879" s="110"/>
      <c r="B879" s="120"/>
      <c r="C879" s="110"/>
      <c r="D879" s="117"/>
      <c r="E879" s="157"/>
      <c r="F879" s="158"/>
      <c r="G879" s="110"/>
    </row>
    <row r="880" spans="1:7" ht="16.5" customHeight="1" x14ac:dyDescent="0.3">
      <c r="A880" s="110"/>
      <c r="B880" s="120"/>
      <c r="C880" s="110"/>
      <c r="D880" s="117"/>
      <c r="E880" s="157"/>
      <c r="F880" s="158"/>
      <c r="G880" s="110"/>
    </row>
    <row r="881" spans="1:7" ht="16.5" customHeight="1" x14ac:dyDescent="0.3">
      <c r="A881" s="110"/>
      <c r="B881" s="120"/>
      <c r="C881" s="110"/>
      <c r="D881" s="117"/>
      <c r="E881" s="157"/>
      <c r="F881" s="158"/>
      <c r="G881" s="110"/>
    </row>
    <row r="882" spans="1:7" ht="16.5" customHeight="1" x14ac:dyDescent="0.3">
      <c r="A882" s="110"/>
      <c r="B882" s="120"/>
      <c r="C882" s="110"/>
      <c r="D882" s="117"/>
      <c r="E882" s="157"/>
      <c r="F882" s="158"/>
      <c r="G882" s="110"/>
    </row>
    <row r="883" spans="1:7" ht="16.5" customHeight="1" x14ac:dyDescent="0.3">
      <c r="A883" s="110"/>
      <c r="B883" s="120"/>
      <c r="C883" s="110"/>
      <c r="D883" s="117"/>
      <c r="E883" s="157"/>
      <c r="F883" s="158"/>
      <c r="G883" s="110"/>
    </row>
    <row r="884" spans="1:7" ht="16.5" customHeight="1" x14ac:dyDescent="0.3">
      <c r="A884" s="110"/>
      <c r="B884" s="120"/>
      <c r="C884" s="110"/>
      <c r="D884" s="117"/>
      <c r="E884" s="157"/>
      <c r="F884" s="158"/>
      <c r="G884" s="110"/>
    </row>
    <row r="885" spans="1:7" ht="16.5" customHeight="1" x14ac:dyDescent="0.3">
      <c r="A885" s="110"/>
      <c r="B885" s="120"/>
      <c r="C885" s="110"/>
      <c r="D885" s="117"/>
      <c r="E885" s="157"/>
      <c r="F885" s="158"/>
      <c r="G885" s="110"/>
    </row>
    <row r="886" spans="1:7" ht="16.5" customHeight="1" x14ac:dyDescent="0.3">
      <c r="A886" s="110"/>
      <c r="B886" s="120"/>
      <c r="C886" s="110"/>
      <c r="D886" s="117"/>
      <c r="E886" s="157"/>
      <c r="F886" s="158"/>
      <c r="G886" s="110"/>
    </row>
    <row r="887" spans="1:7" ht="16.5" customHeight="1" x14ac:dyDescent="0.3">
      <c r="A887" s="110"/>
      <c r="B887" s="120"/>
      <c r="C887" s="110"/>
      <c r="D887" s="117"/>
      <c r="E887" s="157"/>
      <c r="F887" s="158"/>
      <c r="G887" s="110"/>
    </row>
    <row r="888" spans="1:7" ht="16.5" customHeight="1" x14ac:dyDescent="0.3">
      <c r="A888" s="110"/>
      <c r="B888" s="120"/>
      <c r="C888" s="110"/>
      <c r="D888" s="117"/>
      <c r="E888" s="157"/>
      <c r="F888" s="158"/>
      <c r="G888" s="110"/>
    </row>
    <row r="889" spans="1:7" ht="16.5" customHeight="1" x14ac:dyDescent="0.3">
      <c r="A889" s="110"/>
      <c r="B889" s="120"/>
      <c r="C889" s="110"/>
      <c r="D889" s="117"/>
      <c r="E889" s="157"/>
      <c r="F889" s="158"/>
      <c r="G889" s="110"/>
    </row>
    <row r="890" spans="1:7" ht="16.5" customHeight="1" x14ac:dyDescent="0.3">
      <c r="A890" s="110"/>
      <c r="B890" s="120"/>
      <c r="C890" s="110"/>
      <c r="D890" s="117"/>
      <c r="E890" s="157"/>
      <c r="F890" s="158"/>
      <c r="G890" s="110"/>
    </row>
    <row r="891" spans="1:7" ht="16.5" customHeight="1" x14ac:dyDescent="0.3">
      <c r="A891" s="110"/>
      <c r="B891" s="120"/>
      <c r="C891" s="110"/>
      <c r="D891" s="117"/>
      <c r="E891" s="157"/>
      <c r="F891" s="158"/>
      <c r="G891" s="110"/>
    </row>
    <row r="892" spans="1:7" ht="16.5" customHeight="1" x14ac:dyDescent="0.3">
      <c r="A892" s="110"/>
      <c r="B892" s="120"/>
      <c r="C892" s="110"/>
      <c r="D892" s="117"/>
      <c r="E892" s="157"/>
      <c r="F892" s="158"/>
      <c r="G892" s="110"/>
    </row>
    <row r="893" spans="1:7" ht="16.5" customHeight="1" x14ac:dyDescent="0.3">
      <c r="A893" s="110"/>
      <c r="B893" s="120"/>
      <c r="C893" s="110"/>
      <c r="D893" s="117"/>
      <c r="E893" s="157"/>
      <c r="F893" s="158"/>
      <c r="G893" s="110"/>
    </row>
    <row r="894" spans="1:7" ht="16.5" customHeight="1" x14ac:dyDescent="0.3">
      <c r="A894" s="110"/>
      <c r="B894" s="120"/>
      <c r="C894" s="110"/>
      <c r="D894" s="117"/>
      <c r="E894" s="157"/>
      <c r="F894" s="158"/>
      <c r="G894" s="110"/>
    </row>
    <row r="895" spans="1:7" ht="16.5" customHeight="1" x14ac:dyDescent="0.3">
      <c r="A895" s="110"/>
      <c r="B895" s="120"/>
      <c r="C895" s="110"/>
      <c r="D895" s="117"/>
      <c r="E895" s="157"/>
      <c r="F895" s="158"/>
      <c r="G895" s="110"/>
    </row>
    <row r="896" spans="1:7" ht="16.5" customHeight="1" x14ac:dyDescent="0.3">
      <c r="A896" s="110"/>
      <c r="B896" s="120"/>
      <c r="C896" s="110"/>
      <c r="D896" s="117"/>
      <c r="E896" s="157"/>
      <c r="F896" s="158"/>
      <c r="G896" s="110"/>
    </row>
    <row r="897" spans="1:7" ht="16.5" customHeight="1" x14ac:dyDescent="0.3">
      <c r="A897" s="110"/>
      <c r="B897" s="120"/>
      <c r="C897" s="110"/>
      <c r="D897" s="117"/>
      <c r="E897" s="157"/>
      <c r="F897" s="158"/>
      <c r="G897" s="110"/>
    </row>
    <row r="898" spans="1:7" ht="16.5" customHeight="1" x14ac:dyDescent="0.3">
      <c r="A898" s="110"/>
      <c r="B898" s="120"/>
      <c r="C898" s="110"/>
      <c r="D898" s="117"/>
      <c r="E898" s="157"/>
      <c r="F898" s="158"/>
      <c r="G898" s="110"/>
    </row>
    <row r="899" spans="1:7" ht="16.5" customHeight="1" x14ac:dyDescent="0.3">
      <c r="A899" s="110"/>
      <c r="B899" s="120"/>
      <c r="C899" s="110"/>
      <c r="D899" s="117"/>
      <c r="E899" s="157"/>
      <c r="F899" s="158"/>
      <c r="G899" s="110"/>
    </row>
    <row r="900" spans="1:7" ht="16.5" customHeight="1" x14ac:dyDescent="0.3">
      <c r="A900" s="110"/>
      <c r="B900" s="120"/>
      <c r="C900" s="110"/>
      <c r="D900" s="117"/>
      <c r="E900" s="157"/>
      <c r="F900" s="158"/>
      <c r="G900" s="110"/>
    </row>
    <row r="901" spans="1:7" ht="16.5" customHeight="1" x14ac:dyDescent="0.3">
      <c r="A901" s="110"/>
      <c r="B901" s="120"/>
      <c r="C901" s="110"/>
      <c r="D901" s="117"/>
      <c r="E901" s="157"/>
      <c r="F901" s="158"/>
      <c r="G901" s="110"/>
    </row>
    <row r="902" spans="1:7" ht="16.5" customHeight="1" x14ac:dyDescent="0.3">
      <c r="A902" s="110"/>
      <c r="B902" s="120"/>
      <c r="C902" s="110"/>
      <c r="D902" s="117"/>
      <c r="E902" s="157"/>
      <c r="F902" s="158"/>
      <c r="G902" s="110"/>
    </row>
    <row r="903" spans="1:7" ht="16.5" customHeight="1" x14ac:dyDescent="0.3">
      <c r="A903" s="110"/>
      <c r="B903" s="120"/>
      <c r="C903" s="110"/>
      <c r="D903" s="117"/>
      <c r="E903" s="157"/>
      <c r="F903" s="158"/>
      <c r="G903" s="110"/>
    </row>
    <row r="904" spans="1:7" ht="16.5" customHeight="1" x14ac:dyDescent="0.3">
      <c r="A904" s="110"/>
      <c r="B904" s="120"/>
      <c r="C904" s="110"/>
      <c r="D904" s="117"/>
      <c r="E904" s="157"/>
      <c r="F904" s="158"/>
      <c r="G904" s="110"/>
    </row>
    <row r="905" spans="1:7" ht="16.5" customHeight="1" x14ac:dyDescent="0.3">
      <c r="A905" s="110"/>
      <c r="B905" s="120"/>
      <c r="C905" s="110"/>
      <c r="D905" s="117"/>
      <c r="E905" s="157"/>
      <c r="F905" s="158"/>
      <c r="G905" s="110"/>
    </row>
    <row r="906" spans="1:7" ht="16.5" customHeight="1" x14ac:dyDescent="0.3">
      <c r="A906" s="110"/>
      <c r="B906" s="120"/>
      <c r="C906" s="110"/>
      <c r="D906" s="117"/>
      <c r="E906" s="157"/>
      <c r="F906" s="158"/>
      <c r="G906" s="110"/>
    </row>
    <row r="907" spans="1:7" ht="16.5" customHeight="1" x14ac:dyDescent="0.3">
      <c r="A907" s="110"/>
      <c r="B907" s="120"/>
      <c r="C907" s="110"/>
      <c r="D907" s="117"/>
      <c r="E907" s="157"/>
      <c r="F907" s="158"/>
      <c r="G907" s="110"/>
    </row>
    <row r="908" spans="1:7" ht="16.5" customHeight="1" x14ac:dyDescent="0.3">
      <c r="A908" s="110"/>
      <c r="B908" s="120"/>
      <c r="C908" s="110"/>
      <c r="D908" s="117"/>
      <c r="E908" s="157"/>
      <c r="F908" s="158"/>
      <c r="G908" s="110"/>
    </row>
    <row r="909" spans="1:7" ht="16.5" customHeight="1" x14ac:dyDescent="0.3">
      <c r="A909" s="110"/>
      <c r="B909" s="120"/>
      <c r="C909" s="110"/>
      <c r="D909" s="117"/>
      <c r="E909" s="157"/>
      <c r="F909" s="158"/>
      <c r="G909" s="110"/>
    </row>
    <row r="910" spans="1:7" ht="16.5" customHeight="1" x14ac:dyDescent="0.3">
      <c r="A910" s="110"/>
      <c r="B910" s="120"/>
      <c r="C910" s="110"/>
      <c r="D910" s="117"/>
      <c r="E910" s="157"/>
      <c r="F910" s="158"/>
      <c r="G910" s="110"/>
    </row>
    <row r="911" spans="1:7" ht="16.5" customHeight="1" x14ac:dyDescent="0.3">
      <c r="A911" s="110"/>
      <c r="B911" s="120"/>
      <c r="C911" s="110"/>
      <c r="D911" s="117"/>
      <c r="E911" s="157"/>
      <c r="F911" s="158"/>
      <c r="G911" s="110"/>
    </row>
    <row r="912" spans="1:7" ht="16.5" customHeight="1" x14ac:dyDescent="0.3">
      <c r="A912" s="110"/>
      <c r="B912" s="120"/>
      <c r="C912" s="110"/>
      <c r="D912" s="117"/>
      <c r="E912" s="157"/>
      <c r="F912" s="158"/>
      <c r="G912" s="110"/>
    </row>
    <row r="913" spans="1:7" ht="16.5" customHeight="1" x14ac:dyDescent="0.3">
      <c r="A913" s="110"/>
      <c r="B913" s="120"/>
      <c r="C913" s="110"/>
      <c r="D913" s="117"/>
      <c r="E913" s="157"/>
      <c r="F913" s="158"/>
      <c r="G913" s="110"/>
    </row>
    <row r="914" spans="1:7" ht="16.5" customHeight="1" x14ac:dyDescent="0.3">
      <c r="A914" s="110"/>
      <c r="B914" s="120"/>
      <c r="C914" s="110"/>
      <c r="D914" s="117"/>
      <c r="E914" s="157"/>
      <c r="F914" s="158"/>
      <c r="G914" s="110"/>
    </row>
    <row r="915" spans="1:7" ht="16.5" customHeight="1" x14ac:dyDescent="0.3">
      <c r="A915" s="110"/>
      <c r="B915" s="120"/>
      <c r="C915" s="110"/>
      <c r="D915" s="117"/>
      <c r="E915" s="157"/>
      <c r="F915" s="158"/>
      <c r="G915" s="110"/>
    </row>
    <row r="916" spans="1:7" ht="16.5" customHeight="1" x14ac:dyDescent="0.3">
      <c r="A916" s="110"/>
      <c r="B916" s="120"/>
      <c r="C916" s="110"/>
      <c r="D916" s="117"/>
      <c r="E916" s="157"/>
      <c r="F916" s="158"/>
      <c r="G916" s="110"/>
    </row>
    <row r="917" spans="1:7" ht="16.5" customHeight="1" x14ac:dyDescent="0.3">
      <c r="A917" s="110"/>
      <c r="B917" s="120"/>
      <c r="C917" s="110"/>
      <c r="D917" s="117"/>
      <c r="E917" s="157"/>
      <c r="F917" s="158"/>
      <c r="G917" s="110"/>
    </row>
    <row r="918" spans="1:7" ht="16.5" customHeight="1" x14ac:dyDescent="0.3">
      <c r="A918" s="110"/>
      <c r="B918" s="120"/>
      <c r="C918" s="110"/>
      <c r="D918" s="117"/>
      <c r="E918" s="157"/>
      <c r="F918" s="158"/>
      <c r="G918" s="110"/>
    </row>
    <row r="919" spans="1:7" ht="16.5" customHeight="1" x14ac:dyDescent="0.3">
      <c r="A919" s="110"/>
      <c r="B919" s="120"/>
      <c r="C919" s="110"/>
      <c r="D919" s="117"/>
      <c r="E919" s="157"/>
      <c r="F919" s="158"/>
      <c r="G919" s="110"/>
    </row>
    <row r="920" spans="1:7" ht="16.5" customHeight="1" x14ac:dyDescent="0.3">
      <c r="A920" s="110"/>
      <c r="B920" s="120"/>
      <c r="C920" s="110"/>
      <c r="D920" s="117"/>
      <c r="E920" s="157"/>
      <c r="F920" s="158"/>
      <c r="G920" s="110"/>
    </row>
    <row r="921" spans="1:7" ht="16.5" customHeight="1" x14ac:dyDescent="0.3">
      <c r="A921" s="110"/>
      <c r="B921" s="120"/>
      <c r="C921" s="110"/>
      <c r="D921" s="117"/>
      <c r="E921" s="157"/>
      <c r="F921" s="158"/>
      <c r="G921" s="110"/>
    </row>
    <row r="922" spans="1:7" ht="16.5" customHeight="1" x14ac:dyDescent="0.3">
      <c r="A922" s="110"/>
      <c r="B922" s="120"/>
      <c r="C922" s="110"/>
      <c r="D922" s="117"/>
      <c r="E922" s="157"/>
      <c r="F922" s="158"/>
      <c r="G922" s="110"/>
    </row>
    <row r="923" spans="1:7" ht="16.5" customHeight="1" x14ac:dyDescent="0.3">
      <c r="A923" s="110"/>
      <c r="B923" s="120"/>
      <c r="C923" s="110"/>
      <c r="D923" s="117"/>
      <c r="E923" s="157"/>
      <c r="F923" s="158"/>
      <c r="G923" s="110"/>
    </row>
    <row r="924" spans="1:7" ht="16.5" customHeight="1" x14ac:dyDescent="0.3">
      <c r="A924" s="110"/>
      <c r="B924" s="120"/>
      <c r="C924" s="110"/>
      <c r="D924" s="117"/>
      <c r="E924" s="157"/>
      <c r="F924" s="158"/>
      <c r="G924" s="110"/>
    </row>
    <row r="925" spans="1:7" ht="16.5" customHeight="1" x14ac:dyDescent="0.3">
      <c r="A925" s="110"/>
      <c r="B925" s="120"/>
      <c r="C925" s="110"/>
      <c r="D925" s="117"/>
      <c r="E925" s="157"/>
      <c r="F925" s="158"/>
      <c r="G925" s="110"/>
    </row>
    <row r="926" spans="1:7" ht="16.5" customHeight="1" x14ac:dyDescent="0.3">
      <c r="A926" s="110"/>
      <c r="B926" s="120"/>
      <c r="C926" s="110"/>
      <c r="D926" s="117"/>
      <c r="E926" s="157"/>
      <c r="F926" s="158"/>
      <c r="G926" s="110"/>
    </row>
    <row r="927" spans="1:7" ht="16.5" customHeight="1" x14ac:dyDescent="0.3">
      <c r="A927" s="110"/>
      <c r="B927" s="120"/>
      <c r="C927" s="110"/>
      <c r="D927" s="117"/>
      <c r="E927" s="157"/>
      <c r="F927" s="158"/>
      <c r="G927" s="110"/>
    </row>
    <row r="928" spans="1:7" ht="16.5" customHeight="1" x14ac:dyDescent="0.3">
      <c r="A928" s="110"/>
      <c r="B928" s="120"/>
      <c r="C928" s="110"/>
      <c r="D928" s="117"/>
      <c r="E928" s="157"/>
      <c r="F928" s="158"/>
      <c r="G928" s="110"/>
    </row>
    <row r="929" spans="1:7" ht="16.5" customHeight="1" x14ac:dyDescent="0.3">
      <c r="A929" s="110"/>
      <c r="B929" s="120"/>
      <c r="C929" s="110"/>
      <c r="D929" s="117"/>
      <c r="E929" s="157"/>
      <c r="F929" s="158"/>
      <c r="G929" s="110"/>
    </row>
    <row r="930" spans="1:7" ht="16.5" customHeight="1" x14ac:dyDescent="0.3">
      <c r="A930" s="110"/>
      <c r="B930" s="120"/>
      <c r="C930" s="110"/>
      <c r="D930" s="117"/>
      <c r="E930" s="157"/>
      <c r="F930" s="158"/>
      <c r="G930" s="110"/>
    </row>
    <row r="931" spans="1:7" ht="16.5" customHeight="1" x14ac:dyDescent="0.3">
      <c r="A931" s="110"/>
      <c r="B931" s="120"/>
      <c r="C931" s="110"/>
      <c r="D931" s="117"/>
      <c r="E931" s="157"/>
      <c r="F931" s="158"/>
      <c r="G931" s="110"/>
    </row>
    <row r="932" spans="1:7" ht="16.5" customHeight="1" x14ac:dyDescent="0.3">
      <c r="A932" s="110"/>
      <c r="B932" s="120"/>
      <c r="C932" s="110"/>
      <c r="D932" s="117"/>
      <c r="E932" s="157"/>
      <c r="F932" s="158"/>
      <c r="G932" s="110"/>
    </row>
    <row r="933" spans="1:7" ht="16.5" customHeight="1" x14ac:dyDescent="0.3">
      <c r="A933" s="110"/>
      <c r="B933" s="120"/>
      <c r="C933" s="110"/>
      <c r="D933" s="117"/>
      <c r="E933" s="157"/>
      <c r="F933" s="158"/>
      <c r="G933" s="110"/>
    </row>
    <row r="934" spans="1:7" ht="16.5" customHeight="1" x14ac:dyDescent="0.3">
      <c r="A934" s="110"/>
      <c r="B934" s="120"/>
      <c r="C934" s="110"/>
      <c r="D934" s="117"/>
      <c r="E934" s="157"/>
      <c r="F934" s="158"/>
      <c r="G934" s="110"/>
    </row>
    <row r="935" spans="1:7" ht="16.5" customHeight="1" x14ac:dyDescent="0.3">
      <c r="A935" s="110"/>
      <c r="B935" s="120"/>
      <c r="C935" s="110"/>
      <c r="D935" s="117"/>
      <c r="E935" s="157"/>
      <c r="F935" s="158"/>
      <c r="G935" s="110"/>
    </row>
    <row r="936" spans="1:7" ht="16.5" customHeight="1" x14ac:dyDescent="0.3">
      <c r="A936" s="110"/>
      <c r="B936" s="120"/>
      <c r="C936" s="110"/>
      <c r="D936" s="117"/>
      <c r="E936" s="157"/>
      <c r="F936" s="158"/>
      <c r="G936" s="110"/>
    </row>
    <row r="937" spans="1:7" ht="16.5" customHeight="1" x14ac:dyDescent="0.3">
      <c r="A937" s="110"/>
      <c r="B937" s="120"/>
      <c r="C937" s="110"/>
      <c r="D937" s="117"/>
      <c r="E937" s="157"/>
      <c r="F937" s="158"/>
      <c r="G937" s="110"/>
    </row>
    <row r="938" spans="1:7" ht="16.5" customHeight="1" x14ac:dyDescent="0.3">
      <c r="A938" s="110"/>
      <c r="B938" s="120"/>
      <c r="C938" s="110"/>
      <c r="D938" s="117"/>
      <c r="E938" s="157"/>
      <c r="F938" s="158"/>
      <c r="G938" s="110"/>
    </row>
    <row r="939" spans="1:7" ht="16.5" customHeight="1" x14ac:dyDescent="0.3">
      <c r="A939" s="110"/>
      <c r="B939" s="120"/>
      <c r="C939" s="110"/>
      <c r="D939" s="117"/>
      <c r="E939" s="157"/>
      <c r="F939" s="158"/>
      <c r="G939" s="110"/>
    </row>
    <row r="940" spans="1:7" ht="16.5" customHeight="1" x14ac:dyDescent="0.3">
      <c r="A940" s="110"/>
      <c r="B940" s="120"/>
      <c r="C940" s="110"/>
      <c r="D940" s="117"/>
      <c r="E940" s="157"/>
      <c r="F940" s="158"/>
      <c r="G940" s="110"/>
    </row>
    <row r="941" spans="1:7" ht="16.5" customHeight="1" x14ac:dyDescent="0.3">
      <c r="A941" s="110"/>
      <c r="B941" s="120"/>
      <c r="C941" s="110"/>
      <c r="D941" s="117"/>
      <c r="E941" s="157"/>
      <c r="F941" s="158"/>
      <c r="G941" s="110"/>
    </row>
    <row r="942" spans="1:7" ht="16.5" customHeight="1" x14ac:dyDescent="0.3">
      <c r="A942" s="110"/>
      <c r="B942" s="120"/>
      <c r="C942" s="110"/>
      <c r="D942" s="117"/>
      <c r="E942" s="157"/>
      <c r="F942" s="158"/>
      <c r="G942" s="110"/>
    </row>
    <row r="943" spans="1:7" ht="16.5" customHeight="1" x14ac:dyDescent="0.3">
      <c r="A943" s="110"/>
      <c r="B943" s="120"/>
      <c r="C943" s="110"/>
      <c r="D943" s="117"/>
      <c r="E943" s="157"/>
      <c r="F943" s="158"/>
      <c r="G943" s="110"/>
    </row>
    <row r="944" spans="1:7" ht="16.5" customHeight="1" x14ac:dyDescent="0.3">
      <c r="A944" s="110"/>
      <c r="B944" s="120"/>
      <c r="C944" s="110"/>
      <c r="D944" s="117"/>
      <c r="E944" s="157"/>
      <c r="F944" s="158"/>
      <c r="G944" s="110"/>
    </row>
    <row r="945" spans="1:7" ht="16.5" customHeight="1" x14ac:dyDescent="0.3">
      <c r="A945" s="110"/>
      <c r="B945" s="120"/>
      <c r="C945" s="110"/>
      <c r="D945" s="117"/>
      <c r="E945" s="157"/>
      <c r="F945" s="158"/>
      <c r="G945" s="110"/>
    </row>
    <row r="946" spans="1:7" ht="16.5" customHeight="1" x14ac:dyDescent="0.3">
      <c r="A946" s="110"/>
      <c r="B946" s="120"/>
      <c r="C946" s="110"/>
      <c r="D946" s="117"/>
      <c r="E946" s="157"/>
      <c r="F946" s="158"/>
      <c r="G946" s="110"/>
    </row>
    <row r="947" spans="1:7" ht="16.5" customHeight="1" x14ac:dyDescent="0.3">
      <c r="A947" s="110"/>
      <c r="B947" s="120"/>
      <c r="C947" s="110"/>
      <c r="D947" s="117"/>
      <c r="E947" s="157"/>
      <c r="F947" s="158"/>
      <c r="G947" s="110"/>
    </row>
    <row r="948" spans="1:7" ht="16.5" customHeight="1" x14ac:dyDescent="0.3">
      <c r="A948" s="110"/>
      <c r="B948" s="120"/>
      <c r="C948" s="110"/>
      <c r="D948" s="117"/>
      <c r="E948" s="157"/>
      <c r="F948" s="158"/>
      <c r="G948" s="110"/>
    </row>
    <row r="949" spans="1:7" ht="16.5" customHeight="1" x14ac:dyDescent="0.3">
      <c r="A949" s="110"/>
      <c r="B949" s="120"/>
      <c r="C949" s="110"/>
      <c r="D949" s="117"/>
      <c r="E949" s="157"/>
      <c r="F949" s="158"/>
      <c r="G949" s="110"/>
    </row>
    <row r="950" spans="1:7" ht="16.5" customHeight="1" x14ac:dyDescent="0.3">
      <c r="A950" s="110"/>
      <c r="B950" s="120"/>
      <c r="C950" s="110"/>
      <c r="D950" s="117"/>
      <c r="E950" s="157"/>
      <c r="F950" s="158"/>
      <c r="G950" s="110"/>
    </row>
    <row r="951" spans="1:7" ht="16.5" customHeight="1" x14ac:dyDescent="0.3">
      <c r="A951" s="110"/>
      <c r="B951" s="120"/>
      <c r="C951" s="110"/>
      <c r="D951" s="117"/>
      <c r="E951" s="157"/>
      <c r="F951" s="158"/>
      <c r="G951" s="110"/>
    </row>
    <row r="952" spans="1:7" ht="16.5" customHeight="1" x14ac:dyDescent="0.3">
      <c r="A952" s="110"/>
      <c r="B952" s="120"/>
      <c r="C952" s="110"/>
      <c r="D952" s="117"/>
      <c r="E952" s="157"/>
      <c r="F952" s="158"/>
      <c r="G952" s="110"/>
    </row>
    <row r="953" spans="1:7" ht="16.5" customHeight="1" x14ac:dyDescent="0.3">
      <c r="A953" s="110"/>
      <c r="B953" s="120"/>
      <c r="C953" s="110"/>
      <c r="D953" s="117"/>
      <c r="E953" s="157"/>
      <c r="F953" s="158"/>
      <c r="G953" s="110"/>
    </row>
    <row r="954" spans="1:7" ht="16.5" customHeight="1" x14ac:dyDescent="0.3">
      <c r="A954" s="110"/>
      <c r="B954" s="120"/>
      <c r="C954" s="110"/>
      <c r="D954" s="117"/>
      <c r="E954" s="157"/>
      <c r="F954" s="158"/>
      <c r="G954" s="110"/>
    </row>
    <row r="955" spans="1:7" ht="16.5" customHeight="1" x14ac:dyDescent="0.3">
      <c r="A955" s="110"/>
      <c r="B955" s="120"/>
      <c r="C955" s="110"/>
      <c r="D955" s="117"/>
      <c r="E955" s="157"/>
      <c r="F955" s="158"/>
      <c r="G955" s="110"/>
    </row>
    <row r="956" spans="1:7" ht="16.5" customHeight="1" x14ac:dyDescent="0.3">
      <c r="A956" s="110"/>
      <c r="B956" s="120"/>
      <c r="C956" s="110"/>
      <c r="D956" s="117"/>
      <c r="E956" s="157"/>
      <c r="F956" s="158"/>
      <c r="G956" s="110"/>
    </row>
    <row r="957" spans="1:7" ht="16.5" customHeight="1" x14ac:dyDescent="0.3">
      <c r="A957" s="110"/>
      <c r="B957" s="120"/>
      <c r="C957" s="110"/>
      <c r="D957" s="117"/>
      <c r="E957" s="157"/>
      <c r="F957" s="158"/>
      <c r="G957" s="110"/>
    </row>
    <row r="958" spans="1:7" ht="16.5" customHeight="1" x14ac:dyDescent="0.3">
      <c r="A958" s="110"/>
      <c r="B958" s="120"/>
      <c r="C958" s="110"/>
      <c r="D958" s="117"/>
      <c r="E958" s="157"/>
      <c r="F958" s="158"/>
      <c r="G958" s="110"/>
    </row>
    <row r="959" spans="1:7" ht="16.5" customHeight="1" x14ac:dyDescent="0.3">
      <c r="A959" s="110"/>
      <c r="B959" s="120"/>
      <c r="C959" s="110"/>
      <c r="D959" s="117"/>
      <c r="E959" s="157"/>
      <c r="F959" s="158"/>
      <c r="G959" s="110"/>
    </row>
    <row r="960" spans="1:7" ht="16.5" customHeight="1" x14ac:dyDescent="0.3">
      <c r="A960" s="110"/>
      <c r="B960" s="120"/>
      <c r="C960" s="110"/>
      <c r="D960" s="117"/>
      <c r="E960" s="157"/>
      <c r="F960" s="158"/>
      <c r="G960" s="110"/>
    </row>
    <row r="961" spans="1:7" ht="16.5" customHeight="1" x14ac:dyDescent="0.3">
      <c r="A961" s="110"/>
      <c r="B961" s="120"/>
      <c r="C961" s="110"/>
      <c r="D961" s="117"/>
      <c r="E961" s="157"/>
      <c r="F961" s="158"/>
      <c r="G961" s="110"/>
    </row>
    <row r="962" spans="1:7" ht="16.5" customHeight="1" x14ac:dyDescent="0.3">
      <c r="A962" s="110"/>
      <c r="B962" s="120"/>
      <c r="C962" s="110"/>
      <c r="D962" s="117"/>
      <c r="E962" s="157"/>
      <c r="F962" s="158"/>
      <c r="G962" s="110"/>
    </row>
    <row r="963" spans="1:7" ht="16.5" customHeight="1" x14ac:dyDescent="0.3">
      <c r="A963" s="110"/>
      <c r="B963" s="120"/>
      <c r="C963" s="110"/>
      <c r="D963" s="117"/>
      <c r="E963" s="157"/>
      <c r="F963" s="158"/>
      <c r="G963" s="110"/>
    </row>
    <row r="964" spans="1:7" ht="16.5" customHeight="1" x14ac:dyDescent="0.3">
      <c r="A964" s="110"/>
      <c r="B964" s="120"/>
      <c r="C964" s="110"/>
      <c r="D964" s="117"/>
      <c r="E964" s="157"/>
      <c r="F964" s="158"/>
      <c r="G964" s="110"/>
    </row>
    <row r="965" spans="1:7" ht="16.5" customHeight="1" x14ac:dyDescent="0.3">
      <c r="A965" s="110"/>
      <c r="B965" s="120"/>
      <c r="C965" s="110"/>
      <c r="D965" s="117"/>
      <c r="E965" s="157"/>
      <c r="F965" s="158"/>
      <c r="G965" s="110"/>
    </row>
    <row r="966" spans="1:7" ht="16.5" customHeight="1" x14ac:dyDescent="0.3">
      <c r="A966" s="110"/>
      <c r="B966" s="120"/>
      <c r="C966" s="110"/>
      <c r="D966" s="117"/>
      <c r="E966" s="157"/>
      <c r="F966" s="158"/>
      <c r="G966" s="110"/>
    </row>
    <row r="967" spans="1:7" ht="16.5" customHeight="1" x14ac:dyDescent="0.3">
      <c r="A967" s="110"/>
      <c r="B967" s="120"/>
      <c r="C967" s="110"/>
      <c r="D967" s="117"/>
      <c r="E967" s="157"/>
      <c r="F967" s="158"/>
      <c r="G967" s="110"/>
    </row>
    <row r="968" spans="1:7" ht="16.5" customHeight="1" x14ac:dyDescent="0.3">
      <c r="A968" s="110"/>
      <c r="B968" s="120"/>
      <c r="C968" s="110"/>
      <c r="D968" s="117"/>
      <c r="E968" s="157"/>
      <c r="F968" s="158"/>
      <c r="G968" s="110"/>
    </row>
    <row r="969" spans="1:7" ht="16.5" customHeight="1" x14ac:dyDescent="0.3">
      <c r="A969" s="110"/>
      <c r="B969" s="120"/>
      <c r="C969" s="110"/>
      <c r="D969" s="117"/>
      <c r="E969" s="157"/>
      <c r="F969" s="158"/>
      <c r="G969" s="110"/>
    </row>
    <row r="970" spans="1:7" ht="16.5" customHeight="1" x14ac:dyDescent="0.3">
      <c r="A970" s="110"/>
      <c r="B970" s="120"/>
      <c r="C970" s="110"/>
      <c r="D970" s="117"/>
      <c r="E970" s="157"/>
      <c r="F970" s="158"/>
      <c r="G970" s="110"/>
    </row>
    <row r="971" spans="1:7" ht="16.5" customHeight="1" x14ac:dyDescent="0.3">
      <c r="A971" s="110"/>
      <c r="B971" s="120"/>
      <c r="C971" s="110"/>
      <c r="D971" s="117"/>
      <c r="E971" s="157"/>
      <c r="F971" s="158"/>
      <c r="G971" s="110"/>
    </row>
    <row r="972" spans="1:7" ht="16.5" customHeight="1" x14ac:dyDescent="0.3">
      <c r="A972" s="110"/>
      <c r="B972" s="120"/>
      <c r="C972" s="110"/>
      <c r="D972" s="117"/>
      <c r="E972" s="157"/>
      <c r="F972" s="158"/>
      <c r="G972" s="110"/>
    </row>
    <row r="973" spans="1:7" ht="16.5" customHeight="1" x14ac:dyDescent="0.3">
      <c r="A973" s="110"/>
      <c r="B973" s="120"/>
      <c r="C973" s="110"/>
      <c r="D973" s="117"/>
      <c r="E973" s="157"/>
      <c r="F973" s="158"/>
      <c r="G973" s="110"/>
    </row>
    <row r="974" spans="1:7" ht="16.5" customHeight="1" x14ac:dyDescent="0.3">
      <c r="A974" s="110"/>
      <c r="B974" s="120"/>
      <c r="C974" s="110"/>
      <c r="D974" s="117"/>
      <c r="E974" s="157"/>
      <c r="F974" s="158"/>
      <c r="G974" s="110"/>
    </row>
    <row r="975" spans="1:7" ht="16.5" customHeight="1" x14ac:dyDescent="0.3">
      <c r="A975" s="110"/>
      <c r="B975" s="120"/>
      <c r="C975" s="110"/>
      <c r="D975" s="117"/>
      <c r="E975" s="157"/>
      <c r="F975" s="158"/>
      <c r="G975" s="110"/>
    </row>
    <row r="976" spans="1:7" ht="16.5" customHeight="1" x14ac:dyDescent="0.3">
      <c r="A976" s="110"/>
      <c r="B976" s="120"/>
      <c r="C976" s="110"/>
      <c r="D976" s="117"/>
      <c r="E976" s="157"/>
      <c r="F976" s="158"/>
      <c r="G976" s="110"/>
    </row>
    <row r="977" spans="1:7" ht="16.5" customHeight="1" x14ac:dyDescent="0.3">
      <c r="A977" s="110"/>
      <c r="B977" s="120"/>
      <c r="C977" s="110"/>
      <c r="D977" s="117"/>
      <c r="E977" s="157"/>
      <c r="F977" s="158"/>
      <c r="G977" s="110"/>
    </row>
    <row r="978" spans="1:7" ht="16.5" customHeight="1" x14ac:dyDescent="0.3">
      <c r="A978" s="110"/>
      <c r="B978" s="120"/>
      <c r="C978" s="110"/>
      <c r="D978" s="117"/>
      <c r="E978" s="157"/>
      <c r="F978" s="158"/>
      <c r="G978" s="110"/>
    </row>
    <row r="979" spans="1:7" ht="16.5" customHeight="1" x14ac:dyDescent="0.3">
      <c r="A979" s="110"/>
      <c r="B979" s="120"/>
      <c r="C979" s="110"/>
      <c r="D979" s="117"/>
      <c r="E979" s="157"/>
      <c r="F979" s="158"/>
      <c r="G979" s="110"/>
    </row>
    <row r="980" spans="1:7" ht="16.5" customHeight="1" x14ac:dyDescent="0.3">
      <c r="A980" s="110"/>
      <c r="B980" s="120"/>
      <c r="C980" s="110"/>
      <c r="D980" s="117"/>
      <c r="E980" s="157"/>
      <c r="F980" s="158"/>
      <c r="G980" s="110"/>
    </row>
    <row r="981" spans="1:7" ht="16.5" customHeight="1" x14ac:dyDescent="0.3">
      <c r="A981" s="110"/>
      <c r="B981" s="120"/>
      <c r="C981" s="110"/>
      <c r="D981" s="117"/>
      <c r="E981" s="157"/>
      <c r="F981" s="158"/>
      <c r="G981" s="110"/>
    </row>
    <row r="982" spans="1:7" ht="16.5" customHeight="1" x14ac:dyDescent="0.3">
      <c r="A982" s="110"/>
      <c r="B982" s="120"/>
      <c r="C982" s="110"/>
      <c r="D982" s="117"/>
      <c r="E982" s="157"/>
      <c r="F982" s="158"/>
      <c r="G982" s="110"/>
    </row>
    <row r="983" spans="1:7" ht="16.5" customHeight="1" x14ac:dyDescent="0.3">
      <c r="A983" s="110"/>
      <c r="B983" s="120"/>
      <c r="C983" s="110"/>
      <c r="D983" s="117"/>
      <c r="E983" s="157"/>
      <c r="F983" s="158"/>
      <c r="G983" s="110"/>
    </row>
    <row r="984" spans="1:7" ht="16.5" customHeight="1" x14ac:dyDescent="0.3">
      <c r="A984" s="110"/>
      <c r="B984" s="120"/>
      <c r="C984" s="110"/>
      <c r="D984" s="117"/>
      <c r="E984" s="157"/>
      <c r="F984" s="158"/>
      <c r="G984" s="110"/>
    </row>
    <row r="985" spans="1:7" ht="16.5" customHeight="1" x14ac:dyDescent="0.3">
      <c r="A985" s="110"/>
      <c r="B985" s="120"/>
      <c r="C985" s="110"/>
      <c r="D985" s="117"/>
      <c r="E985" s="157"/>
      <c r="F985" s="158"/>
      <c r="G985" s="110"/>
    </row>
    <row r="986" spans="1:7" ht="16.5" customHeight="1" x14ac:dyDescent="0.3">
      <c r="A986" s="110"/>
      <c r="B986" s="120"/>
      <c r="C986" s="110"/>
      <c r="D986" s="117"/>
      <c r="E986" s="157"/>
      <c r="F986" s="158"/>
      <c r="G986" s="110"/>
    </row>
    <row r="987" spans="1:7" ht="16.5" customHeight="1" x14ac:dyDescent="0.3">
      <c r="A987" s="110"/>
      <c r="B987" s="120"/>
      <c r="C987" s="110"/>
      <c r="D987" s="117"/>
      <c r="E987" s="157"/>
      <c r="F987" s="158"/>
      <c r="G987" s="110"/>
    </row>
    <row r="988" spans="1:7" ht="16.5" customHeight="1" x14ac:dyDescent="0.3">
      <c r="A988" s="110"/>
      <c r="B988" s="120"/>
      <c r="C988" s="110"/>
      <c r="D988" s="117"/>
      <c r="E988" s="157"/>
      <c r="F988" s="158"/>
      <c r="G988" s="110"/>
    </row>
    <row r="989" spans="1:7" ht="16.5" customHeight="1" x14ac:dyDescent="0.3">
      <c r="A989" s="110"/>
      <c r="B989" s="120"/>
      <c r="C989" s="110"/>
      <c r="D989" s="117"/>
      <c r="E989" s="157"/>
      <c r="F989" s="158"/>
      <c r="G989" s="110"/>
    </row>
  </sheetData>
  <mergeCells count="6">
    <mergeCell ref="B30:E30"/>
    <mergeCell ref="B12:F12"/>
    <mergeCell ref="B21:E21"/>
    <mergeCell ref="B2:F2"/>
    <mergeCell ref="B10:E10"/>
    <mergeCell ref="B24:F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outlinePr summaryBelow="0" summaryRight="0"/>
  </sheetPr>
  <dimension ref="A1:Z995"/>
  <sheetViews>
    <sheetView showGridLines="0" workbookViewId="0">
      <selection activeCell="E6" sqref="E6"/>
    </sheetView>
  </sheetViews>
  <sheetFormatPr baseColWidth="10" defaultColWidth="17.26953125" defaultRowHeight="15" customHeight="1" x14ac:dyDescent="0.25"/>
  <cols>
    <col min="1" max="1" width="4" customWidth="1"/>
    <col min="2" max="2" width="3.08984375" customWidth="1"/>
    <col min="3" max="3" width="30" customWidth="1"/>
    <col min="4" max="4" width="8.81640625" customWidth="1"/>
    <col min="5" max="5" width="11" customWidth="1"/>
    <col min="6" max="6" width="14" customWidth="1"/>
    <col min="7" max="26" width="10" customWidth="1"/>
  </cols>
  <sheetData>
    <row r="1" spans="1:26" ht="16.5" customHeight="1" x14ac:dyDescent="0.3">
      <c r="A1" s="3"/>
      <c r="B1" s="325" t="s">
        <v>105</v>
      </c>
      <c r="C1" s="289"/>
      <c r="D1" s="289"/>
      <c r="E1" s="289"/>
      <c r="F1" s="290"/>
    </row>
    <row r="2" spans="1:26" ht="16.5" customHeight="1" x14ac:dyDescent="0.3">
      <c r="A2" s="3"/>
      <c r="B2" s="141"/>
      <c r="C2" s="141"/>
      <c r="D2" s="142"/>
      <c r="E2" s="143"/>
      <c r="F2" s="143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33" customHeight="1" x14ac:dyDescent="0.25">
      <c r="A3" s="3"/>
      <c r="B3" s="144" t="s">
        <v>55</v>
      </c>
      <c r="C3" s="144" t="s">
        <v>56</v>
      </c>
      <c r="D3" s="144" t="s">
        <v>48</v>
      </c>
      <c r="E3" s="144" t="s">
        <v>106</v>
      </c>
      <c r="F3" s="144" t="s">
        <v>58</v>
      </c>
    </row>
    <row r="4" spans="1:26" ht="16.5" customHeight="1" x14ac:dyDescent="0.3">
      <c r="A4" s="3"/>
      <c r="B4" s="107">
        <v>1</v>
      </c>
      <c r="C4" s="363" t="s">
        <v>249</v>
      </c>
      <c r="D4" s="148">
        <v>1</v>
      </c>
      <c r="E4" s="221">
        <v>6000</v>
      </c>
      <c r="F4" s="111">
        <f t="shared" ref="F4:F7" si="0">D4*E4</f>
        <v>6000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3">
      <c r="A5" s="3"/>
      <c r="B5" s="145">
        <v>2</v>
      </c>
      <c r="C5" s="112" t="s">
        <v>108</v>
      </c>
      <c r="D5" s="148">
        <v>1</v>
      </c>
      <c r="E5" s="223">
        <v>0</v>
      </c>
      <c r="F5" s="111">
        <f t="shared" si="0"/>
        <v>0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6.5" customHeight="1" x14ac:dyDescent="0.3">
      <c r="A6" s="3"/>
      <c r="B6" s="145"/>
      <c r="C6" s="147"/>
      <c r="D6" s="148"/>
      <c r="E6" s="223"/>
      <c r="F6" s="111">
        <f t="shared" si="0"/>
        <v>0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6.5" customHeight="1" x14ac:dyDescent="0.3">
      <c r="A7" s="3"/>
      <c r="B7" s="145"/>
      <c r="C7" s="147"/>
      <c r="D7" s="148"/>
      <c r="E7" s="223"/>
      <c r="F7" s="111">
        <f t="shared" si="0"/>
        <v>0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6.5" customHeight="1" x14ac:dyDescent="0.3">
      <c r="A8" s="3"/>
      <c r="B8" s="367" t="s">
        <v>250</v>
      </c>
      <c r="C8" s="292"/>
      <c r="D8" s="292"/>
      <c r="E8" s="293"/>
      <c r="F8" s="156">
        <f>SUM(F4:F7)</f>
        <v>6000</v>
      </c>
    </row>
    <row r="9" spans="1:26" ht="16.5" customHeight="1" x14ac:dyDescent="0.3">
      <c r="A9" s="110"/>
      <c r="B9" s="110"/>
      <c r="C9" s="110"/>
      <c r="D9" s="230"/>
      <c r="E9" s="110"/>
      <c r="F9" s="110"/>
    </row>
    <row r="10" spans="1:26" ht="16.5" customHeight="1" x14ac:dyDescent="0.3">
      <c r="A10" s="110"/>
      <c r="B10" s="110"/>
      <c r="C10" s="110"/>
      <c r="D10" s="230"/>
      <c r="E10" s="110"/>
      <c r="F10" s="110"/>
    </row>
    <row r="11" spans="1:26" ht="16.5" customHeight="1" x14ac:dyDescent="0.3">
      <c r="A11" s="110"/>
      <c r="B11" s="110"/>
      <c r="C11" s="110"/>
      <c r="D11" s="230"/>
      <c r="E11" s="110"/>
      <c r="F11" s="110"/>
    </row>
    <row r="12" spans="1:26" ht="16.5" customHeight="1" x14ac:dyDescent="0.3">
      <c r="A12" s="110"/>
      <c r="B12" s="110"/>
      <c r="C12" s="110"/>
      <c r="D12" s="230"/>
      <c r="E12" s="110"/>
      <c r="F12" s="110"/>
    </row>
    <row r="13" spans="1:26" ht="16.5" customHeight="1" x14ac:dyDescent="0.3">
      <c r="A13" s="110"/>
      <c r="B13" s="110"/>
      <c r="C13" s="110"/>
      <c r="D13" s="230"/>
      <c r="E13" s="110"/>
      <c r="F13" s="110"/>
    </row>
    <row r="14" spans="1:26" ht="16.5" customHeight="1" x14ac:dyDescent="0.3">
      <c r="A14" s="110"/>
      <c r="B14" s="110"/>
      <c r="C14" s="110"/>
      <c r="D14" s="230"/>
      <c r="E14" s="110"/>
      <c r="F14" s="110"/>
    </row>
    <row r="15" spans="1:26" ht="16.5" customHeight="1" x14ac:dyDescent="0.3">
      <c r="A15" s="110"/>
      <c r="B15" s="110"/>
      <c r="C15" s="110"/>
      <c r="D15" s="230"/>
      <c r="E15" s="110"/>
      <c r="F15" s="110"/>
    </row>
    <row r="16" spans="1:26" ht="16.5" customHeight="1" x14ac:dyDescent="0.3">
      <c r="A16" s="110"/>
      <c r="B16" s="110"/>
      <c r="C16" s="110"/>
      <c r="D16" s="230"/>
      <c r="E16" s="110"/>
      <c r="F16" s="110"/>
    </row>
    <row r="17" spans="1:6" ht="16.5" customHeight="1" x14ac:dyDescent="0.3">
      <c r="A17" s="110"/>
      <c r="B17" s="110"/>
      <c r="C17" s="110"/>
      <c r="D17" s="230"/>
      <c r="E17" s="110"/>
      <c r="F17" s="110"/>
    </row>
    <row r="18" spans="1:6" ht="16.5" customHeight="1" x14ac:dyDescent="0.3">
      <c r="A18" s="110"/>
      <c r="B18" s="110"/>
      <c r="C18" s="110"/>
      <c r="D18" s="230"/>
      <c r="E18" s="110"/>
      <c r="F18" s="110"/>
    </row>
    <row r="19" spans="1:6" ht="16.5" customHeight="1" x14ac:dyDescent="0.3">
      <c r="A19" s="110"/>
      <c r="B19" s="110"/>
      <c r="C19" s="110"/>
      <c r="D19" s="230"/>
      <c r="E19" s="110"/>
      <c r="F19" s="110"/>
    </row>
    <row r="20" spans="1:6" ht="16.5" customHeight="1" x14ac:dyDescent="0.3">
      <c r="A20" s="110"/>
      <c r="B20" s="110"/>
      <c r="C20" s="110"/>
      <c r="D20" s="230"/>
      <c r="E20" s="110"/>
      <c r="F20" s="110"/>
    </row>
    <row r="21" spans="1:6" ht="16.5" customHeight="1" x14ac:dyDescent="0.3">
      <c r="A21" s="110"/>
      <c r="B21" s="110"/>
      <c r="C21" s="110"/>
      <c r="D21" s="230"/>
      <c r="E21" s="110"/>
      <c r="F21" s="110"/>
    </row>
    <row r="22" spans="1:6" ht="16.5" customHeight="1" x14ac:dyDescent="0.3">
      <c r="A22" s="110"/>
      <c r="B22" s="110"/>
      <c r="C22" s="110"/>
      <c r="D22" s="230"/>
      <c r="E22" s="110"/>
      <c r="F22" s="110"/>
    </row>
    <row r="23" spans="1:6" ht="16.5" customHeight="1" x14ac:dyDescent="0.3">
      <c r="A23" s="110"/>
      <c r="B23" s="110"/>
      <c r="C23" s="110"/>
      <c r="D23" s="230"/>
      <c r="E23" s="110"/>
      <c r="F23" s="110"/>
    </row>
    <row r="24" spans="1:6" ht="16.5" customHeight="1" x14ac:dyDescent="0.3">
      <c r="A24" s="110"/>
      <c r="B24" s="110"/>
      <c r="C24" s="110"/>
      <c r="D24" s="230"/>
      <c r="E24" s="110"/>
      <c r="F24" s="110"/>
    </row>
    <row r="25" spans="1:6" ht="16.5" customHeight="1" x14ac:dyDescent="0.3">
      <c r="A25" s="110"/>
      <c r="B25" s="110"/>
      <c r="C25" s="110"/>
      <c r="D25" s="230"/>
      <c r="E25" s="110"/>
      <c r="F25" s="110"/>
    </row>
    <row r="26" spans="1:6" ht="16.5" customHeight="1" x14ac:dyDescent="0.3">
      <c r="A26" s="110"/>
      <c r="B26" s="110"/>
      <c r="C26" s="110"/>
      <c r="D26" s="230"/>
      <c r="E26" s="110"/>
      <c r="F26" s="110"/>
    </row>
    <row r="27" spans="1:6" ht="16.5" customHeight="1" x14ac:dyDescent="0.3">
      <c r="A27" s="110"/>
      <c r="B27" s="110"/>
      <c r="C27" s="110"/>
      <c r="D27" s="230"/>
      <c r="E27" s="110"/>
      <c r="F27" s="110"/>
    </row>
    <row r="28" spans="1:6" ht="16.5" customHeight="1" x14ac:dyDescent="0.3">
      <c r="A28" s="110"/>
      <c r="B28" s="110"/>
      <c r="C28" s="110"/>
      <c r="D28" s="230"/>
      <c r="E28" s="110"/>
      <c r="F28" s="110"/>
    </row>
    <row r="29" spans="1:6" ht="16.5" customHeight="1" x14ac:dyDescent="0.3">
      <c r="A29" s="110"/>
      <c r="B29" s="110"/>
      <c r="C29" s="110"/>
      <c r="D29" s="230"/>
      <c r="E29" s="110"/>
      <c r="F29" s="110"/>
    </row>
    <row r="30" spans="1:6" ht="16.5" customHeight="1" x14ac:dyDescent="0.3">
      <c r="A30" s="110"/>
      <c r="B30" s="110"/>
      <c r="C30" s="110"/>
      <c r="D30" s="230"/>
      <c r="E30" s="110"/>
      <c r="F30" s="110"/>
    </row>
    <row r="31" spans="1:6" ht="16.5" customHeight="1" x14ac:dyDescent="0.3">
      <c r="A31" s="110"/>
      <c r="B31" s="110"/>
      <c r="C31" s="110"/>
      <c r="D31" s="230"/>
      <c r="E31" s="110"/>
      <c r="F31" s="110"/>
    </row>
    <row r="32" spans="1:6" ht="16.5" customHeight="1" x14ac:dyDescent="0.3">
      <c r="A32" s="110"/>
      <c r="B32" s="110"/>
      <c r="C32" s="110"/>
      <c r="D32" s="230"/>
      <c r="E32" s="110"/>
      <c r="F32" s="110"/>
    </row>
    <row r="33" spans="1:6" ht="16.5" customHeight="1" x14ac:dyDescent="0.3">
      <c r="A33" s="110"/>
      <c r="B33" s="110"/>
      <c r="C33" s="110"/>
      <c r="D33" s="230"/>
      <c r="E33" s="110"/>
      <c r="F33" s="110"/>
    </row>
    <row r="34" spans="1:6" ht="16.5" customHeight="1" x14ac:dyDescent="0.3">
      <c r="A34" s="110"/>
      <c r="B34" s="110"/>
      <c r="C34" s="110"/>
      <c r="D34" s="230"/>
      <c r="E34" s="110"/>
      <c r="F34" s="110"/>
    </row>
    <row r="35" spans="1:6" ht="16.5" customHeight="1" x14ac:dyDescent="0.3">
      <c r="A35" s="110"/>
      <c r="B35" s="110"/>
      <c r="C35" s="110"/>
      <c r="D35" s="230"/>
      <c r="E35" s="110"/>
      <c r="F35" s="110"/>
    </row>
    <row r="36" spans="1:6" ht="16.5" customHeight="1" x14ac:dyDescent="0.3">
      <c r="A36" s="110"/>
      <c r="B36" s="110"/>
      <c r="C36" s="110"/>
      <c r="D36" s="230"/>
      <c r="E36" s="110"/>
      <c r="F36" s="110"/>
    </row>
    <row r="37" spans="1:6" ht="16.5" customHeight="1" x14ac:dyDescent="0.3">
      <c r="A37" s="110"/>
      <c r="B37" s="110"/>
      <c r="C37" s="110"/>
      <c r="D37" s="230"/>
      <c r="E37" s="110"/>
      <c r="F37" s="110"/>
    </row>
    <row r="38" spans="1:6" ht="16.5" customHeight="1" x14ac:dyDescent="0.3">
      <c r="A38" s="110"/>
      <c r="B38" s="110"/>
      <c r="C38" s="110"/>
      <c r="D38" s="230"/>
      <c r="E38" s="110"/>
      <c r="F38" s="110"/>
    </row>
    <row r="39" spans="1:6" ht="16.5" customHeight="1" x14ac:dyDescent="0.3">
      <c r="A39" s="110"/>
      <c r="B39" s="110"/>
      <c r="C39" s="110"/>
      <c r="D39" s="230"/>
      <c r="E39" s="110"/>
      <c r="F39" s="110"/>
    </row>
    <row r="40" spans="1:6" ht="16.5" customHeight="1" x14ac:dyDescent="0.3">
      <c r="A40" s="110"/>
      <c r="B40" s="110"/>
      <c r="C40" s="110"/>
      <c r="D40" s="230"/>
      <c r="E40" s="110"/>
      <c r="F40" s="110"/>
    </row>
    <row r="41" spans="1:6" ht="16.5" customHeight="1" x14ac:dyDescent="0.3">
      <c r="A41" s="110"/>
      <c r="B41" s="110"/>
      <c r="C41" s="110"/>
      <c r="D41" s="230"/>
      <c r="E41" s="110"/>
      <c r="F41" s="110"/>
    </row>
    <row r="42" spans="1:6" ht="16.5" customHeight="1" x14ac:dyDescent="0.3">
      <c r="A42" s="110"/>
      <c r="B42" s="110"/>
      <c r="C42" s="110"/>
      <c r="D42" s="230"/>
      <c r="E42" s="110"/>
      <c r="F42" s="110"/>
    </row>
    <row r="43" spans="1:6" ht="16.5" customHeight="1" x14ac:dyDescent="0.3">
      <c r="A43" s="110"/>
      <c r="B43" s="110"/>
      <c r="C43" s="110"/>
      <c r="D43" s="230"/>
      <c r="E43" s="110"/>
      <c r="F43" s="110"/>
    </row>
    <row r="44" spans="1:6" ht="16.5" customHeight="1" x14ac:dyDescent="0.3">
      <c r="A44" s="110"/>
      <c r="B44" s="110"/>
      <c r="C44" s="110"/>
      <c r="D44" s="230"/>
      <c r="E44" s="110"/>
      <c r="F44" s="110"/>
    </row>
    <row r="45" spans="1:6" ht="16.5" customHeight="1" x14ac:dyDescent="0.3">
      <c r="A45" s="110"/>
      <c r="B45" s="110"/>
      <c r="C45" s="110"/>
      <c r="D45" s="230"/>
      <c r="E45" s="110"/>
      <c r="F45" s="110"/>
    </row>
    <row r="46" spans="1:6" ht="16.5" customHeight="1" x14ac:dyDescent="0.3">
      <c r="A46" s="110"/>
      <c r="B46" s="110"/>
      <c r="C46" s="110"/>
      <c r="D46" s="230"/>
      <c r="E46" s="110"/>
      <c r="F46" s="110"/>
    </row>
    <row r="47" spans="1:6" ht="16.5" customHeight="1" x14ac:dyDescent="0.3">
      <c r="A47" s="110"/>
      <c r="B47" s="110"/>
      <c r="C47" s="110"/>
      <c r="D47" s="230"/>
      <c r="E47" s="110"/>
      <c r="F47" s="110"/>
    </row>
    <row r="48" spans="1:6" ht="16.5" customHeight="1" x14ac:dyDescent="0.3">
      <c r="A48" s="110"/>
      <c r="B48" s="110"/>
      <c r="C48" s="110"/>
      <c r="D48" s="230"/>
      <c r="E48" s="110"/>
      <c r="F48" s="110"/>
    </row>
    <row r="49" spans="1:6" ht="16.5" customHeight="1" x14ac:dyDescent="0.3">
      <c r="A49" s="110"/>
      <c r="B49" s="110"/>
      <c r="C49" s="110"/>
      <c r="D49" s="230"/>
      <c r="E49" s="110"/>
      <c r="F49" s="110"/>
    </row>
    <row r="50" spans="1:6" ht="16.5" customHeight="1" x14ac:dyDescent="0.3">
      <c r="A50" s="110"/>
      <c r="B50" s="110"/>
      <c r="C50" s="110"/>
      <c r="D50" s="230"/>
      <c r="E50" s="110"/>
      <c r="F50" s="110"/>
    </row>
    <row r="51" spans="1:6" ht="16.5" customHeight="1" x14ac:dyDescent="0.3">
      <c r="A51" s="110"/>
      <c r="B51" s="110"/>
      <c r="C51" s="110"/>
      <c r="D51" s="230"/>
      <c r="E51" s="110"/>
      <c r="F51" s="110"/>
    </row>
    <row r="52" spans="1:6" ht="16.5" customHeight="1" x14ac:dyDescent="0.3">
      <c r="A52" s="110"/>
      <c r="B52" s="110"/>
      <c r="C52" s="110"/>
      <c r="D52" s="230"/>
      <c r="E52" s="110"/>
      <c r="F52" s="110"/>
    </row>
    <row r="53" spans="1:6" ht="16.5" customHeight="1" x14ac:dyDescent="0.3">
      <c r="A53" s="110"/>
      <c r="B53" s="110"/>
      <c r="C53" s="110"/>
      <c r="D53" s="230"/>
      <c r="E53" s="110"/>
      <c r="F53" s="110"/>
    </row>
    <row r="54" spans="1:6" ht="16.5" customHeight="1" x14ac:dyDescent="0.3">
      <c r="A54" s="110"/>
      <c r="B54" s="110"/>
      <c r="C54" s="110"/>
      <c r="D54" s="230"/>
      <c r="E54" s="110"/>
      <c r="F54" s="110"/>
    </row>
    <row r="55" spans="1:6" ht="16.5" customHeight="1" x14ac:dyDescent="0.3">
      <c r="A55" s="110"/>
      <c r="B55" s="110"/>
      <c r="C55" s="110"/>
      <c r="D55" s="230"/>
      <c r="E55" s="110"/>
      <c r="F55" s="110"/>
    </row>
    <row r="56" spans="1:6" ht="16.5" customHeight="1" x14ac:dyDescent="0.3">
      <c r="A56" s="110"/>
      <c r="B56" s="110"/>
      <c r="C56" s="110"/>
      <c r="D56" s="230"/>
      <c r="E56" s="110"/>
      <c r="F56" s="110"/>
    </row>
    <row r="57" spans="1:6" ht="16.5" customHeight="1" x14ac:dyDescent="0.3">
      <c r="A57" s="110"/>
      <c r="B57" s="110"/>
      <c r="C57" s="110"/>
      <c r="D57" s="230"/>
      <c r="E57" s="110"/>
      <c r="F57" s="110"/>
    </row>
    <row r="58" spans="1:6" ht="16.5" customHeight="1" x14ac:dyDescent="0.3">
      <c r="A58" s="110"/>
      <c r="B58" s="110"/>
      <c r="C58" s="110"/>
      <c r="D58" s="230"/>
      <c r="E58" s="110"/>
      <c r="F58" s="110"/>
    </row>
    <row r="59" spans="1:6" ht="16.5" customHeight="1" x14ac:dyDescent="0.3">
      <c r="A59" s="110"/>
      <c r="B59" s="110"/>
      <c r="C59" s="110"/>
      <c r="D59" s="230"/>
      <c r="E59" s="110"/>
      <c r="F59" s="110"/>
    </row>
    <row r="60" spans="1:6" ht="16.5" customHeight="1" x14ac:dyDescent="0.3">
      <c r="A60" s="110"/>
      <c r="B60" s="110"/>
      <c r="C60" s="110"/>
      <c r="D60" s="230"/>
      <c r="E60" s="110"/>
      <c r="F60" s="110"/>
    </row>
    <row r="61" spans="1:6" ht="16.5" customHeight="1" x14ac:dyDescent="0.3">
      <c r="A61" s="110"/>
      <c r="B61" s="110"/>
      <c r="C61" s="110"/>
      <c r="D61" s="230"/>
      <c r="E61" s="110"/>
      <c r="F61" s="110"/>
    </row>
    <row r="62" spans="1:6" ht="16.5" customHeight="1" x14ac:dyDescent="0.3">
      <c r="A62" s="110"/>
      <c r="B62" s="110"/>
      <c r="C62" s="110"/>
      <c r="D62" s="230"/>
      <c r="E62" s="110"/>
      <c r="F62" s="110"/>
    </row>
    <row r="63" spans="1:6" ht="16.5" customHeight="1" x14ac:dyDescent="0.3">
      <c r="A63" s="110"/>
      <c r="B63" s="110"/>
      <c r="C63" s="110"/>
      <c r="D63" s="230"/>
      <c r="E63" s="110"/>
      <c r="F63" s="110"/>
    </row>
    <row r="64" spans="1:6" ht="16.5" customHeight="1" x14ac:dyDescent="0.3">
      <c r="A64" s="110"/>
      <c r="B64" s="110"/>
      <c r="C64" s="110"/>
      <c r="D64" s="230"/>
      <c r="E64" s="110"/>
      <c r="F64" s="110"/>
    </row>
    <row r="65" spans="1:6" ht="16.5" customHeight="1" x14ac:dyDescent="0.3">
      <c r="A65" s="110"/>
      <c r="B65" s="110"/>
      <c r="C65" s="110"/>
      <c r="D65" s="230"/>
      <c r="E65" s="110"/>
      <c r="F65" s="110"/>
    </row>
    <row r="66" spans="1:6" ht="16.5" customHeight="1" x14ac:dyDescent="0.3">
      <c r="A66" s="110"/>
      <c r="B66" s="110"/>
      <c r="C66" s="110"/>
      <c r="D66" s="230"/>
      <c r="E66" s="110"/>
      <c r="F66" s="110"/>
    </row>
    <row r="67" spans="1:6" ht="16.5" customHeight="1" x14ac:dyDescent="0.3">
      <c r="A67" s="110"/>
      <c r="B67" s="110"/>
      <c r="C67" s="110"/>
      <c r="D67" s="230"/>
      <c r="E67" s="110"/>
      <c r="F67" s="110"/>
    </row>
    <row r="68" spans="1:6" ht="16.5" customHeight="1" x14ac:dyDescent="0.3">
      <c r="A68" s="110"/>
      <c r="B68" s="110"/>
      <c r="C68" s="110"/>
      <c r="D68" s="230"/>
      <c r="E68" s="110"/>
      <c r="F68" s="110"/>
    </row>
    <row r="69" spans="1:6" ht="16.5" customHeight="1" x14ac:dyDescent="0.3">
      <c r="A69" s="110"/>
      <c r="B69" s="110"/>
      <c r="C69" s="110"/>
      <c r="D69" s="230"/>
      <c r="E69" s="110"/>
      <c r="F69" s="110"/>
    </row>
    <row r="70" spans="1:6" ht="16.5" customHeight="1" x14ac:dyDescent="0.3">
      <c r="A70" s="110"/>
      <c r="B70" s="110"/>
      <c r="C70" s="110"/>
      <c r="D70" s="230"/>
      <c r="E70" s="110"/>
      <c r="F70" s="110"/>
    </row>
    <row r="71" spans="1:6" ht="16.5" customHeight="1" x14ac:dyDescent="0.3">
      <c r="A71" s="110"/>
      <c r="B71" s="110"/>
      <c r="C71" s="110"/>
      <c r="D71" s="230"/>
      <c r="E71" s="110"/>
      <c r="F71" s="110"/>
    </row>
    <row r="72" spans="1:6" ht="16.5" customHeight="1" x14ac:dyDescent="0.3">
      <c r="A72" s="110"/>
      <c r="B72" s="110"/>
      <c r="C72" s="110"/>
      <c r="D72" s="230"/>
      <c r="E72" s="110"/>
      <c r="F72" s="110"/>
    </row>
    <row r="73" spans="1:6" ht="16.5" customHeight="1" x14ac:dyDescent="0.3">
      <c r="A73" s="110"/>
      <c r="B73" s="110"/>
      <c r="C73" s="110"/>
      <c r="D73" s="230"/>
      <c r="E73" s="110"/>
      <c r="F73" s="110"/>
    </row>
    <row r="74" spans="1:6" ht="16.5" customHeight="1" x14ac:dyDescent="0.3">
      <c r="A74" s="110"/>
      <c r="B74" s="110"/>
      <c r="C74" s="110"/>
      <c r="D74" s="230"/>
      <c r="E74" s="110"/>
      <c r="F74" s="110"/>
    </row>
    <row r="75" spans="1:6" ht="16.5" customHeight="1" x14ac:dyDescent="0.3">
      <c r="A75" s="110"/>
      <c r="B75" s="110"/>
      <c r="C75" s="110"/>
      <c r="D75" s="230"/>
      <c r="E75" s="110"/>
      <c r="F75" s="110"/>
    </row>
    <row r="76" spans="1:6" ht="16.5" customHeight="1" x14ac:dyDescent="0.3">
      <c r="A76" s="110"/>
      <c r="B76" s="110"/>
      <c r="C76" s="110"/>
      <c r="D76" s="230"/>
      <c r="E76" s="110"/>
      <c r="F76" s="110"/>
    </row>
    <row r="77" spans="1:6" ht="16.5" customHeight="1" x14ac:dyDescent="0.3">
      <c r="A77" s="110"/>
      <c r="B77" s="110"/>
      <c r="C77" s="110"/>
      <c r="D77" s="230"/>
      <c r="E77" s="110"/>
      <c r="F77" s="110"/>
    </row>
    <row r="78" spans="1:6" ht="16.5" customHeight="1" x14ac:dyDescent="0.3">
      <c r="A78" s="110"/>
      <c r="B78" s="110"/>
      <c r="C78" s="110"/>
      <c r="D78" s="230"/>
      <c r="E78" s="110"/>
      <c r="F78" s="110"/>
    </row>
    <row r="79" spans="1:6" ht="16.5" customHeight="1" x14ac:dyDescent="0.3">
      <c r="A79" s="110"/>
      <c r="B79" s="110"/>
      <c r="C79" s="110"/>
      <c r="D79" s="230"/>
      <c r="E79" s="110"/>
      <c r="F79" s="110"/>
    </row>
    <row r="80" spans="1:6" ht="16.5" customHeight="1" x14ac:dyDescent="0.3">
      <c r="A80" s="110"/>
      <c r="B80" s="110"/>
      <c r="C80" s="110"/>
      <c r="D80" s="230"/>
      <c r="E80" s="110"/>
      <c r="F80" s="110"/>
    </row>
    <row r="81" spans="1:6" ht="16.5" customHeight="1" x14ac:dyDescent="0.3">
      <c r="A81" s="110"/>
      <c r="B81" s="110"/>
      <c r="C81" s="110"/>
      <c r="D81" s="230"/>
      <c r="E81" s="110"/>
      <c r="F81" s="110"/>
    </row>
    <row r="82" spans="1:6" ht="16.5" customHeight="1" x14ac:dyDescent="0.3">
      <c r="A82" s="110"/>
      <c r="B82" s="110"/>
      <c r="C82" s="110"/>
      <c r="D82" s="230"/>
      <c r="E82" s="110"/>
      <c r="F82" s="110"/>
    </row>
    <row r="83" spans="1:6" ht="16.5" customHeight="1" x14ac:dyDescent="0.3">
      <c r="A83" s="110"/>
      <c r="B83" s="110"/>
      <c r="C83" s="110"/>
      <c r="D83" s="230"/>
      <c r="E83" s="110"/>
      <c r="F83" s="110"/>
    </row>
    <row r="84" spans="1:6" ht="16.5" customHeight="1" x14ac:dyDescent="0.3">
      <c r="A84" s="110"/>
      <c r="B84" s="110"/>
      <c r="C84" s="110"/>
      <c r="D84" s="230"/>
      <c r="E84" s="110"/>
      <c r="F84" s="110"/>
    </row>
    <row r="85" spans="1:6" ht="16.5" customHeight="1" x14ac:dyDescent="0.3">
      <c r="A85" s="110"/>
      <c r="B85" s="110"/>
      <c r="C85" s="110"/>
      <c r="D85" s="230"/>
      <c r="E85" s="110"/>
      <c r="F85" s="110"/>
    </row>
    <row r="86" spans="1:6" ht="16.5" customHeight="1" x14ac:dyDescent="0.3">
      <c r="A86" s="110"/>
      <c r="B86" s="110"/>
      <c r="C86" s="110"/>
      <c r="D86" s="230"/>
      <c r="E86" s="110"/>
      <c r="F86" s="110"/>
    </row>
    <row r="87" spans="1:6" ht="16.5" customHeight="1" x14ac:dyDescent="0.3">
      <c r="A87" s="110"/>
      <c r="B87" s="110"/>
      <c r="C87" s="110"/>
      <c r="D87" s="230"/>
      <c r="E87" s="110"/>
      <c r="F87" s="110"/>
    </row>
    <row r="88" spans="1:6" ht="16.5" customHeight="1" x14ac:dyDescent="0.3">
      <c r="A88" s="110"/>
      <c r="B88" s="110"/>
      <c r="C88" s="110"/>
      <c r="D88" s="230"/>
      <c r="E88" s="110"/>
      <c r="F88" s="110"/>
    </row>
    <row r="89" spans="1:6" ht="16.5" customHeight="1" x14ac:dyDescent="0.3">
      <c r="A89" s="110"/>
      <c r="B89" s="110"/>
      <c r="C89" s="110"/>
      <c r="D89" s="230"/>
      <c r="E89" s="110"/>
      <c r="F89" s="110"/>
    </row>
    <row r="90" spans="1:6" ht="16.5" customHeight="1" x14ac:dyDescent="0.3">
      <c r="A90" s="110"/>
      <c r="B90" s="110"/>
      <c r="C90" s="110"/>
      <c r="D90" s="230"/>
      <c r="E90" s="110"/>
      <c r="F90" s="110"/>
    </row>
    <row r="91" spans="1:6" ht="16.5" customHeight="1" x14ac:dyDescent="0.3">
      <c r="A91" s="110"/>
      <c r="B91" s="110"/>
      <c r="C91" s="110"/>
      <c r="D91" s="230"/>
      <c r="E91" s="110"/>
      <c r="F91" s="110"/>
    </row>
    <row r="92" spans="1:6" ht="16.5" customHeight="1" x14ac:dyDescent="0.3">
      <c r="A92" s="110"/>
      <c r="B92" s="110"/>
      <c r="C92" s="110"/>
      <c r="D92" s="230"/>
      <c r="E92" s="110"/>
      <c r="F92" s="110"/>
    </row>
    <row r="93" spans="1:6" ht="16.5" customHeight="1" x14ac:dyDescent="0.3">
      <c r="A93" s="110"/>
      <c r="B93" s="110"/>
      <c r="C93" s="110"/>
      <c r="D93" s="230"/>
      <c r="E93" s="110"/>
      <c r="F93" s="110"/>
    </row>
    <row r="94" spans="1:6" ht="16.5" customHeight="1" x14ac:dyDescent="0.3">
      <c r="A94" s="110"/>
      <c r="B94" s="110"/>
      <c r="C94" s="110"/>
      <c r="D94" s="230"/>
      <c r="E94" s="110"/>
      <c r="F94" s="110"/>
    </row>
    <row r="95" spans="1:6" ht="16.5" customHeight="1" x14ac:dyDescent="0.3">
      <c r="A95" s="110"/>
      <c r="B95" s="110"/>
      <c r="C95" s="110"/>
      <c r="D95" s="230"/>
      <c r="E95" s="110"/>
      <c r="F95" s="110"/>
    </row>
    <row r="96" spans="1:6" ht="16.5" customHeight="1" x14ac:dyDescent="0.3">
      <c r="A96" s="110"/>
      <c r="B96" s="110"/>
      <c r="C96" s="110"/>
      <c r="D96" s="230"/>
      <c r="E96" s="110"/>
      <c r="F96" s="110"/>
    </row>
    <row r="97" spans="1:6" ht="16.5" customHeight="1" x14ac:dyDescent="0.3">
      <c r="A97" s="110"/>
      <c r="B97" s="110"/>
      <c r="C97" s="110"/>
      <c r="D97" s="230"/>
      <c r="E97" s="110"/>
      <c r="F97" s="110"/>
    </row>
    <row r="98" spans="1:6" ht="16.5" customHeight="1" x14ac:dyDescent="0.3">
      <c r="A98" s="110"/>
      <c r="B98" s="110"/>
      <c r="C98" s="110"/>
      <c r="D98" s="230"/>
      <c r="E98" s="110"/>
      <c r="F98" s="110"/>
    </row>
    <row r="99" spans="1:6" ht="16.5" customHeight="1" x14ac:dyDescent="0.3">
      <c r="A99" s="110"/>
      <c r="B99" s="110"/>
      <c r="C99" s="110"/>
      <c r="D99" s="230"/>
      <c r="E99" s="110"/>
      <c r="F99" s="110"/>
    </row>
    <row r="100" spans="1:6" ht="16.5" customHeight="1" x14ac:dyDescent="0.3">
      <c r="A100" s="110"/>
      <c r="B100" s="110"/>
      <c r="C100" s="110"/>
      <c r="D100" s="230"/>
      <c r="E100" s="110"/>
      <c r="F100" s="110"/>
    </row>
    <row r="101" spans="1:6" ht="16.5" customHeight="1" x14ac:dyDescent="0.3">
      <c r="A101" s="110"/>
      <c r="B101" s="110"/>
      <c r="C101" s="110"/>
      <c r="D101" s="230"/>
      <c r="E101" s="110"/>
      <c r="F101" s="110"/>
    </row>
    <row r="102" spans="1:6" ht="16.5" customHeight="1" x14ac:dyDescent="0.3">
      <c r="A102" s="110"/>
      <c r="B102" s="110"/>
      <c r="C102" s="110"/>
      <c r="D102" s="230"/>
      <c r="E102" s="110"/>
      <c r="F102" s="110"/>
    </row>
    <row r="103" spans="1:6" ht="16.5" customHeight="1" x14ac:dyDescent="0.3">
      <c r="A103" s="110"/>
      <c r="B103" s="110"/>
      <c r="C103" s="110"/>
      <c r="D103" s="230"/>
      <c r="E103" s="110"/>
      <c r="F103" s="110"/>
    </row>
    <row r="104" spans="1:6" ht="16.5" customHeight="1" x14ac:dyDescent="0.3">
      <c r="A104" s="110"/>
      <c r="B104" s="110"/>
      <c r="C104" s="110"/>
      <c r="D104" s="230"/>
      <c r="E104" s="110"/>
      <c r="F104" s="110"/>
    </row>
    <row r="105" spans="1:6" ht="16.5" customHeight="1" x14ac:dyDescent="0.3">
      <c r="A105" s="110"/>
      <c r="B105" s="110"/>
      <c r="C105" s="110"/>
      <c r="D105" s="230"/>
      <c r="E105" s="110"/>
      <c r="F105" s="110"/>
    </row>
    <row r="106" spans="1:6" ht="16.5" customHeight="1" x14ac:dyDescent="0.3">
      <c r="A106" s="110"/>
      <c r="B106" s="110"/>
      <c r="C106" s="110"/>
      <c r="D106" s="230"/>
      <c r="E106" s="110"/>
      <c r="F106" s="110"/>
    </row>
    <row r="107" spans="1:6" ht="16.5" customHeight="1" x14ac:dyDescent="0.3">
      <c r="A107" s="110"/>
      <c r="B107" s="110"/>
      <c r="C107" s="110"/>
      <c r="D107" s="230"/>
      <c r="E107" s="110"/>
      <c r="F107" s="110"/>
    </row>
    <row r="108" spans="1:6" ht="16.5" customHeight="1" x14ac:dyDescent="0.3">
      <c r="A108" s="110"/>
      <c r="B108" s="110"/>
      <c r="C108" s="110"/>
      <c r="D108" s="230"/>
      <c r="E108" s="110"/>
      <c r="F108" s="110"/>
    </row>
    <row r="109" spans="1:6" ht="16.5" customHeight="1" x14ac:dyDescent="0.3">
      <c r="A109" s="110"/>
      <c r="B109" s="110"/>
      <c r="C109" s="110"/>
      <c r="D109" s="230"/>
      <c r="E109" s="110"/>
      <c r="F109" s="110"/>
    </row>
    <row r="110" spans="1:6" ht="16.5" customHeight="1" x14ac:dyDescent="0.3">
      <c r="A110" s="110"/>
      <c r="B110" s="110"/>
      <c r="C110" s="110"/>
      <c r="D110" s="230"/>
      <c r="E110" s="110"/>
      <c r="F110" s="110"/>
    </row>
    <row r="111" spans="1:6" ht="16.5" customHeight="1" x14ac:dyDescent="0.3">
      <c r="A111" s="110"/>
      <c r="B111" s="110"/>
      <c r="C111" s="110"/>
      <c r="D111" s="230"/>
      <c r="E111" s="110"/>
      <c r="F111" s="110"/>
    </row>
    <row r="112" spans="1:6" ht="16.5" customHeight="1" x14ac:dyDescent="0.3">
      <c r="A112" s="110"/>
      <c r="B112" s="110"/>
      <c r="C112" s="110"/>
      <c r="D112" s="230"/>
      <c r="E112" s="110"/>
      <c r="F112" s="110"/>
    </row>
    <row r="113" spans="1:6" ht="16.5" customHeight="1" x14ac:dyDescent="0.3">
      <c r="A113" s="110"/>
      <c r="B113" s="110"/>
      <c r="C113" s="110"/>
      <c r="D113" s="230"/>
      <c r="E113" s="110"/>
      <c r="F113" s="110"/>
    </row>
    <row r="114" spans="1:6" ht="16.5" customHeight="1" x14ac:dyDescent="0.3">
      <c r="A114" s="110"/>
      <c r="B114" s="110"/>
      <c r="C114" s="110"/>
      <c r="D114" s="230"/>
      <c r="E114" s="110"/>
      <c r="F114" s="110"/>
    </row>
    <row r="115" spans="1:6" ht="16.5" customHeight="1" x14ac:dyDescent="0.3">
      <c r="A115" s="110"/>
      <c r="B115" s="110"/>
      <c r="C115" s="110"/>
      <c r="D115" s="230"/>
      <c r="E115" s="110"/>
      <c r="F115" s="110"/>
    </row>
    <row r="116" spans="1:6" ht="16.5" customHeight="1" x14ac:dyDescent="0.3">
      <c r="A116" s="110"/>
      <c r="B116" s="110"/>
      <c r="C116" s="110"/>
      <c r="D116" s="230"/>
      <c r="E116" s="110"/>
      <c r="F116" s="110"/>
    </row>
    <row r="117" spans="1:6" ht="16.5" customHeight="1" x14ac:dyDescent="0.3">
      <c r="A117" s="110"/>
      <c r="B117" s="110"/>
      <c r="C117" s="110"/>
      <c r="D117" s="230"/>
      <c r="E117" s="110"/>
      <c r="F117" s="110"/>
    </row>
    <row r="118" spans="1:6" ht="16.5" customHeight="1" x14ac:dyDescent="0.3">
      <c r="A118" s="110"/>
      <c r="B118" s="110"/>
      <c r="C118" s="110"/>
      <c r="D118" s="230"/>
      <c r="E118" s="110"/>
      <c r="F118" s="110"/>
    </row>
    <row r="119" spans="1:6" ht="16.5" customHeight="1" x14ac:dyDescent="0.3">
      <c r="A119" s="110"/>
      <c r="B119" s="110"/>
      <c r="C119" s="110"/>
      <c r="D119" s="230"/>
      <c r="E119" s="110"/>
      <c r="F119" s="110"/>
    </row>
    <row r="120" spans="1:6" ht="16.5" customHeight="1" x14ac:dyDescent="0.3">
      <c r="A120" s="110"/>
      <c r="B120" s="110"/>
      <c r="C120" s="110"/>
      <c r="D120" s="230"/>
      <c r="E120" s="110"/>
      <c r="F120" s="110"/>
    </row>
    <row r="121" spans="1:6" ht="16.5" customHeight="1" x14ac:dyDescent="0.3">
      <c r="A121" s="110"/>
      <c r="B121" s="110"/>
      <c r="C121" s="110"/>
      <c r="D121" s="230"/>
      <c r="E121" s="110"/>
      <c r="F121" s="110"/>
    </row>
    <row r="122" spans="1:6" ht="16.5" customHeight="1" x14ac:dyDescent="0.3">
      <c r="A122" s="110"/>
      <c r="B122" s="110"/>
      <c r="C122" s="110"/>
      <c r="D122" s="230"/>
      <c r="E122" s="110"/>
      <c r="F122" s="110"/>
    </row>
    <row r="123" spans="1:6" ht="16.5" customHeight="1" x14ac:dyDescent="0.3">
      <c r="A123" s="110"/>
      <c r="B123" s="110"/>
      <c r="C123" s="110"/>
      <c r="D123" s="230"/>
      <c r="E123" s="110"/>
      <c r="F123" s="110"/>
    </row>
    <row r="124" spans="1:6" ht="16.5" customHeight="1" x14ac:dyDescent="0.3">
      <c r="A124" s="110"/>
      <c r="B124" s="110"/>
      <c r="C124" s="110"/>
      <c r="D124" s="230"/>
      <c r="E124" s="110"/>
      <c r="F124" s="110"/>
    </row>
    <row r="125" spans="1:6" ht="16.5" customHeight="1" x14ac:dyDescent="0.3">
      <c r="A125" s="110"/>
      <c r="B125" s="110"/>
      <c r="C125" s="110"/>
      <c r="D125" s="230"/>
      <c r="E125" s="110"/>
      <c r="F125" s="110"/>
    </row>
    <row r="126" spans="1:6" ht="16.5" customHeight="1" x14ac:dyDescent="0.3">
      <c r="A126" s="110"/>
      <c r="B126" s="110"/>
      <c r="C126" s="110"/>
      <c r="D126" s="230"/>
      <c r="E126" s="110"/>
      <c r="F126" s="110"/>
    </row>
    <row r="127" spans="1:6" ht="16.5" customHeight="1" x14ac:dyDescent="0.3">
      <c r="A127" s="110"/>
      <c r="B127" s="110"/>
      <c r="C127" s="110"/>
      <c r="D127" s="230"/>
      <c r="E127" s="110"/>
      <c r="F127" s="110"/>
    </row>
    <row r="128" spans="1:6" ht="16.5" customHeight="1" x14ac:dyDescent="0.3">
      <c r="A128" s="110"/>
      <c r="B128" s="110"/>
      <c r="C128" s="110"/>
      <c r="D128" s="230"/>
      <c r="E128" s="110"/>
      <c r="F128" s="110"/>
    </row>
    <row r="129" spans="1:6" ht="16.5" customHeight="1" x14ac:dyDescent="0.3">
      <c r="A129" s="110"/>
      <c r="B129" s="110"/>
      <c r="C129" s="110"/>
      <c r="D129" s="230"/>
      <c r="E129" s="110"/>
      <c r="F129" s="110"/>
    </row>
    <row r="130" spans="1:6" ht="16.5" customHeight="1" x14ac:dyDescent="0.3">
      <c r="A130" s="110"/>
      <c r="B130" s="110"/>
      <c r="C130" s="110"/>
      <c r="D130" s="230"/>
      <c r="E130" s="110"/>
      <c r="F130" s="110"/>
    </row>
    <row r="131" spans="1:6" ht="16.5" customHeight="1" x14ac:dyDescent="0.3">
      <c r="A131" s="110"/>
      <c r="B131" s="110"/>
      <c r="C131" s="110"/>
      <c r="D131" s="230"/>
      <c r="E131" s="110"/>
      <c r="F131" s="110"/>
    </row>
    <row r="132" spans="1:6" ht="16.5" customHeight="1" x14ac:dyDescent="0.3">
      <c r="A132" s="110"/>
      <c r="B132" s="110"/>
      <c r="C132" s="110"/>
      <c r="D132" s="230"/>
      <c r="E132" s="110"/>
      <c r="F132" s="110"/>
    </row>
    <row r="133" spans="1:6" ht="16.5" customHeight="1" x14ac:dyDescent="0.3">
      <c r="A133" s="110"/>
      <c r="B133" s="110"/>
      <c r="C133" s="110"/>
      <c r="D133" s="230"/>
      <c r="E133" s="110"/>
      <c r="F133" s="110"/>
    </row>
    <row r="134" spans="1:6" ht="16.5" customHeight="1" x14ac:dyDescent="0.3">
      <c r="A134" s="110"/>
      <c r="B134" s="110"/>
      <c r="C134" s="110"/>
      <c r="D134" s="230"/>
      <c r="E134" s="110"/>
      <c r="F134" s="110"/>
    </row>
    <row r="135" spans="1:6" ht="16.5" customHeight="1" x14ac:dyDescent="0.3">
      <c r="A135" s="110"/>
      <c r="B135" s="110"/>
      <c r="C135" s="110"/>
      <c r="D135" s="230"/>
      <c r="E135" s="110"/>
      <c r="F135" s="110"/>
    </row>
    <row r="136" spans="1:6" ht="16.5" customHeight="1" x14ac:dyDescent="0.3">
      <c r="A136" s="110"/>
      <c r="B136" s="110"/>
      <c r="C136" s="110"/>
      <c r="D136" s="230"/>
      <c r="E136" s="110"/>
      <c r="F136" s="110"/>
    </row>
    <row r="137" spans="1:6" ht="16.5" customHeight="1" x14ac:dyDescent="0.3">
      <c r="A137" s="110"/>
      <c r="B137" s="110"/>
      <c r="C137" s="110"/>
      <c r="D137" s="230"/>
      <c r="E137" s="110"/>
      <c r="F137" s="110"/>
    </row>
    <row r="138" spans="1:6" ht="16.5" customHeight="1" x14ac:dyDescent="0.3">
      <c r="A138" s="110"/>
      <c r="B138" s="110"/>
      <c r="C138" s="110"/>
      <c r="D138" s="230"/>
      <c r="E138" s="110"/>
      <c r="F138" s="110"/>
    </row>
    <row r="139" spans="1:6" ht="16.5" customHeight="1" x14ac:dyDescent="0.3">
      <c r="A139" s="110"/>
      <c r="B139" s="110"/>
      <c r="C139" s="110"/>
      <c r="D139" s="230"/>
      <c r="E139" s="110"/>
      <c r="F139" s="110"/>
    </row>
    <row r="140" spans="1:6" ht="16.5" customHeight="1" x14ac:dyDescent="0.3">
      <c r="A140" s="110"/>
      <c r="B140" s="110"/>
      <c r="C140" s="110"/>
      <c r="D140" s="230"/>
      <c r="E140" s="110"/>
      <c r="F140" s="110"/>
    </row>
    <row r="141" spans="1:6" ht="16.5" customHeight="1" x14ac:dyDescent="0.3">
      <c r="A141" s="110"/>
      <c r="B141" s="110"/>
      <c r="C141" s="110"/>
      <c r="D141" s="230"/>
      <c r="E141" s="110"/>
      <c r="F141" s="110"/>
    </row>
    <row r="142" spans="1:6" ht="16.5" customHeight="1" x14ac:dyDescent="0.3">
      <c r="A142" s="110"/>
      <c r="B142" s="110"/>
      <c r="C142" s="110"/>
      <c r="D142" s="230"/>
      <c r="E142" s="110"/>
      <c r="F142" s="110"/>
    </row>
    <row r="143" spans="1:6" ht="16.5" customHeight="1" x14ac:dyDescent="0.3">
      <c r="A143" s="110"/>
      <c r="B143" s="110"/>
      <c r="C143" s="110"/>
      <c r="D143" s="230"/>
      <c r="E143" s="110"/>
      <c r="F143" s="110"/>
    </row>
    <row r="144" spans="1:6" ht="16.5" customHeight="1" x14ac:dyDescent="0.3">
      <c r="A144" s="110"/>
      <c r="B144" s="110"/>
      <c r="C144" s="110"/>
      <c r="D144" s="230"/>
      <c r="E144" s="110"/>
      <c r="F144" s="110"/>
    </row>
    <row r="145" spans="1:6" ht="16.5" customHeight="1" x14ac:dyDescent="0.3">
      <c r="A145" s="110"/>
      <c r="B145" s="110"/>
      <c r="C145" s="110"/>
      <c r="D145" s="230"/>
      <c r="E145" s="110"/>
      <c r="F145" s="110"/>
    </row>
    <row r="146" spans="1:6" ht="16.5" customHeight="1" x14ac:dyDescent="0.3">
      <c r="A146" s="110"/>
      <c r="B146" s="110"/>
      <c r="C146" s="110"/>
      <c r="D146" s="230"/>
      <c r="E146" s="110"/>
      <c r="F146" s="110"/>
    </row>
    <row r="147" spans="1:6" ht="16.5" customHeight="1" x14ac:dyDescent="0.3">
      <c r="A147" s="110"/>
      <c r="B147" s="110"/>
      <c r="C147" s="110"/>
      <c r="D147" s="230"/>
      <c r="E147" s="110"/>
      <c r="F147" s="110"/>
    </row>
    <row r="148" spans="1:6" ht="16.5" customHeight="1" x14ac:dyDescent="0.3">
      <c r="A148" s="110"/>
      <c r="B148" s="110"/>
      <c r="C148" s="110"/>
      <c r="D148" s="230"/>
      <c r="E148" s="110"/>
      <c r="F148" s="110"/>
    </row>
    <row r="149" spans="1:6" ht="16.5" customHeight="1" x14ac:dyDescent="0.3">
      <c r="A149" s="110"/>
      <c r="B149" s="110"/>
      <c r="C149" s="110"/>
      <c r="D149" s="230"/>
      <c r="E149" s="110"/>
      <c r="F149" s="110"/>
    </row>
    <row r="150" spans="1:6" ht="16.5" customHeight="1" x14ac:dyDescent="0.3">
      <c r="A150" s="110"/>
      <c r="B150" s="110"/>
      <c r="C150" s="110"/>
      <c r="D150" s="230"/>
      <c r="E150" s="110"/>
      <c r="F150" s="110"/>
    </row>
    <row r="151" spans="1:6" ht="16.5" customHeight="1" x14ac:dyDescent="0.3">
      <c r="A151" s="110"/>
      <c r="B151" s="110"/>
      <c r="C151" s="110"/>
      <c r="D151" s="230"/>
      <c r="E151" s="110"/>
      <c r="F151" s="110"/>
    </row>
    <row r="152" spans="1:6" ht="16.5" customHeight="1" x14ac:dyDescent="0.3">
      <c r="A152" s="110"/>
      <c r="B152" s="110"/>
      <c r="C152" s="110"/>
      <c r="D152" s="230"/>
      <c r="E152" s="110"/>
      <c r="F152" s="110"/>
    </row>
    <row r="153" spans="1:6" ht="16.5" customHeight="1" x14ac:dyDescent="0.3">
      <c r="A153" s="110"/>
      <c r="B153" s="110"/>
      <c r="C153" s="110"/>
      <c r="D153" s="230"/>
      <c r="E153" s="110"/>
      <c r="F153" s="110"/>
    </row>
    <row r="154" spans="1:6" ht="16.5" customHeight="1" x14ac:dyDescent="0.3">
      <c r="A154" s="110"/>
      <c r="B154" s="110"/>
      <c r="C154" s="110"/>
      <c r="D154" s="230"/>
      <c r="E154" s="110"/>
      <c r="F154" s="110"/>
    </row>
    <row r="155" spans="1:6" ht="16.5" customHeight="1" x14ac:dyDescent="0.3">
      <c r="A155" s="110"/>
      <c r="B155" s="110"/>
      <c r="C155" s="110"/>
      <c r="D155" s="230"/>
      <c r="E155" s="110"/>
      <c r="F155" s="110"/>
    </row>
    <row r="156" spans="1:6" ht="16.5" customHeight="1" x14ac:dyDescent="0.3">
      <c r="A156" s="110"/>
      <c r="B156" s="110"/>
      <c r="C156" s="110"/>
      <c r="D156" s="230"/>
      <c r="E156" s="110"/>
      <c r="F156" s="110"/>
    </row>
    <row r="157" spans="1:6" ht="16.5" customHeight="1" x14ac:dyDescent="0.3">
      <c r="A157" s="110"/>
      <c r="B157" s="110"/>
      <c r="C157" s="110"/>
      <c r="D157" s="230"/>
      <c r="E157" s="110"/>
      <c r="F157" s="110"/>
    </row>
    <row r="158" spans="1:6" ht="16.5" customHeight="1" x14ac:dyDescent="0.3">
      <c r="A158" s="110"/>
      <c r="B158" s="110"/>
      <c r="C158" s="110"/>
      <c r="D158" s="230"/>
      <c r="E158" s="110"/>
      <c r="F158" s="110"/>
    </row>
    <row r="159" spans="1:6" ht="16.5" customHeight="1" x14ac:dyDescent="0.3">
      <c r="A159" s="110"/>
      <c r="B159" s="110"/>
      <c r="C159" s="110"/>
      <c r="D159" s="230"/>
      <c r="E159" s="110"/>
      <c r="F159" s="110"/>
    </row>
    <row r="160" spans="1:6" ht="16.5" customHeight="1" x14ac:dyDescent="0.3">
      <c r="A160" s="110"/>
      <c r="B160" s="110"/>
      <c r="C160" s="110"/>
      <c r="D160" s="230"/>
      <c r="E160" s="110"/>
      <c r="F160" s="110"/>
    </row>
    <row r="161" spans="1:6" ht="16.5" customHeight="1" x14ac:dyDescent="0.3">
      <c r="A161" s="110"/>
      <c r="B161" s="110"/>
      <c r="C161" s="110"/>
      <c r="D161" s="230"/>
      <c r="E161" s="110"/>
      <c r="F161" s="110"/>
    </row>
    <row r="162" spans="1:6" ht="16.5" customHeight="1" x14ac:dyDescent="0.3">
      <c r="A162" s="110"/>
      <c r="B162" s="110"/>
      <c r="C162" s="110"/>
      <c r="D162" s="230"/>
      <c r="E162" s="110"/>
      <c r="F162" s="110"/>
    </row>
    <row r="163" spans="1:6" ht="16.5" customHeight="1" x14ac:dyDescent="0.3">
      <c r="A163" s="110"/>
      <c r="B163" s="110"/>
      <c r="C163" s="110"/>
      <c r="D163" s="230"/>
      <c r="E163" s="110"/>
      <c r="F163" s="110"/>
    </row>
    <row r="164" spans="1:6" ht="16.5" customHeight="1" x14ac:dyDescent="0.3">
      <c r="A164" s="110"/>
      <c r="B164" s="110"/>
      <c r="C164" s="110"/>
      <c r="D164" s="230"/>
      <c r="E164" s="110"/>
      <c r="F164" s="110"/>
    </row>
    <row r="165" spans="1:6" ht="16.5" customHeight="1" x14ac:dyDescent="0.3">
      <c r="A165" s="110"/>
      <c r="B165" s="110"/>
      <c r="C165" s="110"/>
      <c r="D165" s="230"/>
      <c r="E165" s="110"/>
      <c r="F165" s="110"/>
    </row>
    <row r="166" spans="1:6" ht="16.5" customHeight="1" x14ac:dyDescent="0.3">
      <c r="A166" s="110"/>
      <c r="B166" s="110"/>
      <c r="C166" s="110"/>
      <c r="D166" s="230"/>
      <c r="E166" s="110"/>
      <c r="F166" s="110"/>
    </row>
    <row r="167" spans="1:6" ht="16.5" customHeight="1" x14ac:dyDescent="0.3">
      <c r="A167" s="110"/>
      <c r="B167" s="110"/>
      <c r="C167" s="110"/>
      <c r="D167" s="230"/>
      <c r="E167" s="110"/>
      <c r="F167" s="110"/>
    </row>
    <row r="168" spans="1:6" ht="16.5" customHeight="1" x14ac:dyDescent="0.3">
      <c r="A168" s="110"/>
      <c r="B168" s="110"/>
      <c r="C168" s="110"/>
      <c r="D168" s="230"/>
      <c r="E168" s="110"/>
      <c r="F168" s="110"/>
    </row>
    <row r="169" spans="1:6" ht="16.5" customHeight="1" x14ac:dyDescent="0.3">
      <c r="A169" s="110"/>
      <c r="B169" s="110"/>
      <c r="C169" s="110"/>
      <c r="D169" s="230"/>
      <c r="E169" s="110"/>
      <c r="F169" s="110"/>
    </row>
    <row r="170" spans="1:6" ht="16.5" customHeight="1" x14ac:dyDescent="0.3">
      <c r="A170" s="110"/>
      <c r="B170" s="110"/>
      <c r="C170" s="110"/>
      <c r="D170" s="230"/>
      <c r="E170" s="110"/>
      <c r="F170" s="110"/>
    </row>
    <row r="171" spans="1:6" ht="16.5" customHeight="1" x14ac:dyDescent="0.3">
      <c r="A171" s="110"/>
      <c r="B171" s="110"/>
      <c r="C171" s="110"/>
      <c r="D171" s="230"/>
      <c r="E171" s="110"/>
      <c r="F171" s="110"/>
    </row>
    <row r="172" spans="1:6" ht="16.5" customHeight="1" x14ac:dyDescent="0.3">
      <c r="A172" s="110"/>
      <c r="B172" s="110"/>
      <c r="C172" s="110"/>
      <c r="D172" s="230"/>
      <c r="E172" s="110"/>
      <c r="F172" s="110"/>
    </row>
    <row r="173" spans="1:6" ht="16.5" customHeight="1" x14ac:dyDescent="0.3">
      <c r="A173" s="110"/>
      <c r="B173" s="110"/>
      <c r="C173" s="110"/>
      <c r="D173" s="230"/>
      <c r="E173" s="110"/>
      <c r="F173" s="110"/>
    </row>
    <row r="174" spans="1:6" ht="16.5" customHeight="1" x14ac:dyDescent="0.3">
      <c r="A174" s="110"/>
      <c r="B174" s="110"/>
      <c r="C174" s="110"/>
      <c r="D174" s="230"/>
      <c r="E174" s="110"/>
      <c r="F174" s="110"/>
    </row>
    <row r="175" spans="1:6" ht="16.5" customHeight="1" x14ac:dyDescent="0.3">
      <c r="A175" s="110"/>
      <c r="B175" s="110"/>
      <c r="C175" s="110"/>
      <c r="D175" s="230"/>
      <c r="E175" s="110"/>
      <c r="F175" s="110"/>
    </row>
    <row r="176" spans="1:6" ht="16.5" customHeight="1" x14ac:dyDescent="0.3">
      <c r="A176" s="110"/>
      <c r="B176" s="110"/>
      <c r="C176" s="110"/>
      <c r="D176" s="230"/>
      <c r="E176" s="110"/>
      <c r="F176" s="110"/>
    </row>
    <row r="177" spans="1:6" ht="16.5" customHeight="1" x14ac:dyDescent="0.3">
      <c r="A177" s="110"/>
      <c r="B177" s="110"/>
      <c r="C177" s="110"/>
      <c r="D177" s="230"/>
      <c r="E177" s="110"/>
      <c r="F177" s="110"/>
    </row>
    <row r="178" spans="1:6" ht="16.5" customHeight="1" x14ac:dyDescent="0.3">
      <c r="A178" s="110"/>
      <c r="B178" s="110"/>
      <c r="C178" s="110"/>
      <c r="D178" s="230"/>
      <c r="E178" s="110"/>
      <c r="F178" s="110"/>
    </row>
    <row r="179" spans="1:6" ht="16.5" customHeight="1" x14ac:dyDescent="0.3">
      <c r="A179" s="110"/>
      <c r="B179" s="110"/>
      <c r="C179" s="110"/>
      <c r="D179" s="230"/>
      <c r="E179" s="110"/>
      <c r="F179" s="110"/>
    </row>
    <row r="180" spans="1:6" ht="16.5" customHeight="1" x14ac:dyDescent="0.3">
      <c r="A180" s="110"/>
      <c r="B180" s="110"/>
      <c r="C180" s="110"/>
      <c r="D180" s="230"/>
      <c r="E180" s="110"/>
      <c r="F180" s="110"/>
    </row>
    <row r="181" spans="1:6" ht="16.5" customHeight="1" x14ac:dyDescent="0.3">
      <c r="A181" s="110"/>
      <c r="B181" s="110"/>
      <c r="C181" s="110"/>
      <c r="D181" s="230"/>
      <c r="E181" s="110"/>
      <c r="F181" s="110"/>
    </row>
    <row r="182" spans="1:6" ht="16.5" customHeight="1" x14ac:dyDescent="0.3">
      <c r="A182" s="110"/>
      <c r="B182" s="110"/>
      <c r="C182" s="110"/>
      <c r="D182" s="230"/>
      <c r="E182" s="110"/>
      <c r="F182" s="110"/>
    </row>
    <row r="183" spans="1:6" ht="16.5" customHeight="1" x14ac:dyDescent="0.3">
      <c r="A183" s="110"/>
      <c r="B183" s="110"/>
      <c r="C183" s="110"/>
      <c r="D183" s="230"/>
      <c r="E183" s="110"/>
      <c r="F183" s="110"/>
    </row>
    <row r="184" spans="1:6" ht="16.5" customHeight="1" x14ac:dyDescent="0.3">
      <c r="A184" s="110"/>
      <c r="B184" s="110"/>
      <c r="C184" s="110"/>
      <c r="D184" s="230"/>
      <c r="E184" s="110"/>
      <c r="F184" s="110"/>
    </row>
    <row r="185" spans="1:6" ht="16.5" customHeight="1" x14ac:dyDescent="0.3">
      <c r="A185" s="110"/>
      <c r="B185" s="110"/>
      <c r="C185" s="110"/>
      <c r="D185" s="230"/>
      <c r="E185" s="110"/>
      <c r="F185" s="110"/>
    </row>
    <row r="186" spans="1:6" ht="16.5" customHeight="1" x14ac:dyDescent="0.3">
      <c r="A186" s="110"/>
      <c r="B186" s="110"/>
      <c r="C186" s="110"/>
      <c r="D186" s="230"/>
      <c r="E186" s="110"/>
      <c r="F186" s="110"/>
    </row>
    <row r="187" spans="1:6" ht="16.5" customHeight="1" x14ac:dyDescent="0.3">
      <c r="A187" s="110"/>
      <c r="B187" s="110"/>
      <c r="C187" s="110"/>
      <c r="D187" s="230"/>
      <c r="E187" s="110"/>
      <c r="F187" s="110"/>
    </row>
    <row r="188" spans="1:6" ht="16.5" customHeight="1" x14ac:dyDescent="0.3">
      <c r="A188" s="110"/>
      <c r="B188" s="110"/>
      <c r="C188" s="110"/>
      <c r="D188" s="230"/>
      <c r="E188" s="110"/>
      <c r="F188" s="110"/>
    </row>
    <row r="189" spans="1:6" ht="16.5" customHeight="1" x14ac:dyDescent="0.3">
      <c r="A189" s="110"/>
      <c r="B189" s="110"/>
      <c r="C189" s="110"/>
      <c r="D189" s="230"/>
      <c r="E189" s="110"/>
      <c r="F189" s="110"/>
    </row>
    <row r="190" spans="1:6" ht="16.5" customHeight="1" x14ac:dyDescent="0.3">
      <c r="A190" s="110"/>
      <c r="B190" s="110"/>
      <c r="C190" s="110"/>
      <c r="D190" s="230"/>
      <c r="E190" s="110"/>
      <c r="F190" s="110"/>
    </row>
    <row r="191" spans="1:6" ht="16.5" customHeight="1" x14ac:dyDescent="0.3">
      <c r="A191" s="110"/>
      <c r="B191" s="110"/>
      <c r="C191" s="110"/>
      <c r="D191" s="230"/>
      <c r="E191" s="110"/>
      <c r="F191" s="110"/>
    </row>
    <row r="192" spans="1:6" ht="16.5" customHeight="1" x14ac:dyDescent="0.3">
      <c r="A192" s="110"/>
      <c r="B192" s="110"/>
      <c r="C192" s="110"/>
      <c r="D192" s="230"/>
      <c r="E192" s="110"/>
      <c r="F192" s="110"/>
    </row>
    <row r="193" spans="1:6" ht="16.5" customHeight="1" x14ac:dyDescent="0.3">
      <c r="A193" s="110"/>
      <c r="B193" s="110"/>
      <c r="C193" s="110"/>
      <c r="D193" s="230"/>
      <c r="E193" s="110"/>
      <c r="F193" s="110"/>
    </row>
    <row r="194" spans="1:6" ht="16.5" customHeight="1" x14ac:dyDescent="0.3">
      <c r="A194" s="110"/>
      <c r="B194" s="110"/>
      <c r="C194" s="110"/>
      <c r="D194" s="230"/>
      <c r="E194" s="110"/>
      <c r="F194" s="110"/>
    </row>
    <row r="195" spans="1:6" ht="16.5" customHeight="1" x14ac:dyDescent="0.3">
      <c r="A195" s="110"/>
      <c r="B195" s="110"/>
      <c r="C195" s="110"/>
      <c r="D195" s="230"/>
      <c r="E195" s="110"/>
      <c r="F195" s="110"/>
    </row>
    <row r="196" spans="1:6" ht="16.5" customHeight="1" x14ac:dyDescent="0.3">
      <c r="A196" s="110"/>
      <c r="B196" s="110"/>
      <c r="C196" s="110"/>
      <c r="D196" s="230"/>
      <c r="E196" s="110"/>
      <c r="F196" s="110"/>
    </row>
    <row r="197" spans="1:6" ht="16.5" customHeight="1" x14ac:dyDescent="0.3">
      <c r="A197" s="110"/>
      <c r="B197" s="110"/>
      <c r="C197" s="110"/>
      <c r="D197" s="230"/>
      <c r="E197" s="110"/>
      <c r="F197" s="110"/>
    </row>
    <row r="198" spans="1:6" ht="16.5" customHeight="1" x14ac:dyDescent="0.3">
      <c r="A198" s="110"/>
      <c r="B198" s="110"/>
      <c r="C198" s="110"/>
      <c r="D198" s="230"/>
      <c r="E198" s="110"/>
      <c r="F198" s="110"/>
    </row>
    <row r="199" spans="1:6" ht="16.5" customHeight="1" x14ac:dyDescent="0.3">
      <c r="A199" s="110"/>
      <c r="B199" s="110"/>
      <c r="C199" s="110"/>
      <c r="D199" s="230"/>
      <c r="E199" s="110"/>
      <c r="F199" s="110"/>
    </row>
    <row r="200" spans="1:6" ht="16.5" customHeight="1" x14ac:dyDescent="0.3">
      <c r="A200" s="110"/>
      <c r="B200" s="110"/>
      <c r="C200" s="110"/>
      <c r="D200" s="230"/>
      <c r="E200" s="110"/>
      <c r="F200" s="110"/>
    </row>
    <row r="201" spans="1:6" ht="16.5" customHeight="1" x14ac:dyDescent="0.3">
      <c r="A201" s="110"/>
      <c r="B201" s="110"/>
      <c r="C201" s="110"/>
      <c r="D201" s="230"/>
      <c r="E201" s="110"/>
      <c r="F201" s="110"/>
    </row>
    <row r="202" spans="1:6" ht="16.5" customHeight="1" x14ac:dyDescent="0.3">
      <c r="A202" s="110"/>
      <c r="B202" s="110"/>
      <c r="C202" s="110"/>
      <c r="D202" s="230"/>
      <c r="E202" s="110"/>
      <c r="F202" s="110"/>
    </row>
    <row r="203" spans="1:6" ht="16.5" customHeight="1" x14ac:dyDescent="0.3">
      <c r="A203" s="110"/>
      <c r="B203" s="110"/>
      <c r="C203" s="110"/>
      <c r="D203" s="230"/>
      <c r="E203" s="110"/>
      <c r="F203" s="110"/>
    </row>
    <row r="204" spans="1:6" ht="16.5" customHeight="1" x14ac:dyDescent="0.3">
      <c r="A204" s="110"/>
      <c r="B204" s="110"/>
      <c r="C204" s="110"/>
      <c r="D204" s="230"/>
      <c r="E204" s="110"/>
      <c r="F204" s="110"/>
    </row>
    <row r="205" spans="1:6" ht="16.5" customHeight="1" x14ac:dyDescent="0.3">
      <c r="A205" s="110"/>
      <c r="B205" s="110"/>
      <c r="C205" s="110"/>
      <c r="D205" s="230"/>
      <c r="E205" s="110"/>
      <c r="F205" s="110"/>
    </row>
    <row r="206" spans="1:6" ht="16.5" customHeight="1" x14ac:dyDescent="0.3">
      <c r="A206" s="110"/>
      <c r="B206" s="110"/>
      <c r="C206" s="110"/>
      <c r="D206" s="230"/>
      <c r="E206" s="110"/>
      <c r="F206" s="110"/>
    </row>
    <row r="207" spans="1:6" ht="16.5" customHeight="1" x14ac:dyDescent="0.3">
      <c r="A207" s="110"/>
      <c r="B207" s="110"/>
      <c r="C207" s="110"/>
      <c r="D207" s="230"/>
      <c r="E207" s="110"/>
      <c r="F207" s="110"/>
    </row>
    <row r="208" spans="1:6" ht="16.5" customHeight="1" x14ac:dyDescent="0.3">
      <c r="A208" s="110"/>
      <c r="B208" s="110"/>
      <c r="C208" s="110"/>
      <c r="D208" s="230"/>
      <c r="E208" s="110"/>
      <c r="F208" s="110"/>
    </row>
    <row r="209" spans="1:6" ht="16.5" customHeight="1" x14ac:dyDescent="0.3">
      <c r="A209" s="110"/>
      <c r="B209" s="110"/>
      <c r="C209" s="110"/>
      <c r="D209" s="230"/>
      <c r="E209" s="110"/>
      <c r="F209" s="110"/>
    </row>
    <row r="210" spans="1:6" ht="16.5" customHeight="1" x14ac:dyDescent="0.3">
      <c r="A210" s="110"/>
      <c r="B210" s="110"/>
      <c r="C210" s="110"/>
      <c r="D210" s="230"/>
      <c r="E210" s="110"/>
      <c r="F210" s="110"/>
    </row>
    <row r="211" spans="1:6" ht="16.5" customHeight="1" x14ac:dyDescent="0.3">
      <c r="A211" s="110"/>
      <c r="B211" s="110"/>
      <c r="C211" s="110"/>
      <c r="D211" s="230"/>
      <c r="E211" s="110"/>
      <c r="F211" s="110"/>
    </row>
    <row r="212" spans="1:6" ht="16.5" customHeight="1" x14ac:dyDescent="0.3">
      <c r="A212" s="110"/>
      <c r="B212" s="110"/>
      <c r="C212" s="110"/>
      <c r="D212" s="230"/>
      <c r="E212" s="110"/>
      <c r="F212" s="110"/>
    </row>
    <row r="213" spans="1:6" ht="16.5" customHeight="1" x14ac:dyDescent="0.3">
      <c r="A213" s="110"/>
      <c r="B213" s="110"/>
      <c r="C213" s="110"/>
      <c r="D213" s="230"/>
      <c r="E213" s="110"/>
      <c r="F213" s="110"/>
    </row>
    <row r="214" spans="1:6" ht="16.5" customHeight="1" x14ac:dyDescent="0.3">
      <c r="A214" s="110"/>
      <c r="B214" s="110"/>
      <c r="C214" s="110"/>
      <c r="D214" s="230"/>
      <c r="E214" s="110"/>
      <c r="F214" s="110"/>
    </row>
    <row r="215" spans="1:6" ht="16.5" customHeight="1" x14ac:dyDescent="0.3">
      <c r="A215" s="110"/>
      <c r="B215" s="110"/>
      <c r="C215" s="110"/>
      <c r="D215" s="230"/>
      <c r="E215" s="110"/>
      <c r="F215" s="110"/>
    </row>
    <row r="216" spans="1:6" ht="16.5" customHeight="1" x14ac:dyDescent="0.3">
      <c r="A216" s="110"/>
      <c r="B216" s="110"/>
      <c r="C216" s="110"/>
      <c r="D216" s="230"/>
      <c r="E216" s="110"/>
      <c r="F216" s="110"/>
    </row>
    <row r="217" spans="1:6" ht="16.5" customHeight="1" x14ac:dyDescent="0.3">
      <c r="A217" s="110"/>
      <c r="B217" s="110"/>
      <c r="C217" s="110"/>
      <c r="D217" s="230"/>
      <c r="E217" s="110"/>
      <c r="F217" s="110"/>
    </row>
    <row r="218" spans="1:6" ht="16.5" customHeight="1" x14ac:dyDescent="0.3">
      <c r="A218" s="110"/>
      <c r="B218" s="110"/>
      <c r="C218" s="110"/>
      <c r="D218" s="230"/>
      <c r="E218" s="110"/>
      <c r="F218" s="110"/>
    </row>
    <row r="219" spans="1:6" ht="16.5" customHeight="1" x14ac:dyDescent="0.3">
      <c r="A219" s="110"/>
      <c r="B219" s="110"/>
      <c r="C219" s="110"/>
      <c r="D219" s="230"/>
      <c r="E219" s="110"/>
      <c r="F219" s="110"/>
    </row>
    <row r="220" spans="1:6" ht="16.5" customHeight="1" x14ac:dyDescent="0.3">
      <c r="A220" s="110"/>
      <c r="B220" s="110"/>
      <c r="C220" s="110"/>
      <c r="D220" s="230"/>
      <c r="E220" s="110"/>
      <c r="F220" s="110"/>
    </row>
    <row r="221" spans="1:6" ht="16.5" customHeight="1" x14ac:dyDescent="0.3">
      <c r="A221" s="110"/>
      <c r="B221" s="110"/>
      <c r="C221" s="110"/>
      <c r="D221" s="230"/>
      <c r="E221" s="110"/>
      <c r="F221" s="110"/>
    </row>
    <row r="222" spans="1:6" ht="16.5" customHeight="1" x14ac:dyDescent="0.3">
      <c r="A222" s="110"/>
      <c r="B222" s="110"/>
      <c r="C222" s="110"/>
      <c r="D222" s="230"/>
      <c r="E222" s="110"/>
      <c r="F222" s="110"/>
    </row>
    <row r="223" spans="1:6" ht="16.5" customHeight="1" x14ac:dyDescent="0.3">
      <c r="A223" s="110"/>
      <c r="B223" s="110"/>
      <c r="C223" s="110"/>
      <c r="D223" s="230"/>
      <c r="E223" s="110"/>
      <c r="F223" s="110"/>
    </row>
    <row r="224" spans="1:6" ht="16.5" customHeight="1" x14ac:dyDescent="0.3">
      <c r="A224" s="110"/>
      <c r="B224" s="110"/>
      <c r="C224" s="110"/>
      <c r="D224" s="230"/>
      <c r="E224" s="110"/>
      <c r="F224" s="110"/>
    </row>
    <row r="225" spans="1:6" ht="16.5" customHeight="1" x14ac:dyDescent="0.3">
      <c r="A225" s="110"/>
      <c r="B225" s="110"/>
      <c r="C225" s="110"/>
      <c r="D225" s="230"/>
      <c r="E225" s="110"/>
      <c r="F225" s="110"/>
    </row>
    <row r="226" spans="1:6" ht="16.5" customHeight="1" x14ac:dyDescent="0.3">
      <c r="A226" s="110"/>
      <c r="B226" s="110"/>
      <c r="C226" s="110"/>
      <c r="D226" s="230"/>
      <c r="E226" s="110"/>
      <c r="F226" s="110"/>
    </row>
    <row r="227" spans="1:6" ht="16.5" customHeight="1" x14ac:dyDescent="0.3">
      <c r="A227" s="110"/>
      <c r="B227" s="110"/>
      <c r="C227" s="110"/>
      <c r="D227" s="230"/>
      <c r="E227" s="110"/>
      <c r="F227" s="110"/>
    </row>
    <row r="228" spans="1:6" ht="16.5" customHeight="1" x14ac:dyDescent="0.3">
      <c r="A228" s="110"/>
      <c r="B228" s="110"/>
      <c r="C228" s="110"/>
      <c r="D228" s="230"/>
      <c r="E228" s="110"/>
      <c r="F228" s="110"/>
    </row>
    <row r="229" spans="1:6" ht="16.5" customHeight="1" x14ac:dyDescent="0.3">
      <c r="A229" s="110"/>
      <c r="B229" s="110"/>
      <c r="C229" s="110"/>
      <c r="D229" s="230"/>
      <c r="E229" s="110"/>
      <c r="F229" s="110"/>
    </row>
    <row r="230" spans="1:6" ht="16.5" customHeight="1" x14ac:dyDescent="0.3">
      <c r="A230" s="110"/>
      <c r="B230" s="110"/>
      <c r="C230" s="110"/>
      <c r="D230" s="230"/>
      <c r="E230" s="110"/>
      <c r="F230" s="110"/>
    </row>
    <row r="231" spans="1:6" ht="16.5" customHeight="1" x14ac:dyDescent="0.3">
      <c r="A231" s="110"/>
      <c r="B231" s="110"/>
      <c r="C231" s="110"/>
      <c r="D231" s="230"/>
      <c r="E231" s="110"/>
      <c r="F231" s="110"/>
    </row>
    <row r="232" spans="1:6" ht="16.5" customHeight="1" x14ac:dyDescent="0.3">
      <c r="A232" s="110"/>
      <c r="B232" s="110"/>
      <c r="C232" s="110"/>
      <c r="D232" s="230"/>
      <c r="E232" s="110"/>
      <c r="F232" s="110"/>
    </row>
    <row r="233" spans="1:6" ht="16.5" customHeight="1" x14ac:dyDescent="0.3">
      <c r="A233" s="110"/>
      <c r="B233" s="110"/>
      <c r="C233" s="110"/>
      <c r="D233" s="230"/>
      <c r="E233" s="110"/>
      <c r="F233" s="110"/>
    </row>
    <row r="234" spans="1:6" ht="16.5" customHeight="1" x14ac:dyDescent="0.3">
      <c r="A234" s="110"/>
      <c r="B234" s="110"/>
      <c r="C234" s="110"/>
      <c r="D234" s="230"/>
      <c r="E234" s="110"/>
      <c r="F234" s="110"/>
    </row>
    <row r="235" spans="1:6" ht="16.5" customHeight="1" x14ac:dyDescent="0.3">
      <c r="A235" s="110"/>
      <c r="B235" s="110"/>
      <c r="C235" s="110"/>
      <c r="D235" s="230"/>
      <c r="E235" s="110"/>
      <c r="F235" s="110"/>
    </row>
    <row r="236" spans="1:6" ht="16.5" customHeight="1" x14ac:dyDescent="0.3">
      <c r="A236" s="110"/>
      <c r="B236" s="110"/>
      <c r="C236" s="110"/>
      <c r="D236" s="230"/>
      <c r="E236" s="110"/>
      <c r="F236" s="110"/>
    </row>
    <row r="237" spans="1:6" ht="16.5" customHeight="1" x14ac:dyDescent="0.3">
      <c r="A237" s="110"/>
      <c r="B237" s="110"/>
      <c r="C237" s="110"/>
      <c r="D237" s="230"/>
      <c r="E237" s="110"/>
      <c r="F237" s="110"/>
    </row>
    <row r="238" spans="1:6" ht="16.5" customHeight="1" x14ac:dyDescent="0.3">
      <c r="A238" s="110"/>
      <c r="B238" s="110"/>
      <c r="C238" s="110"/>
      <c r="D238" s="230"/>
      <c r="E238" s="110"/>
      <c r="F238" s="110"/>
    </row>
    <row r="239" spans="1:6" ht="16.5" customHeight="1" x14ac:dyDescent="0.3">
      <c r="A239" s="110"/>
      <c r="B239" s="110"/>
      <c r="C239" s="110"/>
      <c r="D239" s="230"/>
      <c r="E239" s="110"/>
      <c r="F239" s="110"/>
    </row>
    <row r="240" spans="1:6" ht="16.5" customHeight="1" x14ac:dyDescent="0.3">
      <c r="A240" s="110"/>
      <c r="B240" s="110"/>
      <c r="C240" s="110"/>
      <c r="D240" s="230"/>
      <c r="E240" s="110"/>
      <c r="F240" s="110"/>
    </row>
    <row r="241" spans="1:6" ht="16.5" customHeight="1" x14ac:dyDescent="0.3">
      <c r="A241" s="110"/>
      <c r="B241" s="110"/>
      <c r="C241" s="110"/>
      <c r="D241" s="230"/>
      <c r="E241" s="110"/>
      <c r="F241" s="110"/>
    </row>
    <row r="242" spans="1:6" ht="16.5" customHeight="1" x14ac:dyDescent="0.3">
      <c r="A242" s="110"/>
      <c r="B242" s="110"/>
      <c r="C242" s="110"/>
      <c r="D242" s="230"/>
      <c r="E242" s="110"/>
      <c r="F242" s="110"/>
    </row>
    <row r="243" spans="1:6" ht="16.5" customHeight="1" x14ac:dyDescent="0.3">
      <c r="A243" s="110"/>
      <c r="B243" s="110"/>
      <c r="C243" s="110"/>
      <c r="D243" s="230"/>
      <c r="E243" s="110"/>
      <c r="F243" s="110"/>
    </row>
    <row r="244" spans="1:6" ht="16.5" customHeight="1" x14ac:dyDescent="0.3">
      <c r="A244" s="110"/>
      <c r="B244" s="110"/>
      <c r="C244" s="110"/>
      <c r="D244" s="230"/>
      <c r="E244" s="110"/>
      <c r="F244" s="110"/>
    </row>
    <row r="245" spans="1:6" ht="16.5" customHeight="1" x14ac:dyDescent="0.3">
      <c r="A245" s="110"/>
      <c r="B245" s="110"/>
      <c r="C245" s="110"/>
      <c r="D245" s="230"/>
      <c r="E245" s="110"/>
      <c r="F245" s="110"/>
    </row>
    <row r="246" spans="1:6" ht="16.5" customHeight="1" x14ac:dyDescent="0.3">
      <c r="A246" s="110"/>
      <c r="B246" s="110"/>
      <c r="C246" s="110"/>
      <c r="D246" s="230"/>
      <c r="E246" s="110"/>
      <c r="F246" s="110"/>
    </row>
    <row r="247" spans="1:6" ht="16.5" customHeight="1" x14ac:dyDescent="0.3">
      <c r="A247" s="110"/>
      <c r="B247" s="110"/>
      <c r="C247" s="110"/>
      <c r="D247" s="230"/>
      <c r="E247" s="110"/>
      <c r="F247" s="110"/>
    </row>
    <row r="248" spans="1:6" ht="16.5" customHeight="1" x14ac:dyDescent="0.3">
      <c r="A248" s="110"/>
      <c r="B248" s="110"/>
      <c r="C248" s="110"/>
      <c r="D248" s="230"/>
      <c r="E248" s="110"/>
      <c r="F248" s="110"/>
    </row>
    <row r="249" spans="1:6" ht="16.5" customHeight="1" x14ac:dyDescent="0.3">
      <c r="A249" s="110"/>
      <c r="B249" s="110"/>
      <c r="C249" s="110"/>
      <c r="D249" s="230"/>
      <c r="E249" s="110"/>
      <c r="F249" s="110"/>
    </row>
    <row r="250" spans="1:6" ht="16.5" customHeight="1" x14ac:dyDescent="0.3">
      <c r="A250" s="110"/>
      <c r="B250" s="110"/>
      <c r="C250" s="110"/>
      <c r="D250" s="230"/>
      <c r="E250" s="110"/>
      <c r="F250" s="110"/>
    </row>
    <row r="251" spans="1:6" ht="16.5" customHeight="1" x14ac:dyDescent="0.3">
      <c r="A251" s="110"/>
      <c r="B251" s="110"/>
      <c r="C251" s="110"/>
      <c r="D251" s="230"/>
      <c r="E251" s="110"/>
      <c r="F251" s="110"/>
    </row>
    <row r="252" spans="1:6" ht="16.5" customHeight="1" x14ac:dyDescent="0.3">
      <c r="A252" s="110"/>
      <c r="B252" s="110"/>
      <c r="C252" s="110"/>
      <c r="D252" s="230"/>
      <c r="E252" s="110"/>
      <c r="F252" s="110"/>
    </row>
    <row r="253" spans="1:6" ht="16.5" customHeight="1" x14ac:dyDescent="0.3">
      <c r="A253" s="110"/>
      <c r="B253" s="110"/>
      <c r="C253" s="110"/>
      <c r="D253" s="230"/>
      <c r="E253" s="110"/>
      <c r="F253" s="110"/>
    </row>
    <row r="254" spans="1:6" ht="16.5" customHeight="1" x14ac:dyDescent="0.3">
      <c r="A254" s="110"/>
      <c r="B254" s="110"/>
      <c r="C254" s="110"/>
      <c r="D254" s="230"/>
      <c r="E254" s="110"/>
      <c r="F254" s="110"/>
    </row>
    <row r="255" spans="1:6" ht="16.5" customHeight="1" x14ac:dyDescent="0.3">
      <c r="A255" s="110"/>
      <c r="B255" s="110"/>
      <c r="C255" s="110"/>
      <c r="D255" s="230"/>
      <c r="E255" s="110"/>
      <c r="F255" s="110"/>
    </row>
    <row r="256" spans="1:6" ht="16.5" customHeight="1" x14ac:dyDescent="0.3">
      <c r="A256" s="110"/>
      <c r="B256" s="110"/>
      <c r="C256" s="110"/>
      <c r="D256" s="230"/>
      <c r="E256" s="110"/>
      <c r="F256" s="110"/>
    </row>
    <row r="257" spans="1:6" ht="16.5" customHeight="1" x14ac:dyDescent="0.3">
      <c r="A257" s="110"/>
      <c r="B257" s="110"/>
      <c r="C257" s="110"/>
      <c r="D257" s="230"/>
      <c r="E257" s="110"/>
      <c r="F257" s="110"/>
    </row>
    <row r="258" spans="1:6" ht="16.5" customHeight="1" x14ac:dyDescent="0.3">
      <c r="A258" s="110"/>
      <c r="B258" s="110"/>
      <c r="C258" s="110"/>
      <c r="D258" s="230"/>
      <c r="E258" s="110"/>
      <c r="F258" s="110"/>
    </row>
    <row r="259" spans="1:6" ht="16.5" customHeight="1" x14ac:dyDescent="0.3">
      <c r="A259" s="110"/>
      <c r="B259" s="110"/>
      <c r="C259" s="110"/>
      <c r="D259" s="230"/>
      <c r="E259" s="110"/>
      <c r="F259" s="110"/>
    </row>
    <row r="260" spans="1:6" ht="16.5" customHeight="1" x14ac:dyDescent="0.3">
      <c r="A260" s="110"/>
      <c r="B260" s="110"/>
      <c r="C260" s="110"/>
      <c r="D260" s="230"/>
      <c r="E260" s="110"/>
      <c r="F260" s="110"/>
    </row>
    <row r="261" spans="1:6" ht="16.5" customHeight="1" x14ac:dyDescent="0.3">
      <c r="A261" s="110"/>
      <c r="B261" s="110"/>
      <c r="C261" s="110"/>
      <c r="D261" s="230"/>
      <c r="E261" s="110"/>
      <c r="F261" s="110"/>
    </row>
    <row r="262" spans="1:6" ht="16.5" customHeight="1" x14ac:dyDescent="0.3">
      <c r="A262" s="110"/>
      <c r="B262" s="110"/>
      <c r="C262" s="110"/>
      <c r="D262" s="230"/>
      <c r="E262" s="110"/>
      <c r="F262" s="110"/>
    </row>
    <row r="263" spans="1:6" ht="16.5" customHeight="1" x14ac:dyDescent="0.3">
      <c r="A263" s="110"/>
      <c r="B263" s="110"/>
      <c r="C263" s="110"/>
      <c r="D263" s="230"/>
      <c r="E263" s="110"/>
      <c r="F263" s="110"/>
    </row>
    <row r="264" spans="1:6" ht="16.5" customHeight="1" x14ac:dyDescent="0.3">
      <c r="A264" s="110"/>
      <c r="B264" s="110"/>
      <c r="C264" s="110"/>
      <c r="D264" s="230"/>
      <c r="E264" s="110"/>
      <c r="F264" s="110"/>
    </row>
    <row r="265" spans="1:6" ht="16.5" customHeight="1" x14ac:dyDescent="0.3">
      <c r="A265" s="110"/>
      <c r="B265" s="110"/>
      <c r="C265" s="110"/>
      <c r="D265" s="230"/>
      <c r="E265" s="110"/>
      <c r="F265" s="110"/>
    </row>
    <row r="266" spans="1:6" ht="16.5" customHeight="1" x14ac:dyDescent="0.3">
      <c r="A266" s="110"/>
      <c r="B266" s="110"/>
      <c r="C266" s="110"/>
      <c r="D266" s="230"/>
      <c r="E266" s="110"/>
      <c r="F266" s="110"/>
    </row>
    <row r="267" spans="1:6" ht="16.5" customHeight="1" x14ac:dyDescent="0.3">
      <c r="A267" s="110"/>
      <c r="B267" s="110"/>
      <c r="C267" s="110"/>
      <c r="D267" s="230"/>
      <c r="E267" s="110"/>
      <c r="F267" s="110"/>
    </row>
    <row r="268" spans="1:6" ht="16.5" customHeight="1" x14ac:dyDescent="0.3">
      <c r="A268" s="110"/>
      <c r="B268" s="110"/>
      <c r="C268" s="110"/>
      <c r="D268" s="230"/>
      <c r="E268" s="110"/>
      <c r="F268" s="110"/>
    </row>
    <row r="269" spans="1:6" ht="16.5" customHeight="1" x14ac:dyDescent="0.3">
      <c r="A269" s="110"/>
      <c r="B269" s="110"/>
      <c r="C269" s="110"/>
      <c r="D269" s="230"/>
      <c r="E269" s="110"/>
      <c r="F269" s="110"/>
    </row>
    <row r="270" spans="1:6" ht="16.5" customHeight="1" x14ac:dyDescent="0.3">
      <c r="A270" s="110"/>
      <c r="B270" s="110"/>
      <c r="C270" s="110"/>
      <c r="D270" s="230"/>
      <c r="E270" s="110"/>
      <c r="F270" s="110"/>
    </row>
    <row r="271" spans="1:6" ht="16.5" customHeight="1" x14ac:dyDescent="0.3">
      <c r="A271" s="110"/>
      <c r="B271" s="110"/>
      <c r="C271" s="110"/>
      <c r="D271" s="230"/>
      <c r="E271" s="110"/>
      <c r="F271" s="110"/>
    </row>
    <row r="272" spans="1:6" ht="16.5" customHeight="1" x14ac:dyDescent="0.3">
      <c r="A272" s="110"/>
      <c r="B272" s="110"/>
      <c r="C272" s="110"/>
      <c r="D272" s="230"/>
      <c r="E272" s="110"/>
      <c r="F272" s="110"/>
    </row>
    <row r="273" spans="1:6" ht="16.5" customHeight="1" x14ac:dyDescent="0.3">
      <c r="A273" s="110"/>
      <c r="B273" s="110"/>
      <c r="C273" s="110"/>
      <c r="D273" s="230"/>
      <c r="E273" s="110"/>
      <c r="F273" s="110"/>
    </row>
    <row r="274" spans="1:6" ht="16.5" customHeight="1" x14ac:dyDescent="0.3">
      <c r="A274" s="110"/>
      <c r="B274" s="110"/>
      <c r="C274" s="110"/>
      <c r="D274" s="230"/>
      <c r="E274" s="110"/>
      <c r="F274" s="110"/>
    </row>
    <row r="275" spans="1:6" ht="16.5" customHeight="1" x14ac:dyDescent="0.3">
      <c r="A275" s="110"/>
      <c r="B275" s="110"/>
      <c r="C275" s="110"/>
      <c r="D275" s="230"/>
      <c r="E275" s="110"/>
      <c r="F275" s="110"/>
    </row>
    <row r="276" spans="1:6" ht="16.5" customHeight="1" x14ac:dyDescent="0.3">
      <c r="A276" s="110"/>
      <c r="B276" s="110"/>
      <c r="C276" s="110"/>
      <c r="D276" s="230"/>
      <c r="E276" s="110"/>
      <c r="F276" s="110"/>
    </row>
    <row r="277" spans="1:6" ht="16.5" customHeight="1" x14ac:dyDescent="0.3">
      <c r="A277" s="110"/>
      <c r="B277" s="110"/>
      <c r="C277" s="110"/>
      <c r="D277" s="230"/>
      <c r="E277" s="110"/>
      <c r="F277" s="110"/>
    </row>
    <row r="278" spans="1:6" ht="16.5" customHeight="1" x14ac:dyDescent="0.3">
      <c r="A278" s="110"/>
      <c r="B278" s="110"/>
      <c r="C278" s="110"/>
      <c r="D278" s="230"/>
      <c r="E278" s="110"/>
      <c r="F278" s="110"/>
    </row>
    <row r="279" spans="1:6" ht="16.5" customHeight="1" x14ac:dyDescent="0.3">
      <c r="A279" s="110"/>
      <c r="B279" s="110"/>
      <c r="C279" s="110"/>
      <c r="D279" s="230"/>
      <c r="E279" s="110"/>
      <c r="F279" s="110"/>
    </row>
    <row r="280" spans="1:6" ht="16.5" customHeight="1" x14ac:dyDescent="0.3">
      <c r="A280" s="110"/>
      <c r="B280" s="110"/>
      <c r="C280" s="110"/>
      <c r="D280" s="230"/>
      <c r="E280" s="110"/>
      <c r="F280" s="110"/>
    </row>
    <row r="281" spans="1:6" ht="16.5" customHeight="1" x14ac:dyDescent="0.3">
      <c r="A281" s="110"/>
      <c r="B281" s="110"/>
      <c r="C281" s="110"/>
      <c r="D281" s="230"/>
      <c r="E281" s="110"/>
      <c r="F281" s="110"/>
    </row>
    <row r="282" spans="1:6" ht="16.5" customHeight="1" x14ac:dyDescent="0.3">
      <c r="A282" s="110"/>
      <c r="B282" s="110"/>
      <c r="C282" s="110"/>
      <c r="D282" s="230"/>
      <c r="E282" s="110"/>
      <c r="F282" s="110"/>
    </row>
    <row r="283" spans="1:6" ht="16.5" customHeight="1" x14ac:dyDescent="0.3">
      <c r="A283" s="110"/>
      <c r="B283" s="110"/>
      <c r="C283" s="110"/>
      <c r="D283" s="230"/>
      <c r="E283" s="110"/>
      <c r="F283" s="110"/>
    </row>
    <row r="284" spans="1:6" ht="16.5" customHeight="1" x14ac:dyDescent="0.3">
      <c r="A284" s="110"/>
      <c r="B284" s="110"/>
      <c r="C284" s="110"/>
      <c r="D284" s="230"/>
      <c r="E284" s="110"/>
      <c r="F284" s="110"/>
    </row>
    <row r="285" spans="1:6" ht="16.5" customHeight="1" x14ac:dyDescent="0.3">
      <c r="A285" s="110"/>
      <c r="B285" s="110"/>
      <c r="C285" s="110"/>
      <c r="D285" s="230"/>
      <c r="E285" s="110"/>
      <c r="F285" s="110"/>
    </row>
    <row r="286" spans="1:6" ht="16.5" customHeight="1" x14ac:dyDescent="0.3">
      <c r="A286" s="110"/>
      <c r="B286" s="110"/>
      <c r="C286" s="110"/>
      <c r="D286" s="230"/>
      <c r="E286" s="110"/>
      <c r="F286" s="110"/>
    </row>
    <row r="287" spans="1:6" ht="16.5" customHeight="1" x14ac:dyDescent="0.3">
      <c r="A287" s="110"/>
      <c r="B287" s="110"/>
      <c r="C287" s="110"/>
      <c r="D287" s="230"/>
      <c r="E287" s="110"/>
      <c r="F287" s="110"/>
    </row>
    <row r="288" spans="1:6" ht="16.5" customHeight="1" x14ac:dyDescent="0.3">
      <c r="A288" s="110"/>
      <c r="B288" s="110"/>
      <c r="C288" s="110"/>
      <c r="D288" s="230"/>
      <c r="E288" s="110"/>
      <c r="F288" s="110"/>
    </row>
    <row r="289" spans="1:6" ht="16.5" customHeight="1" x14ac:dyDescent="0.3">
      <c r="A289" s="110"/>
      <c r="B289" s="110"/>
      <c r="C289" s="110"/>
      <c r="D289" s="230"/>
      <c r="E289" s="110"/>
      <c r="F289" s="110"/>
    </row>
    <row r="290" spans="1:6" ht="16.5" customHeight="1" x14ac:dyDescent="0.3">
      <c r="A290" s="110"/>
      <c r="B290" s="110"/>
      <c r="C290" s="110"/>
      <c r="D290" s="230"/>
      <c r="E290" s="110"/>
      <c r="F290" s="110"/>
    </row>
    <row r="291" spans="1:6" ht="16.5" customHeight="1" x14ac:dyDescent="0.3">
      <c r="A291" s="110"/>
      <c r="B291" s="110"/>
      <c r="C291" s="110"/>
      <c r="D291" s="230"/>
      <c r="E291" s="110"/>
      <c r="F291" s="110"/>
    </row>
    <row r="292" spans="1:6" ht="16.5" customHeight="1" x14ac:dyDescent="0.3">
      <c r="A292" s="110"/>
      <c r="B292" s="110"/>
      <c r="C292" s="110"/>
      <c r="D292" s="230"/>
      <c r="E292" s="110"/>
      <c r="F292" s="110"/>
    </row>
    <row r="293" spans="1:6" ht="16.5" customHeight="1" x14ac:dyDescent="0.3">
      <c r="A293" s="110"/>
      <c r="B293" s="110"/>
      <c r="C293" s="110"/>
      <c r="D293" s="230"/>
      <c r="E293" s="110"/>
      <c r="F293" s="110"/>
    </row>
    <row r="294" spans="1:6" ht="16.5" customHeight="1" x14ac:dyDescent="0.3">
      <c r="A294" s="110"/>
      <c r="B294" s="110"/>
      <c r="C294" s="110"/>
      <c r="D294" s="230"/>
      <c r="E294" s="110"/>
      <c r="F294" s="110"/>
    </row>
    <row r="295" spans="1:6" ht="16.5" customHeight="1" x14ac:dyDescent="0.3">
      <c r="A295" s="110"/>
      <c r="B295" s="110"/>
      <c r="C295" s="110"/>
      <c r="D295" s="230"/>
      <c r="E295" s="110"/>
      <c r="F295" s="110"/>
    </row>
    <row r="296" spans="1:6" ht="16.5" customHeight="1" x14ac:dyDescent="0.3">
      <c r="A296" s="110"/>
      <c r="B296" s="110"/>
      <c r="C296" s="110"/>
      <c r="D296" s="230"/>
      <c r="E296" s="110"/>
      <c r="F296" s="110"/>
    </row>
    <row r="297" spans="1:6" ht="16.5" customHeight="1" x14ac:dyDescent="0.3">
      <c r="A297" s="110"/>
      <c r="B297" s="110"/>
      <c r="C297" s="110"/>
      <c r="D297" s="230"/>
      <c r="E297" s="110"/>
      <c r="F297" s="110"/>
    </row>
    <row r="298" spans="1:6" ht="16.5" customHeight="1" x14ac:dyDescent="0.3">
      <c r="A298" s="110"/>
      <c r="B298" s="110"/>
      <c r="C298" s="110"/>
      <c r="D298" s="230"/>
      <c r="E298" s="110"/>
      <c r="F298" s="110"/>
    </row>
    <row r="299" spans="1:6" ht="16.5" customHeight="1" x14ac:dyDescent="0.3">
      <c r="A299" s="110"/>
      <c r="B299" s="110"/>
      <c r="C299" s="110"/>
      <c r="D299" s="230"/>
      <c r="E299" s="110"/>
      <c r="F299" s="110"/>
    </row>
    <row r="300" spans="1:6" ht="16.5" customHeight="1" x14ac:dyDescent="0.3">
      <c r="A300" s="110"/>
      <c r="B300" s="110"/>
      <c r="C300" s="110"/>
      <c r="D300" s="230"/>
      <c r="E300" s="110"/>
      <c r="F300" s="110"/>
    </row>
    <row r="301" spans="1:6" ht="16.5" customHeight="1" x14ac:dyDescent="0.3">
      <c r="A301" s="110"/>
      <c r="B301" s="110"/>
      <c r="C301" s="110"/>
      <c r="D301" s="230"/>
      <c r="E301" s="110"/>
      <c r="F301" s="110"/>
    </row>
    <row r="302" spans="1:6" ht="16.5" customHeight="1" x14ac:dyDescent="0.3">
      <c r="A302" s="110"/>
      <c r="B302" s="110"/>
      <c r="C302" s="110"/>
      <c r="D302" s="230"/>
      <c r="E302" s="110"/>
      <c r="F302" s="110"/>
    </row>
    <row r="303" spans="1:6" ht="16.5" customHeight="1" x14ac:dyDescent="0.3">
      <c r="A303" s="110"/>
      <c r="B303" s="110"/>
      <c r="C303" s="110"/>
      <c r="D303" s="230"/>
      <c r="E303" s="110"/>
      <c r="F303" s="110"/>
    </row>
    <row r="304" spans="1:6" ht="16.5" customHeight="1" x14ac:dyDescent="0.3">
      <c r="A304" s="110"/>
      <c r="B304" s="110"/>
      <c r="C304" s="110"/>
      <c r="D304" s="230"/>
      <c r="E304" s="110"/>
      <c r="F304" s="110"/>
    </row>
    <row r="305" spans="1:6" ht="16.5" customHeight="1" x14ac:dyDescent="0.3">
      <c r="A305" s="110"/>
      <c r="B305" s="110"/>
      <c r="C305" s="110"/>
      <c r="D305" s="230"/>
      <c r="E305" s="110"/>
      <c r="F305" s="110"/>
    </row>
    <row r="306" spans="1:6" ht="16.5" customHeight="1" x14ac:dyDescent="0.3">
      <c r="A306" s="110"/>
      <c r="B306" s="110"/>
      <c r="C306" s="110"/>
      <c r="D306" s="230"/>
      <c r="E306" s="110"/>
      <c r="F306" s="110"/>
    </row>
    <row r="307" spans="1:6" ht="16.5" customHeight="1" x14ac:dyDescent="0.3">
      <c r="A307" s="110"/>
      <c r="B307" s="110"/>
      <c r="C307" s="110"/>
      <c r="D307" s="230"/>
      <c r="E307" s="110"/>
      <c r="F307" s="110"/>
    </row>
    <row r="308" spans="1:6" ht="16.5" customHeight="1" x14ac:dyDescent="0.3">
      <c r="A308" s="110"/>
      <c r="B308" s="110"/>
      <c r="C308" s="110"/>
      <c r="D308" s="230"/>
      <c r="E308" s="110"/>
      <c r="F308" s="110"/>
    </row>
    <row r="309" spans="1:6" ht="16.5" customHeight="1" x14ac:dyDescent="0.3">
      <c r="A309" s="110"/>
      <c r="B309" s="110"/>
      <c r="C309" s="110"/>
      <c r="D309" s="230"/>
      <c r="E309" s="110"/>
      <c r="F309" s="110"/>
    </row>
    <row r="310" spans="1:6" ht="16.5" customHeight="1" x14ac:dyDescent="0.3">
      <c r="A310" s="110"/>
      <c r="B310" s="110"/>
      <c r="C310" s="110"/>
      <c r="D310" s="230"/>
      <c r="E310" s="110"/>
      <c r="F310" s="110"/>
    </row>
    <row r="311" spans="1:6" ht="16.5" customHeight="1" x14ac:dyDescent="0.3">
      <c r="A311" s="110"/>
      <c r="B311" s="110"/>
      <c r="C311" s="110"/>
      <c r="D311" s="230"/>
      <c r="E311" s="110"/>
      <c r="F311" s="110"/>
    </row>
    <row r="312" spans="1:6" ht="16.5" customHeight="1" x14ac:dyDescent="0.3">
      <c r="A312" s="110"/>
      <c r="B312" s="110"/>
      <c r="C312" s="110"/>
      <c r="D312" s="230"/>
      <c r="E312" s="110"/>
      <c r="F312" s="110"/>
    </row>
    <row r="313" spans="1:6" ht="16.5" customHeight="1" x14ac:dyDescent="0.3">
      <c r="A313" s="110"/>
      <c r="B313" s="110"/>
      <c r="C313" s="110"/>
      <c r="D313" s="230"/>
      <c r="E313" s="110"/>
      <c r="F313" s="110"/>
    </row>
    <row r="314" spans="1:6" ht="16.5" customHeight="1" x14ac:dyDescent="0.3">
      <c r="A314" s="110"/>
      <c r="B314" s="110"/>
      <c r="C314" s="110"/>
      <c r="D314" s="230"/>
      <c r="E314" s="110"/>
      <c r="F314" s="110"/>
    </row>
    <row r="315" spans="1:6" ht="16.5" customHeight="1" x14ac:dyDescent="0.3">
      <c r="A315" s="110"/>
      <c r="B315" s="110"/>
      <c r="C315" s="110"/>
      <c r="D315" s="230"/>
      <c r="E315" s="110"/>
      <c r="F315" s="110"/>
    </row>
    <row r="316" spans="1:6" ht="16.5" customHeight="1" x14ac:dyDescent="0.3">
      <c r="A316" s="110"/>
      <c r="B316" s="110"/>
      <c r="C316" s="110"/>
      <c r="D316" s="230"/>
      <c r="E316" s="110"/>
      <c r="F316" s="110"/>
    </row>
    <row r="317" spans="1:6" ht="16.5" customHeight="1" x14ac:dyDescent="0.3">
      <c r="A317" s="110"/>
      <c r="B317" s="110"/>
      <c r="C317" s="110"/>
      <c r="D317" s="230"/>
      <c r="E317" s="110"/>
      <c r="F317" s="110"/>
    </row>
    <row r="318" spans="1:6" ht="16.5" customHeight="1" x14ac:dyDescent="0.3">
      <c r="A318" s="110"/>
      <c r="B318" s="110"/>
      <c r="C318" s="110"/>
      <c r="D318" s="230"/>
      <c r="E318" s="110"/>
      <c r="F318" s="110"/>
    </row>
    <row r="319" spans="1:6" ht="16.5" customHeight="1" x14ac:dyDescent="0.3">
      <c r="A319" s="110"/>
      <c r="B319" s="110"/>
      <c r="C319" s="110"/>
      <c r="D319" s="230"/>
      <c r="E319" s="110"/>
      <c r="F319" s="110"/>
    </row>
    <row r="320" spans="1:6" ht="16.5" customHeight="1" x14ac:dyDescent="0.3">
      <c r="A320" s="110"/>
      <c r="B320" s="110"/>
      <c r="C320" s="110"/>
      <c r="D320" s="230"/>
      <c r="E320" s="110"/>
      <c r="F320" s="110"/>
    </row>
    <row r="321" spans="1:6" ht="16.5" customHeight="1" x14ac:dyDescent="0.3">
      <c r="A321" s="110"/>
      <c r="B321" s="110"/>
      <c r="C321" s="110"/>
      <c r="D321" s="230"/>
      <c r="E321" s="110"/>
      <c r="F321" s="110"/>
    </row>
    <row r="322" spans="1:6" ht="16.5" customHeight="1" x14ac:dyDescent="0.3">
      <c r="A322" s="110"/>
      <c r="B322" s="110"/>
      <c r="C322" s="110"/>
      <c r="D322" s="230"/>
      <c r="E322" s="110"/>
      <c r="F322" s="110"/>
    </row>
    <row r="323" spans="1:6" ht="16.5" customHeight="1" x14ac:dyDescent="0.3">
      <c r="A323" s="110"/>
      <c r="B323" s="110"/>
      <c r="C323" s="110"/>
      <c r="D323" s="230"/>
      <c r="E323" s="110"/>
      <c r="F323" s="110"/>
    </row>
    <row r="324" spans="1:6" ht="16.5" customHeight="1" x14ac:dyDescent="0.3">
      <c r="A324" s="110"/>
      <c r="B324" s="110"/>
      <c r="C324" s="110"/>
      <c r="D324" s="230"/>
      <c r="E324" s="110"/>
      <c r="F324" s="110"/>
    </row>
    <row r="325" spans="1:6" ht="16.5" customHeight="1" x14ac:dyDescent="0.3">
      <c r="A325" s="110"/>
      <c r="B325" s="110"/>
      <c r="C325" s="110"/>
      <c r="D325" s="230"/>
      <c r="E325" s="110"/>
      <c r="F325" s="110"/>
    </row>
    <row r="326" spans="1:6" ht="16.5" customHeight="1" x14ac:dyDescent="0.3">
      <c r="A326" s="110"/>
      <c r="B326" s="110"/>
      <c r="C326" s="110"/>
      <c r="D326" s="230"/>
      <c r="E326" s="110"/>
      <c r="F326" s="110"/>
    </row>
    <row r="327" spans="1:6" ht="16.5" customHeight="1" x14ac:dyDescent="0.3">
      <c r="A327" s="110"/>
      <c r="B327" s="110"/>
      <c r="C327" s="110"/>
      <c r="D327" s="230"/>
      <c r="E327" s="110"/>
      <c r="F327" s="110"/>
    </row>
    <row r="328" spans="1:6" ht="16.5" customHeight="1" x14ac:dyDescent="0.3">
      <c r="A328" s="110"/>
      <c r="B328" s="110"/>
      <c r="C328" s="110"/>
      <c r="D328" s="230"/>
      <c r="E328" s="110"/>
      <c r="F328" s="110"/>
    </row>
    <row r="329" spans="1:6" ht="16.5" customHeight="1" x14ac:dyDescent="0.3">
      <c r="A329" s="110"/>
      <c r="B329" s="110"/>
      <c r="C329" s="110"/>
      <c r="D329" s="230"/>
      <c r="E329" s="110"/>
      <c r="F329" s="110"/>
    </row>
    <row r="330" spans="1:6" ht="16.5" customHeight="1" x14ac:dyDescent="0.3">
      <c r="A330" s="110"/>
      <c r="B330" s="110"/>
      <c r="C330" s="110"/>
      <c r="D330" s="230"/>
      <c r="E330" s="110"/>
      <c r="F330" s="110"/>
    </row>
    <row r="331" spans="1:6" ht="16.5" customHeight="1" x14ac:dyDescent="0.3">
      <c r="A331" s="110"/>
      <c r="B331" s="110"/>
      <c r="C331" s="110"/>
      <c r="D331" s="230"/>
      <c r="E331" s="110"/>
      <c r="F331" s="110"/>
    </row>
    <row r="332" spans="1:6" ht="16.5" customHeight="1" x14ac:dyDescent="0.3">
      <c r="A332" s="110"/>
      <c r="B332" s="110"/>
      <c r="C332" s="110"/>
      <c r="D332" s="230"/>
      <c r="E332" s="110"/>
      <c r="F332" s="110"/>
    </row>
    <row r="333" spans="1:6" ht="16.5" customHeight="1" x14ac:dyDescent="0.3">
      <c r="A333" s="110"/>
      <c r="B333" s="110"/>
      <c r="C333" s="110"/>
      <c r="D333" s="230"/>
      <c r="E333" s="110"/>
      <c r="F333" s="110"/>
    </row>
    <row r="334" spans="1:6" ht="16.5" customHeight="1" x14ac:dyDescent="0.3">
      <c r="A334" s="110"/>
      <c r="B334" s="110"/>
      <c r="C334" s="110"/>
      <c r="D334" s="230"/>
      <c r="E334" s="110"/>
      <c r="F334" s="110"/>
    </row>
    <row r="335" spans="1:6" ht="16.5" customHeight="1" x14ac:dyDescent="0.3">
      <c r="A335" s="110"/>
      <c r="B335" s="110"/>
      <c r="C335" s="110"/>
      <c r="D335" s="230"/>
      <c r="E335" s="110"/>
      <c r="F335" s="110"/>
    </row>
    <row r="336" spans="1:6" ht="16.5" customHeight="1" x14ac:dyDescent="0.3">
      <c r="A336" s="110"/>
      <c r="B336" s="110"/>
      <c r="C336" s="110"/>
      <c r="D336" s="230"/>
      <c r="E336" s="110"/>
      <c r="F336" s="110"/>
    </row>
    <row r="337" spans="1:6" ht="16.5" customHeight="1" x14ac:dyDescent="0.3">
      <c r="A337" s="110"/>
      <c r="B337" s="110"/>
      <c r="C337" s="110"/>
      <c r="D337" s="230"/>
      <c r="E337" s="110"/>
      <c r="F337" s="110"/>
    </row>
    <row r="338" spans="1:6" ht="16.5" customHeight="1" x14ac:dyDescent="0.3">
      <c r="A338" s="110"/>
      <c r="B338" s="110"/>
      <c r="C338" s="110"/>
      <c r="D338" s="230"/>
      <c r="E338" s="110"/>
      <c r="F338" s="110"/>
    </row>
    <row r="339" spans="1:6" ht="16.5" customHeight="1" x14ac:dyDescent="0.3">
      <c r="A339" s="110"/>
      <c r="B339" s="110"/>
      <c r="C339" s="110"/>
      <c r="D339" s="230"/>
      <c r="E339" s="110"/>
      <c r="F339" s="110"/>
    </row>
    <row r="340" spans="1:6" ht="16.5" customHeight="1" x14ac:dyDescent="0.3">
      <c r="A340" s="110"/>
      <c r="B340" s="110"/>
      <c r="C340" s="110"/>
      <c r="D340" s="230"/>
      <c r="E340" s="110"/>
      <c r="F340" s="110"/>
    </row>
    <row r="341" spans="1:6" ht="16.5" customHeight="1" x14ac:dyDescent="0.3">
      <c r="A341" s="110"/>
      <c r="B341" s="110"/>
      <c r="C341" s="110"/>
      <c r="D341" s="230"/>
      <c r="E341" s="110"/>
      <c r="F341" s="110"/>
    </row>
    <row r="342" spans="1:6" ht="16.5" customHeight="1" x14ac:dyDescent="0.3">
      <c r="A342" s="110"/>
      <c r="B342" s="110"/>
      <c r="C342" s="110"/>
      <c r="D342" s="230"/>
      <c r="E342" s="110"/>
      <c r="F342" s="110"/>
    </row>
    <row r="343" spans="1:6" ht="16.5" customHeight="1" x14ac:dyDescent="0.3">
      <c r="A343" s="110"/>
      <c r="B343" s="110"/>
      <c r="C343" s="110"/>
      <c r="D343" s="230"/>
      <c r="E343" s="110"/>
      <c r="F343" s="110"/>
    </row>
    <row r="344" spans="1:6" ht="16.5" customHeight="1" x14ac:dyDescent="0.3">
      <c r="A344" s="110"/>
      <c r="B344" s="110"/>
      <c r="C344" s="110"/>
      <c r="D344" s="230"/>
      <c r="E344" s="110"/>
      <c r="F344" s="110"/>
    </row>
    <row r="345" spans="1:6" ht="16.5" customHeight="1" x14ac:dyDescent="0.3">
      <c r="A345" s="110"/>
      <c r="B345" s="110"/>
      <c r="C345" s="110"/>
      <c r="D345" s="230"/>
      <c r="E345" s="110"/>
      <c r="F345" s="110"/>
    </row>
    <row r="346" spans="1:6" ht="16.5" customHeight="1" x14ac:dyDescent="0.3">
      <c r="A346" s="110"/>
      <c r="B346" s="110"/>
      <c r="C346" s="110"/>
      <c r="D346" s="230"/>
      <c r="E346" s="110"/>
      <c r="F346" s="110"/>
    </row>
    <row r="347" spans="1:6" ht="16.5" customHeight="1" x14ac:dyDescent="0.3">
      <c r="A347" s="110"/>
      <c r="B347" s="110"/>
      <c r="C347" s="110"/>
      <c r="D347" s="230"/>
      <c r="E347" s="110"/>
      <c r="F347" s="110"/>
    </row>
    <row r="348" spans="1:6" ht="16.5" customHeight="1" x14ac:dyDescent="0.3">
      <c r="A348" s="110"/>
      <c r="B348" s="110"/>
      <c r="C348" s="110"/>
      <c r="D348" s="230"/>
      <c r="E348" s="110"/>
      <c r="F348" s="110"/>
    </row>
    <row r="349" spans="1:6" ht="16.5" customHeight="1" x14ac:dyDescent="0.3">
      <c r="A349" s="110"/>
      <c r="B349" s="110"/>
      <c r="C349" s="110"/>
      <c r="D349" s="230"/>
      <c r="E349" s="110"/>
      <c r="F349" s="110"/>
    </row>
    <row r="350" spans="1:6" ht="16.5" customHeight="1" x14ac:dyDescent="0.3">
      <c r="A350" s="110"/>
      <c r="B350" s="110"/>
      <c r="C350" s="110"/>
      <c r="D350" s="230"/>
      <c r="E350" s="110"/>
      <c r="F350" s="110"/>
    </row>
    <row r="351" spans="1:6" ht="16.5" customHeight="1" x14ac:dyDescent="0.3">
      <c r="A351" s="110"/>
      <c r="B351" s="110"/>
      <c r="C351" s="110"/>
      <c r="D351" s="230"/>
      <c r="E351" s="110"/>
      <c r="F351" s="110"/>
    </row>
    <row r="352" spans="1:6" ht="16.5" customHeight="1" x14ac:dyDescent="0.3">
      <c r="A352" s="110"/>
      <c r="B352" s="110"/>
      <c r="C352" s="110"/>
      <c r="D352" s="230"/>
      <c r="E352" s="110"/>
      <c r="F352" s="110"/>
    </row>
    <row r="353" spans="1:6" ht="16.5" customHeight="1" x14ac:dyDescent="0.3">
      <c r="A353" s="110"/>
      <c r="B353" s="110"/>
      <c r="C353" s="110"/>
      <c r="D353" s="230"/>
      <c r="E353" s="110"/>
      <c r="F353" s="110"/>
    </row>
    <row r="354" spans="1:6" ht="16.5" customHeight="1" x14ac:dyDescent="0.3">
      <c r="A354" s="110"/>
      <c r="B354" s="110"/>
      <c r="C354" s="110"/>
      <c r="D354" s="230"/>
      <c r="E354" s="110"/>
      <c r="F354" s="110"/>
    </row>
    <row r="355" spans="1:6" ht="16.5" customHeight="1" x14ac:dyDescent="0.3">
      <c r="A355" s="110"/>
      <c r="B355" s="110"/>
      <c r="C355" s="110"/>
      <c r="D355" s="230"/>
      <c r="E355" s="110"/>
      <c r="F355" s="110"/>
    </row>
    <row r="356" spans="1:6" ht="16.5" customHeight="1" x14ac:dyDescent="0.3">
      <c r="A356" s="110"/>
      <c r="B356" s="110"/>
      <c r="C356" s="110"/>
      <c r="D356" s="230"/>
      <c r="E356" s="110"/>
      <c r="F356" s="110"/>
    </row>
    <row r="357" spans="1:6" ht="16.5" customHeight="1" x14ac:dyDescent="0.3">
      <c r="A357" s="110"/>
      <c r="B357" s="110"/>
      <c r="C357" s="110"/>
      <c r="D357" s="230"/>
      <c r="E357" s="110"/>
      <c r="F357" s="110"/>
    </row>
    <row r="358" spans="1:6" ht="16.5" customHeight="1" x14ac:dyDescent="0.3">
      <c r="A358" s="110"/>
      <c r="B358" s="110"/>
      <c r="C358" s="110"/>
      <c r="D358" s="230"/>
      <c r="E358" s="110"/>
      <c r="F358" s="110"/>
    </row>
    <row r="359" spans="1:6" ht="16.5" customHeight="1" x14ac:dyDescent="0.3">
      <c r="A359" s="110"/>
      <c r="B359" s="110"/>
      <c r="C359" s="110"/>
      <c r="D359" s="230"/>
      <c r="E359" s="110"/>
      <c r="F359" s="110"/>
    </row>
    <row r="360" spans="1:6" ht="16.5" customHeight="1" x14ac:dyDescent="0.3">
      <c r="A360" s="110"/>
      <c r="B360" s="110"/>
      <c r="C360" s="110"/>
      <c r="D360" s="230"/>
      <c r="E360" s="110"/>
      <c r="F360" s="110"/>
    </row>
    <row r="361" spans="1:6" ht="16.5" customHeight="1" x14ac:dyDescent="0.3">
      <c r="A361" s="110"/>
      <c r="B361" s="110"/>
      <c r="C361" s="110"/>
      <c r="D361" s="230"/>
      <c r="E361" s="110"/>
      <c r="F361" s="110"/>
    </row>
    <row r="362" spans="1:6" ht="16.5" customHeight="1" x14ac:dyDescent="0.3">
      <c r="A362" s="110"/>
      <c r="B362" s="110"/>
      <c r="C362" s="110"/>
      <c r="D362" s="230"/>
      <c r="E362" s="110"/>
      <c r="F362" s="110"/>
    </row>
    <row r="363" spans="1:6" ht="16.5" customHeight="1" x14ac:dyDescent="0.3">
      <c r="A363" s="110"/>
      <c r="B363" s="110"/>
      <c r="C363" s="110"/>
      <c r="D363" s="230"/>
      <c r="E363" s="110"/>
      <c r="F363" s="110"/>
    </row>
    <row r="364" spans="1:6" ht="16.5" customHeight="1" x14ac:dyDescent="0.3">
      <c r="A364" s="110"/>
      <c r="B364" s="110"/>
      <c r="C364" s="110"/>
      <c r="D364" s="230"/>
      <c r="E364" s="110"/>
      <c r="F364" s="110"/>
    </row>
    <row r="365" spans="1:6" ht="16.5" customHeight="1" x14ac:dyDescent="0.3">
      <c r="A365" s="110"/>
      <c r="B365" s="110"/>
      <c r="C365" s="110"/>
      <c r="D365" s="230"/>
      <c r="E365" s="110"/>
      <c r="F365" s="110"/>
    </row>
    <row r="366" spans="1:6" ht="16.5" customHeight="1" x14ac:dyDescent="0.3">
      <c r="A366" s="110"/>
      <c r="B366" s="110"/>
      <c r="C366" s="110"/>
      <c r="D366" s="230"/>
      <c r="E366" s="110"/>
      <c r="F366" s="110"/>
    </row>
    <row r="367" spans="1:6" ht="16.5" customHeight="1" x14ac:dyDescent="0.3">
      <c r="A367" s="110"/>
      <c r="B367" s="110"/>
      <c r="C367" s="110"/>
      <c r="D367" s="230"/>
      <c r="E367" s="110"/>
      <c r="F367" s="110"/>
    </row>
    <row r="368" spans="1:6" ht="16.5" customHeight="1" x14ac:dyDescent="0.3">
      <c r="A368" s="110"/>
      <c r="B368" s="110"/>
      <c r="C368" s="110"/>
      <c r="D368" s="230"/>
      <c r="E368" s="110"/>
      <c r="F368" s="110"/>
    </row>
    <row r="369" spans="1:6" ht="16.5" customHeight="1" x14ac:dyDescent="0.3">
      <c r="A369" s="110"/>
      <c r="B369" s="110"/>
      <c r="C369" s="110"/>
      <c r="D369" s="230"/>
      <c r="E369" s="110"/>
      <c r="F369" s="110"/>
    </row>
    <row r="370" spans="1:6" ht="16.5" customHeight="1" x14ac:dyDescent="0.3">
      <c r="A370" s="110"/>
      <c r="B370" s="110"/>
      <c r="C370" s="110"/>
      <c r="D370" s="230"/>
      <c r="E370" s="110"/>
      <c r="F370" s="110"/>
    </row>
    <row r="371" spans="1:6" ht="16.5" customHeight="1" x14ac:dyDescent="0.3">
      <c r="A371" s="110"/>
      <c r="B371" s="110"/>
      <c r="C371" s="110"/>
      <c r="D371" s="230"/>
      <c r="E371" s="110"/>
      <c r="F371" s="110"/>
    </row>
    <row r="372" spans="1:6" ht="16.5" customHeight="1" x14ac:dyDescent="0.3">
      <c r="A372" s="110"/>
      <c r="B372" s="110"/>
      <c r="C372" s="110"/>
      <c r="D372" s="230"/>
      <c r="E372" s="110"/>
      <c r="F372" s="110"/>
    </row>
    <row r="373" spans="1:6" ht="16.5" customHeight="1" x14ac:dyDescent="0.3">
      <c r="A373" s="110"/>
      <c r="B373" s="110"/>
      <c r="C373" s="110"/>
      <c r="D373" s="230"/>
      <c r="E373" s="110"/>
      <c r="F373" s="110"/>
    </row>
    <row r="374" spans="1:6" ht="16.5" customHeight="1" x14ac:dyDescent="0.3">
      <c r="A374" s="110"/>
      <c r="B374" s="110"/>
      <c r="C374" s="110"/>
      <c r="D374" s="230"/>
      <c r="E374" s="110"/>
      <c r="F374" s="110"/>
    </row>
    <row r="375" spans="1:6" ht="16.5" customHeight="1" x14ac:dyDescent="0.3">
      <c r="A375" s="110"/>
      <c r="B375" s="110"/>
      <c r="C375" s="110"/>
      <c r="D375" s="230"/>
      <c r="E375" s="110"/>
      <c r="F375" s="110"/>
    </row>
    <row r="376" spans="1:6" ht="16.5" customHeight="1" x14ac:dyDescent="0.3">
      <c r="A376" s="110"/>
      <c r="B376" s="110"/>
      <c r="C376" s="110"/>
      <c r="D376" s="230"/>
      <c r="E376" s="110"/>
      <c r="F376" s="110"/>
    </row>
    <row r="377" spans="1:6" ht="16.5" customHeight="1" x14ac:dyDescent="0.3">
      <c r="A377" s="110"/>
      <c r="B377" s="110"/>
      <c r="C377" s="110"/>
      <c r="D377" s="230"/>
      <c r="E377" s="110"/>
      <c r="F377" s="110"/>
    </row>
    <row r="378" spans="1:6" ht="16.5" customHeight="1" x14ac:dyDescent="0.3">
      <c r="A378" s="110"/>
      <c r="B378" s="110"/>
      <c r="C378" s="110"/>
      <c r="D378" s="230"/>
      <c r="E378" s="110"/>
      <c r="F378" s="110"/>
    </row>
    <row r="379" spans="1:6" ht="16.5" customHeight="1" x14ac:dyDescent="0.3">
      <c r="A379" s="110"/>
      <c r="B379" s="110"/>
      <c r="C379" s="110"/>
      <c r="D379" s="230"/>
      <c r="E379" s="110"/>
      <c r="F379" s="110"/>
    </row>
    <row r="380" spans="1:6" ht="16.5" customHeight="1" x14ac:dyDescent="0.3">
      <c r="A380" s="110"/>
      <c r="B380" s="110"/>
      <c r="C380" s="110"/>
      <c r="D380" s="230"/>
      <c r="E380" s="110"/>
      <c r="F380" s="110"/>
    </row>
    <row r="381" spans="1:6" ht="16.5" customHeight="1" x14ac:dyDescent="0.3">
      <c r="A381" s="110"/>
      <c r="B381" s="110"/>
      <c r="C381" s="110"/>
      <c r="D381" s="230"/>
      <c r="E381" s="110"/>
      <c r="F381" s="110"/>
    </row>
    <row r="382" spans="1:6" ht="16.5" customHeight="1" x14ac:dyDescent="0.3">
      <c r="A382" s="110"/>
      <c r="B382" s="110"/>
      <c r="C382" s="110"/>
      <c r="D382" s="230"/>
      <c r="E382" s="110"/>
      <c r="F382" s="110"/>
    </row>
    <row r="383" spans="1:6" ht="16.5" customHeight="1" x14ac:dyDescent="0.3">
      <c r="A383" s="110"/>
      <c r="B383" s="110"/>
      <c r="C383" s="110"/>
      <c r="D383" s="230"/>
      <c r="E383" s="110"/>
      <c r="F383" s="110"/>
    </row>
    <row r="384" spans="1:6" ht="16.5" customHeight="1" x14ac:dyDescent="0.3">
      <c r="A384" s="110"/>
      <c r="B384" s="110"/>
      <c r="C384" s="110"/>
      <c r="D384" s="230"/>
      <c r="E384" s="110"/>
      <c r="F384" s="110"/>
    </row>
    <row r="385" spans="1:6" ht="16.5" customHeight="1" x14ac:dyDescent="0.3">
      <c r="A385" s="110"/>
      <c r="B385" s="110"/>
      <c r="C385" s="110"/>
      <c r="D385" s="230"/>
      <c r="E385" s="110"/>
      <c r="F385" s="110"/>
    </row>
    <row r="386" spans="1:6" ht="16.5" customHeight="1" x14ac:dyDescent="0.3">
      <c r="A386" s="110"/>
      <c r="B386" s="110"/>
      <c r="C386" s="110"/>
      <c r="D386" s="230"/>
      <c r="E386" s="110"/>
      <c r="F386" s="110"/>
    </row>
    <row r="387" spans="1:6" ht="16.5" customHeight="1" x14ac:dyDescent="0.3">
      <c r="A387" s="110"/>
      <c r="B387" s="110"/>
      <c r="C387" s="110"/>
      <c r="D387" s="230"/>
      <c r="E387" s="110"/>
      <c r="F387" s="110"/>
    </row>
    <row r="388" spans="1:6" ht="16.5" customHeight="1" x14ac:dyDescent="0.3">
      <c r="A388" s="110"/>
      <c r="B388" s="110"/>
      <c r="C388" s="110"/>
      <c r="D388" s="230"/>
      <c r="E388" s="110"/>
      <c r="F388" s="110"/>
    </row>
    <row r="389" spans="1:6" ht="16.5" customHeight="1" x14ac:dyDescent="0.3">
      <c r="A389" s="110"/>
      <c r="B389" s="110"/>
      <c r="C389" s="110"/>
      <c r="D389" s="230"/>
      <c r="E389" s="110"/>
      <c r="F389" s="110"/>
    </row>
    <row r="390" spans="1:6" ht="16.5" customHeight="1" x14ac:dyDescent="0.3">
      <c r="A390" s="110"/>
      <c r="B390" s="110"/>
      <c r="C390" s="110"/>
      <c r="D390" s="230"/>
      <c r="E390" s="110"/>
      <c r="F390" s="110"/>
    </row>
    <row r="391" spans="1:6" ht="16.5" customHeight="1" x14ac:dyDescent="0.3">
      <c r="A391" s="110"/>
      <c r="B391" s="110"/>
      <c r="C391" s="110"/>
      <c r="D391" s="230"/>
      <c r="E391" s="110"/>
      <c r="F391" s="110"/>
    </row>
    <row r="392" spans="1:6" ht="16.5" customHeight="1" x14ac:dyDescent="0.3">
      <c r="A392" s="110"/>
      <c r="B392" s="110"/>
      <c r="C392" s="110"/>
      <c r="D392" s="230"/>
      <c r="E392" s="110"/>
      <c r="F392" s="110"/>
    </row>
    <row r="393" spans="1:6" ht="16.5" customHeight="1" x14ac:dyDescent="0.3">
      <c r="A393" s="110"/>
      <c r="B393" s="110"/>
      <c r="C393" s="110"/>
      <c r="D393" s="230"/>
      <c r="E393" s="110"/>
      <c r="F393" s="110"/>
    </row>
    <row r="394" spans="1:6" ht="16.5" customHeight="1" x14ac:dyDescent="0.3">
      <c r="A394" s="110"/>
      <c r="B394" s="110"/>
      <c r="C394" s="110"/>
      <c r="D394" s="230"/>
      <c r="E394" s="110"/>
      <c r="F394" s="110"/>
    </row>
    <row r="395" spans="1:6" ht="16.5" customHeight="1" x14ac:dyDescent="0.3">
      <c r="A395" s="110"/>
      <c r="B395" s="110"/>
      <c r="C395" s="110"/>
      <c r="D395" s="230"/>
      <c r="E395" s="110"/>
      <c r="F395" s="110"/>
    </row>
    <row r="396" spans="1:6" ht="16.5" customHeight="1" x14ac:dyDescent="0.3">
      <c r="A396" s="110"/>
      <c r="B396" s="110"/>
      <c r="C396" s="110"/>
      <c r="D396" s="230"/>
      <c r="E396" s="110"/>
      <c r="F396" s="110"/>
    </row>
    <row r="397" spans="1:6" ht="16.5" customHeight="1" x14ac:dyDescent="0.3">
      <c r="A397" s="110"/>
      <c r="B397" s="110"/>
      <c r="C397" s="110"/>
      <c r="D397" s="230"/>
      <c r="E397" s="110"/>
      <c r="F397" s="110"/>
    </row>
    <row r="398" spans="1:6" ht="16.5" customHeight="1" x14ac:dyDescent="0.3">
      <c r="A398" s="110"/>
      <c r="B398" s="110"/>
      <c r="C398" s="110"/>
      <c r="D398" s="230"/>
      <c r="E398" s="110"/>
      <c r="F398" s="110"/>
    </row>
    <row r="399" spans="1:6" ht="16.5" customHeight="1" x14ac:dyDescent="0.3">
      <c r="A399" s="110"/>
      <c r="B399" s="110"/>
      <c r="C399" s="110"/>
      <c r="D399" s="230"/>
      <c r="E399" s="110"/>
      <c r="F399" s="110"/>
    </row>
    <row r="400" spans="1:6" ht="16.5" customHeight="1" x14ac:dyDescent="0.3">
      <c r="A400" s="110"/>
      <c r="B400" s="110"/>
      <c r="C400" s="110"/>
      <c r="D400" s="230"/>
      <c r="E400" s="110"/>
      <c r="F400" s="110"/>
    </row>
    <row r="401" spans="1:6" ht="16.5" customHeight="1" x14ac:dyDescent="0.3">
      <c r="A401" s="110"/>
      <c r="B401" s="110"/>
      <c r="C401" s="110"/>
      <c r="D401" s="230"/>
      <c r="E401" s="110"/>
      <c r="F401" s="110"/>
    </row>
    <row r="402" spans="1:6" ht="16.5" customHeight="1" x14ac:dyDescent="0.3">
      <c r="A402" s="110"/>
      <c r="B402" s="110"/>
      <c r="C402" s="110"/>
      <c r="D402" s="230"/>
      <c r="E402" s="110"/>
      <c r="F402" s="110"/>
    </row>
    <row r="403" spans="1:6" ht="16.5" customHeight="1" x14ac:dyDescent="0.3">
      <c r="A403" s="110"/>
      <c r="B403" s="110"/>
      <c r="C403" s="110"/>
      <c r="D403" s="230"/>
      <c r="E403" s="110"/>
      <c r="F403" s="110"/>
    </row>
    <row r="404" spans="1:6" ht="16.5" customHeight="1" x14ac:dyDescent="0.3">
      <c r="A404" s="110"/>
      <c r="B404" s="110"/>
      <c r="C404" s="110"/>
      <c r="D404" s="230"/>
      <c r="E404" s="110"/>
      <c r="F404" s="110"/>
    </row>
    <row r="405" spans="1:6" ht="16.5" customHeight="1" x14ac:dyDescent="0.3">
      <c r="A405" s="110"/>
      <c r="B405" s="110"/>
      <c r="C405" s="110"/>
      <c r="D405" s="230"/>
      <c r="E405" s="110"/>
      <c r="F405" s="110"/>
    </row>
    <row r="406" spans="1:6" ht="16.5" customHeight="1" x14ac:dyDescent="0.3">
      <c r="A406" s="110"/>
      <c r="B406" s="110"/>
      <c r="C406" s="110"/>
      <c r="D406" s="230"/>
      <c r="E406" s="110"/>
      <c r="F406" s="110"/>
    </row>
    <row r="407" spans="1:6" ht="16.5" customHeight="1" x14ac:dyDescent="0.3">
      <c r="A407" s="110"/>
      <c r="B407" s="110"/>
      <c r="C407" s="110"/>
      <c r="D407" s="230"/>
      <c r="E407" s="110"/>
      <c r="F407" s="110"/>
    </row>
    <row r="408" spans="1:6" ht="16.5" customHeight="1" x14ac:dyDescent="0.3">
      <c r="A408" s="110"/>
      <c r="B408" s="110"/>
      <c r="C408" s="110"/>
      <c r="D408" s="230"/>
      <c r="E408" s="110"/>
      <c r="F408" s="110"/>
    </row>
    <row r="409" spans="1:6" ht="16.5" customHeight="1" x14ac:dyDescent="0.3">
      <c r="A409" s="110"/>
      <c r="B409" s="110"/>
      <c r="C409" s="110"/>
      <c r="D409" s="230"/>
      <c r="E409" s="110"/>
      <c r="F409" s="110"/>
    </row>
    <row r="410" spans="1:6" ht="16.5" customHeight="1" x14ac:dyDescent="0.3">
      <c r="A410" s="110"/>
      <c r="B410" s="110"/>
      <c r="C410" s="110"/>
      <c r="D410" s="230"/>
      <c r="E410" s="110"/>
      <c r="F410" s="110"/>
    </row>
    <row r="411" spans="1:6" ht="16.5" customHeight="1" x14ac:dyDescent="0.3">
      <c r="A411" s="110"/>
      <c r="B411" s="110"/>
      <c r="C411" s="110"/>
      <c r="D411" s="230"/>
      <c r="E411" s="110"/>
      <c r="F411" s="110"/>
    </row>
    <row r="412" spans="1:6" ht="16.5" customHeight="1" x14ac:dyDescent="0.3">
      <c r="A412" s="110"/>
      <c r="B412" s="110"/>
      <c r="C412" s="110"/>
      <c r="D412" s="230"/>
      <c r="E412" s="110"/>
      <c r="F412" s="110"/>
    </row>
    <row r="413" spans="1:6" ht="16.5" customHeight="1" x14ac:dyDescent="0.3">
      <c r="A413" s="110"/>
      <c r="B413" s="110"/>
      <c r="C413" s="110"/>
      <c r="D413" s="230"/>
      <c r="E413" s="110"/>
      <c r="F413" s="110"/>
    </row>
    <row r="414" spans="1:6" ht="16.5" customHeight="1" x14ac:dyDescent="0.3">
      <c r="A414" s="110"/>
      <c r="B414" s="110"/>
      <c r="C414" s="110"/>
      <c r="D414" s="230"/>
      <c r="E414" s="110"/>
      <c r="F414" s="110"/>
    </row>
    <row r="415" spans="1:6" ht="16.5" customHeight="1" x14ac:dyDescent="0.3">
      <c r="A415" s="110"/>
      <c r="B415" s="110"/>
      <c r="C415" s="110"/>
      <c r="D415" s="230"/>
      <c r="E415" s="110"/>
      <c r="F415" s="110"/>
    </row>
    <row r="416" spans="1:6" ht="16.5" customHeight="1" x14ac:dyDescent="0.3">
      <c r="A416" s="110"/>
      <c r="B416" s="110"/>
      <c r="C416" s="110"/>
      <c r="D416" s="230"/>
      <c r="E416" s="110"/>
      <c r="F416" s="110"/>
    </row>
    <row r="417" spans="1:6" ht="16.5" customHeight="1" x14ac:dyDescent="0.3">
      <c r="A417" s="110"/>
      <c r="B417" s="110"/>
      <c r="C417" s="110"/>
      <c r="D417" s="230"/>
      <c r="E417" s="110"/>
      <c r="F417" s="110"/>
    </row>
    <row r="418" spans="1:6" ht="16.5" customHeight="1" x14ac:dyDescent="0.3">
      <c r="A418" s="110"/>
      <c r="B418" s="110"/>
      <c r="C418" s="110"/>
      <c r="D418" s="230"/>
      <c r="E418" s="110"/>
      <c r="F418" s="110"/>
    </row>
    <row r="419" spans="1:6" ht="16.5" customHeight="1" x14ac:dyDescent="0.3">
      <c r="A419" s="110"/>
      <c r="B419" s="110"/>
      <c r="C419" s="110"/>
      <c r="D419" s="230"/>
      <c r="E419" s="110"/>
      <c r="F419" s="110"/>
    </row>
    <row r="420" spans="1:6" ht="16.5" customHeight="1" x14ac:dyDescent="0.3">
      <c r="A420" s="110"/>
      <c r="B420" s="110"/>
      <c r="C420" s="110"/>
      <c r="D420" s="230"/>
      <c r="E420" s="110"/>
      <c r="F420" s="110"/>
    </row>
    <row r="421" spans="1:6" ht="16.5" customHeight="1" x14ac:dyDescent="0.3">
      <c r="A421" s="110"/>
      <c r="B421" s="110"/>
      <c r="C421" s="110"/>
      <c r="D421" s="230"/>
      <c r="E421" s="110"/>
      <c r="F421" s="110"/>
    </row>
    <row r="422" spans="1:6" ht="16.5" customHeight="1" x14ac:dyDescent="0.3">
      <c r="A422" s="110"/>
      <c r="B422" s="110"/>
      <c r="C422" s="110"/>
      <c r="D422" s="230"/>
      <c r="E422" s="110"/>
      <c r="F422" s="110"/>
    </row>
    <row r="423" spans="1:6" ht="16.5" customHeight="1" x14ac:dyDescent="0.3">
      <c r="A423" s="110"/>
      <c r="B423" s="110"/>
      <c r="C423" s="110"/>
      <c r="D423" s="230"/>
      <c r="E423" s="110"/>
      <c r="F423" s="110"/>
    </row>
    <row r="424" spans="1:6" ht="16.5" customHeight="1" x14ac:dyDescent="0.3">
      <c r="A424" s="110"/>
      <c r="B424" s="110"/>
      <c r="C424" s="110"/>
      <c r="D424" s="230"/>
      <c r="E424" s="110"/>
      <c r="F424" s="110"/>
    </row>
    <row r="425" spans="1:6" ht="16.5" customHeight="1" x14ac:dyDescent="0.3">
      <c r="A425" s="110"/>
      <c r="B425" s="110"/>
      <c r="C425" s="110"/>
      <c r="D425" s="230"/>
      <c r="E425" s="110"/>
      <c r="F425" s="110"/>
    </row>
    <row r="426" spans="1:6" ht="16.5" customHeight="1" x14ac:dyDescent="0.3">
      <c r="A426" s="110"/>
      <c r="B426" s="110"/>
      <c r="C426" s="110"/>
      <c r="D426" s="230"/>
      <c r="E426" s="110"/>
      <c r="F426" s="110"/>
    </row>
    <row r="427" spans="1:6" ht="16.5" customHeight="1" x14ac:dyDescent="0.3">
      <c r="A427" s="110"/>
      <c r="B427" s="110"/>
      <c r="C427" s="110"/>
      <c r="D427" s="230"/>
      <c r="E427" s="110"/>
      <c r="F427" s="110"/>
    </row>
    <row r="428" spans="1:6" ht="16.5" customHeight="1" x14ac:dyDescent="0.3">
      <c r="A428" s="110"/>
      <c r="B428" s="110"/>
      <c r="C428" s="110"/>
      <c r="D428" s="230"/>
      <c r="E428" s="110"/>
      <c r="F428" s="110"/>
    </row>
    <row r="429" spans="1:6" ht="16.5" customHeight="1" x14ac:dyDescent="0.3">
      <c r="A429" s="110"/>
      <c r="B429" s="110"/>
      <c r="C429" s="110"/>
      <c r="D429" s="230"/>
      <c r="E429" s="110"/>
      <c r="F429" s="110"/>
    </row>
    <row r="430" spans="1:6" ht="16.5" customHeight="1" x14ac:dyDescent="0.3">
      <c r="A430" s="110"/>
      <c r="B430" s="110"/>
      <c r="C430" s="110"/>
      <c r="D430" s="230"/>
      <c r="E430" s="110"/>
      <c r="F430" s="110"/>
    </row>
    <row r="431" spans="1:6" ht="16.5" customHeight="1" x14ac:dyDescent="0.3">
      <c r="A431" s="110"/>
      <c r="B431" s="110"/>
      <c r="C431" s="110"/>
      <c r="D431" s="230"/>
      <c r="E431" s="110"/>
      <c r="F431" s="110"/>
    </row>
    <row r="432" spans="1:6" ht="16.5" customHeight="1" x14ac:dyDescent="0.3">
      <c r="A432" s="110"/>
      <c r="B432" s="110"/>
      <c r="C432" s="110"/>
      <c r="D432" s="230"/>
      <c r="E432" s="110"/>
      <c r="F432" s="110"/>
    </row>
    <row r="433" spans="1:6" ht="16.5" customHeight="1" x14ac:dyDescent="0.3">
      <c r="A433" s="110"/>
      <c r="B433" s="110"/>
      <c r="C433" s="110"/>
      <c r="D433" s="230"/>
      <c r="E433" s="110"/>
      <c r="F433" s="110"/>
    </row>
    <row r="434" spans="1:6" ht="16.5" customHeight="1" x14ac:dyDescent="0.3">
      <c r="A434" s="110"/>
      <c r="B434" s="110"/>
      <c r="C434" s="110"/>
      <c r="D434" s="230"/>
      <c r="E434" s="110"/>
      <c r="F434" s="110"/>
    </row>
    <row r="435" spans="1:6" ht="16.5" customHeight="1" x14ac:dyDescent="0.3">
      <c r="A435" s="110"/>
      <c r="B435" s="110"/>
      <c r="C435" s="110"/>
      <c r="D435" s="230"/>
      <c r="E435" s="110"/>
      <c r="F435" s="110"/>
    </row>
    <row r="436" spans="1:6" ht="16.5" customHeight="1" x14ac:dyDescent="0.3">
      <c r="A436" s="110"/>
      <c r="B436" s="110"/>
      <c r="C436" s="110"/>
      <c r="D436" s="230"/>
      <c r="E436" s="110"/>
      <c r="F436" s="110"/>
    </row>
    <row r="437" spans="1:6" ht="16.5" customHeight="1" x14ac:dyDescent="0.3">
      <c r="A437" s="110"/>
      <c r="B437" s="110"/>
      <c r="C437" s="110"/>
      <c r="D437" s="230"/>
      <c r="E437" s="110"/>
      <c r="F437" s="110"/>
    </row>
    <row r="438" spans="1:6" ht="16.5" customHeight="1" x14ac:dyDescent="0.3">
      <c r="A438" s="110"/>
      <c r="B438" s="110"/>
      <c r="C438" s="110"/>
      <c r="D438" s="230"/>
      <c r="E438" s="110"/>
      <c r="F438" s="110"/>
    </row>
    <row r="439" spans="1:6" ht="16.5" customHeight="1" x14ac:dyDescent="0.3">
      <c r="A439" s="110"/>
      <c r="B439" s="110"/>
      <c r="C439" s="110"/>
      <c r="D439" s="230"/>
      <c r="E439" s="110"/>
      <c r="F439" s="110"/>
    </row>
    <row r="440" spans="1:6" ht="16.5" customHeight="1" x14ac:dyDescent="0.3">
      <c r="A440" s="110"/>
      <c r="B440" s="110"/>
      <c r="C440" s="110"/>
      <c r="D440" s="230"/>
      <c r="E440" s="110"/>
      <c r="F440" s="110"/>
    </row>
    <row r="441" spans="1:6" ht="16.5" customHeight="1" x14ac:dyDescent="0.3">
      <c r="A441" s="110"/>
      <c r="B441" s="110"/>
      <c r="C441" s="110"/>
      <c r="D441" s="230"/>
      <c r="E441" s="110"/>
      <c r="F441" s="110"/>
    </row>
    <row r="442" spans="1:6" ht="16.5" customHeight="1" x14ac:dyDescent="0.3">
      <c r="A442" s="110"/>
      <c r="B442" s="110"/>
      <c r="C442" s="110"/>
      <c r="D442" s="230"/>
      <c r="E442" s="110"/>
      <c r="F442" s="110"/>
    </row>
    <row r="443" spans="1:6" ht="16.5" customHeight="1" x14ac:dyDescent="0.3">
      <c r="A443" s="110"/>
      <c r="B443" s="110"/>
      <c r="C443" s="110"/>
      <c r="D443" s="230"/>
      <c r="E443" s="110"/>
      <c r="F443" s="110"/>
    </row>
    <row r="444" spans="1:6" ht="16.5" customHeight="1" x14ac:dyDescent="0.3">
      <c r="A444" s="110"/>
      <c r="B444" s="110"/>
      <c r="C444" s="110"/>
      <c r="D444" s="230"/>
      <c r="E444" s="110"/>
      <c r="F444" s="110"/>
    </row>
    <row r="445" spans="1:6" ht="16.5" customHeight="1" x14ac:dyDescent="0.3">
      <c r="A445" s="110"/>
      <c r="B445" s="110"/>
      <c r="C445" s="110"/>
      <c r="D445" s="230"/>
      <c r="E445" s="110"/>
      <c r="F445" s="110"/>
    </row>
    <row r="446" spans="1:6" ht="16.5" customHeight="1" x14ac:dyDescent="0.3">
      <c r="A446" s="110"/>
      <c r="B446" s="110"/>
      <c r="C446" s="110"/>
      <c r="D446" s="230"/>
      <c r="E446" s="110"/>
      <c r="F446" s="110"/>
    </row>
    <row r="447" spans="1:6" ht="16.5" customHeight="1" x14ac:dyDescent="0.3">
      <c r="A447" s="110"/>
      <c r="B447" s="110"/>
      <c r="C447" s="110"/>
      <c r="D447" s="230"/>
      <c r="E447" s="110"/>
      <c r="F447" s="110"/>
    </row>
    <row r="448" spans="1:6" ht="16.5" customHeight="1" x14ac:dyDescent="0.3">
      <c r="A448" s="110"/>
      <c r="B448" s="110"/>
      <c r="C448" s="110"/>
      <c r="D448" s="230"/>
      <c r="E448" s="110"/>
      <c r="F448" s="110"/>
    </row>
    <row r="449" spans="1:6" ht="16.5" customHeight="1" x14ac:dyDescent="0.3">
      <c r="A449" s="110"/>
      <c r="B449" s="110"/>
      <c r="C449" s="110"/>
      <c r="D449" s="230"/>
      <c r="E449" s="110"/>
      <c r="F449" s="110"/>
    </row>
    <row r="450" spans="1:6" ht="16.5" customHeight="1" x14ac:dyDescent="0.3">
      <c r="A450" s="110"/>
      <c r="B450" s="110"/>
      <c r="C450" s="110"/>
      <c r="D450" s="230"/>
      <c r="E450" s="110"/>
      <c r="F450" s="110"/>
    </row>
    <row r="451" spans="1:6" ht="16.5" customHeight="1" x14ac:dyDescent="0.3">
      <c r="A451" s="110"/>
      <c r="B451" s="110"/>
      <c r="C451" s="110"/>
      <c r="D451" s="230"/>
      <c r="E451" s="110"/>
      <c r="F451" s="110"/>
    </row>
    <row r="452" spans="1:6" ht="16.5" customHeight="1" x14ac:dyDescent="0.3">
      <c r="A452" s="110"/>
      <c r="B452" s="110"/>
      <c r="C452" s="110"/>
      <c r="D452" s="230"/>
      <c r="E452" s="110"/>
      <c r="F452" s="110"/>
    </row>
    <row r="453" spans="1:6" ht="16.5" customHeight="1" x14ac:dyDescent="0.3">
      <c r="A453" s="110"/>
      <c r="B453" s="110"/>
      <c r="C453" s="110"/>
      <c r="D453" s="230"/>
      <c r="E453" s="110"/>
      <c r="F453" s="110"/>
    </row>
    <row r="454" spans="1:6" ht="16.5" customHeight="1" x14ac:dyDescent="0.3">
      <c r="A454" s="110"/>
      <c r="B454" s="110"/>
      <c r="C454" s="110"/>
      <c r="D454" s="230"/>
      <c r="E454" s="110"/>
      <c r="F454" s="110"/>
    </row>
    <row r="455" spans="1:6" ht="16.5" customHeight="1" x14ac:dyDescent="0.3">
      <c r="A455" s="110"/>
      <c r="B455" s="110"/>
      <c r="C455" s="110"/>
      <c r="D455" s="230"/>
      <c r="E455" s="110"/>
      <c r="F455" s="110"/>
    </row>
    <row r="456" spans="1:6" ht="16.5" customHeight="1" x14ac:dyDescent="0.3">
      <c r="A456" s="110"/>
      <c r="B456" s="110"/>
      <c r="C456" s="110"/>
      <c r="D456" s="230"/>
      <c r="E456" s="110"/>
      <c r="F456" s="110"/>
    </row>
    <row r="457" spans="1:6" ht="16.5" customHeight="1" x14ac:dyDescent="0.3">
      <c r="A457" s="110"/>
      <c r="B457" s="110"/>
      <c r="C457" s="110"/>
      <c r="D457" s="230"/>
      <c r="E457" s="110"/>
      <c r="F457" s="110"/>
    </row>
    <row r="458" spans="1:6" ht="16.5" customHeight="1" x14ac:dyDescent="0.3">
      <c r="A458" s="110"/>
      <c r="B458" s="110"/>
      <c r="C458" s="110"/>
      <c r="D458" s="230"/>
      <c r="E458" s="110"/>
      <c r="F458" s="110"/>
    </row>
    <row r="459" spans="1:6" ht="16.5" customHeight="1" x14ac:dyDescent="0.3">
      <c r="A459" s="110"/>
      <c r="B459" s="110"/>
      <c r="C459" s="110"/>
      <c r="D459" s="230"/>
      <c r="E459" s="110"/>
      <c r="F459" s="110"/>
    </row>
    <row r="460" spans="1:6" ht="16.5" customHeight="1" x14ac:dyDescent="0.3">
      <c r="A460" s="110"/>
      <c r="B460" s="110"/>
      <c r="C460" s="110"/>
      <c r="D460" s="230"/>
      <c r="E460" s="110"/>
      <c r="F460" s="110"/>
    </row>
    <row r="461" spans="1:6" ht="16.5" customHeight="1" x14ac:dyDescent="0.3">
      <c r="A461" s="110"/>
      <c r="B461" s="110"/>
      <c r="C461" s="110"/>
      <c r="D461" s="230"/>
      <c r="E461" s="110"/>
      <c r="F461" s="110"/>
    </row>
    <row r="462" spans="1:6" ht="16.5" customHeight="1" x14ac:dyDescent="0.3">
      <c r="A462" s="110"/>
      <c r="B462" s="110"/>
      <c r="C462" s="110"/>
      <c r="D462" s="230"/>
      <c r="E462" s="110"/>
      <c r="F462" s="110"/>
    </row>
    <row r="463" spans="1:6" ht="16.5" customHeight="1" x14ac:dyDescent="0.3">
      <c r="A463" s="110"/>
      <c r="B463" s="110"/>
      <c r="C463" s="110"/>
      <c r="D463" s="230"/>
      <c r="E463" s="110"/>
      <c r="F463" s="110"/>
    </row>
    <row r="464" spans="1:6" ht="16.5" customHeight="1" x14ac:dyDescent="0.3">
      <c r="A464" s="110"/>
      <c r="B464" s="110"/>
      <c r="C464" s="110"/>
      <c r="D464" s="230"/>
      <c r="E464" s="110"/>
      <c r="F464" s="110"/>
    </row>
    <row r="465" spans="1:6" ht="16.5" customHeight="1" x14ac:dyDescent="0.3">
      <c r="A465" s="110"/>
      <c r="B465" s="110"/>
      <c r="C465" s="110"/>
      <c r="D465" s="230"/>
      <c r="E465" s="110"/>
      <c r="F465" s="110"/>
    </row>
    <row r="466" spans="1:6" ht="16.5" customHeight="1" x14ac:dyDescent="0.3">
      <c r="A466" s="110"/>
      <c r="B466" s="110"/>
      <c r="C466" s="110"/>
      <c r="D466" s="230"/>
      <c r="E466" s="110"/>
      <c r="F466" s="110"/>
    </row>
    <row r="467" spans="1:6" ht="16.5" customHeight="1" x14ac:dyDescent="0.3">
      <c r="A467" s="110"/>
      <c r="B467" s="110"/>
      <c r="C467" s="110"/>
      <c r="D467" s="230"/>
      <c r="E467" s="110"/>
      <c r="F467" s="110"/>
    </row>
    <row r="468" spans="1:6" ht="16.5" customHeight="1" x14ac:dyDescent="0.3">
      <c r="A468" s="110"/>
      <c r="B468" s="110"/>
      <c r="C468" s="110"/>
      <c r="D468" s="230"/>
      <c r="E468" s="110"/>
      <c r="F468" s="110"/>
    </row>
    <row r="469" spans="1:6" ht="16.5" customHeight="1" x14ac:dyDescent="0.3">
      <c r="A469" s="110"/>
      <c r="B469" s="110"/>
      <c r="C469" s="110"/>
      <c r="D469" s="230"/>
      <c r="E469" s="110"/>
      <c r="F469" s="110"/>
    </row>
    <row r="470" spans="1:6" ht="16.5" customHeight="1" x14ac:dyDescent="0.3">
      <c r="A470" s="110"/>
      <c r="B470" s="110"/>
      <c r="C470" s="110"/>
      <c r="D470" s="230"/>
      <c r="E470" s="110"/>
      <c r="F470" s="110"/>
    </row>
    <row r="471" spans="1:6" ht="16.5" customHeight="1" x14ac:dyDescent="0.3">
      <c r="A471" s="110"/>
      <c r="B471" s="110"/>
      <c r="C471" s="110"/>
      <c r="D471" s="230"/>
      <c r="E471" s="110"/>
      <c r="F471" s="110"/>
    </row>
    <row r="472" spans="1:6" ht="16.5" customHeight="1" x14ac:dyDescent="0.3">
      <c r="A472" s="110"/>
      <c r="B472" s="110"/>
      <c r="C472" s="110"/>
      <c r="D472" s="230"/>
      <c r="E472" s="110"/>
      <c r="F472" s="110"/>
    </row>
    <row r="473" spans="1:6" ht="16.5" customHeight="1" x14ac:dyDescent="0.3">
      <c r="A473" s="110"/>
      <c r="B473" s="110"/>
      <c r="C473" s="110"/>
      <c r="D473" s="230"/>
      <c r="E473" s="110"/>
      <c r="F473" s="110"/>
    </row>
    <row r="474" spans="1:6" ht="16.5" customHeight="1" x14ac:dyDescent="0.3">
      <c r="A474" s="110"/>
      <c r="B474" s="110"/>
      <c r="C474" s="110"/>
      <c r="D474" s="230"/>
      <c r="E474" s="110"/>
      <c r="F474" s="110"/>
    </row>
    <row r="475" spans="1:6" ht="16.5" customHeight="1" x14ac:dyDescent="0.3">
      <c r="A475" s="110"/>
      <c r="B475" s="110"/>
      <c r="C475" s="110"/>
      <c r="D475" s="230"/>
      <c r="E475" s="110"/>
      <c r="F475" s="110"/>
    </row>
    <row r="476" spans="1:6" ht="16.5" customHeight="1" x14ac:dyDescent="0.3">
      <c r="A476" s="110"/>
      <c r="B476" s="110"/>
      <c r="C476" s="110"/>
      <c r="D476" s="230"/>
      <c r="E476" s="110"/>
      <c r="F476" s="110"/>
    </row>
    <row r="477" spans="1:6" ht="16.5" customHeight="1" x14ac:dyDescent="0.3">
      <c r="A477" s="110"/>
      <c r="B477" s="110"/>
      <c r="C477" s="110"/>
      <c r="D477" s="230"/>
      <c r="E477" s="110"/>
      <c r="F477" s="110"/>
    </row>
    <row r="478" spans="1:6" ht="16.5" customHeight="1" x14ac:dyDescent="0.3">
      <c r="A478" s="110"/>
      <c r="B478" s="110"/>
      <c r="C478" s="110"/>
      <c r="D478" s="230"/>
      <c r="E478" s="110"/>
      <c r="F478" s="110"/>
    </row>
    <row r="479" spans="1:6" ht="16.5" customHeight="1" x14ac:dyDescent="0.3">
      <c r="A479" s="110"/>
      <c r="B479" s="110"/>
      <c r="C479" s="110"/>
      <c r="D479" s="230"/>
      <c r="E479" s="110"/>
      <c r="F479" s="110"/>
    </row>
    <row r="480" spans="1:6" ht="16.5" customHeight="1" x14ac:dyDescent="0.3">
      <c r="A480" s="110"/>
      <c r="B480" s="110"/>
      <c r="C480" s="110"/>
      <c r="D480" s="230"/>
      <c r="E480" s="110"/>
      <c r="F480" s="110"/>
    </row>
    <row r="481" spans="1:6" ht="16.5" customHeight="1" x14ac:dyDescent="0.3">
      <c r="A481" s="110"/>
      <c r="B481" s="110"/>
      <c r="C481" s="110"/>
      <c r="D481" s="230"/>
      <c r="E481" s="110"/>
      <c r="F481" s="110"/>
    </row>
    <row r="482" spans="1:6" ht="16.5" customHeight="1" x14ac:dyDescent="0.3">
      <c r="A482" s="110"/>
      <c r="B482" s="110"/>
      <c r="C482" s="110"/>
      <c r="D482" s="230"/>
      <c r="E482" s="110"/>
      <c r="F482" s="110"/>
    </row>
    <row r="483" spans="1:6" ht="16.5" customHeight="1" x14ac:dyDescent="0.3">
      <c r="A483" s="110"/>
      <c r="B483" s="110"/>
      <c r="C483" s="110"/>
      <c r="D483" s="230"/>
      <c r="E483" s="110"/>
      <c r="F483" s="110"/>
    </row>
    <row r="484" spans="1:6" ht="16.5" customHeight="1" x14ac:dyDescent="0.3">
      <c r="A484" s="110"/>
      <c r="B484" s="110"/>
      <c r="C484" s="110"/>
      <c r="D484" s="230"/>
      <c r="E484" s="110"/>
      <c r="F484" s="110"/>
    </row>
    <row r="485" spans="1:6" ht="16.5" customHeight="1" x14ac:dyDescent="0.3">
      <c r="A485" s="110"/>
      <c r="B485" s="110"/>
      <c r="C485" s="110"/>
      <c r="D485" s="230"/>
      <c r="E485" s="110"/>
      <c r="F485" s="110"/>
    </row>
    <row r="486" spans="1:6" ht="16.5" customHeight="1" x14ac:dyDescent="0.3">
      <c r="A486" s="110"/>
      <c r="B486" s="110"/>
      <c r="C486" s="110"/>
      <c r="D486" s="230"/>
      <c r="E486" s="110"/>
      <c r="F486" s="110"/>
    </row>
    <row r="487" spans="1:6" ht="16.5" customHeight="1" x14ac:dyDescent="0.3">
      <c r="A487" s="110"/>
      <c r="B487" s="110"/>
      <c r="C487" s="110"/>
      <c r="D487" s="230"/>
      <c r="E487" s="110"/>
      <c r="F487" s="110"/>
    </row>
    <row r="488" spans="1:6" ht="16.5" customHeight="1" x14ac:dyDescent="0.3">
      <c r="A488" s="110"/>
      <c r="B488" s="110"/>
      <c r="C488" s="110"/>
      <c r="D488" s="230"/>
      <c r="E488" s="110"/>
      <c r="F488" s="110"/>
    </row>
    <row r="489" spans="1:6" ht="16.5" customHeight="1" x14ac:dyDescent="0.3">
      <c r="A489" s="110"/>
      <c r="B489" s="110"/>
      <c r="C489" s="110"/>
      <c r="D489" s="230"/>
      <c r="E489" s="110"/>
      <c r="F489" s="110"/>
    </row>
    <row r="490" spans="1:6" ht="16.5" customHeight="1" x14ac:dyDescent="0.3">
      <c r="A490" s="110"/>
      <c r="B490" s="110"/>
      <c r="C490" s="110"/>
      <c r="D490" s="230"/>
      <c r="E490" s="110"/>
      <c r="F490" s="110"/>
    </row>
    <row r="491" spans="1:6" ht="16.5" customHeight="1" x14ac:dyDescent="0.3">
      <c r="A491" s="110"/>
      <c r="B491" s="110"/>
      <c r="C491" s="110"/>
      <c r="D491" s="230"/>
      <c r="E491" s="110"/>
      <c r="F491" s="110"/>
    </row>
    <row r="492" spans="1:6" ht="16.5" customHeight="1" x14ac:dyDescent="0.3">
      <c r="A492" s="110"/>
      <c r="B492" s="110"/>
      <c r="C492" s="110"/>
      <c r="D492" s="230"/>
      <c r="E492" s="110"/>
      <c r="F492" s="110"/>
    </row>
    <row r="493" spans="1:6" ht="16.5" customHeight="1" x14ac:dyDescent="0.3">
      <c r="A493" s="110"/>
      <c r="B493" s="110"/>
      <c r="C493" s="110"/>
      <c r="D493" s="230"/>
      <c r="E493" s="110"/>
      <c r="F493" s="110"/>
    </row>
    <row r="494" spans="1:6" ht="16.5" customHeight="1" x14ac:dyDescent="0.3">
      <c r="A494" s="110"/>
      <c r="B494" s="110"/>
      <c r="C494" s="110"/>
      <c r="D494" s="230"/>
      <c r="E494" s="110"/>
      <c r="F494" s="110"/>
    </row>
    <row r="495" spans="1:6" ht="16.5" customHeight="1" x14ac:dyDescent="0.3">
      <c r="A495" s="110"/>
      <c r="B495" s="110"/>
      <c r="C495" s="110"/>
      <c r="D495" s="230"/>
      <c r="E495" s="110"/>
      <c r="F495" s="110"/>
    </row>
    <row r="496" spans="1:6" ht="16.5" customHeight="1" x14ac:dyDescent="0.3">
      <c r="A496" s="110"/>
      <c r="B496" s="110"/>
      <c r="C496" s="110"/>
      <c r="D496" s="230"/>
      <c r="E496" s="110"/>
      <c r="F496" s="110"/>
    </row>
    <row r="497" spans="1:6" ht="16.5" customHeight="1" x14ac:dyDescent="0.3">
      <c r="A497" s="110"/>
      <c r="B497" s="110"/>
      <c r="C497" s="110"/>
      <c r="D497" s="230"/>
      <c r="E497" s="110"/>
      <c r="F497" s="110"/>
    </row>
    <row r="498" spans="1:6" ht="16.5" customHeight="1" x14ac:dyDescent="0.3">
      <c r="A498" s="110"/>
      <c r="B498" s="110"/>
      <c r="C498" s="110"/>
      <c r="D498" s="230"/>
      <c r="E498" s="110"/>
      <c r="F498" s="110"/>
    </row>
    <row r="499" spans="1:6" ht="16.5" customHeight="1" x14ac:dyDescent="0.3">
      <c r="A499" s="110"/>
      <c r="B499" s="110"/>
      <c r="C499" s="110"/>
      <c r="D499" s="230"/>
      <c r="E499" s="110"/>
      <c r="F499" s="110"/>
    </row>
    <row r="500" spans="1:6" ht="16.5" customHeight="1" x14ac:dyDescent="0.3">
      <c r="A500" s="110"/>
      <c r="B500" s="110"/>
      <c r="C500" s="110"/>
      <c r="D500" s="230"/>
      <c r="E500" s="110"/>
      <c r="F500" s="110"/>
    </row>
    <row r="501" spans="1:6" ht="16.5" customHeight="1" x14ac:dyDescent="0.3">
      <c r="A501" s="110"/>
      <c r="B501" s="110"/>
      <c r="C501" s="110"/>
      <c r="D501" s="230"/>
      <c r="E501" s="110"/>
      <c r="F501" s="110"/>
    </row>
    <row r="502" spans="1:6" ht="16.5" customHeight="1" x14ac:dyDescent="0.3">
      <c r="A502" s="110"/>
      <c r="B502" s="110"/>
      <c r="C502" s="110"/>
      <c r="D502" s="230"/>
      <c r="E502" s="110"/>
      <c r="F502" s="110"/>
    </row>
    <row r="503" spans="1:6" ht="16.5" customHeight="1" x14ac:dyDescent="0.3">
      <c r="A503" s="110"/>
      <c r="B503" s="110"/>
      <c r="C503" s="110"/>
      <c r="D503" s="230"/>
      <c r="E503" s="110"/>
      <c r="F503" s="110"/>
    </row>
    <row r="504" spans="1:6" ht="16.5" customHeight="1" x14ac:dyDescent="0.3">
      <c r="A504" s="110"/>
      <c r="B504" s="110"/>
      <c r="C504" s="110"/>
      <c r="D504" s="230"/>
      <c r="E504" s="110"/>
      <c r="F504" s="110"/>
    </row>
    <row r="505" spans="1:6" ht="16.5" customHeight="1" x14ac:dyDescent="0.3">
      <c r="A505" s="110"/>
      <c r="B505" s="110"/>
      <c r="C505" s="110"/>
      <c r="D505" s="230"/>
      <c r="E505" s="110"/>
      <c r="F505" s="110"/>
    </row>
    <row r="506" spans="1:6" ht="16.5" customHeight="1" x14ac:dyDescent="0.3">
      <c r="A506" s="110"/>
      <c r="B506" s="110"/>
      <c r="C506" s="110"/>
      <c r="D506" s="230"/>
      <c r="E506" s="110"/>
      <c r="F506" s="110"/>
    </row>
    <row r="507" spans="1:6" ht="16.5" customHeight="1" x14ac:dyDescent="0.3">
      <c r="A507" s="110"/>
      <c r="B507" s="110"/>
      <c r="C507" s="110"/>
      <c r="D507" s="230"/>
      <c r="E507" s="110"/>
      <c r="F507" s="110"/>
    </row>
    <row r="508" spans="1:6" ht="16.5" customHeight="1" x14ac:dyDescent="0.3">
      <c r="A508" s="110"/>
      <c r="B508" s="110"/>
      <c r="C508" s="110"/>
      <c r="D508" s="230"/>
      <c r="E508" s="110"/>
      <c r="F508" s="110"/>
    </row>
    <row r="509" spans="1:6" ht="16.5" customHeight="1" x14ac:dyDescent="0.3">
      <c r="A509" s="110"/>
      <c r="B509" s="110"/>
      <c r="C509" s="110"/>
      <c r="D509" s="230"/>
      <c r="E509" s="110"/>
      <c r="F509" s="110"/>
    </row>
    <row r="510" spans="1:6" ht="16.5" customHeight="1" x14ac:dyDescent="0.3">
      <c r="A510" s="110"/>
      <c r="B510" s="110"/>
      <c r="C510" s="110"/>
      <c r="D510" s="230"/>
      <c r="E510" s="110"/>
      <c r="F510" s="110"/>
    </row>
    <row r="511" spans="1:6" ht="16.5" customHeight="1" x14ac:dyDescent="0.3">
      <c r="A511" s="110"/>
      <c r="B511" s="110"/>
      <c r="C511" s="110"/>
      <c r="D511" s="230"/>
      <c r="E511" s="110"/>
      <c r="F511" s="110"/>
    </row>
    <row r="512" spans="1:6" ht="16.5" customHeight="1" x14ac:dyDescent="0.3">
      <c r="A512" s="110"/>
      <c r="B512" s="110"/>
      <c r="C512" s="110"/>
      <c r="D512" s="230"/>
      <c r="E512" s="110"/>
      <c r="F512" s="110"/>
    </row>
    <row r="513" spans="1:6" ht="16.5" customHeight="1" x14ac:dyDescent="0.3">
      <c r="A513" s="110"/>
      <c r="B513" s="110"/>
      <c r="C513" s="110"/>
      <c r="D513" s="230"/>
      <c r="E513" s="110"/>
      <c r="F513" s="110"/>
    </row>
    <row r="514" spans="1:6" ht="16.5" customHeight="1" x14ac:dyDescent="0.3">
      <c r="A514" s="110"/>
      <c r="B514" s="110"/>
      <c r="C514" s="110"/>
      <c r="D514" s="230"/>
      <c r="E514" s="110"/>
      <c r="F514" s="110"/>
    </row>
    <row r="515" spans="1:6" ht="16.5" customHeight="1" x14ac:dyDescent="0.3">
      <c r="A515" s="110"/>
      <c r="B515" s="110"/>
      <c r="C515" s="110"/>
      <c r="D515" s="230"/>
      <c r="E515" s="110"/>
      <c r="F515" s="110"/>
    </row>
    <row r="516" spans="1:6" ht="16.5" customHeight="1" x14ac:dyDescent="0.3">
      <c r="A516" s="110"/>
      <c r="B516" s="110"/>
      <c r="C516" s="110"/>
      <c r="D516" s="230"/>
      <c r="E516" s="110"/>
      <c r="F516" s="110"/>
    </row>
    <row r="517" spans="1:6" ht="16.5" customHeight="1" x14ac:dyDescent="0.3">
      <c r="A517" s="110"/>
      <c r="B517" s="110"/>
      <c r="C517" s="110"/>
      <c r="D517" s="230"/>
      <c r="E517" s="110"/>
      <c r="F517" s="110"/>
    </row>
    <row r="518" spans="1:6" ht="16.5" customHeight="1" x14ac:dyDescent="0.3">
      <c r="A518" s="110"/>
      <c r="B518" s="110"/>
      <c r="C518" s="110"/>
      <c r="D518" s="230"/>
      <c r="E518" s="110"/>
      <c r="F518" s="110"/>
    </row>
    <row r="519" spans="1:6" ht="16.5" customHeight="1" x14ac:dyDescent="0.3">
      <c r="A519" s="110"/>
      <c r="B519" s="110"/>
      <c r="C519" s="110"/>
      <c r="D519" s="230"/>
      <c r="E519" s="110"/>
      <c r="F519" s="110"/>
    </row>
    <row r="520" spans="1:6" ht="16.5" customHeight="1" x14ac:dyDescent="0.3">
      <c r="A520" s="110"/>
      <c r="B520" s="110"/>
      <c r="C520" s="110"/>
      <c r="D520" s="230"/>
      <c r="E520" s="110"/>
      <c r="F520" s="110"/>
    </row>
    <row r="521" spans="1:6" ht="16.5" customHeight="1" x14ac:dyDescent="0.3">
      <c r="A521" s="110"/>
      <c r="B521" s="110"/>
      <c r="C521" s="110"/>
      <c r="D521" s="230"/>
      <c r="E521" s="110"/>
      <c r="F521" s="110"/>
    </row>
    <row r="522" spans="1:6" ht="16.5" customHeight="1" x14ac:dyDescent="0.3">
      <c r="A522" s="110"/>
      <c r="B522" s="110"/>
      <c r="C522" s="110"/>
      <c r="D522" s="230"/>
      <c r="E522" s="110"/>
      <c r="F522" s="110"/>
    </row>
    <row r="523" spans="1:6" ht="16.5" customHeight="1" x14ac:dyDescent="0.3">
      <c r="A523" s="110"/>
      <c r="B523" s="110"/>
      <c r="C523" s="110"/>
      <c r="D523" s="230"/>
      <c r="E523" s="110"/>
      <c r="F523" s="110"/>
    </row>
    <row r="524" spans="1:6" ht="16.5" customHeight="1" x14ac:dyDescent="0.3">
      <c r="A524" s="110"/>
      <c r="B524" s="110"/>
      <c r="C524" s="110"/>
      <c r="D524" s="230"/>
      <c r="E524" s="110"/>
      <c r="F524" s="110"/>
    </row>
    <row r="525" spans="1:6" ht="16.5" customHeight="1" x14ac:dyDescent="0.3">
      <c r="A525" s="110"/>
      <c r="B525" s="110"/>
      <c r="C525" s="110"/>
      <c r="D525" s="230"/>
      <c r="E525" s="110"/>
      <c r="F525" s="110"/>
    </row>
    <row r="526" spans="1:6" ht="16.5" customHeight="1" x14ac:dyDescent="0.3">
      <c r="A526" s="110"/>
      <c r="B526" s="110"/>
      <c r="C526" s="110"/>
      <c r="D526" s="230"/>
      <c r="E526" s="110"/>
      <c r="F526" s="110"/>
    </row>
    <row r="527" spans="1:6" ht="16.5" customHeight="1" x14ac:dyDescent="0.3">
      <c r="A527" s="110"/>
      <c r="B527" s="110"/>
      <c r="C527" s="110"/>
      <c r="D527" s="230"/>
      <c r="E527" s="110"/>
      <c r="F527" s="110"/>
    </row>
    <row r="528" spans="1:6" ht="16.5" customHeight="1" x14ac:dyDescent="0.3">
      <c r="A528" s="110"/>
      <c r="B528" s="110"/>
      <c r="C528" s="110"/>
      <c r="D528" s="230"/>
      <c r="E528" s="110"/>
      <c r="F528" s="110"/>
    </row>
    <row r="529" spans="1:6" ht="16.5" customHeight="1" x14ac:dyDescent="0.3">
      <c r="A529" s="110"/>
      <c r="B529" s="110"/>
      <c r="C529" s="110"/>
      <c r="D529" s="230"/>
      <c r="E529" s="110"/>
      <c r="F529" s="110"/>
    </row>
    <row r="530" spans="1:6" ht="16.5" customHeight="1" x14ac:dyDescent="0.3">
      <c r="A530" s="110"/>
      <c r="B530" s="110"/>
      <c r="C530" s="110"/>
      <c r="D530" s="230"/>
      <c r="E530" s="110"/>
      <c r="F530" s="110"/>
    </row>
    <row r="531" spans="1:6" ht="16.5" customHeight="1" x14ac:dyDescent="0.3">
      <c r="A531" s="110"/>
      <c r="B531" s="110"/>
      <c r="C531" s="110"/>
      <c r="D531" s="230"/>
      <c r="E531" s="110"/>
      <c r="F531" s="110"/>
    </row>
    <row r="532" spans="1:6" ht="16.5" customHeight="1" x14ac:dyDescent="0.3">
      <c r="A532" s="110"/>
      <c r="B532" s="110"/>
      <c r="C532" s="110"/>
      <c r="D532" s="230"/>
      <c r="E532" s="110"/>
      <c r="F532" s="110"/>
    </row>
    <row r="533" spans="1:6" ht="16.5" customHeight="1" x14ac:dyDescent="0.3">
      <c r="A533" s="110"/>
      <c r="B533" s="110"/>
      <c r="C533" s="110"/>
      <c r="D533" s="230"/>
      <c r="E533" s="110"/>
      <c r="F533" s="110"/>
    </row>
    <row r="534" spans="1:6" ht="16.5" customHeight="1" x14ac:dyDescent="0.3">
      <c r="A534" s="110"/>
      <c r="B534" s="110"/>
      <c r="C534" s="110"/>
      <c r="D534" s="230"/>
      <c r="E534" s="110"/>
      <c r="F534" s="110"/>
    </row>
    <row r="535" spans="1:6" ht="16.5" customHeight="1" x14ac:dyDescent="0.3">
      <c r="A535" s="110"/>
      <c r="B535" s="110"/>
      <c r="C535" s="110"/>
      <c r="D535" s="230"/>
      <c r="E535" s="110"/>
      <c r="F535" s="110"/>
    </row>
    <row r="536" spans="1:6" ht="16.5" customHeight="1" x14ac:dyDescent="0.3">
      <c r="A536" s="110"/>
      <c r="B536" s="110"/>
      <c r="C536" s="110"/>
      <c r="D536" s="230"/>
      <c r="E536" s="110"/>
      <c r="F536" s="110"/>
    </row>
    <row r="537" spans="1:6" ht="16.5" customHeight="1" x14ac:dyDescent="0.3">
      <c r="A537" s="110"/>
      <c r="B537" s="110"/>
      <c r="C537" s="110"/>
      <c r="D537" s="230"/>
      <c r="E537" s="110"/>
      <c r="F537" s="110"/>
    </row>
    <row r="538" spans="1:6" ht="16.5" customHeight="1" x14ac:dyDescent="0.3">
      <c r="A538" s="110"/>
      <c r="B538" s="110"/>
      <c r="C538" s="110"/>
      <c r="D538" s="230"/>
      <c r="E538" s="110"/>
      <c r="F538" s="110"/>
    </row>
    <row r="539" spans="1:6" ht="16.5" customHeight="1" x14ac:dyDescent="0.3">
      <c r="A539" s="110"/>
      <c r="B539" s="110"/>
      <c r="C539" s="110"/>
      <c r="D539" s="230"/>
      <c r="E539" s="110"/>
      <c r="F539" s="110"/>
    </row>
    <row r="540" spans="1:6" ht="16.5" customHeight="1" x14ac:dyDescent="0.3">
      <c r="A540" s="110"/>
      <c r="B540" s="110"/>
      <c r="C540" s="110"/>
      <c r="D540" s="230"/>
      <c r="E540" s="110"/>
      <c r="F540" s="110"/>
    </row>
    <row r="541" spans="1:6" ht="16.5" customHeight="1" x14ac:dyDescent="0.3">
      <c r="A541" s="110"/>
      <c r="B541" s="110"/>
      <c r="C541" s="110"/>
      <c r="D541" s="230"/>
      <c r="E541" s="110"/>
      <c r="F541" s="110"/>
    </row>
    <row r="542" spans="1:6" ht="16.5" customHeight="1" x14ac:dyDescent="0.3">
      <c r="A542" s="110"/>
      <c r="B542" s="110"/>
      <c r="C542" s="110"/>
      <c r="D542" s="230"/>
      <c r="E542" s="110"/>
      <c r="F542" s="110"/>
    </row>
    <row r="543" spans="1:6" ht="16.5" customHeight="1" x14ac:dyDescent="0.3">
      <c r="A543" s="110"/>
      <c r="B543" s="110"/>
      <c r="C543" s="110"/>
      <c r="D543" s="230"/>
      <c r="E543" s="110"/>
      <c r="F543" s="110"/>
    </row>
    <row r="544" spans="1:6" ht="16.5" customHeight="1" x14ac:dyDescent="0.3">
      <c r="A544" s="110"/>
      <c r="B544" s="110"/>
      <c r="C544" s="110"/>
      <c r="D544" s="230"/>
      <c r="E544" s="110"/>
      <c r="F544" s="110"/>
    </row>
    <row r="545" spans="1:6" ht="16.5" customHeight="1" x14ac:dyDescent="0.3">
      <c r="A545" s="110"/>
      <c r="B545" s="110"/>
      <c r="C545" s="110"/>
      <c r="D545" s="230"/>
      <c r="E545" s="110"/>
      <c r="F545" s="110"/>
    </row>
    <row r="546" spans="1:6" ht="16.5" customHeight="1" x14ac:dyDescent="0.3">
      <c r="A546" s="110"/>
      <c r="B546" s="110"/>
      <c r="C546" s="110"/>
      <c r="D546" s="230"/>
      <c r="E546" s="110"/>
      <c r="F546" s="110"/>
    </row>
    <row r="547" spans="1:6" ht="16.5" customHeight="1" x14ac:dyDescent="0.3">
      <c r="A547" s="110"/>
      <c r="B547" s="110"/>
      <c r="C547" s="110"/>
      <c r="D547" s="230"/>
      <c r="E547" s="110"/>
      <c r="F547" s="110"/>
    </row>
    <row r="548" spans="1:6" ht="16.5" customHeight="1" x14ac:dyDescent="0.3">
      <c r="A548" s="110"/>
      <c r="B548" s="110"/>
      <c r="C548" s="110"/>
      <c r="D548" s="230"/>
      <c r="E548" s="110"/>
      <c r="F548" s="110"/>
    </row>
    <row r="549" spans="1:6" ht="16.5" customHeight="1" x14ac:dyDescent="0.3">
      <c r="A549" s="110"/>
      <c r="B549" s="110"/>
      <c r="C549" s="110"/>
      <c r="D549" s="230"/>
      <c r="E549" s="110"/>
      <c r="F549" s="110"/>
    </row>
    <row r="550" spans="1:6" ht="16.5" customHeight="1" x14ac:dyDescent="0.3">
      <c r="A550" s="110"/>
      <c r="B550" s="110"/>
      <c r="C550" s="110"/>
      <c r="D550" s="230"/>
      <c r="E550" s="110"/>
      <c r="F550" s="110"/>
    </row>
    <row r="551" spans="1:6" ht="16.5" customHeight="1" x14ac:dyDescent="0.3">
      <c r="A551" s="110"/>
      <c r="B551" s="110"/>
      <c r="C551" s="110"/>
      <c r="D551" s="230"/>
      <c r="E551" s="110"/>
      <c r="F551" s="110"/>
    </row>
    <row r="552" spans="1:6" ht="16.5" customHeight="1" x14ac:dyDescent="0.3">
      <c r="A552" s="110"/>
      <c r="B552" s="110"/>
      <c r="C552" s="110"/>
      <c r="D552" s="230"/>
      <c r="E552" s="110"/>
      <c r="F552" s="110"/>
    </row>
    <row r="553" spans="1:6" ht="16.5" customHeight="1" x14ac:dyDescent="0.3">
      <c r="A553" s="110"/>
      <c r="B553" s="110"/>
      <c r="C553" s="110"/>
      <c r="D553" s="230"/>
      <c r="E553" s="110"/>
      <c r="F553" s="110"/>
    </row>
    <row r="554" spans="1:6" ht="16.5" customHeight="1" x14ac:dyDescent="0.3">
      <c r="A554" s="110"/>
      <c r="B554" s="110"/>
      <c r="C554" s="110"/>
      <c r="D554" s="230"/>
      <c r="E554" s="110"/>
      <c r="F554" s="110"/>
    </row>
    <row r="555" spans="1:6" ht="16.5" customHeight="1" x14ac:dyDescent="0.3">
      <c r="A555" s="110"/>
      <c r="B555" s="110"/>
      <c r="C555" s="110"/>
      <c r="D555" s="230"/>
      <c r="E555" s="110"/>
      <c r="F555" s="110"/>
    </row>
    <row r="556" spans="1:6" ht="16.5" customHeight="1" x14ac:dyDescent="0.3">
      <c r="A556" s="110"/>
      <c r="B556" s="110"/>
      <c r="C556" s="110"/>
      <c r="D556" s="230"/>
      <c r="E556" s="110"/>
      <c r="F556" s="110"/>
    </row>
    <row r="557" spans="1:6" ht="16.5" customHeight="1" x14ac:dyDescent="0.3">
      <c r="A557" s="110"/>
      <c r="B557" s="110"/>
      <c r="C557" s="110"/>
      <c r="D557" s="230"/>
      <c r="E557" s="110"/>
      <c r="F557" s="110"/>
    </row>
    <row r="558" spans="1:6" ht="16.5" customHeight="1" x14ac:dyDescent="0.3">
      <c r="A558" s="110"/>
      <c r="B558" s="110"/>
      <c r="C558" s="110"/>
      <c r="D558" s="230"/>
      <c r="E558" s="110"/>
      <c r="F558" s="110"/>
    </row>
    <row r="559" spans="1:6" ht="16.5" customHeight="1" x14ac:dyDescent="0.3">
      <c r="A559" s="110"/>
      <c r="B559" s="110"/>
      <c r="C559" s="110"/>
      <c r="D559" s="230"/>
      <c r="E559" s="110"/>
      <c r="F559" s="110"/>
    </row>
    <row r="560" spans="1:6" ht="16.5" customHeight="1" x14ac:dyDescent="0.3">
      <c r="A560" s="110"/>
      <c r="B560" s="110"/>
      <c r="C560" s="110"/>
      <c r="D560" s="230"/>
      <c r="E560" s="110"/>
      <c r="F560" s="110"/>
    </row>
    <row r="561" spans="1:6" ht="16.5" customHeight="1" x14ac:dyDescent="0.3">
      <c r="A561" s="110"/>
      <c r="B561" s="110"/>
      <c r="C561" s="110"/>
      <c r="D561" s="230"/>
      <c r="E561" s="110"/>
      <c r="F561" s="110"/>
    </row>
    <row r="562" spans="1:6" ht="16.5" customHeight="1" x14ac:dyDescent="0.3">
      <c r="A562" s="110"/>
      <c r="B562" s="110"/>
      <c r="C562" s="110"/>
      <c r="D562" s="230"/>
      <c r="E562" s="110"/>
      <c r="F562" s="110"/>
    </row>
    <row r="563" spans="1:6" ht="16.5" customHeight="1" x14ac:dyDescent="0.3">
      <c r="A563" s="110"/>
      <c r="B563" s="110"/>
      <c r="C563" s="110"/>
      <c r="D563" s="230"/>
      <c r="E563" s="110"/>
      <c r="F563" s="110"/>
    </row>
    <row r="564" spans="1:6" ht="16.5" customHeight="1" x14ac:dyDescent="0.3">
      <c r="A564" s="110"/>
      <c r="B564" s="110"/>
      <c r="C564" s="110"/>
      <c r="D564" s="230"/>
      <c r="E564" s="110"/>
      <c r="F564" s="110"/>
    </row>
    <row r="565" spans="1:6" ht="16.5" customHeight="1" x14ac:dyDescent="0.3">
      <c r="A565" s="110"/>
      <c r="B565" s="110"/>
      <c r="C565" s="110"/>
      <c r="D565" s="230"/>
      <c r="E565" s="110"/>
      <c r="F565" s="110"/>
    </row>
    <row r="566" spans="1:6" ht="16.5" customHeight="1" x14ac:dyDescent="0.3">
      <c r="A566" s="110"/>
      <c r="B566" s="110"/>
      <c r="C566" s="110"/>
      <c r="D566" s="230"/>
      <c r="E566" s="110"/>
      <c r="F566" s="110"/>
    </row>
    <row r="567" spans="1:6" ht="16.5" customHeight="1" x14ac:dyDescent="0.3">
      <c r="A567" s="110"/>
      <c r="B567" s="110"/>
      <c r="C567" s="110"/>
      <c r="D567" s="230"/>
      <c r="E567" s="110"/>
      <c r="F567" s="110"/>
    </row>
    <row r="568" spans="1:6" ht="16.5" customHeight="1" x14ac:dyDescent="0.3">
      <c r="A568" s="110"/>
      <c r="B568" s="110"/>
      <c r="C568" s="110"/>
      <c r="D568" s="230"/>
      <c r="E568" s="110"/>
      <c r="F568" s="110"/>
    </row>
    <row r="569" spans="1:6" ht="16.5" customHeight="1" x14ac:dyDescent="0.3">
      <c r="A569" s="110"/>
      <c r="B569" s="110"/>
      <c r="C569" s="110"/>
      <c r="D569" s="230"/>
      <c r="E569" s="110"/>
      <c r="F569" s="110"/>
    </row>
    <row r="570" spans="1:6" ht="16.5" customHeight="1" x14ac:dyDescent="0.3">
      <c r="A570" s="110"/>
      <c r="B570" s="110"/>
      <c r="C570" s="110"/>
      <c r="D570" s="230"/>
      <c r="E570" s="110"/>
      <c r="F570" s="110"/>
    </row>
    <row r="571" spans="1:6" ht="16.5" customHeight="1" x14ac:dyDescent="0.3">
      <c r="A571" s="110"/>
      <c r="B571" s="110"/>
      <c r="C571" s="110"/>
      <c r="D571" s="230"/>
      <c r="E571" s="110"/>
      <c r="F571" s="110"/>
    </row>
    <row r="572" spans="1:6" ht="16.5" customHeight="1" x14ac:dyDescent="0.3">
      <c r="A572" s="110"/>
      <c r="B572" s="110"/>
      <c r="C572" s="110"/>
      <c r="D572" s="230"/>
      <c r="E572" s="110"/>
      <c r="F572" s="110"/>
    </row>
    <row r="573" spans="1:6" ht="16.5" customHeight="1" x14ac:dyDescent="0.3">
      <c r="A573" s="110"/>
      <c r="B573" s="110"/>
      <c r="C573" s="110"/>
      <c r="D573" s="230"/>
      <c r="E573" s="110"/>
      <c r="F573" s="110"/>
    </row>
    <row r="574" spans="1:6" ht="16.5" customHeight="1" x14ac:dyDescent="0.3">
      <c r="A574" s="110"/>
      <c r="B574" s="110"/>
      <c r="C574" s="110"/>
      <c r="D574" s="230"/>
      <c r="E574" s="110"/>
      <c r="F574" s="110"/>
    </row>
    <row r="575" spans="1:6" ht="16.5" customHeight="1" x14ac:dyDescent="0.3">
      <c r="A575" s="110"/>
      <c r="B575" s="110"/>
      <c r="C575" s="110"/>
      <c r="D575" s="230"/>
      <c r="E575" s="110"/>
      <c r="F575" s="110"/>
    </row>
    <row r="576" spans="1:6" ht="16.5" customHeight="1" x14ac:dyDescent="0.3">
      <c r="A576" s="110"/>
      <c r="B576" s="110"/>
      <c r="C576" s="110"/>
      <c r="D576" s="230"/>
      <c r="E576" s="110"/>
      <c r="F576" s="110"/>
    </row>
    <row r="577" spans="1:6" ht="16.5" customHeight="1" x14ac:dyDescent="0.3">
      <c r="A577" s="110"/>
      <c r="B577" s="110"/>
      <c r="C577" s="110"/>
      <c r="D577" s="230"/>
      <c r="E577" s="110"/>
      <c r="F577" s="110"/>
    </row>
    <row r="578" spans="1:6" ht="16.5" customHeight="1" x14ac:dyDescent="0.3">
      <c r="A578" s="110"/>
      <c r="B578" s="110"/>
      <c r="C578" s="110"/>
      <c r="D578" s="230"/>
      <c r="E578" s="110"/>
      <c r="F578" s="110"/>
    </row>
    <row r="579" spans="1:6" ht="16.5" customHeight="1" x14ac:dyDescent="0.3">
      <c r="A579" s="110"/>
      <c r="B579" s="110"/>
      <c r="C579" s="110"/>
      <c r="D579" s="230"/>
      <c r="E579" s="110"/>
      <c r="F579" s="110"/>
    </row>
    <row r="580" spans="1:6" ht="16.5" customHeight="1" x14ac:dyDescent="0.3">
      <c r="A580" s="110"/>
      <c r="B580" s="110"/>
      <c r="C580" s="110"/>
      <c r="D580" s="230"/>
      <c r="E580" s="110"/>
      <c r="F580" s="110"/>
    </row>
    <row r="581" spans="1:6" ht="16.5" customHeight="1" x14ac:dyDescent="0.3">
      <c r="A581" s="110"/>
      <c r="B581" s="110"/>
      <c r="C581" s="110"/>
      <c r="D581" s="230"/>
      <c r="E581" s="110"/>
      <c r="F581" s="110"/>
    </row>
    <row r="582" spans="1:6" ht="16.5" customHeight="1" x14ac:dyDescent="0.3">
      <c r="A582" s="110"/>
      <c r="B582" s="110"/>
      <c r="C582" s="110"/>
      <c r="D582" s="230"/>
      <c r="E582" s="110"/>
      <c r="F582" s="110"/>
    </row>
    <row r="583" spans="1:6" ht="16.5" customHeight="1" x14ac:dyDescent="0.3">
      <c r="A583" s="110"/>
      <c r="B583" s="110"/>
      <c r="C583" s="110"/>
      <c r="D583" s="230"/>
      <c r="E583" s="110"/>
      <c r="F583" s="110"/>
    </row>
    <row r="584" spans="1:6" ht="16.5" customHeight="1" x14ac:dyDescent="0.3">
      <c r="A584" s="110"/>
      <c r="B584" s="110"/>
      <c r="C584" s="110"/>
      <c r="D584" s="230"/>
      <c r="E584" s="110"/>
      <c r="F584" s="110"/>
    </row>
    <row r="585" spans="1:6" ht="16.5" customHeight="1" x14ac:dyDescent="0.3">
      <c r="A585" s="110"/>
      <c r="B585" s="110"/>
      <c r="C585" s="110"/>
      <c r="D585" s="230"/>
      <c r="E585" s="110"/>
      <c r="F585" s="110"/>
    </row>
    <row r="586" spans="1:6" ht="16.5" customHeight="1" x14ac:dyDescent="0.3">
      <c r="A586" s="110"/>
      <c r="B586" s="110"/>
      <c r="C586" s="110"/>
      <c r="D586" s="230"/>
      <c r="E586" s="110"/>
      <c r="F586" s="110"/>
    </row>
    <row r="587" spans="1:6" ht="16.5" customHeight="1" x14ac:dyDescent="0.3">
      <c r="A587" s="110"/>
      <c r="B587" s="110"/>
      <c r="C587" s="110"/>
      <c r="D587" s="230"/>
      <c r="E587" s="110"/>
      <c r="F587" s="110"/>
    </row>
    <row r="588" spans="1:6" ht="16.5" customHeight="1" x14ac:dyDescent="0.3">
      <c r="A588" s="110"/>
      <c r="B588" s="110"/>
      <c r="C588" s="110"/>
      <c r="D588" s="230"/>
      <c r="E588" s="110"/>
      <c r="F588" s="110"/>
    </row>
    <row r="589" spans="1:6" ht="16.5" customHeight="1" x14ac:dyDescent="0.3">
      <c r="A589" s="110"/>
      <c r="B589" s="110"/>
      <c r="C589" s="110"/>
      <c r="D589" s="230"/>
      <c r="E589" s="110"/>
      <c r="F589" s="110"/>
    </row>
    <row r="590" spans="1:6" ht="16.5" customHeight="1" x14ac:dyDescent="0.3">
      <c r="A590" s="110"/>
      <c r="B590" s="110"/>
      <c r="C590" s="110"/>
      <c r="D590" s="230"/>
      <c r="E590" s="110"/>
      <c r="F590" s="110"/>
    </row>
    <row r="591" spans="1:6" ht="16.5" customHeight="1" x14ac:dyDescent="0.3">
      <c r="A591" s="110"/>
      <c r="B591" s="110"/>
      <c r="C591" s="110"/>
      <c r="D591" s="230"/>
      <c r="E591" s="110"/>
      <c r="F591" s="110"/>
    </row>
    <row r="592" spans="1:6" ht="16.5" customHeight="1" x14ac:dyDescent="0.3">
      <c r="A592" s="110"/>
      <c r="B592" s="110"/>
      <c r="C592" s="110"/>
      <c r="D592" s="230"/>
      <c r="E592" s="110"/>
      <c r="F592" s="110"/>
    </row>
    <row r="593" spans="1:6" ht="16.5" customHeight="1" x14ac:dyDescent="0.3">
      <c r="A593" s="110"/>
      <c r="B593" s="110"/>
      <c r="C593" s="110"/>
      <c r="D593" s="230"/>
      <c r="E593" s="110"/>
      <c r="F593" s="110"/>
    </row>
    <row r="594" spans="1:6" ht="16.5" customHeight="1" x14ac:dyDescent="0.3">
      <c r="A594" s="110"/>
      <c r="B594" s="110"/>
      <c r="C594" s="110"/>
      <c r="D594" s="230"/>
      <c r="E594" s="110"/>
      <c r="F594" s="110"/>
    </row>
    <row r="595" spans="1:6" ht="16.5" customHeight="1" x14ac:dyDescent="0.3">
      <c r="A595" s="110"/>
      <c r="B595" s="110"/>
      <c r="C595" s="110"/>
      <c r="D595" s="230"/>
      <c r="E595" s="110"/>
      <c r="F595" s="110"/>
    </row>
    <row r="596" spans="1:6" ht="16.5" customHeight="1" x14ac:dyDescent="0.3">
      <c r="A596" s="110"/>
      <c r="B596" s="110"/>
      <c r="C596" s="110"/>
      <c r="D596" s="230"/>
      <c r="E596" s="110"/>
      <c r="F596" s="110"/>
    </row>
    <row r="597" spans="1:6" ht="16.5" customHeight="1" x14ac:dyDescent="0.3">
      <c r="A597" s="110"/>
      <c r="B597" s="110"/>
      <c r="C597" s="110"/>
      <c r="D597" s="230"/>
      <c r="E597" s="110"/>
      <c r="F597" s="110"/>
    </row>
    <row r="598" spans="1:6" ht="16.5" customHeight="1" x14ac:dyDescent="0.3">
      <c r="A598" s="110"/>
      <c r="B598" s="110"/>
      <c r="C598" s="110"/>
      <c r="D598" s="230"/>
      <c r="E598" s="110"/>
      <c r="F598" s="110"/>
    </row>
    <row r="599" spans="1:6" ht="16.5" customHeight="1" x14ac:dyDescent="0.3">
      <c r="A599" s="110"/>
      <c r="B599" s="110"/>
      <c r="C599" s="110"/>
      <c r="D599" s="230"/>
      <c r="E599" s="110"/>
      <c r="F599" s="110"/>
    </row>
    <row r="600" spans="1:6" ht="16.5" customHeight="1" x14ac:dyDescent="0.3">
      <c r="A600" s="110"/>
      <c r="B600" s="110"/>
      <c r="C600" s="110"/>
      <c r="D600" s="230"/>
      <c r="E600" s="110"/>
      <c r="F600" s="110"/>
    </row>
    <row r="601" spans="1:6" ht="16.5" customHeight="1" x14ac:dyDescent="0.3">
      <c r="A601" s="110"/>
      <c r="B601" s="110"/>
      <c r="C601" s="110"/>
      <c r="D601" s="230"/>
      <c r="E601" s="110"/>
      <c r="F601" s="110"/>
    </row>
    <row r="602" spans="1:6" ht="16.5" customHeight="1" x14ac:dyDescent="0.3">
      <c r="A602" s="110"/>
      <c r="B602" s="110"/>
      <c r="C602" s="110"/>
      <c r="D602" s="230"/>
      <c r="E602" s="110"/>
      <c r="F602" s="110"/>
    </row>
    <row r="603" spans="1:6" ht="16.5" customHeight="1" x14ac:dyDescent="0.3">
      <c r="A603" s="110"/>
      <c r="B603" s="110"/>
      <c r="C603" s="110"/>
      <c r="D603" s="230"/>
      <c r="E603" s="110"/>
      <c r="F603" s="110"/>
    </row>
    <row r="604" spans="1:6" ht="16.5" customHeight="1" x14ac:dyDescent="0.3">
      <c r="A604" s="110"/>
      <c r="B604" s="110"/>
      <c r="C604" s="110"/>
      <c r="D604" s="230"/>
      <c r="E604" s="110"/>
      <c r="F604" s="110"/>
    </row>
    <row r="605" spans="1:6" ht="16.5" customHeight="1" x14ac:dyDescent="0.3">
      <c r="A605" s="110"/>
      <c r="B605" s="110"/>
      <c r="C605" s="110"/>
      <c r="D605" s="230"/>
      <c r="E605" s="110"/>
      <c r="F605" s="110"/>
    </row>
    <row r="606" spans="1:6" ht="16.5" customHeight="1" x14ac:dyDescent="0.3">
      <c r="A606" s="110"/>
      <c r="B606" s="110"/>
      <c r="C606" s="110"/>
      <c r="D606" s="230"/>
      <c r="E606" s="110"/>
      <c r="F606" s="110"/>
    </row>
    <row r="607" spans="1:6" ht="16.5" customHeight="1" x14ac:dyDescent="0.3">
      <c r="A607" s="110"/>
      <c r="B607" s="110"/>
      <c r="C607" s="110"/>
      <c r="D607" s="230"/>
      <c r="E607" s="110"/>
      <c r="F607" s="110"/>
    </row>
    <row r="608" spans="1:6" ht="16.5" customHeight="1" x14ac:dyDescent="0.3">
      <c r="A608" s="110"/>
      <c r="B608" s="110"/>
      <c r="C608" s="110"/>
      <c r="D608" s="230"/>
      <c r="E608" s="110"/>
      <c r="F608" s="110"/>
    </row>
    <row r="609" spans="1:6" ht="16.5" customHeight="1" x14ac:dyDescent="0.3">
      <c r="A609" s="110"/>
      <c r="B609" s="110"/>
      <c r="C609" s="110"/>
      <c r="D609" s="230"/>
      <c r="E609" s="110"/>
      <c r="F609" s="110"/>
    </row>
    <row r="610" spans="1:6" ht="16.5" customHeight="1" x14ac:dyDescent="0.3">
      <c r="A610" s="110"/>
      <c r="B610" s="110"/>
      <c r="C610" s="110"/>
      <c r="D610" s="230"/>
      <c r="E610" s="110"/>
      <c r="F610" s="110"/>
    </row>
    <row r="611" spans="1:6" ht="16.5" customHeight="1" x14ac:dyDescent="0.3">
      <c r="A611" s="110"/>
      <c r="B611" s="110"/>
      <c r="C611" s="110"/>
      <c r="D611" s="230"/>
      <c r="E611" s="110"/>
      <c r="F611" s="110"/>
    </row>
    <row r="612" spans="1:6" ht="16.5" customHeight="1" x14ac:dyDescent="0.3">
      <c r="A612" s="110"/>
      <c r="B612" s="110"/>
      <c r="C612" s="110"/>
      <c r="D612" s="230"/>
      <c r="E612" s="110"/>
      <c r="F612" s="110"/>
    </row>
    <row r="613" spans="1:6" ht="16.5" customHeight="1" x14ac:dyDescent="0.3">
      <c r="A613" s="110"/>
      <c r="B613" s="110"/>
      <c r="C613" s="110"/>
      <c r="D613" s="230"/>
      <c r="E613" s="110"/>
      <c r="F613" s="110"/>
    </row>
    <row r="614" spans="1:6" ht="16.5" customHeight="1" x14ac:dyDescent="0.3">
      <c r="A614" s="110"/>
      <c r="B614" s="110"/>
      <c r="C614" s="110"/>
      <c r="D614" s="230"/>
      <c r="E614" s="110"/>
      <c r="F614" s="110"/>
    </row>
    <row r="615" spans="1:6" ht="16.5" customHeight="1" x14ac:dyDescent="0.3">
      <c r="A615" s="110"/>
      <c r="B615" s="110"/>
      <c r="C615" s="110"/>
      <c r="D615" s="230"/>
      <c r="E615" s="110"/>
      <c r="F615" s="110"/>
    </row>
    <row r="616" spans="1:6" ht="16.5" customHeight="1" x14ac:dyDescent="0.3">
      <c r="A616" s="110"/>
      <c r="B616" s="110"/>
      <c r="C616" s="110"/>
      <c r="D616" s="230"/>
      <c r="E616" s="110"/>
      <c r="F616" s="110"/>
    </row>
    <row r="617" spans="1:6" ht="16.5" customHeight="1" x14ac:dyDescent="0.3">
      <c r="A617" s="110"/>
      <c r="B617" s="110"/>
      <c r="C617" s="110"/>
      <c r="D617" s="230"/>
      <c r="E617" s="110"/>
      <c r="F617" s="110"/>
    </row>
    <row r="618" spans="1:6" ht="16.5" customHeight="1" x14ac:dyDescent="0.3">
      <c r="A618" s="110"/>
      <c r="B618" s="110"/>
      <c r="C618" s="110"/>
      <c r="D618" s="230"/>
      <c r="E618" s="110"/>
      <c r="F618" s="110"/>
    </row>
    <row r="619" spans="1:6" ht="16.5" customHeight="1" x14ac:dyDescent="0.3">
      <c r="A619" s="110"/>
      <c r="B619" s="110"/>
      <c r="C619" s="110"/>
      <c r="D619" s="230"/>
      <c r="E619" s="110"/>
      <c r="F619" s="110"/>
    </row>
    <row r="620" spans="1:6" ht="16.5" customHeight="1" x14ac:dyDescent="0.3">
      <c r="A620" s="110"/>
      <c r="B620" s="110"/>
      <c r="C620" s="110"/>
      <c r="D620" s="230"/>
      <c r="E620" s="110"/>
      <c r="F620" s="110"/>
    </row>
    <row r="621" spans="1:6" ht="16.5" customHeight="1" x14ac:dyDescent="0.3">
      <c r="A621" s="110"/>
      <c r="B621" s="110"/>
      <c r="C621" s="110"/>
      <c r="D621" s="230"/>
      <c r="E621" s="110"/>
      <c r="F621" s="110"/>
    </row>
    <row r="622" spans="1:6" ht="16.5" customHeight="1" x14ac:dyDescent="0.3">
      <c r="A622" s="110"/>
      <c r="B622" s="110"/>
      <c r="C622" s="110"/>
      <c r="D622" s="230"/>
      <c r="E622" s="110"/>
      <c r="F622" s="110"/>
    </row>
    <row r="623" spans="1:6" ht="16.5" customHeight="1" x14ac:dyDescent="0.3">
      <c r="A623" s="110"/>
      <c r="B623" s="110"/>
      <c r="C623" s="110"/>
      <c r="D623" s="230"/>
      <c r="E623" s="110"/>
      <c r="F623" s="110"/>
    </row>
    <row r="624" spans="1:6" ht="16.5" customHeight="1" x14ac:dyDescent="0.3">
      <c r="A624" s="110"/>
      <c r="B624" s="110"/>
      <c r="C624" s="110"/>
      <c r="D624" s="230"/>
      <c r="E624" s="110"/>
      <c r="F624" s="110"/>
    </row>
    <row r="625" spans="1:6" ht="16.5" customHeight="1" x14ac:dyDescent="0.3">
      <c r="A625" s="110"/>
      <c r="B625" s="110"/>
      <c r="C625" s="110"/>
      <c r="D625" s="230"/>
      <c r="E625" s="110"/>
      <c r="F625" s="110"/>
    </row>
    <row r="626" spans="1:6" ht="16.5" customHeight="1" x14ac:dyDescent="0.3">
      <c r="A626" s="110"/>
      <c r="B626" s="110"/>
      <c r="C626" s="110"/>
      <c r="D626" s="230"/>
      <c r="E626" s="110"/>
      <c r="F626" s="110"/>
    </row>
    <row r="627" spans="1:6" ht="16.5" customHeight="1" x14ac:dyDescent="0.3">
      <c r="A627" s="110"/>
      <c r="B627" s="110"/>
      <c r="C627" s="110"/>
      <c r="D627" s="230"/>
      <c r="E627" s="110"/>
      <c r="F627" s="110"/>
    </row>
    <row r="628" spans="1:6" ht="16.5" customHeight="1" x14ac:dyDescent="0.3">
      <c r="A628" s="110"/>
      <c r="B628" s="110"/>
      <c r="C628" s="110"/>
      <c r="D628" s="230"/>
      <c r="E628" s="110"/>
      <c r="F628" s="110"/>
    </row>
    <row r="629" spans="1:6" ht="16.5" customHeight="1" x14ac:dyDescent="0.3">
      <c r="A629" s="110"/>
      <c r="B629" s="110"/>
      <c r="C629" s="110"/>
      <c r="D629" s="230"/>
      <c r="E629" s="110"/>
      <c r="F629" s="110"/>
    </row>
    <row r="630" spans="1:6" ht="16.5" customHeight="1" x14ac:dyDescent="0.3">
      <c r="A630" s="110"/>
      <c r="B630" s="110"/>
      <c r="C630" s="110"/>
      <c r="D630" s="230"/>
      <c r="E630" s="110"/>
      <c r="F630" s="110"/>
    </row>
    <row r="631" spans="1:6" ht="16.5" customHeight="1" x14ac:dyDescent="0.3">
      <c r="A631" s="110"/>
      <c r="B631" s="110"/>
      <c r="C631" s="110"/>
      <c r="D631" s="230"/>
      <c r="E631" s="110"/>
      <c r="F631" s="110"/>
    </row>
    <row r="632" spans="1:6" ht="16.5" customHeight="1" x14ac:dyDescent="0.3">
      <c r="A632" s="110"/>
      <c r="B632" s="110"/>
      <c r="C632" s="110"/>
      <c r="D632" s="230"/>
      <c r="E632" s="110"/>
      <c r="F632" s="110"/>
    </row>
    <row r="633" spans="1:6" ht="16.5" customHeight="1" x14ac:dyDescent="0.3">
      <c r="A633" s="110"/>
      <c r="B633" s="110"/>
      <c r="C633" s="110"/>
      <c r="D633" s="230"/>
      <c r="E633" s="110"/>
      <c r="F633" s="110"/>
    </row>
    <row r="634" spans="1:6" ht="16.5" customHeight="1" x14ac:dyDescent="0.3">
      <c r="A634" s="110"/>
      <c r="B634" s="110"/>
      <c r="C634" s="110"/>
      <c r="D634" s="230"/>
      <c r="E634" s="110"/>
      <c r="F634" s="110"/>
    </row>
    <row r="635" spans="1:6" ht="16.5" customHeight="1" x14ac:dyDescent="0.3">
      <c r="A635" s="110"/>
      <c r="B635" s="110"/>
      <c r="C635" s="110"/>
      <c r="D635" s="230"/>
      <c r="E635" s="110"/>
      <c r="F635" s="110"/>
    </row>
    <row r="636" spans="1:6" ht="16.5" customHeight="1" x14ac:dyDescent="0.3">
      <c r="A636" s="110"/>
      <c r="B636" s="110"/>
      <c r="C636" s="110"/>
      <c r="D636" s="230"/>
      <c r="E636" s="110"/>
      <c r="F636" s="110"/>
    </row>
    <row r="637" spans="1:6" ht="16.5" customHeight="1" x14ac:dyDescent="0.3">
      <c r="A637" s="110"/>
      <c r="B637" s="110"/>
      <c r="C637" s="110"/>
      <c r="D637" s="230"/>
      <c r="E637" s="110"/>
      <c r="F637" s="110"/>
    </row>
    <row r="638" spans="1:6" ht="16.5" customHeight="1" x14ac:dyDescent="0.3">
      <c r="A638" s="110"/>
      <c r="B638" s="110"/>
      <c r="C638" s="110"/>
      <c r="D638" s="230"/>
      <c r="E638" s="110"/>
      <c r="F638" s="110"/>
    </row>
    <row r="639" spans="1:6" ht="16.5" customHeight="1" x14ac:dyDescent="0.3">
      <c r="A639" s="110"/>
      <c r="B639" s="110"/>
      <c r="C639" s="110"/>
      <c r="D639" s="230"/>
      <c r="E639" s="110"/>
      <c r="F639" s="110"/>
    </row>
    <row r="640" spans="1:6" ht="16.5" customHeight="1" x14ac:dyDescent="0.3">
      <c r="A640" s="110"/>
      <c r="B640" s="110"/>
      <c r="C640" s="110"/>
      <c r="D640" s="230"/>
      <c r="E640" s="110"/>
      <c r="F640" s="110"/>
    </row>
    <row r="641" spans="1:6" ht="16.5" customHeight="1" x14ac:dyDescent="0.3">
      <c r="A641" s="110"/>
      <c r="B641" s="110"/>
      <c r="C641" s="110"/>
      <c r="D641" s="230"/>
      <c r="E641" s="110"/>
      <c r="F641" s="110"/>
    </row>
    <row r="642" spans="1:6" ht="16.5" customHeight="1" x14ac:dyDescent="0.3">
      <c r="A642" s="110"/>
      <c r="B642" s="110"/>
      <c r="C642" s="110"/>
      <c r="D642" s="230"/>
      <c r="E642" s="110"/>
      <c r="F642" s="110"/>
    </row>
    <row r="643" spans="1:6" ht="16.5" customHeight="1" x14ac:dyDescent="0.3">
      <c r="A643" s="110"/>
      <c r="B643" s="110"/>
      <c r="C643" s="110"/>
      <c r="D643" s="230"/>
      <c r="E643" s="110"/>
      <c r="F643" s="110"/>
    </row>
    <row r="644" spans="1:6" ht="16.5" customHeight="1" x14ac:dyDescent="0.3">
      <c r="A644" s="110"/>
      <c r="B644" s="110"/>
      <c r="C644" s="110"/>
      <c r="D644" s="230"/>
      <c r="E644" s="110"/>
      <c r="F644" s="110"/>
    </row>
    <row r="645" spans="1:6" ht="16.5" customHeight="1" x14ac:dyDescent="0.3">
      <c r="A645" s="110"/>
      <c r="B645" s="110"/>
      <c r="C645" s="110"/>
      <c r="D645" s="230"/>
      <c r="E645" s="110"/>
      <c r="F645" s="110"/>
    </row>
    <row r="646" spans="1:6" ht="16.5" customHeight="1" x14ac:dyDescent="0.3">
      <c r="A646" s="110"/>
      <c r="B646" s="110"/>
      <c r="C646" s="110"/>
      <c r="D646" s="230"/>
      <c r="E646" s="110"/>
      <c r="F646" s="110"/>
    </row>
    <row r="647" spans="1:6" ht="16.5" customHeight="1" x14ac:dyDescent="0.3">
      <c r="A647" s="110"/>
      <c r="B647" s="110"/>
      <c r="C647" s="110"/>
      <c r="D647" s="230"/>
      <c r="E647" s="110"/>
      <c r="F647" s="110"/>
    </row>
    <row r="648" spans="1:6" ht="16.5" customHeight="1" x14ac:dyDescent="0.3">
      <c r="A648" s="110"/>
      <c r="B648" s="110"/>
      <c r="C648" s="110"/>
      <c r="D648" s="230"/>
      <c r="E648" s="110"/>
      <c r="F648" s="110"/>
    </row>
    <row r="649" spans="1:6" ht="16.5" customHeight="1" x14ac:dyDescent="0.3">
      <c r="A649" s="110"/>
      <c r="B649" s="110"/>
      <c r="C649" s="110"/>
      <c r="D649" s="230"/>
      <c r="E649" s="110"/>
      <c r="F649" s="110"/>
    </row>
    <row r="650" spans="1:6" ht="16.5" customHeight="1" x14ac:dyDescent="0.3">
      <c r="A650" s="110"/>
      <c r="B650" s="110"/>
      <c r="C650" s="110"/>
      <c r="D650" s="230"/>
      <c r="E650" s="110"/>
      <c r="F650" s="110"/>
    </row>
    <row r="651" spans="1:6" ht="16.5" customHeight="1" x14ac:dyDescent="0.3">
      <c r="A651" s="110"/>
      <c r="B651" s="110"/>
      <c r="C651" s="110"/>
      <c r="D651" s="230"/>
      <c r="E651" s="110"/>
      <c r="F651" s="110"/>
    </row>
    <row r="652" spans="1:6" ht="16.5" customHeight="1" x14ac:dyDescent="0.3">
      <c r="A652" s="110"/>
      <c r="B652" s="110"/>
      <c r="C652" s="110"/>
      <c r="D652" s="230"/>
      <c r="E652" s="110"/>
      <c r="F652" s="110"/>
    </row>
    <row r="653" spans="1:6" ht="16.5" customHeight="1" x14ac:dyDescent="0.3">
      <c r="A653" s="110"/>
      <c r="B653" s="110"/>
      <c r="C653" s="110"/>
      <c r="D653" s="230"/>
      <c r="E653" s="110"/>
      <c r="F653" s="110"/>
    </row>
    <row r="654" spans="1:6" ht="16.5" customHeight="1" x14ac:dyDescent="0.3">
      <c r="A654" s="110"/>
      <c r="B654" s="110"/>
      <c r="C654" s="110"/>
      <c r="D654" s="230"/>
      <c r="E654" s="110"/>
      <c r="F654" s="110"/>
    </row>
    <row r="655" spans="1:6" ht="16.5" customHeight="1" x14ac:dyDescent="0.3">
      <c r="A655" s="110"/>
      <c r="B655" s="110"/>
      <c r="C655" s="110"/>
      <c r="D655" s="230"/>
      <c r="E655" s="110"/>
      <c r="F655" s="110"/>
    </row>
    <row r="656" spans="1:6" ht="16.5" customHeight="1" x14ac:dyDescent="0.3">
      <c r="A656" s="110"/>
      <c r="B656" s="110"/>
      <c r="C656" s="110"/>
      <c r="D656" s="230"/>
      <c r="E656" s="110"/>
      <c r="F656" s="110"/>
    </row>
    <row r="657" spans="1:6" ht="16.5" customHeight="1" x14ac:dyDescent="0.3">
      <c r="A657" s="110"/>
      <c r="B657" s="110"/>
      <c r="C657" s="110"/>
      <c r="D657" s="230"/>
      <c r="E657" s="110"/>
      <c r="F657" s="110"/>
    </row>
    <row r="658" spans="1:6" ht="16.5" customHeight="1" x14ac:dyDescent="0.3">
      <c r="A658" s="110"/>
      <c r="B658" s="110"/>
      <c r="C658" s="110"/>
      <c r="D658" s="230"/>
      <c r="E658" s="110"/>
      <c r="F658" s="110"/>
    </row>
    <row r="659" spans="1:6" ht="16.5" customHeight="1" x14ac:dyDescent="0.3">
      <c r="A659" s="110"/>
      <c r="B659" s="110"/>
      <c r="C659" s="110"/>
      <c r="D659" s="230"/>
      <c r="E659" s="110"/>
      <c r="F659" s="110"/>
    </row>
    <row r="660" spans="1:6" ht="16.5" customHeight="1" x14ac:dyDescent="0.3">
      <c r="A660" s="110"/>
      <c r="B660" s="110"/>
      <c r="C660" s="110"/>
      <c r="D660" s="230"/>
      <c r="E660" s="110"/>
      <c r="F660" s="110"/>
    </row>
    <row r="661" spans="1:6" ht="16.5" customHeight="1" x14ac:dyDescent="0.3">
      <c r="A661" s="110"/>
      <c r="B661" s="110"/>
      <c r="C661" s="110"/>
      <c r="D661" s="230"/>
      <c r="E661" s="110"/>
      <c r="F661" s="110"/>
    </row>
    <row r="662" spans="1:6" ht="16.5" customHeight="1" x14ac:dyDescent="0.3">
      <c r="A662" s="110"/>
      <c r="B662" s="110"/>
      <c r="C662" s="110"/>
      <c r="D662" s="230"/>
      <c r="E662" s="110"/>
      <c r="F662" s="110"/>
    </row>
    <row r="663" spans="1:6" ht="16.5" customHeight="1" x14ac:dyDescent="0.3">
      <c r="A663" s="110"/>
      <c r="B663" s="110"/>
      <c r="C663" s="110"/>
      <c r="D663" s="230"/>
      <c r="E663" s="110"/>
      <c r="F663" s="110"/>
    </row>
    <row r="664" spans="1:6" ht="16.5" customHeight="1" x14ac:dyDescent="0.3">
      <c r="A664" s="110"/>
      <c r="B664" s="110"/>
      <c r="C664" s="110"/>
      <c r="D664" s="230"/>
      <c r="E664" s="110"/>
      <c r="F664" s="110"/>
    </row>
    <row r="665" spans="1:6" ht="16.5" customHeight="1" x14ac:dyDescent="0.3">
      <c r="A665" s="110"/>
      <c r="B665" s="110"/>
      <c r="C665" s="110"/>
      <c r="D665" s="230"/>
      <c r="E665" s="110"/>
      <c r="F665" s="110"/>
    </row>
    <row r="666" spans="1:6" ht="16.5" customHeight="1" x14ac:dyDescent="0.3">
      <c r="A666" s="110"/>
      <c r="B666" s="110"/>
      <c r="C666" s="110"/>
      <c r="D666" s="230"/>
      <c r="E666" s="110"/>
      <c r="F666" s="110"/>
    </row>
    <row r="667" spans="1:6" ht="16.5" customHeight="1" x14ac:dyDescent="0.3">
      <c r="A667" s="110"/>
      <c r="B667" s="110"/>
      <c r="C667" s="110"/>
      <c r="D667" s="230"/>
      <c r="E667" s="110"/>
      <c r="F667" s="110"/>
    </row>
    <row r="668" spans="1:6" ht="16.5" customHeight="1" x14ac:dyDescent="0.3">
      <c r="A668" s="110"/>
      <c r="B668" s="110"/>
      <c r="C668" s="110"/>
      <c r="D668" s="230"/>
      <c r="E668" s="110"/>
      <c r="F668" s="110"/>
    </row>
    <row r="669" spans="1:6" ht="16.5" customHeight="1" x14ac:dyDescent="0.3">
      <c r="A669" s="110"/>
      <c r="B669" s="110"/>
      <c r="C669" s="110"/>
      <c r="D669" s="230"/>
      <c r="E669" s="110"/>
      <c r="F669" s="110"/>
    </row>
    <row r="670" spans="1:6" ht="16.5" customHeight="1" x14ac:dyDescent="0.3">
      <c r="A670" s="110"/>
      <c r="B670" s="110"/>
      <c r="C670" s="110"/>
      <c r="D670" s="230"/>
      <c r="E670" s="110"/>
      <c r="F670" s="110"/>
    </row>
    <row r="671" spans="1:6" ht="16.5" customHeight="1" x14ac:dyDescent="0.3">
      <c r="A671" s="110"/>
      <c r="B671" s="110"/>
      <c r="C671" s="110"/>
      <c r="D671" s="230"/>
      <c r="E671" s="110"/>
      <c r="F671" s="110"/>
    </row>
    <row r="672" spans="1:6" ht="16.5" customHeight="1" x14ac:dyDescent="0.3">
      <c r="A672" s="110"/>
      <c r="B672" s="110"/>
      <c r="C672" s="110"/>
      <c r="D672" s="230"/>
      <c r="E672" s="110"/>
      <c r="F672" s="110"/>
    </row>
    <row r="673" spans="1:6" ht="16.5" customHeight="1" x14ac:dyDescent="0.3">
      <c r="A673" s="110"/>
      <c r="B673" s="110"/>
      <c r="C673" s="110"/>
      <c r="D673" s="230"/>
      <c r="E673" s="110"/>
      <c r="F673" s="110"/>
    </row>
    <row r="674" spans="1:6" ht="16.5" customHeight="1" x14ac:dyDescent="0.3">
      <c r="A674" s="110"/>
      <c r="B674" s="110"/>
      <c r="C674" s="110"/>
      <c r="D674" s="230"/>
      <c r="E674" s="110"/>
      <c r="F674" s="110"/>
    </row>
    <row r="675" spans="1:6" ht="16.5" customHeight="1" x14ac:dyDescent="0.3">
      <c r="A675" s="110"/>
      <c r="B675" s="110"/>
      <c r="C675" s="110"/>
      <c r="D675" s="230"/>
      <c r="E675" s="110"/>
      <c r="F675" s="110"/>
    </row>
    <row r="676" spans="1:6" ht="16.5" customHeight="1" x14ac:dyDescent="0.3">
      <c r="A676" s="110"/>
      <c r="B676" s="110"/>
      <c r="C676" s="110"/>
      <c r="D676" s="230"/>
      <c r="E676" s="110"/>
      <c r="F676" s="110"/>
    </row>
    <row r="677" spans="1:6" ht="16.5" customHeight="1" x14ac:dyDescent="0.3">
      <c r="A677" s="110"/>
      <c r="B677" s="110"/>
      <c r="C677" s="110"/>
      <c r="D677" s="230"/>
      <c r="E677" s="110"/>
      <c r="F677" s="110"/>
    </row>
    <row r="678" spans="1:6" ht="16.5" customHeight="1" x14ac:dyDescent="0.3">
      <c r="A678" s="110"/>
      <c r="B678" s="110"/>
      <c r="C678" s="110"/>
      <c r="D678" s="230"/>
      <c r="E678" s="110"/>
      <c r="F678" s="110"/>
    </row>
    <row r="679" spans="1:6" ht="16.5" customHeight="1" x14ac:dyDescent="0.3">
      <c r="A679" s="110"/>
      <c r="B679" s="110"/>
      <c r="C679" s="110"/>
      <c r="D679" s="230"/>
      <c r="E679" s="110"/>
      <c r="F679" s="110"/>
    </row>
    <row r="680" spans="1:6" ht="16.5" customHeight="1" x14ac:dyDescent="0.3">
      <c r="A680" s="110"/>
      <c r="B680" s="110"/>
      <c r="C680" s="110"/>
      <c r="D680" s="230"/>
      <c r="E680" s="110"/>
      <c r="F680" s="110"/>
    </row>
    <row r="681" spans="1:6" ht="16.5" customHeight="1" x14ac:dyDescent="0.3">
      <c r="A681" s="110"/>
      <c r="B681" s="110"/>
      <c r="C681" s="110"/>
      <c r="D681" s="230"/>
      <c r="E681" s="110"/>
      <c r="F681" s="110"/>
    </row>
    <row r="682" spans="1:6" ht="16.5" customHeight="1" x14ac:dyDescent="0.3">
      <c r="A682" s="110"/>
      <c r="B682" s="110"/>
      <c r="C682" s="110"/>
      <c r="D682" s="230"/>
      <c r="E682" s="110"/>
      <c r="F682" s="110"/>
    </row>
    <row r="683" spans="1:6" ht="16.5" customHeight="1" x14ac:dyDescent="0.3">
      <c r="A683" s="110"/>
      <c r="B683" s="110"/>
      <c r="C683" s="110"/>
      <c r="D683" s="230"/>
      <c r="E683" s="110"/>
      <c r="F683" s="110"/>
    </row>
    <row r="684" spans="1:6" ht="16.5" customHeight="1" x14ac:dyDescent="0.3">
      <c r="A684" s="110"/>
      <c r="B684" s="110"/>
      <c r="C684" s="110"/>
      <c r="D684" s="230"/>
      <c r="E684" s="110"/>
      <c r="F684" s="110"/>
    </row>
    <row r="685" spans="1:6" ht="16.5" customHeight="1" x14ac:dyDescent="0.3">
      <c r="A685" s="110"/>
      <c r="B685" s="110"/>
      <c r="C685" s="110"/>
      <c r="D685" s="230"/>
      <c r="E685" s="110"/>
      <c r="F685" s="110"/>
    </row>
    <row r="686" spans="1:6" ht="16.5" customHeight="1" x14ac:dyDescent="0.3">
      <c r="A686" s="110"/>
      <c r="B686" s="110"/>
      <c r="C686" s="110"/>
      <c r="D686" s="230"/>
      <c r="E686" s="110"/>
      <c r="F686" s="110"/>
    </row>
    <row r="687" spans="1:6" ht="16.5" customHeight="1" x14ac:dyDescent="0.3">
      <c r="A687" s="110"/>
      <c r="B687" s="110"/>
      <c r="C687" s="110"/>
      <c r="D687" s="230"/>
      <c r="E687" s="110"/>
      <c r="F687" s="110"/>
    </row>
    <row r="688" spans="1:6" ht="16.5" customHeight="1" x14ac:dyDescent="0.3">
      <c r="A688" s="110"/>
      <c r="B688" s="110"/>
      <c r="C688" s="110"/>
      <c r="D688" s="230"/>
      <c r="E688" s="110"/>
      <c r="F688" s="110"/>
    </row>
    <row r="689" spans="1:6" ht="16.5" customHeight="1" x14ac:dyDescent="0.3">
      <c r="A689" s="110"/>
      <c r="B689" s="110"/>
      <c r="C689" s="110"/>
      <c r="D689" s="230"/>
      <c r="E689" s="110"/>
      <c r="F689" s="110"/>
    </row>
    <row r="690" spans="1:6" ht="16.5" customHeight="1" x14ac:dyDescent="0.3">
      <c r="A690" s="110"/>
      <c r="B690" s="110"/>
      <c r="C690" s="110"/>
      <c r="D690" s="230"/>
      <c r="E690" s="110"/>
      <c r="F690" s="110"/>
    </row>
    <row r="691" spans="1:6" ht="16.5" customHeight="1" x14ac:dyDescent="0.3">
      <c r="A691" s="110"/>
      <c r="B691" s="110"/>
      <c r="C691" s="110"/>
      <c r="D691" s="230"/>
      <c r="E691" s="110"/>
      <c r="F691" s="110"/>
    </row>
    <row r="692" spans="1:6" ht="16.5" customHeight="1" x14ac:dyDescent="0.3">
      <c r="A692" s="110"/>
      <c r="B692" s="110"/>
      <c r="C692" s="110"/>
      <c r="D692" s="230"/>
      <c r="E692" s="110"/>
      <c r="F692" s="110"/>
    </row>
    <row r="693" spans="1:6" ht="16.5" customHeight="1" x14ac:dyDescent="0.3">
      <c r="A693" s="110"/>
      <c r="B693" s="110"/>
      <c r="C693" s="110"/>
      <c r="D693" s="230"/>
      <c r="E693" s="110"/>
      <c r="F693" s="110"/>
    </row>
    <row r="694" spans="1:6" ht="16.5" customHeight="1" x14ac:dyDescent="0.3">
      <c r="A694" s="110"/>
      <c r="B694" s="110"/>
      <c r="C694" s="110"/>
      <c r="D694" s="230"/>
      <c r="E694" s="110"/>
      <c r="F694" s="110"/>
    </row>
    <row r="695" spans="1:6" ht="16.5" customHeight="1" x14ac:dyDescent="0.3">
      <c r="A695" s="110"/>
      <c r="B695" s="110"/>
      <c r="C695" s="110"/>
      <c r="D695" s="230"/>
      <c r="E695" s="110"/>
      <c r="F695" s="110"/>
    </row>
    <row r="696" spans="1:6" ht="16.5" customHeight="1" x14ac:dyDescent="0.3">
      <c r="A696" s="110"/>
      <c r="B696" s="110"/>
      <c r="C696" s="110"/>
      <c r="D696" s="230"/>
      <c r="E696" s="110"/>
      <c r="F696" s="110"/>
    </row>
    <row r="697" spans="1:6" ht="16.5" customHeight="1" x14ac:dyDescent="0.3">
      <c r="A697" s="110"/>
      <c r="B697" s="110"/>
      <c r="C697" s="110"/>
      <c r="D697" s="230"/>
      <c r="E697" s="110"/>
      <c r="F697" s="110"/>
    </row>
    <row r="698" spans="1:6" ht="16.5" customHeight="1" x14ac:dyDescent="0.3">
      <c r="A698" s="110"/>
      <c r="B698" s="110"/>
      <c r="C698" s="110"/>
      <c r="D698" s="230"/>
      <c r="E698" s="110"/>
      <c r="F698" s="110"/>
    </row>
    <row r="699" spans="1:6" ht="16.5" customHeight="1" x14ac:dyDescent="0.3">
      <c r="A699" s="110"/>
      <c r="B699" s="110"/>
      <c r="C699" s="110"/>
      <c r="D699" s="230"/>
      <c r="E699" s="110"/>
      <c r="F699" s="110"/>
    </row>
    <row r="700" spans="1:6" ht="16.5" customHeight="1" x14ac:dyDescent="0.3">
      <c r="A700" s="110"/>
      <c r="B700" s="110"/>
      <c r="C700" s="110"/>
      <c r="D700" s="230"/>
      <c r="E700" s="110"/>
      <c r="F700" s="110"/>
    </row>
    <row r="701" spans="1:6" ht="16.5" customHeight="1" x14ac:dyDescent="0.3">
      <c r="A701" s="110"/>
      <c r="B701" s="110"/>
      <c r="C701" s="110"/>
      <c r="D701" s="230"/>
      <c r="E701" s="110"/>
      <c r="F701" s="110"/>
    </row>
    <row r="702" spans="1:6" ht="16.5" customHeight="1" x14ac:dyDescent="0.3">
      <c r="A702" s="110"/>
      <c r="B702" s="110"/>
      <c r="C702" s="110"/>
      <c r="D702" s="230"/>
      <c r="E702" s="110"/>
      <c r="F702" s="110"/>
    </row>
    <row r="703" spans="1:6" ht="16.5" customHeight="1" x14ac:dyDescent="0.3">
      <c r="A703" s="110"/>
      <c r="B703" s="110"/>
      <c r="C703" s="110"/>
      <c r="D703" s="230"/>
      <c r="E703" s="110"/>
      <c r="F703" s="110"/>
    </row>
    <row r="704" spans="1:6" ht="16.5" customHeight="1" x14ac:dyDescent="0.3">
      <c r="A704" s="110"/>
      <c r="B704" s="110"/>
      <c r="C704" s="110"/>
      <c r="D704" s="230"/>
      <c r="E704" s="110"/>
      <c r="F704" s="110"/>
    </row>
    <row r="705" spans="1:6" ht="16.5" customHeight="1" x14ac:dyDescent="0.3">
      <c r="A705" s="110"/>
      <c r="B705" s="110"/>
      <c r="C705" s="110"/>
      <c r="D705" s="230"/>
      <c r="E705" s="110"/>
      <c r="F705" s="110"/>
    </row>
    <row r="706" spans="1:6" ht="16.5" customHeight="1" x14ac:dyDescent="0.3">
      <c r="A706" s="110"/>
      <c r="B706" s="110"/>
      <c r="C706" s="110"/>
      <c r="D706" s="230"/>
      <c r="E706" s="110"/>
      <c r="F706" s="110"/>
    </row>
    <row r="707" spans="1:6" ht="16.5" customHeight="1" x14ac:dyDescent="0.3">
      <c r="A707" s="110"/>
      <c r="B707" s="110"/>
      <c r="C707" s="110"/>
      <c r="D707" s="230"/>
      <c r="E707" s="110"/>
      <c r="F707" s="110"/>
    </row>
    <row r="708" spans="1:6" ht="16.5" customHeight="1" x14ac:dyDescent="0.3">
      <c r="A708" s="110"/>
      <c r="B708" s="110"/>
      <c r="C708" s="110"/>
      <c r="D708" s="230"/>
      <c r="E708" s="110"/>
      <c r="F708" s="110"/>
    </row>
    <row r="709" spans="1:6" ht="16.5" customHeight="1" x14ac:dyDescent="0.3">
      <c r="A709" s="110"/>
      <c r="B709" s="110"/>
      <c r="C709" s="110"/>
      <c r="D709" s="230"/>
      <c r="E709" s="110"/>
      <c r="F709" s="110"/>
    </row>
    <row r="710" spans="1:6" ht="16.5" customHeight="1" x14ac:dyDescent="0.3">
      <c r="A710" s="110"/>
      <c r="B710" s="110"/>
      <c r="C710" s="110"/>
      <c r="D710" s="230"/>
      <c r="E710" s="110"/>
      <c r="F710" s="110"/>
    </row>
    <row r="711" spans="1:6" ht="16.5" customHeight="1" x14ac:dyDescent="0.3">
      <c r="A711" s="110"/>
      <c r="B711" s="110"/>
      <c r="C711" s="110"/>
      <c r="D711" s="230"/>
      <c r="E711" s="110"/>
      <c r="F711" s="110"/>
    </row>
    <row r="712" spans="1:6" ht="16.5" customHeight="1" x14ac:dyDescent="0.3">
      <c r="A712" s="110"/>
      <c r="B712" s="110"/>
      <c r="C712" s="110"/>
      <c r="D712" s="230"/>
      <c r="E712" s="110"/>
      <c r="F712" s="110"/>
    </row>
    <row r="713" spans="1:6" ht="16.5" customHeight="1" x14ac:dyDescent="0.3">
      <c r="A713" s="110"/>
      <c r="B713" s="110"/>
      <c r="C713" s="110"/>
      <c r="D713" s="230"/>
      <c r="E713" s="110"/>
      <c r="F713" s="110"/>
    </row>
    <row r="714" spans="1:6" ht="16.5" customHeight="1" x14ac:dyDescent="0.3">
      <c r="A714" s="110"/>
      <c r="B714" s="110"/>
      <c r="C714" s="110"/>
      <c r="D714" s="230"/>
      <c r="E714" s="110"/>
      <c r="F714" s="110"/>
    </row>
    <row r="715" spans="1:6" ht="16.5" customHeight="1" x14ac:dyDescent="0.3">
      <c r="A715" s="110"/>
      <c r="B715" s="110"/>
      <c r="C715" s="110"/>
      <c r="D715" s="230"/>
      <c r="E715" s="110"/>
      <c r="F715" s="110"/>
    </row>
    <row r="716" spans="1:6" ht="16.5" customHeight="1" x14ac:dyDescent="0.3">
      <c r="A716" s="110"/>
      <c r="B716" s="110"/>
      <c r="C716" s="110"/>
      <c r="D716" s="230"/>
      <c r="E716" s="110"/>
      <c r="F716" s="110"/>
    </row>
    <row r="717" spans="1:6" ht="16.5" customHeight="1" x14ac:dyDescent="0.3">
      <c r="A717" s="110"/>
      <c r="B717" s="110"/>
      <c r="C717" s="110"/>
      <c r="D717" s="230"/>
      <c r="E717" s="110"/>
      <c r="F717" s="110"/>
    </row>
    <row r="718" spans="1:6" ht="16.5" customHeight="1" x14ac:dyDescent="0.3">
      <c r="A718" s="110"/>
      <c r="B718" s="110"/>
      <c r="C718" s="110"/>
      <c r="D718" s="230"/>
      <c r="E718" s="110"/>
      <c r="F718" s="110"/>
    </row>
    <row r="719" spans="1:6" ht="16.5" customHeight="1" x14ac:dyDescent="0.3">
      <c r="A719" s="110"/>
      <c r="B719" s="110"/>
      <c r="C719" s="110"/>
      <c r="D719" s="230"/>
      <c r="E719" s="110"/>
      <c r="F719" s="110"/>
    </row>
    <row r="720" spans="1:6" ht="16.5" customHeight="1" x14ac:dyDescent="0.3">
      <c r="A720" s="110"/>
      <c r="B720" s="110"/>
      <c r="C720" s="110"/>
      <c r="D720" s="230"/>
      <c r="E720" s="110"/>
      <c r="F720" s="110"/>
    </row>
    <row r="721" spans="1:6" ht="16.5" customHeight="1" x14ac:dyDescent="0.3">
      <c r="A721" s="110"/>
      <c r="B721" s="110"/>
      <c r="C721" s="110"/>
      <c r="D721" s="230"/>
      <c r="E721" s="110"/>
      <c r="F721" s="110"/>
    </row>
    <row r="722" spans="1:6" ht="16.5" customHeight="1" x14ac:dyDescent="0.3">
      <c r="A722" s="110"/>
      <c r="B722" s="110"/>
      <c r="C722" s="110"/>
      <c r="D722" s="230"/>
      <c r="E722" s="110"/>
      <c r="F722" s="110"/>
    </row>
    <row r="723" spans="1:6" ht="16.5" customHeight="1" x14ac:dyDescent="0.3">
      <c r="A723" s="110"/>
      <c r="B723" s="110"/>
      <c r="C723" s="110"/>
      <c r="D723" s="230"/>
      <c r="E723" s="110"/>
      <c r="F723" s="110"/>
    </row>
    <row r="724" spans="1:6" ht="16.5" customHeight="1" x14ac:dyDescent="0.3">
      <c r="A724" s="110"/>
      <c r="B724" s="110"/>
      <c r="C724" s="110"/>
      <c r="D724" s="230"/>
      <c r="E724" s="110"/>
      <c r="F724" s="110"/>
    </row>
    <row r="725" spans="1:6" ht="16.5" customHeight="1" x14ac:dyDescent="0.3">
      <c r="A725" s="110"/>
      <c r="B725" s="110"/>
      <c r="C725" s="110"/>
      <c r="D725" s="230"/>
      <c r="E725" s="110"/>
      <c r="F725" s="110"/>
    </row>
    <row r="726" spans="1:6" ht="16.5" customHeight="1" x14ac:dyDescent="0.3">
      <c r="A726" s="110"/>
      <c r="B726" s="110"/>
      <c r="C726" s="110"/>
      <c r="D726" s="230"/>
      <c r="E726" s="110"/>
      <c r="F726" s="110"/>
    </row>
    <row r="727" spans="1:6" ht="16.5" customHeight="1" x14ac:dyDescent="0.3">
      <c r="A727" s="110"/>
      <c r="B727" s="110"/>
      <c r="C727" s="110"/>
      <c r="D727" s="230"/>
      <c r="E727" s="110"/>
      <c r="F727" s="110"/>
    </row>
    <row r="728" spans="1:6" ht="16.5" customHeight="1" x14ac:dyDescent="0.3">
      <c r="A728" s="110"/>
      <c r="B728" s="110"/>
      <c r="C728" s="110"/>
      <c r="D728" s="230"/>
      <c r="E728" s="110"/>
      <c r="F728" s="110"/>
    </row>
    <row r="729" spans="1:6" ht="16.5" customHeight="1" x14ac:dyDescent="0.3">
      <c r="A729" s="110"/>
      <c r="B729" s="110"/>
      <c r="C729" s="110"/>
      <c r="D729" s="230"/>
      <c r="E729" s="110"/>
      <c r="F729" s="110"/>
    </row>
    <row r="730" spans="1:6" ht="16.5" customHeight="1" x14ac:dyDescent="0.3">
      <c r="A730" s="110"/>
      <c r="B730" s="110"/>
      <c r="C730" s="110"/>
      <c r="D730" s="230"/>
      <c r="E730" s="110"/>
      <c r="F730" s="110"/>
    </row>
    <row r="731" spans="1:6" ht="16.5" customHeight="1" x14ac:dyDescent="0.3">
      <c r="A731" s="110"/>
      <c r="B731" s="110"/>
      <c r="C731" s="110"/>
      <c r="D731" s="230"/>
      <c r="E731" s="110"/>
      <c r="F731" s="110"/>
    </row>
    <row r="732" spans="1:6" ht="16.5" customHeight="1" x14ac:dyDescent="0.3">
      <c r="A732" s="110"/>
      <c r="B732" s="110"/>
      <c r="C732" s="110"/>
      <c r="D732" s="230"/>
      <c r="E732" s="110"/>
      <c r="F732" s="110"/>
    </row>
    <row r="733" spans="1:6" ht="16.5" customHeight="1" x14ac:dyDescent="0.3">
      <c r="A733" s="110"/>
      <c r="B733" s="110"/>
      <c r="C733" s="110"/>
      <c r="D733" s="230"/>
      <c r="E733" s="110"/>
      <c r="F733" s="110"/>
    </row>
    <row r="734" spans="1:6" ht="16.5" customHeight="1" x14ac:dyDescent="0.3">
      <c r="A734" s="110"/>
      <c r="B734" s="110"/>
      <c r="C734" s="110"/>
      <c r="D734" s="230"/>
      <c r="E734" s="110"/>
      <c r="F734" s="110"/>
    </row>
    <row r="735" spans="1:6" ht="16.5" customHeight="1" x14ac:dyDescent="0.3">
      <c r="A735" s="110"/>
      <c r="B735" s="110"/>
      <c r="C735" s="110"/>
      <c r="D735" s="230"/>
      <c r="E735" s="110"/>
      <c r="F735" s="110"/>
    </row>
    <row r="736" spans="1:6" ht="16.5" customHeight="1" x14ac:dyDescent="0.3">
      <c r="A736" s="110"/>
      <c r="B736" s="110"/>
      <c r="C736" s="110"/>
      <c r="D736" s="230"/>
      <c r="E736" s="110"/>
      <c r="F736" s="110"/>
    </row>
    <row r="737" spans="1:6" ht="16.5" customHeight="1" x14ac:dyDescent="0.3">
      <c r="A737" s="110"/>
      <c r="B737" s="110"/>
      <c r="C737" s="110"/>
      <c r="D737" s="230"/>
      <c r="E737" s="110"/>
      <c r="F737" s="110"/>
    </row>
    <row r="738" spans="1:6" ht="16.5" customHeight="1" x14ac:dyDescent="0.3">
      <c r="A738" s="110"/>
      <c r="B738" s="110"/>
      <c r="C738" s="110"/>
      <c r="D738" s="230"/>
      <c r="E738" s="110"/>
      <c r="F738" s="110"/>
    </row>
    <row r="739" spans="1:6" ht="16.5" customHeight="1" x14ac:dyDescent="0.3">
      <c r="A739" s="110"/>
      <c r="B739" s="110"/>
      <c r="C739" s="110"/>
      <c r="D739" s="230"/>
      <c r="E739" s="110"/>
      <c r="F739" s="110"/>
    </row>
    <row r="740" spans="1:6" ht="16.5" customHeight="1" x14ac:dyDescent="0.3">
      <c r="A740" s="110"/>
      <c r="B740" s="110"/>
      <c r="C740" s="110"/>
      <c r="D740" s="230"/>
      <c r="E740" s="110"/>
      <c r="F740" s="110"/>
    </row>
    <row r="741" spans="1:6" ht="16.5" customHeight="1" x14ac:dyDescent="0.3">
      <c r="A741" s="110"/>
      <c r="B741" s="110"/>
      <c r="C741" s="110"/>
      <c r="D741" s="230"/>
      <c r="E741" s="110"/>
      <c r="F741" s="110"/>
    </row>
    <row r="742" spans="1:6" ht="16.5" customHeight="1" x14ac:dyDescent="0.3">
      <c r="A742" s="110"/>
      <c r="B742" s="110"/>
      <c r="C742" s="110"/>
      <c r="D742" s="230"/>
      <c r="E742" s="110"/>
      <c r="F742" s="110"/>
    </row>
    <row r="743" spans="1:6" ht="16.5" customHeight="1" x14ac:dyDescent="0.3">
      <c r="A743" s="110"/>
      <c r="B743" s="110"/>
      <c r="C743" s="110"/>
      <c r="D743" s="230"/>
      <c r="E743" s="110"/>
      <c r="F743" s="110"/>
    </row>
    <row r="744" spans="1:6" ht="16.5" customHeight="1" x14ac:dyDescent="0.3">
      <c r="A744" s="110"/>
      <c r="B744" s="110"/>
      <c r="C744" s="110"/>
      <c r="D744" s="230"/>
      <c r="E744" s="110"/>
      <c r="F744" s="110"/>
    </row>
    <row r="745" spans="1:6" ht="16.5" customHeight="1" x14ac:dyDescent="0.3">
      <c r="A745" s="110"/>
      <c r="B745" s="110"/>
      <c r="C745" s="110"/>
      <c r="D745" s="230"/>
      <c r="E745" s="110"/>
      <c r="F745" s="110"/>
    </row>
    <row r="746" spans="1:6" ht="16.5" customHeight="1" x14ac:dyDescent="0.3">
      <c r="A746" s="110"/>
      <c r="B746" s="110"/>
      <c r="C746" s="110"/>
      <c r="D746" s="230"/>
      <c r="E746" s="110"/>
      <c r="F746" s="110"/>
    </row>
    <row r="747" spans="1:6" ht="16.5" customHeight="1" x14ac:dyDescent="0.3">
      <c r="A747" s="110"/>
      <c r="B747" s="110"/>
      <c r="C747" s="110"/>
      <c r="D747" s="230"/>
      <c r="E747" s="110"/>
      <c r="F747" s="110"/>
    </row>
    <row r="748" spans="1:6" ht="16.5" customHeight="1" x14ac:dyDescent="0.3">
      <c r="A748" s="110"/>
      <c r="B748" s="110"/>
      <c r="C748" s="110"/>
      <c r="D748" s="230"/>
      <c r="E748" s="110"/>
      <c r="F748" s="110"/>
    </row>
    <row r="749" spans="1:6" ht="16.5" customHeight="1" x14ac:dyDescent="0.3">
      <c r="A749" s="110"/>
      <c r="B749" s="110"/>
      <c r="C749" s="110"/>
      <c r="D749" s="230"/>
      <c r="E749" s="110"/>
      <c r="F749" s="110"/>
    </row>
    <row r="750" spans="1:6" ht="16.5" customHeight="1" x14ac:dyDescent="0.3">
      <c r="A750" s="110"/>
      <c r="B750" s="110"/>
      <c r="C750" s="110"/>
      <c r="D750" s="230"/>
      <c r="E750" s="110"/>
      <c r="F750" s="110"/>
    </row>
    <row r="751" spans="1:6" ht="16.5" customHeight="1" x14ac:dyDescent="0.3">
      <c r="A751" s="110"/>
      <c r="B751" s="110"/>
      <c r="C751" s="110"/>
      <c r="D751" s="230"/>
      <c r="E751" s="110"/>
      <c r="F751" s="110"/>
    </row>
    <row r="752" spans="1:6" ht="16.5" customHeight="1" x14ac:dyDescent="0.3">
      <c r="A752" s="110"/>
      <c r="B752" s="110"/>
      <c r="C752" s="110"/>
      <c r="D752" s="230"/>
      <c r="E752" s="110"/>
      <c r="F752" s="110"/>
    </row>
    <row r="753" spans="1:6" ht="16.5" customHeight="1" x14ac:dyDescent="0.3">
      <c r="A753" s="110"/>
      <c r="B753" s="110"/>
      <c r="C753" s="110"/>
      <c r="D753" s="230"/>
      <c r="E753" s="110"/>
      <c r="F753" s="110"/>
    </row>
    <row r="754" spans="1:6" ht="16.5" customHeight="1" x14ac:dyDescent="0.3">
      <c r="A754" s="110"/>
      <c r="B754" s="110"/>
      <c r="C754" s="110"/>
      <c r="D754" s="230"/>
      <c r="E754" s="110"/>
      <c r="F754" s="110"/>
    </row>
    <row r="755" spans="1:6" ht="16.5" customHeight="1" x14ac:dyDescent="0.3">
      <c r="A755" s="110"/>
      <c r="B755" s="110"/>
      <c r="C755" s="110"/>
      <c r="D755" s="230"/>
      <c r="E755" s="110"/>
      <c r="F755" s="110"/>
    </row>
    <row r="756" spans="1:6" ht="16.5" customHeight="1" x14ac:dyDescent="0.3">
      <c r="A756" s="110"/>
      <c r="B756" s="110"/>
      <c r="C756" s="110"/>
      <c r="D756" s="230"/>
      <c r="E756" s="110"/>
      <c r="F756" s="110"/>
    </row>
    <row r="757" spans="1:6" ht="16.5" customHeight="1" x14ac:dyDescent="0.3">
      <c r="A757" s="110"/>
      <c r="B757" s="110"/>
      <c r="C757" s="110"/>
      <c r="D757" s="230"/>
      <c r="E757" s="110"/>
      <c r="F757" s="110"/>
    </row>
    <row r="758" spans="1:6" ht="16.5" customHeight="1" x14ac:dyDescent="0.3">
      <c r="A758" s="110"/>
      <c r="B758" s="110"/>
      <c r="C758" s="110"/>
      <c r="D758" s="230"/>
      <c r="E758" s="110"/>
      <c r="F758" s="110"/>
    </row>
    <row r="759" spans="1:6" ht="16.5" customHeight="1" x14ac:dyDescent="0.3">
      <c r="A759" s="110"/>
      <c r="B759" s="110"/>
      <c r="C759" s="110"/>
      <c r="D759" s="230"/>
      <c r="E759" s="110"/>
      <c r="F759" s="110"/>
    </row>
    <row r="760" spans="1:6" ht="16.5" customHeight="1" x14ac:dyDescent="0.3">
      <c r="A760" s="110"/>
      <c r="B760" s="110"/>
      <c r="C760" s="110"/>
      <c r="D760" s="230"/>
      <c r="E760" s="110"/>
      <c r="F760" s="110"/>
    </row>
    <row r="761" spans="1:6" ht="16.5" customHeight="1" x14ac:dyDescent="0.3">
      <c r="A761" s="110"/>
      <c r="B761" s="110"/>
      <c r="C761" s="110"/>
      <c r="D761" s="230"/>
      <c r="E761" s="110"/>
      <c r="F761" s="110"/>
    </row>
    <row r="762" spans="1:6" ht="16.5" customHeight="1" x14ac:dyDescent="0.3">
      <c r="A762" s="110"/>
      <c r="B762" s="110"/>
      <c r="C762" s="110"/>
      <c r="D762" s="230"/>
      <c r="E762" s="110"/>
      <c r="F762" s="110"/>
    </row>
    <row r="763" spans="1:6" ht="16.5" customHeight="1" x14ac:dyDescent="0.3">
      <c r="A763" s="110"/>
      <c r="B763" s="110"/>
      <c r="C763" s="110"/>
      <c r="D763" s="230"/>
      <c r="E763" s="110"/>
      <c r="F763" s="110"/>
    </row>
    <row r="764" spans="1:6" ht="16.5" customHeight="1" x14ac:dyDescent="0.3">
      <c r="A764" s="110"/>
      <c r="B764" s="110"/>
      <c r="C764" s="110"/>
      <c r="D764" s="230"/>
      <c r="E764" s="110"/>
      <c r="F764" s="110"/>
    </row>
    <row r="765" spans="1:6" ht="16.5" customHeight="1" x14ac:dyDescent="0.3">
      <c r="A765" s="110"/>
      <c r="B765" s="110"/>
      <c r="C765" s="110"/>
      <c r="D765" s="230"/>
      <c r="E765" s="110"/>
      <c r="F765" s="110"/>
    </row>
    <row r="766" spans="1:6" ht="16.5" customHeight="1" x14ac:dyDescent="0.3">
      <c r="A766" s="110"/>
      <c r="B766" s="110"/>
      <c r="C766" s="110"/>
      <c r="D766" s="230"/>
      <c r="E766" s="110"/>
      <c r="F766" s="110"/>
    </row>
    <row r="767" spans="1:6" ht="16.5" customHeight="1" x14ac:dyDescent="0.3">
      <c r="A767" s="110"/>
      <c r="B767" s="110"/>
      <c r="C767" s="110"/>
      <c r="D767" s="230"/>
      <c r="E767" s="110"/>
      <c r="F767" s="110"/>
    </row>
    <row r="768" spans="1:6" ht="16.5" customHeight="1" x14ac:dyDescent="0.3">
      <c r="A768" s="110"/>
      <c r="B768" s="110"/>
      <c r="C768" s="110"/>
      <c r="D768" s="230"/>
      <c r="E768" s="110"/>
      <c r="F768" s="110"/>
    </row>
    <row r="769" spans="1:6" ht="16.5" customHeight="1" x14ac:dyDescent="0.3">
      <c r="A769" s="110"/>
      <c r="B769" s="110"/>
      <c r="C769" s="110"/>
      <c r="D769" s="230"/>
      <c r="E769" s="110"/>
      <c r="F769" s="110"/>
    </row>
    <row r="770" spans="1:6" ht="16.5" customHeight="1" x14ac:dyDescent="0.3">
      <c r="A770" s="110"/>
      <c r="B770" s="110"/>
      <c r="C770" s="110"/>
      <c r="D770" s="230"/>
      <c r="E770" s="110"/>
      <c r="F770" s="110"/>
    </row>
    <row r="771" spans="1:6" ht="16.5" customHeight="1" x14ac:dyDescent="0.3">
      <c r="A771" s="110"/>
      <c r="B771" s="110"/>
      <c r="C771" s="110"/>
      <c r="D771" s="230"/>
      <c r="E771" s="110"/>
      <c r="F771" s="110"/>
    </row>
    <row r="772" spans="1:6" ht="16.5" customHeight="1" x14ac:dyDescent="0.3">
      <c r="A772" s="110"/>
      <c r="B772" s="110"/>
      <c r="C772" s="110"/>
      <c r="D772" s="230"/>
      <c r="E772" s="110"/>
      <c r="F772" s="110"/>
    </row>
    <row r="773" spans="1:6" ht="16.5" customHeight="1" x14ac:dyDescent="0.3">
      <c r="A773" s="110"/>
      <c r="B773" s="110"/>
      <c r="C773" s="110"/>
      <c r="D773" s="230"/>
      <c r="E773" s="110"/>
      <c r="F773" s="110"/>
    </row>
    <row r="774" spans="1:6" ht="16.5" customHeight="1" x14ac:dyDescent="0.3">
      <c r="A774" s="110"/>
      <c r="B774" s="110"/>
      <c r="C774" s="110"/>
      <c r="D774" s="230"/>
      <c r="E774" s="110"/>
      <c r="F774" s="110"/>
    </row>
    <row r="775" spans="1:6" ht="16.5" customHeight="1" x14ac:dyDescent="0.3">
      <c r="A775" s="110"/>
      <c r="B775" s="110"/>
      <c r="C775" s="110"/>
      <c r="D775" s="230"/>
      <c r="E775" s="110"/>
      <c r="F775" s="110"/>
    </row>
    <row r="776" spans="1:6" ht="16.5" customHeight="1" x14ac:dyDescent="0.3">
      <c r="A776" s="110"/>
      <c r="B776" s="110"/>
      <c r="C776" s="110"/>
      <c r="D776" s="230"/>
      <c r="E776" s="110"/>
      <c r="F776" s="110"/>
    </row>
    <row r="777" spans="1:6" ht="16.5" customHeight="1" x14ac:dyDescent="0.3">
      <c r="A777" s="110"/>
      <c r="B777" s="110"/>
      <c r="C777" s="110"/>
      <c r="D777" s="230"/>
      <c r="E777" s="110"/>
      <c r="F777" s="110"/>
    </row>
    <row r="778" spans="1:6" ht="16.5" customHeight="1" x14ac:dyDescent="0.3">
      <c r="A778" s="110"/>
      <c r="B778" s="110"/>
      <c r="C778" s="110"/>
      <c r="D778" s="230"/>
      <c r="E778" s="110"/>
      <c r="F778" s="110"/>
    </row>
    <row r="779" spans="1:6" ht="16.5" customHeight="1" x14ac:dyDescent="0.3">
      <c r="A779" s="110"/>
      <c r="B779" s="110"/>
      <c r="C779" s="110"/>
      <c r="D779" s="230"/>
      <c r="E779" s="110"/>
      <c r="F779" s="110"/>
    </row>
    <row r="780" spans="1:6" ht="16.5" customHeight="1" x14ac:dyDescent="0.3">
      <c r="A780" s="110"/>
      <c r="B780" s="110"/>
      <c r="C780" s="110"/>
      <c r="D780" s="230"/>
      <c r="E780" s="110"/>
      <c r="F780" s="110"/>
    </row>
    <row r="781" spans="1:6" ht="16.5" customHeight="1" x14ac:dyDescent="0.3">
      <c r="A781" s="110"/>
      <c r="B781" s="110"/>
      <c r="C781" s="110"/>
      <c r="D781" s="230"/>
      <c r="E781" s="110"/>
      <c r="F781" s="110"/>
    </row>
    <row r="782" spans="1:6" ht="16.5" customHeight="1" x14ac:dyDescent="0.3">
      <c r="A782" s="110"/>
      <c r="B782" s="110"/>
      <c r="C782" s="110"/>
      <c r="D782" s="230"/>
      <c r="E782" s="110"/>
      <c r="F782" s="110"/>
    </row>
    <row r="783" spans="1:6" ht="16.5" customHeight="1" x14ac:dyDescent="0.3">
      <c r="A783" s="110"/>
      <c r="B783" s="110"/>
      <c r="C783" s="110"/>
      <c r="D783" s="230"/>
      <c r="E783" s="110"/>
      <c r="F783" s="110"/>
    </row>
    <row r="784" spans="1:6" ht="16.5" customHeight="1" x14ac:dyDescent="0.3">
      <c r="A784" s="110"/>
      <c r="B784" s="110"/>
      <c r="C784" s="110"/>
      <c r="D784" s="230"/>
      <c r="E784" s="110"/>
      <c r="F784" s="110"/>
    </row>
    <row r="785" spans="1:6" ht="16.5" customHeight="1" x14ac:dyDescent="0.3">
      <c r="A785" s="110"/>
      <c r="B785" s="110"/>
      <c r="C785" s="110"/>
      <c r="D785" s="230"/>
      <c r="E785" s="110"/>
      <c r="F785" s="110"/>
    </row>
    <row r="786" spans="1:6" ht="16.5" customHeight="1" x14ac:dyDescent="0.3">
      <c r="A786" s="110"/>
      <c r="B786" s="110"/>
      <c r="C786" s="110"/>
      <c r="D786" s="230"/>
      <c r="E786" s="110"/>
      <c r="F786" s="110"/>
    </row>
    <row r="787" spans="1:6" ht="16.5" customHeight="1" x14ac:dyDescent="0.3">
      <c r="A787" s="110"/>
      <c r="B787" s="110"/>
      <c r="C787" s="110"/>
      <c r="D787" s="230"/>
      <c r="E787" s="110"/>
      <c r="F787" s="110"/>
    </row>
    <row r="788" spans="1:6" ht="16.5" customHeight="1" x14ac:dyDescent="0.3">
      <c r="A788" s="110"/>
      <c r="B788" s="110"/>
      <c r="C788" s="110"/>
      <c r="D788" s="230"/>
      <c r="E788" s="110"/>
      <c r="F788" s="110"/>
    </row>
    <row r="789" spans="1:6" ht="16.5" customHeight="1" x14ac:dyDescent="0.3">
      <c r="A789" s="110"/>
      <c r="B789" s="110"/>
      <c r="C789" s="110"/>
      <c r="D789" s="230"/>
      <c r="E789" s="110"/>
      <c r="F789" s="110"/>
    </row>
    <row r="790" spans="1:6" ht="16.5" customHeight="1" x14ac:dyDescent="0.3">
      <c r="A790" s="110"/>
      <c r="B790" s="110"/>
      <c r="C790" s="110"/>
      <c r="D790" s="230"/>
      <c r="E790" s="110"/>
      <c r="F790" s="110"/>
    </row>
    <row r="791" spans="1:6" ht="16.5" customHeight="1" x14ac:dyDescent="0.3">
      <c r="A791" s="110"/>
      <c r="B791" s="110"/>
      <c r="C791" s="110"/>
      <c r="D791" s="230"/>
      <c r="E791" s="110"/>
      <c r="F791" s="110"/>
    </row>
    <row r="792" spans="1:6" ht="16.5" customHeight="1" x14ac:dyDescent="0.3">
      <c r="A792" s="110"/>
      <c r="B792" s="110"/>
      <c r="C792" s="110"/>
      <c r="D792" s="230"/>
      <c r="E792" s="110"/>
      <c r="F792" s="110"/>
    </row>
    <row r="793" spans="1:6" ht="16.5" customHeight="1" x14ac:dyDescent="0.3">
      <c r="A793" s="110"/>
      <c r="B793" s="110"/>
      <c r="C793" s="110"/>
      <c r="D793" s="230"/>
      <c r="E793" s="110"/>
      <c r="F793" s="110"/>
    </row>
    <row r="794" spans="1:6" ht="16.5" customHeight="1" x14ac:dyDescent="0.3">
      <c r="A794" s="110"/>
      <c r="B794" s="110"/>
      <c r="C794" s="110"/>
      <c r="D794" s="230"/>
      <c r="E794" s="110"/>
      <c r="F794" s="110"/>
    </row>
    <row r="795" spans="1:6" ht="16.5" customHeight="1" x14ac:dyDescent="0.3">
      <c r="A795" s="110"/>
      <c r="B795" s="110"/>
      <c r="C795" s="110"/>
      <c r="D795" s="230"/>
      <c r="E795" s="110"/>
      <c r="F795" s="110"/>
    </row>
    <row r="796" spans="1:6" ht="16.5" customHeight="1" x14ac:dyDescent="0.3">
      <c r="A796" s="110"/>
      <c r="B796" s="110"/>
      <c r="C796" s="110"/>
      <c r="D796" s="230"/>
      <c r="E796" s="110"/>
      <c r="F796" s="110"/>
    </row>
    <row r="797" spans="1:6" ht="16.5" customHeight="1" x14ac:dyDescent="0.3">
      <c r="A797" s="110"/>
      <c r="B797" s="110"/>
      <c r="C797" s="110"/>
      <c r="D797" s="230"/>
      <c r="E797" s="110"/>
      <c r="F797" s="110"/>
    </row>
    <row r="798" spans="1:6" ht="16.5" customHeight="1" x14ac:dyDescent="0.3">
      <c r="A798" s="110"/>
      <c r="B798" s="110"/>
      <c r="C798" s="110"/>
      <c r="D798" s="230"/>
      <c r="E798" s="110"/>
      <c r="F798" s="110"/>
    </row>
    <row r="799" spans="1:6" ht="16.5" customHeight="1" x14ac:dyDescent="0.3">
      <c r="A799" s="110"/>
      <c r="B799" s="110"/>
      <c r="C799" s="110"/>
      <c r="D799" s="230"/>
      <c r="E799" s="110"/>
      <c r="F799" s="110"/>
    </row>
    <row r="800" spans="1:6" ht="16.5" customHeight="1" x14ac:dyDescent="0.3">
      <c r="A800" s="110"/>
      <c r="B800" s="110"/>
      <c r="C800" s="110"/>
      <c r="D800" s="230"/>
      <c r="E800" s="110"/>
      <c r="F800" s="110"/>
    </row>
    <row r="801" spans="1:6" ht="16.5" customHeight="1" x14ac:dyDescent="0.3">
      <c r="A801" s="110"/>
      <c r="B801" s="110"/>
      <c r="C801" s="110"/>
      <c r="D801" s="230"/>
      <c r="E801" s="110"/>
      <c r="F801" s="110"/>
    </row>
    <row r="802" spans="1:6" ht="16.5" customHeight="1" x14ac:dyDescent="0.3">
      <c r="A802" s="110"/>
      <c r="B802" s="110"/>
      <c r="C802" s="110"/>
      <c r="D802" s="230"/>
      <c r="E802" s="110"/>
      <c r="F802" s="110"/>
    </row>
    <row r="803" spans="1:6" ht="16.5" customHeight="1" x14ac:dyDescent="0.3">
      <c r="A803" s="110"/>
      <c r="B803" s="110"/>
      <c r="C803" s="110"/>
      <c r="D803" s="230"/>
      <c r="E803" s="110"/>
      <c r="F803" s="110"/>
    </row>
    <row r="804" spans="1:6" ht="16.5" customHeight="1" x14ac:dyDescent="0.3">
      <c r="A804" s="110"/>
      <c r="B804" s="110"/>
      <c r="C804" s="110"/>
      <c r="D804" s="230"/>
      <c r="E804" s="110"/>
      <c r="F804" s="110"/>
    </row>
    <row r="805" spans="1:6" ht="16.5" customHeight="1" x14ac:dyDescent="0.3">
      <c r="A805" s="110"/>
      <c r="B805" s="110"/>
      <c r="C805" s="110"/>
      <c r="D805" s="230"/>
      <c r="E805" s="110"/>
      <c r="F805" s="110"/>
    </row>
    <row r="806" spans="1:6" ht="16.5" customHeight="1" x14ac:dyDescent="0.3">
      <c r="A806" s="110"/>
      <c r="B806" s="110"/>
      <c r="C806" s="110"/>
      <c r="D806" s="230"/>
      <c r="E806" s="110"/>
      <c r="F806" s="110"/>
    </row>
    <row r="807" spans="1:6" ht="16.5" customHeight="1" x14ac:dyDescent="0.3">
      <c r="A807" s="110"/>
      <c r="B807" s="110"/>
      <c r="C807" s="110"/>
      <c r="D807" s="230"/>
      <c r="E807" s="110"/>
      <c r="F807" s="110"/>
    </row>
    <row r="808" spans="1:6" ht="16.5" customHeight="1" x14ac:dyDescent="0.3">
      <c r="A808" s="110"/>
      <c r="B808" s="110"/>
      <c r="C808" s="110"/>
      <c r="D808" s="230"/>
      <c r="E808" s="110"/>
      <c r="F808" s="110"/>
    </row>
    <row r="809" spans="1:6" ht="16.5" customHeight="1" x14ac:dyDescent="0.3">
      <c r="A809" s="110"/>
      <c r="B809" s="110"/>
      <c r="C809" s="110"/>
      <c r="D809" s="230"/>
      <c r="E809" s="110"/>
      <c r="F809" s="110"/>
    </row>
    <row r="810" spans="1:6" ht="16.5" customHeight="1" x14ac:dyDescent="0.3">
      <c r="A810" s="110"/>
      <c r="B810" s="110"/>
      <c r="C810" s="110"/>
      <c r="D810" s="230"/>
      <c r="E810" s="110"/>
      <c r="F810" s="110"/>
    </row>
    <row r="811" spans="1:6" ht="16.5" customHeight="1" x14ac:dyDescent="0.3">
      <c r="A811" s="110"/>
      <c r="B811" s="110"/>
      <c r="C811" s="110"/>
      <c r="D811" s="230"/>
      <c r="E811" s="110"/>
      <c r="F811" s="110"/>
    </row>
    <row r="812" spans="1:6" ht="16.5" customHeight="1" x14ac:dyDescent="0.3">
      <c r="A812" s="110"/>
      <c r="B812" s="110"/>
      <c r="C812" s="110"/>
      <c r="D812" s="230"/>
      <c r="E812" s="110"/>
      <c r="F812" s="110"/>
    </row>
    <row r="813" spans="1:6" ht="16.5" customHeight="1" x14ac:dyDescent="0.3">
      <c r="A813" s="110"/>
      <c r="B813" s="110"/>
      <c r="C813" s="110"/>
      <c r="D813" s="230"/>
      <c r="E813" s="110"/>
      <c r="F813" s="110"/>
    </row>
    <row r="814" spans="1:6" ht="16.5" customHeight="1" x14ac:dyDescent="0.3">
      <c r="A814" s="110"/>
      <c r="B814" s="110"/>
      <c r="C814" s="110"/>
      <c r="D814" s="230"/>
      <c r="E814" s="110"/>
      <c r="F814" s="110"/>
    </row>
    <row r="815" spans="1:6" ht="16.5" customHeight="1" x14ac:dyDescent="0.3">
      <c r="A815" s="110"/>
      <c r="B815" s="110"/>
      <c r="C815" s="110"/>
      <c r="D815" s="230"/>
      <c r="E815" s="110"/>
      <c r="F815" s="110"/>
    </row>
    <row r="816" spans="1:6" ht="16.5" customHeight="1" x14ac:dyDescent="0.3">
      <c r="A816" s="110"/>
      <c r="B816" s="110"/>
      <c r="C816" s="110"/>
      <c r="D816" s="230"/>
      <c r="E816" s="110"/>
      <c r="F816" s="110"/>
    </row>
    <row r="817" spans="1:6" ht="16.5" customHeight="1" x14ac:dyDescent="0.3">
      <c r="A817" s="110"/>
      <c r="B817" s="110"/>
      <c r="C817" s="110"/>
      <c r="D817" s="230"/>
      <c r="E817" s="110"/>
      <c r="F817" s="110"/>
    </row>
    <row r="818" spans="1:6" ht="16.5" customHeight="1" x14ac:dyDescent="0.3">
      <c r="A818" s="110"/>
      <c r="B818" s="110"/>
      <c r="C818" s="110"/>
      <c r="D818" s="230"/>
      <c r="E818" s="110"/>
      <c r="F818" s="110"/>
    </row>
    <row r="819" spans="1:6" ht="16.5" customHeight="1" x14ac:dyDescent="0.3">
      <c r="A819" s="110"/>
      <c r="B819" s="110"/>
      <c r="C819" s="110"/>
      <c r="D819" s="230"/>
      <c r="E819" s="110"/>
      <c r="F819" s="110"/>
    </row>
    <row r="820" spans="1:6" ht="16.5" customHeight="1" x14ac:dyDescent="0.3">
      <c r="A820" s="110"/>
      <c r="B820" s="110"/>
      <c r="C820" s="110"/>
      <c r="D820" s="230"/>
      <c r="E820" s="110"/>
      <c r="F820" s="110"/>
    </row>
    <row r="821" spans="1:6" ht="16.5" customHeight="1" x14ac:dyDescent="0.3">
      <c r="A821" s="110"/>
      <c r="B821" s="110"/>
      <c r="C821" s="110"/>
      <c r="D821" s="230"/>
      <c r="E821" s="110"/>
      <c r="F821" s="110"/>
    </row>
    <row r="822" spans="1:6" ht="16.5" customHeight="1" x14ac:dyDescent="0.3">
      <c r="A822" s="110"/>
      <c r="B822" s="110"/>
      <c r="C822" s="110"/>
      <c r="D822" s="230"/>
      <c r="E822" s="110"/>
      <c r="F822" s="110"/>
    </row>
    <row r="823" spans="1:6" ht="16.5" customHeight="1" x14ac:dyDescent="0.3">
      <c r="A823" s="110"/>
      <c r="B823" s="110"/>
      <c r="C823" s="110"/>
      <c r="D823" s="230"/>
      <c r="E823" s="110"/>
      <c r="F823" s="110"/>
    </row>
    <row r="824" spans="1:6" ht="16.5" customHeight="1" x14ac:dyDescent="0.3">
      <c r="A824" s="110"/>
      <c r="B824" s="110"/>
      <c r="C824" s="110"/>
      <c r="D824" s="230"/>
      <c r="E824" s="110"/>
      <c r="F824" s="110"/>
    </row>
    <row r="825" spans="1:6" ht="16.5" customHeight="1" x14ac:dyDescent="0.3">
      <c r="A825" s="110"/>
      <c r="B825" s="110"/>
      <c r="C825" s="110"/>
      <c r="D825" s="230"/>
      <c r="E825" s="110"/>
      <c r="F825" s="110"/>
    </row>
    <row r="826" spans="1:6" ht="16.5" customHeight="1" x14ac:dyDescent="0.3">
      <c r="A826" s="110"/>
      <c r="B826" s="110"/>
      <c r="C826" s="110"/>
      <c r="D826" s="230"/>
      <c r="E826" s="110"/>
      <c r="F826" s="110"/>
    </row>
    <row r="827" spans="1:6" ht="16.5" customHeight="1" x14ac:dyDescent="0.3">
      <c r="A827" s="110"/>
      <c r="B827" s="110"/>
      <c r="C827" s="110"/>
      <c r="D827" s="230"/>
      <c r="E827" s="110"/>
      <c r="F827" s="110"/>
    </row>
    <row r="828" spans="1:6" ht="16.5" customHeight="1" x14ac:dyDescent="0.3">
      <c r="A828" s="110"/>
      <c r="B828" s="110"/>
      <c r="C828" s="110"/>
      <c r="D828" s="230"/>
      <c r="E828" s="110"/>
      <c r="F828" s="110"/>
    </row>
    <row r="829" spans="1:6" ht="16.5" customHeight="1" x14ac:dyDescent="0.3">
      <c r="A829" s="110"/>
      <c r="B829" s="110"/>
      <c r="C829" s="110"/>
      <c r="D829" s="230"/>
      <c r="E829" s="110"/>
      <c r="F829" s="110"/>
    </row>
    <row r="830" spans="1:6" ht="16.5" customHeight="1" x14ac:dyDescent="0.3">
      <c r="A830" s="110"/>
      <c r="B830" s="110"/>
      <c r="C830" s="110"/>
      <c r="D830" s="230"/>
      <c r="E830" s="110"/>
      <c r="F830" s="110"/>
    </row>
    <row r="831" spans="1:6" ht="16.5" customHeight="1" x14ac:dyDescent="0.3">
      <c r="A831" s="110"/>
      <c r="B831" s="110"/>
      <c r="C831" s="110"/>
      <c r="D831" s="230"/>
      <c r="E831" s="110"/>
      <c r="F831" s="110"/>
    </row>
    <row r="832" spans="1:6" ht="16.5" customHeight="1" x14ac:dyDescent="0.3">
      <c r="A832" s="110"/>
      <c r="B832" s="110"/>
      <c r="C832" s="110"/>
      <c r="D832" s="230"/>
      <c r="E832" s="110"/>
      <c r="F832" s="110"/>
    </row>
    <row r="833" spans="1:6" ht="16.5" customHeight="1" x14ac:dyDescent="0.3">
      <c r="A833" s="110"/>
      <c r="B833" s="110"/>
      <c r="C833" s="110"/>
      <c r="D833" s="230"/>
      <c r="E833" s="110"/>
      <c r="F833" s="110"/>
    </row>
    <row r="834" spans="1:6" ht="16.5" customHeight="1" x14ac:dyDescent="0.3">
      <c r="A834" s="110"/>
      <c r="B834" s="110"/>
      <c r="C834" s="110"/>
      <c r="D834" s="230"/>
      <c r="E834" s="110"/>
      <c r="F834" s="110"/>
    </row>
    <row r="835" spans="1:6" ht="16.5" customHeight="1" x14ac:dyDescent="0.3">
      <c r="A835" s="110"/>
      <c r="B835" s="110"/>
      <c r="C835" s="110"/>
      <c r="D835" s="230"/>
      <c r="E835" s="110"/>
      <c r="F835" s="110"/>
    </row>
    <row r="836" spans="1:6" ht="16.5" customHeight="1" x14ac:dyDescent="0.3">
      <c r="A836" s="110"/>
      <c r="B836" s="110"/>
      <c r="C836" s="110"/>
      <c r="D836" s="230"/>
      <c r="E836" s="110"/>
      <c r="F836" s="110"/>
    </row>
    <row r="837" spans="1:6" ht="16.5" customHeight="1" x14ac:dyDescent="0.3">
      <c r="A837" s="110"/>
      <c r="B837" s="110"/>
      <c r="C837" s="110"/>
      <c r="D837" s="230"/>
      <c r="E837" s="110"/>
      <c r="F837" s="110"/>
    </row>
    <row r="838" spans="1:6" ht="16.5" customHeight="1" x14ac:dyDescent="0.3">
      <c r="A838" s="110"/>
      <c r="B838" s="110"/>
      <c r="C838" s="110"/>
      <c r="D838" s="230"/>
      <c r="E838" s="110"/>
      <c r="F838" s="110"/>
    </row>
    <row r="839" spans="1:6" ht="16.5" customHeight="1" x14ac:dyDescent="0.3">
      <c r="A839" s="110"/>
      <c r="B839" s="110"/>
      <c r="C839" s="110"/>
      <c r="D839" s="230"/>
      <c r="E839" s="110"/>
      <c r="F839" s="110"/>
    </row>
    <row r="840" spans="1:6" ht="16.5" customHeight="1" x14ac:dyDescent="0.3">
      <c r="A840" s="110"/>
      <c r="B840" s="110"/>
      <c r="C840" s="110"/>
      <c r="D840" s="230"/>
      <c r="E840" s="110"/>
      <c r="F840" s="110"/>
    </row>
    <row r="841" spans="1:6" ht="16.5" customHeight="1" x14ac:dyDescent="0.3">
      <c r="A841" s="110"/>
      <c r="B841" s="110"/>
      <c r="C841" s="110"/>
      <c r="D841" s="230"/>
      <c r="E841" s="110"/>
      <c r="F841" s="110"/>
    </row>
    <row r="842" spans="1:6" ht="16.5" customHeight="1" x14ac:dyDescent="0.3">
      <c r="A842" s="110"/>
      <c r="B842" s="110"/>
      <c r="C842" s="110"/>
      <c r="D842" s="230"/>
      <c r="E842" s="110"/>
      <c r="F842" s="110"/>
    </row>
    <row r="843" spans="1:6" ht="16.5" customHeight="1" x14ac:dyDescent="0.3">
      <c r="A843" s="110"/>
      <c r="B843" s="110"/>
      <c r="C843" s="110"/>
      <c r="D843" s="230"/>
      <c r="E843" s="110"/>
      <c r="F843" s="110"/>
    </row>
    <row r="844" spans="1:6" ht="16.5" customHeight="1" x14ac:dyDescent="0.3">
      <c r="A844" s="110"/>
      <c r="B844" s="110"/>
      <c r="C844" s="110"/>
      <c r="D844" s="230"/>
      <c r="E844" s="110"/>
      <c r="F844" s="110"/>
    </row>
    <row r="845" spans="1:6" ht="16.5" customHeight="1" x14ac:dyDescent="0.3">
      <c r="A845" s="110"/>
      <c r="B845" s="110"/>
      <c r="C845" s="110"/>
      <c r="D845" s="230"/>
      <c r="E845" s="110"/>
      <c r="F845" s="110"/>
    </row>
    <row r="846" spans="1:6" ht="16.5" customHeight="1" x14ac:dyDescent="0.3">
      <c r="A846" s="110"/>
      <c r="B846" s="110"/>
      <c r="C846" s="110"/>
      <c r="D846" s="230"/>
      <c r="E846" s="110"/>
      <c r="F846" s="110"/>
    </row>
    <row r="847" spans="1:6" ht="16.5" customHeight="1" x14ac:dyDescent="0.3">
      <c r="A847" s="110"/>
      <c r="B847" s="110"/>
      <c r="C847" s="110"/>
      <c r="D847" s="230"/>
      <c r="E847" s="110"/>
      <c r="F847" s="110"/>
    </row>
    <row r="848" spans="1:6" ht="16.5" customHeight="1" x14ac:dyDescent="0.3">
      <c r="A848" s="110"/>
      <c r="B848" s="110"/>
      <c r="C848" s="110"/>
      <c r="D848" s="230"/>
      <c r="E848" s="110"/>
      <c r="F848" s="110"/>
    </row>
    <row r="849" spans="1:6" ht="16.5" customHeight="1" x14ac:dyDescent="0.3">
      <c r="A849" s="110"/>
      <c r="B849" s="110"/>
      <c r="C849" s="110"/>
      <c r="D849" s="230"/>
      <c r="E849" s="110"/>
      <c r="F849" s="110"/>
    </row>
    <row r="850" spans="1:6" ht="16.5" customHeight="1" x14ac:dyDescent="0.3">
      <c r="A850" s="110"/>
      <c r="B850" s="110"/>
      <c r="C850" s="110"/>
      <c r="D850" s="230"/>
      <c r="E850" s="110"/>
      <c r="F850" s="110"/>
    </row>
    <row r="851" spans="1:6" ht="16.5" customHeight="1" x14ac:dyDescent="0.3">
      <c r="A851" s="110"/>
      <c r="B851" s="110"/>
      <c r="C851" s="110"/>
      <c r="D851" s="230"/>
      <c r="E851" s="110"/>
      <c r="F851" s="110"/>
    </row>
    <row r="852" spans="1:6" ht="16.5" customHeight="1" x14ac:dyDescent="0.3">
      <c r="A852" s="110"/>
      <c r="B852" s="110"/>
      <c r="C852" s="110"/>
      <c r="D852" s="230"/>
      <c r="E852" s="110"/>
      <c r="F852" s="110"/>
    </row>
    <row r="853" spans="1:6" ht="16.5" customHeight="1" x14ac:dyDescent="0.3">
      <c r="A853" s="110"/>
      <c r="B853" s="110"/>
      <c r="C853" s="110"/>
      <c r="D853" s="230"/>
      <c r="E853" s="110"/>
      <c r="F853" s="110"/>
    </row>
    <row r="854" spans="1:6" ht="16.5" customHeight="1" x14ac:dyDescent="0.3">
      <c r="A854" s="110"/>
      <c r="B854" s="110"/>
      <c r="C854" s="110"/>
      <c r="D854" s="230"/>
      <c r="E854" s="110"/>
      <c r="F854" s="110"/>
    </row>
    <row r="855" spans="1:6" ht="16.5" customHeight="1" x14ac:dyDescent="0.3">
      <c r="A855" s="110"/>
      <c r="B855" s="110"/>
      <c r="C855" s="110"/>
      <c r="D855" s="230"/>
      <c r="E855" s="110"/>
      <c r="F855" s="110"/>
    </row>
    <row r="856" spans="1:6" ht="16.5" customHeight="1" x14ac:dyDescent="0.3">
      <c r="A856" s="110"/>
      <c r="B856" s="110"/>
      <c r="C856" s="110"/>
      <c r="D856" s="230"/>
      <c r="E856" s="110"/>
      <c r="F856" s="110"/>
    </row>
    <row r="857" spans="1:6" ht="16.5" customHeight="1" x14ac:dyDescent="0.3">
      <c r="A857" s="110"/>
      <c r="B857" s="110"/>
      <c r="C857" s="110"/>
      <c r="D857" s="230"/>
      <c r="E857" s="110"/>
      <c r="F857" s="110"/>
    </row>
    <row r="858" spans="1:6" ht="16.5" customHeight="1" x14ac:dyDescent="0.3">
      <c r="A858" s="110"/>
      <c r="B858" s="110"/>
      <c r="C858" s="110"/>
      <c r="D858" s="230"/>
      <c r="E858" s="110"/>
      <c r="F858" s="110"/>
    </row>
    <row r="859" spans="1:6" ht="16.5" customHeight="1" x14ac:dyDescent="0.3">
      <c r="A859" s="110"/>
      <c r="B859" s="110"/>
      <c r="C859" s="110"/>
      <c r="D859" s="230"/>
      <c r="E859" s="110"/>
      <c r="F859" s="110"/>
    </row>
    <row r="860" spans="1:6" ht="16.5" customHeight="1" x14ac:dyDescent="0.3">
      <c r="A860" s="110"/>
      <c r="B860" s="110"/>
      <c r="C860" s="110"/>
      <c r="D860" s="230"/>
      <c r="E860" s="110"/>
      <c r="F860" s="110"/>
    </row>
    <row r="861" spans="1:6" ht="16.5" customHeight="1" x14ac:dyDescent="0.3">
      <c r="A861" s="110"/>
      <c r="B861" s="110"/>
      <c r="C861" s="110"/>
      <c r="D861" s="230"/>
      <c r="E861" s="110"/>
      <c r="F861" s="110"/>
    </row>
    <row r="862" spans="1:6" ht="16.5" customHeight="1" x14ac:dyDescent="0.3">
      <c r="A862" s="110"/>
      <c r="B862" s="110"/>
      <c r="C862" s="110"/>
      <c r="D862" s="230"/>
      <c r="E862" s="110"/>
      <c r="F862" s="110"/>
    </row>
    <row r="863" spans="1:6" ht="16.5" customHeight="1" x14ac:dyDescent="0.3">
      <c r="A863" s="110"/>
      <c r="B863" s="110"/>
      <c r="C863" s="110"/>
      <c r="D863" s="230"/>
      <c r="E863" s="110"/>
      <c r="F863" s="110"/>
    </row>
    <row r="864" spans="1:6" ht="16.5" customHeight="1" x14ac:dyDescent="0.3">
      <c r="A864" s="110"/>
      <c r="B864" s="110"/>
      <c r="C864" s="110"/>
      <c r="D864" s="230"/>
      <c r="E864" s="110"/>
      <c r="F864" s="110"/>
    </row>
    <row r="865" spans="1:6" ht="16.5" customHeight="1" x14ac:dyDescent="0.3">
      <c r="A865" s="110"/>
      <c r="B865" s="110"/>
      <c r="C865" s="110"/>
      <c r="D865" s="230"/>
      <c r="E865" s="110"/>
      <c r="F865" s="110"/>
    </row>
    <row r="866" spans="1:6" ht="16.5" customHeight="1" x14ac:dyDescent="0.3">
      <c r="A866" s="110"/>
      <c r="B866" s="110"/>
      <c r="C866" s="110"/>
      <c r="D866" s="230"/>
      <c r="E866" s="110"/>
      <c r="F866" s="110"/>
    </row>
    <row r="867" spans="1:6" ht="16.5" customHeight="1" x14ac:dyDescent="0.3">
      <c r="A867" s="110"/>
      <c r="B867" s="110"/>
      <c r="C867" s="110"/>
      <c r="D867" s="230"/>
      <c r="E867" s="110"/>
      <c r="F867" s="110"/>
    </row>
    <row r="868" spans="1:6" ht="16.5" customHeight="1" x14ac:dyDescent="0.3">
      <c r="A868" s="110"/>
      <c r="B868" s="110"/>
      <c r="C868" s="110"/>
      <c r="D868" s="230"/>
      <c r="E868" s="110"/>
      <c r="F868" s="110"/>
    </row>
    <row r="869" spans="1:6" ht="16.5" customHeight="1" x14ac:dyDescent="0.3">
      <c r="A869" s="110"/>
      <c r="B869" s="110"/>
      <c r="C869" s="110"/>
      <c r="D869" s="230"/>
      <c r="E869" s="110"/>
      <c r="F869" s="110"/>
    </row>
    <row r="870" spans="1:6" ht="16.5" customHeight="1" x14ac:dyDescent="0.3">
      <c r="A870" s="110"/>
      <c r="B870" s="110"/>
      <c r="C870" s="110"/>
      <c r="D870" s="230"/>
      <c r="E870" s="110"/>
      <c r="F870" s="110"/>
    </row>
    <row r="871" spans="1:6" ht="16.5" customHeight="1" x14ac:dyDescent="0.3">
      <c r="A871" s="110"/>
      <c r="B871" s="110"/>
      <c r="C871" s="110"/>
      <c r="D871" s="230"/>
      <c r="E871" s="110"/>
      <c r="F871" s="110"/>
    </row>
    <row r="872" spans="1:6" ht="16.5" customHeight="1" x14ac:dyDescent="0.3">
      <c r="A872" s="110"/>
      <c r="B872" s="110"/>
      <c r="C872" s="110"/>
      <c r="D872" s="230"/>
      <c r="E872" s="110"/>
      <c r="F872" s="110"/>
    </row>
    <row r="873" spans="1:6" ht="16.5" customHeight="1" x14ac:dyDescent="0.3">
      <c r="A873" s="110"/>
      <c r="B873" s="110"/>
      <c r="C873" s="110"/>
      <c r="D873" s="230"/>
      <c r="E873" s="110"/>
      <c r="F873" s="110"/>
    </row>
    <row r="874" spans="1:6" ht="16.5" customHeight="1" x14ac:dyDescent="0.3">
      <c r="A874" s="110"/>
      <c r="B874" s="110"/>
      <c r="C874" s="110"/>
      <c r="D874" s="230"/>
      <c r="E874" s="110"/>
      <c r="F874" s="110"/>
    </row>
    <row r="875" spans="1:6" ht="16.5" customHeight="1" x14ac:dyDescent="0.3">
      <c r="A875" s="110"/>
      <c r="B875" s="110"/>
      <c r="C875" s="110"/>
      <c r="D875" s="230"/>
      <c r="E875" s="110"/>
      <c r="F875" s="110"/>
    </row>
    <row r="876" spans="1:6" ht="16.5" customHeight="1" x14ac:dyDescent="0.3">
      <c r="A876" s="110"/>
      <c r="B876" s="110"/>
      <c r="C876" s="110"/>
      <c r="D876" s="230"/>
      <c r="E876" s="110"/>
      <c r="F876" s="110"/>
    </row>
    <row r="877" spans="1:6" ht="16.5" customHeight="1" x14ac:dyDescent="0.3">
      <c r="A877" s="110"/>
      <c r="B877" s="110"/>
      <c r="C877" s="110"/>
      <c r="D877" s="230"/>
      <c r="E877" s="110"/>
      <c r="F877" s="110"/>
    </row>
    <row r="878" spans="1:6" ht="16.5" customHeight="1" x14ac:dyDescent="0.3">
      <c r="A878" s="110"/>
      <c r="B878" s="110"/>
      <c r="C878" s="110"/>
      <c r="D878" s="230"/>
      <c r="E878" s="110"/>
      <c r="F878" s="110"/>
    </row>
    <row r="879" spans="1:6" ht="16.5" customHeight="1" x14ac:dyDescent="0.3">
      <c r="A879" s="110"/>
      <c r="B879" s="110"/>
      <c r="C879" s="110"/>
      <c r="D879" s="230"/>
      <c r="E879" s="110"/>
      <c r="F879" s="110"/>
    </row>
    <row r="880" spans="1:6" ht="16.5" customHeight="1" x14ac:dyDescent="0.3">
      <c r="A880" s="110"/>
      <c r="B880" s="110"/>
      <c r="C880" s="110"/>
      <c r="D880" s="230"/>
      <c r="E880" s="110"/>
      <c r="F880" s="110"/>
    </row>
    <row r="881" spans="1:6" ht="16.5" customHeight="1" x14ac:dyDescent="0.3">
      <c r="A881" s="110"/>
      <c r="B881" s="110"/>
      <c r="C881" s="110"/>
      <c r="D881" s="230"/>
      <c r="E881" s="110"/>
      <c r="F881" s="110"/>
    </row>
    <row r="882" spans="1:6" ht="16.5" customHeight="1" x14ac:dyDescent="0.3">
      <c r="A882" s="110"/>
      <c r="B882" s="110"/>
      <c r="C882" s="110"/>
      <c r="D882" s="230"/>
      <c r="E882" s="110"/>
      <c r="F882" s="110"/>
    </row>
    <row r="883" spans="1:6" ht="16.5" customHeight="1" x14ac:dyDescent="0.3">
      <c r="A883" s="110"/>
      <c r="B883" s="110"/>
      <c r="C883" s="110"/>
      <c r="D883" s="230"/>
      <c r="E883" s="110"/>
      <c r="F883" s="110"/>
    </row>
    <row r="884" spans="1:6" ht="16.5" customHeight="1" x14ac:dyDescent="0.3">
      <c r="A884" s="110"/>
      <c r="B884" s="110"/>
      <c r="C884" s="110"/>
      <c r="D884" s="230"/>
      <c r="E884" s="110"/>
      <c r="F884" s="110"/>
    </row>
    <row r="885" spans="1:6" ht="16.5" customHeight="1" x14ac:dyDescent="0.3">
      <c r="A885" s="110"/>
      <c r="B885" s="110"/>
      <c r="C885" s="110"/>
      <c r="D885" s="230"/>
      <c r="E885" s="110"/>
      <c r="F885" s="110"/>
    </row>
    <row r="886" spans="1:6" ht="16.5" customHeight="1" x14ac:dyDescent="0.3">
      <c r="A886" s="110"/>
      <c r="B886" s="110"/>
      <c r="C886" s="110"/>
      <c r="D886" s="230"/>
      <c r="E886" s="110"/>
      <c r="F886" s="110"/>
    </row>
    <row r="887" spans="1:6" ht="16.5" customHeight="1" x14ac:dyDescent="0.3">
      <c r="A887" s="110"/>
      <c r="B887" s="110"/>
      <c r="C887" s="110"/>
      <c r="D887" s="230"/>
      <c r="E887" s="110"/>
      <c r="F887" s="110"/>
    </row>
    <row r="888" spans="1:6" ht="16.5" customHeight="1" x14ac:dyDescent="0.3">
      <c r="A888" s="110"/>
      <c r="B888" s="110"/>
      <c r="C888" s="110"/>
      <c r="D888" s="230"/>
      <c r="E888" s="110"/>
      <c r="F888" s="110"/>
    </row>
    <row r="889" spans="1:6" ht="16.5" customHeight="1" x14ac:dyDescent="0.3">
      <c r="A889" s="110"/>
      <c r="B889" s="110"/>
      <c r="C889" s="110"/>
      <c r="D889" s="230"/>
      <c r="E889" s="110"/>
      <c r="F889" s="110"/>
    </row>
    <row r="890" spans="1:6" ht="16.5" customHeight="1" x14ac:dyDescent="0.3">
      <c r="A890" s="110"/>
      <c r="B890" s="110"/>
      <c r="C890" s="110"/>
      <c r="D890" s="230"/>
      <c r="E890" s="110"/>
      <c r="F890" s="110"/>
    </row>
    <row r="891" spans="1:6" ht="16.5" customHeight="1" x14ac:dyDescent="0.3">
      <c r="A891" s="110"/>
      <c r="B891" s="110"/>
      <c r="C891" s="110"/>
      <c r="D891" s="230"/>
      <c r="E891" s="110"/>
      <c r="F891" s="110"/>
    </row>
    <row r="892" spans="1:6" ht="16.5" customHeight="1" x14ac:dyDescent="0.3">
      <c r="A892" s="110"/>
      <c r="B892" s="110"/>
      <c r="C892" s="110"/>
      <c r="D892" s="230"/>
      <c r="E892" s="110"/>
      <c r="F892" s="110"/>
    </row>
    <row r="893" spans="1:6" ht="16.5" customHeight="1" x14ac:dyDescent="0.3">
      <c r="A893" s="110"/>
      <c r="B893" s="110"/>
      <c r="C893" s="110"/>
      <c r="D893" s="230"/>
      <c r="E893" s="110"/>
      <c r="F893" s="110"/>
    </row>
    <row r="894" spans="1:6" ht="16.5" customHeight="1" x14ac:dyDescent="0.3">
      <c r="A894" s="110"/>
      <c r="B894" s="110"/>
      <c r="C894" s="110"/>
      <c r="D894" s="230"/>
      <c r="E894" s="110"/>
      <c r="F894" s="110"/>
    </row>
    <row r="895" spans="1:6" ht="16.5" customHeight="1" x14ac:dyDescent="0.3">
      <c r="A895" s="110"/>
      <c r="B895" s="110"/>
      <c r="C895" s="110"/>
      <c r="D895" s="230"/>
      <c r="E895" s="110"/>
      <c r="F895" s="110"/>
    </row>
    <row r="896" spans="1:6" ht="16.5" customHeight="1" x14ac:dyDescent="0.3">
      <c r="A896" s="110"/>
      <c r="B896" s="110"/>
      <c r="C896" s="110"/>
      <c r="D896" s="230"/>
      <c r="E896" s="110"/>
      <c r="F896" s="110"/>
    </row>
    <row r="897" spans="1:6" ht="16.5" customHeight="1" x14ac:dyDescent="0.3">
      <c r="A897" s="110"/>
      <c r="B897" s="110"/>
      <c r="C897" s="110"/>
      <c r="D897" s="230"/>
      <c r="E897" s="110"/>
      <c r="F897" s="110"/>
    </row>
    <row r="898" spans="1:6" ht="16.5" customHeight="1" x14ac:dyDescent="0.3">
      <c r="A898" s="110"/>
      <c r="B898" s="110"/>
      <c r="C898" s="110"/>
      <c r="D898" s="230"/>
      <c r="E898" s="110"/>
      <c r="F898" s="110"/>
    </row>
    <row r="899" spans="1:6" ht="16.5" customHeight="1" x14ac:dyDescent="0.3">
      <c r="A899" s="110"/>
      <c r="B899" s="110"/>
      <c r="C899" s="110"/>
      <c r="D899" s="230"/>
      <c r="E899" s="110"/>
      <c r="F899" s="110"/>
    </row>
    <row r="900" spans="1:6" ht="16.5" customHeight="1" x14ac:dyDescent="0.3">
      <c r="A900" s="110"/>
      <c r="B900" s="110"/>
      <c r="C900" s="110"/>
      <c r="D900" s="230"/>
      <c r="E900" s="110"/>
      <c r="F900" s="110"/>
    </row>
    <row r="901" spans="1:6" ht="16.5" customHeight="1" x14ac:dyDescent="0.3">
      <c r="A901" s="110"/>
      <c r="B901" s="110"/>
      <c r="C901" s="110"/>
      <c r="D901" s="230"/>
      <c r="E901" s="110"/>
      <c r="F901" s="110"/>
    </row>
    <row r="902" spans="1:6" ht="16.5" customHeight="1" x14ac:dyDescent="0.3">
      <c r="A902" s="110"/>
      <c r="B902" s="110"/>
      <c r="C902" s="110"/>
      <c r="D902" s="230"/>
      <c r="E902" s="110"/>
      <c r="F902" s="110"/>
    </row>
    <row r="903" spans="1:6" ht="16.5" customHeight="1" x14ac:dyDescent="0.3">
      <c r="A903" s="110"/>
      <c r="B903" s="110"/>
      <c r="C903" s="110"/>
      <c r="D903" s="230"/>
      <c r="E903" s="110"/>
      <c r="F903" s="110"/>
    </row>
    <row r="904" spans="1:6" ht="16.5" customHeight="1" x14ac:dyDescent="0.3">
      <c r="A904" s="110"/>
      <c r="B904" s="110"/>
      <c r="C904" s="110"/>
      <c r="D904" s="230"/>
      <c r="E904" s="110"/>
      <c r="F904" s="110"/>
    </row>
    <row r="905" spans="1:6" ht="16.5" customHeight="1" x14ac:dyDescent="0.3">
      <c r="A905" s="110"/>
      <c r="B905" s="110"/>
      <c r="C905" s="110"/>
      <c r="D905" s="230"/>
      <c r="E905" s="110"/>
      <c r="F905" s="110"/>
    </row>
    <row r="906" spans="1:6" ht="16.5" customHeight="1" x14ac:dyDescent="0.3">
      <c r="A906" s="110"/>
      <c r="B906" s="110"/>
      <c r="C906" s="110"/>
      <c r="D906" s="230"/>
      <c r="E906" s="110"/>
      <c r="F906" s="110"/>
    </row>
    <row r="907" spans="1:6" ht="16.5" customHeight="1" x14ac:dyDescent="0.3">
      <c r="A907" s="110"/>
      <c r="B907" s="110"/>
      <c r="C907" s="110"/>
      <c r="D907" s="230"/>
      <c r="E907" s="110"/>
      <c r="F907" s="110"/>
    </row>
    <row r="908" spans="1:6" ht="16.5" customHeight="1" x14ac:dyDescent="0.3">
      <c r="A908" s="110"/>
      <c r="B908" s="110"/>
      <c r="C908" s="110"/>
      <c r="D908" s="230"/>
      <c r="E908" s="110"/>
      <c r="F908" s="110"/>
    </row>
    <row r="909" spans="1:6" ht="16.5" customHeight="1" x14ac:dyDescent="0.3">
      <c r="A909" s="110"/>
      <c r="B909" s="110"/>
      <c r="C909" s="110"/>
      <c r="D909" s="230"/>
      <c r="E909" s="110"/>
      <c r="F909" s="110"/>
    </row>
    <row r="910" spans="1:6" ht="16.5" customHeight="1" x14ac:dyDescent="0.3">
      <c r="A910" s="110"/>
      <c r="B910" s="110"/>
      <c r="C910" s="110"/>
      <c r="D910" s="230"/>
      <c r="E910" s="110"/>
      <c r="F910" s="110"/>
    </row>
    <row r="911" spans="1:6" ht="16.5" customHeight="1" x14ac:dyDescent="0.3">
      <c r="A911" s="110"/>
      <c r="B911" s="110"/>
      <c r="C911" s="110"/>
      <c r="D911" s="230"/>
      <c r="E911" s="110"/>
      <c r="F911" s="110"/>
    </row>
    <row r="912" spans="1:6" ht="16.5" customHeight="1" x14ac:dyDescent="0.3">
      <c r="A912" s="110"/>
      <c r="B912" s="110"/>
      <c r="C912" s="110"/>
      <c r="D912" s="230"/>
      <c r="E912" s="110"/>
      <c r="F912" s="110"/>
    </row>
    <row r="913" spans="1:6" ht="16.5" customHeight="1" x14ac:dyDescent="0.3">
      <c r="A913" s="110"/>
      <c r="B913" s="110"/>
      <c r="C913" s="110"/>
      <c r="D913" s="230"/>
      <c r="E913" s="110"/>
      <c r="F913" s="110"/>
    </row>
    <row r="914" spans="1:6" ht="16.5" customHeight="1" x14ac:dyDescent="0.3">
      <c r="A914" s="110"/>
      <c r="B914" s="110"/>
      <c r="C914" s="110"/>
      <c r="D914" s="230"/>
      <c r="E914" s="110"/>
      <c r="F914" s="110"/>
    </row>
    <row r="915" spans="1:6" ht="16.5" customHeight="1" x14ac:dyDescent="0.3">
      <c r="A915" s="110"/>
      <c r="B915" s="110"/>
      <c r="C915" s="110"/>
      <c r="D915" s="230"/>
      <c r="E915" s="110"/>
      <c r="F915" s="110"/>
    </row>
    <row r="916" spans="1:6" ht="16.5" customHeight="1" x14ac:dyDescent="0.3">
      <c r="A916" s="110"/>
      <c r="B916" s="110"/>
      <c r="C916" s="110"/>
      <c r="D916" s="230"/>
      <c r="E916" s="110"/>
      <c r="F916" s="110"/>
    </row>
    <row r="917" spans="1:6" ht="16.5" customHeight="1" x14ac:dyDescent="0.3">
      <c r="A917" s="110"/>
      <c r="B917" s="110"/>
      <c r="C917" s="110"/>
      <c r="D917" s="230"/>
      <c r="E917" s="110"/>
      <c r="F917" s="110"/>
    </row>
    <row r="918" spans="1:6" ht="16.5" customHeight="1" x14ac:dyDescent="0.3">
      <c r="A918" s="110"/>
      <c r="B918" s="110"/>
      <c r="C918" s="110"/>
      <c r="D918" s="230"/>
      <c r="E918" s="110"/>
      <c r="F918" s="110"/>
    </row>
    <row r="919" spans="1:6" ht="16.5" customHeight="1" x14ac:dyDescent="0.3">
      <c r="A919" s="110"/>
      <c r="B919" s="110"/>
      <c r="C919" s="110"/>
      <c r="D919" s="230"/>
      <c r="E919" s="110"/>
      <c r="F919" s="110"/>
    </row>
    <row r="920" spans="1:6" ht="16.5" customHeight="1" x14ac:dyDescent="0.3">
      <c r="A920" s="110"/>
      <c r="B920" s="110"/>
      <c r="C920" s="110"/>
      <c r="D920" s="230"/>
      <c r="E920" s="110"/>
      <c r="F920" s="110"/>
    </row>
    <row r="921" spans="1:6" ht="16.5" customHeight="1" x14ac:dyDescent="0.3">
      <c r="A921" s="110"/>
      <c r="B921" s="110"/>
      <c r="C921" s="110"/>
      <c r="D921" s="230"/>
      <c r="E921" s="110"/>
      <c r="F921" s="110"/>
    </row>
    <row r="922" spans="1:6" ht="16.5" customHeight="1" x14ac:dyDescent="0.3">
      <c r="A922" s="110"/>
      <c r="B922" s="110"/>
      <c r="C922" s="110"/>
      <c r="D922" s="230"/>
      <c r="E922" s="110"/>
      <c r="F922" s="110"/>
    </row>
    <row r="923" spans="1:6" ht="16.5" customHeight="1" x14ac:dyDescent="0.3">
      <c r="A923" s="110"/>
      <c r="B923" s="110"/>
      <c r="C923" s="110"/>
      <c r="D923" s="230"/>
      <c r="E923" s="110"/>
      <c r="F923" s="110"/>
    </row>
    <row r="924" spans="1:6" ht="16.5" customHeight="1" x14ac:dyDescent="0.3">
      <c r="A924" s="110"/>
      <c r="B924" s="110"/>
      <c r="C924" s="110"/>
      <c r="D924" s="230"/>
      <c r="E924" s="110"/>
      <c r="F924" s="110"/>
    </row>
    <row r="925" spans="1:6" ht="16.5" customHeight="1" x14ac:dyDescent="0.3">
      <c r="A925" s="110"/>
      <c r="B925" s="110"/>
      <c r="C925" s="110"/>
      <c r="D925" s="230"/>
      <c r="E925" s="110"/>
      <c r="F925" s="110"/>
    </row>
    <row r="926" spans="1:6" ht="16.5" customHeight="1" x14ac:dyDescent="0.3">
      <c r="A926" s="110"/>
      <c r="B926" s="110"/>
      <c r="C926" s="110"/>
      <c r="D926" s="230"/>
      <c r="E926" s="110"/>
      <c r="F926" s="110"/>
    </row>
    <row r="927" spans="1:6" ht="16.5" customHeight="1" x14ac:dyDescent="0.3">
      <c r="A927" s="110"/>
      <c r="B927" s="110"/>
      <c r="C927" s="110"/>
      <c r="D927" s="230"/>
      <c r="E927" s="110"/>
      <c r="F927" s="110"/>
    </row>
    <row r="928" spans="1:6" ht="16.5" customHeight="1" x14ac:dyDescent="0.3">
      <c r="A928" s="110"/>
      <c r="B928" s="110"/>
      <c r="C928" s="110"/>
      <c r="D928" s="230"/>
      <c r="E928" s="110"/>
      <c r="F928" s="110"/>
    </row>
    <row r="929" spans="1:6" ht="16.5" customHeight="1" x14ac:dyDescent="0.3">
      <c r="A929" s="110"/>
      <c r="B929" s="110"/>
      <c r="C929" s="110"/>
      <c r="D929" s="230"/>
      <c r="E929" s="110"/>
      <c r="F929" s="110"/>
    </row>
    <row r="930" spans="1:6" ht="16.5" customHeight="1" x14ac:dyDescent="0.3">
      <c r="A930" s="110"/>
      <c r="B930" s="110"/>
      <c r="C930" s="110"/>
      <c r="D930" s="230"/>
      <c r="E930" s="110"/>
      <c r="F930" s="110"/>
    </row>
    <row r="931" spans="1:6" ht="16.5" customHeight="1" x14ac:dyDescent="0.3">
      <c r="A931" s="110"/>
      <c r="B931" s="110"/>
      <c r="C931" s="110"/>
      <c r="D931" s="230"/>
      <c r="E931" s="110"/>
      <c r="F931" s="110"/>
    </row>
    <row r="932" spans="1:6" ht="16.5" customHeight="1" x14ac:dyDescent="0.3">
      <c r="A932" s="110"/>
      <c r="B932" s="110"/>
      <c r="C932" s="110"/>
      <c r="D932" s="230"/>
      <c r="E932" s="110"/>
      <c r="F932" s="110"/>
    </row>
    <row r="933" spans="1:6" ht="16.5" customHeight="1" x14ac:dyDescent="0.3">
      <c r="A933" s="110"/>
      <c r="B933" s="110"/>
      <c r="C933" s="110"/>
      <c r="D933" s="230"/>
      <c r="E933" s="110"/>
      <c r="F933" s="110"/>
    </row>
    <row r="934" spans="1:6" ht="16.5" customHeight="1" x14ac:dyDescent="0.3">
      <c r="A934" s="110"/>
      <c r="B934" s="110"/>
      <c r="C934" s="110"/>
      <c r="D934" s="230"/>
      <c r="E934" s="110"/>
      <c r="F934" s="110"/>
    </row>
    <row r="935" spans="1:6" ht="16.5" customHeight="1" x14ac:dyDescent="0.3">
      <c r="A935" s="110"/>
      <c r="B935" s="110"/>
      <c r="C935" s="110"/>
      <c r="D935" s="230"/>
      <c r="E935" s="110"/>
      <c r="F935" s="110"/>
    </row>
    <row r="936" spans="1:6" ht="16.5" customHeight="1" x14ac:dyDescent="0.3">
      <c r="A936" s="110"/>
      <c r="B936" s="110"/>
      <c r="C936" s="110"/>
      <c r="D936" s="230"/>
      <c r="E936" s="110"/>
      <c r="F936" s="110"/>
    </row>
    <row r="937" spans="1:6" ht="16.5" customHeight="1" x14ac:dyDescent="0.3">
      <c r="A937" s="110"/>
      <c r="B937" s="110"/>
      <c r="C937" s="110"/>
      <c r="D937" s="230"/>
      <c r="E937" s="110"/>
      <c r="F937" s="110"/>
    </row>
    <row r="938" spans="1:6" ht="16.5" customHeight="1" x14ac:dyDescent="0.3">
      <c r="A938" s="110"/>
      <c r="B938" s="110"/>
      <c r="C938" s="110"/>
      <c r="D938" s="230"/>
      <c r="E938" s="110"/>
      <c r="F938" s="110"/>
    </row>
    <row r="939" spans="1:6" ht="16.5" customHeight="1" x14ac:dyDescent="0.3">
      <c r="A939" s="110"/>
      <c r="B939" s="110"/>
      <c r="C939" s="110"/>
      <c r="D939" s="230"/>
      <c r="E939" s="110"/>
      <c r="F939" s="110"/>
    </row>
    <row r="940" spans="1:6" ht="16.5" customHeight="1" x14ac:dyDescent="0.3">
      <c r="A940" s="110"/>
      <c r="B940" s="110"/>
      <c r="C940" s="110"/>
      <c r="D940" s="230"/>
      <c r="E940" s="110"/>
      <c r="F940" s="110"/>
    </row>
    <row r="941" spans="1:6" ht="16.5" customHeight="1" x14ac:dyDescent="0.3">
      <c r="A941" s="110"/>
      <c r="B941" s="110"/>
      <c r="C941" s="110"/>
      <c r="D941" s="230"/>
      <c r="E941" s="110"/>
      <c r="F941" s="110"/>
    </row>
    <row r="942" spans="1:6" ht="16.5" customHeight="1" x14ac:dyDescent="0.3">
      <c r="A942" s="110"/>
      <c r="B942" s="110"/>
      <c r="C942" s="110"/>
      <c r="D942" s="230"/>
      <c r="E942" s="110"/>
      <c r="F942" s="110"/>
    </row>
    <row r="943" spans="1:6" ht="16.5" customHeight="1" x14ac:dyDescent="0.3">
      <c r="A943" s="110"/>
      <c r="B943" s="110"/>
      <c r="C943" s="110"/>
      <c r="D943" s="230"/>
      <c r="E943" s="110"/>
      <c r="F943" s="110"/>
    </row>
    <row r="944" spans="1:6" ht="16.5" customHeight="1" x14ac:dyDescent="0.3">
      <c r="A944" s="110"/>
      <c r="B944" s="110"/>
      <c r="C944" s="110"/>
      <c r="D944" s="230"/>
      <c r="E944" s="110"/>
      <c r="F944" s="110"/>
    </row>
    <row r="945" spans="1:6" ht="16.5" customHeight="1" x14ac:dyDescent="0.3">
      <c r="A945" s="110"/>
      <c r="B945" s="110"/>
      <c r="C945" s="110"/>
      <c r="D945" s="230"/>
      <c r="E945" s="110"/>
      <c r="F945" s="110"/>
    </row>
    <row r="946" spans="1:6" ht="16.5" customHeight="1" x14ac:dyDescent="0.3">
      <c r="A946" s="110"/>
      <c r="B946" s="110"/>
      <c r="C946" s="110"/>
      <c r="D946" s="230"/>
      <c r="E946" s="110"/>
      <c r="F946" s="110"/>
    </row>
    <row r="947" spans="1:6" ht="16.5" customHeight="1" x14ac:dyDescent="0.3">
      <c r="A947" s="110"/>
      <c r="B947" s="110"/>
      <c r="C947" s="110"/>
      <c r="D947" s="230"/>
      <c r="E947" s="110"/>
      <c r="F947" s="110"/>
    </row>
    <row r="948" spans="1:6" ht="16.5" customHeight="1" x14ac:dyDescent="0.3">
      <c r="A948" s="110"/>
      <c r="B948" s="110"/>
      <c r="C948" s="110"/>
      <c r="D948" s="230"/>
      <c r="E948" s="110"/>
      <c r="F948" s="110"/>
    </row>
    <row r="949" spans="1:6" ht="16.5" customHeight="1" x14ac:dyDescent="0.3">
      <c r="A949" s="110"/>
      <c r="B949" s="110"/>
      <c r="C949" s="110"/>
      <c r="D949" s="230"/>
      <c r="E949" s="110"/>
      <c r="F949" s="110"/>
    </row>
    <row r="950" spans="1:6" ht="16.5" customHeight="1" x14ac:dyDescent="0.3">
      <c r="A950" s="110"/>
      <c r="B950" s="110"/>
      <c r="C950" s="110"/>
      <c r="D950" s="230"/>
      <c r="E950" s="110"/>
      <c r="F950" s="110"/>
    </row>
    <row r="951" spans="1:6" ht="16.5" customHeight="1" x14ac:dyDescent="0.3">
      <c r="A951" s="110"/>
      <c r="B951" s="110"/>
      <c r="C951" s="110"/>
      <c r="D951" s="230"/>
      <c r="E951" s="110"/>
      <c r="F951" s="110"/>
    </row>
    <row r="952" spans="1:6" ht="16.5" customHeight="1" x14ac:dyDescent="0.3">
      <c r="A952" s="110"/>
      <c r="B952" s="110"/>
      <c r="C952" s="110"/>
      <c r="D952" s="230"/>
      <c r="E952" s="110"/>
      <c r="F952" s="110"/>
    </row>
    <row r="953" spans="1:6" ht="16.5" customHeight="1" x14ac:dyDescent="0.3">
      <c r="A953" s="110"/>
      <c r="B953" s="110"/>
      <c r="C953" s="110"/>
      <c r="D953" s="230"/>
      <c r="E953" s="110"/>
      <c r="F953" s="110"/>
    </row>
    <row r="954" spans="1:6" ht="16.5" customHeight="1" x14ac:dyDescent="0.3">
      <c r="A954" s="110"/>
      <c r="B954" s="110"/>
      <c r="C954" s="110"/>
      <c r="D954" s="230"/>
      <c r="E954" s="110"/>
      <c r="F954" s="110"/>
    </row>
    <row r="955" spans="1:6" ht="16.5" customHeight="1" x14ac:dyDescent="0.3">
      <c r="A955" s="110"/>
      <c r="B955" s="110"/>
      <c r="C955" s="110"/>
      <c r="D955" s="230"/>
      <c r="E955" s="110"/>
      <c r="F955" s="110"/>
    </row>
    <row r="956" spans="1:6" ht="16.5" customHeight="1" x14ac:dyDescent="0.3">
      <c r="A956" s="110"/>
      <c r="B956" s="110"/>
      <c r="C956" s="110"/>
      <c r="D956" s="230"/>
      <c r="E956" s="110"/>
      <c r="F956" s="110"/>
    </row>
    <row r="957" spans="1:6" ht="16.5" customHeight="1" x14ac:dyDescent="0.3">
      <c r="A957" s="110"/>
      <c r="B957" s="110"/>
      <c r="C957" s="110"/>
      <c r="D957" s="230"/>
      <c r="E957" s="110"/>
      <c r="F957" s="110"/>
    </row>
    <row r="958" spans="1:6" ht="16.5" customHeight="1" x14ac:dyDescent="0.3">
      <c r="A958" s="110"/>
      <c r="B958" s="110"/>
      <c r="C958" s="110"/>
      <c r="D958" s="230"/>
      <c r="E958" s="110"/>
      <c r="F958" s="110"/>
    </row>
    <row r="959" spans="1:6" ht="16.5" customHeight="1" x14ac:dyDescent="0.3">
      <c r="A959" s="110"/>
      <c r="B959" s="110"/>
      <c r="C959" s="110"/>
      <c r="D959" s="230"/>
      <c r="E959" s="110"/>
      <c r="F959" s="110"/>
    </row>
    <row r="960" spans="1:6" ht="16.5" customHeight="1" x14ac:dyDescent="0.3">
      <c r="A960" s="110"/>
      <c r="B960" s="110"/>
      <c r="C960" s="110"/>
      <c r="D960" s="230"/>
      <c r="E960" s="110"/>
      <c r="F960" s="110"/>
    </row>
    <row r="961" spans="1:6" ht="16.5" customHeight="1" x14ac:dyDescent="0.3">
      <c r="A961" s="110"/>
      <c r="B961" s="110"/>
      <c r="C961" s="110"/>
      <c r="D961" s="230"/>
      <c r="E961" s="110"/>
      <c r="F961" s="110"/>
    </row>
    <row r="962" spans="1:6" ht="16.5" customHeight="1" x14ac:dyDescent="0.3">
      <c r="A962" s="110"/>
      <c r="B962" s="110"/>
      <c r="C962" s="110"/>
      <c r="D962" s="230"/>
      <c r="E962" s="110"/>
      <c r="F962" s="110"/>
    </row>
    <row r="963" spans="1:6" ht="16.5" customHeight="1" x14ac:dyDescent="0.3">
      <c r="A963" s="110"/>
      <c r="B963" s="110"/>
      <c r="C963" s="110"/>
      <c r="D963" s="230"/>
      <c r="E963" s="110"/>
      <c r="F963" s="110"/>
    </row>
    <row r="964" spans="1:6" ht="16.5" customHeight="1" x14ac:dyDescent="0.3">
      <c r="A964" s="110"/>
      <c r="B964" s="110"/>
      <c r="C964" s="110"/>
      <c r="D964" s="230"/>
      <c r="E964" s="110"/>
      <c r="F964" s="110"/>
    </row>
    <row r="965" spans="1:6" ht="16.5" customHeight="1" x14ac:dyDescent="0.3">
      <c r="A965" s="110"/>
      <c r="B965" s="110"/>
      <c r="C965" s="110"/>
      <c r="D965" s="230"/>
      <c r="E965" s="110"/>
      <c r="F965" s="110"/>
    </row>
    <row r="966" spans="1:6" ht="16.5" customHeight="1" x14ac:dyDescent="0.3">
      <c r="A966" s="110"/>
      <c r="B966" s="110"/>
      <c r="C966" s="110"/>
      <c r="D966" s="230"/>
      <c r="E966" s="110"/>
      <c r="F966" s="110"/>
    </row>
    <row r="967" spans="1:6" ht="16.5" customHeight="1" x14ac:dyDescent="0.3">
      <c r="A967" s="110"/>
      <c r="B967" s="110"/>
      <c r="C967" s="110"/>
      <c r="D967" s="230"/>
      <c r="E967" s="110"/>
      <c r="F967" s="110"/>
    </row>
    <row r="968" spans="1:6" ht="16.5" customHeight="1" x14ac:dyDescent="0.3">
      <c r="A968" s="110"/>
      <c r="B968" s="110"/>
      <c r="C968" s="110"/>
      <c r="D968" s="230"/>
      <c r="E968" s="110"/>
      <c r="F968" s="110"/>
    </row>
    <row r="969" spans="1:6" ht="16.5" customHeight="1" x14ac:dyDescent="0.3">
      <c r="A969" s="110"/>
      <c r="B969" s="110"/>
      <c r="C969" s="110"/>
      <c r="D969" s="230"/>
      <c r="E969" s="110"/>
      <c r="F969" s="110"/>
    </row>
    <row r="970" spans="1:6" ht="16.5" customHeight="1" x14ac:dyDescent="0.3">
      <c r="A970" s="110"/>
      <c r="B970" s="110"/>
      <c r="C970" s="110"/>
      <c r="D970" s="230"/>
      <c r="E970" s="110"/>
      <c r="F970" s="110"/>
    </row>
    <row r="971" spans="1:6" ht="16.5" customHeight="1" x14ac:dyDescent="0.3">
      <c r="A971" s="110"/>
      <c r="B971" s="110"/>
      <c r="C971" s="110"/>
      <c r="D971" s="230"/>
      <c r="E971" s="110"/>
      <c r="F971" s="110"/>
    </row>
    <row r="972" spans="1:6" ht="16.5" customHeight="1" x14ac:dyDescent="0.3">
      <c r="A972" s="110"/>
      <c r="B972" s="110"/>
      <c r="C972" s="110"/>
      <c r="D972" s="230"/>
      <c r="E972" s="110"/>
      <c r="F972" s="110"/>
    </row>
    <row r="973" spans="1:6" ht="16.5" customHeight="1" x14ac:dyDescent="0.3">
      <c r="A973" s="110"/>
      <c r="B973" s="110"/>
      <c r="C973" s="110"/>
      <c r="D973" s="230"/>
      <c r="E973" s="110"/>
      <c r="F973" s="110"/>
    </row>
    <row r="974" spans="1:6" ht="16.5" customHeight="1" x14ac:dyDescent="0.3">
      <c r="A974" s="110"/>
      <c r="B974" s="110"/>
      <c r="C974" s="110"/>
      <c r="D974" s="230"/>
      <c r="E974" s="110"/>
      <c r="F974" s="110"/>
    </row>
    <row r="975" spans="1:6" ht="16.5" customHeight="1" x14ac:dyDescent="0.3">
      <c r="A975" s="110"/>
      <c r="B975" s="110"/>
      <c r="C975" s="110"/>
      <c r="D975" s="230"/>
      <c r="E975" s="110"/>
      <c r="F975" s="110"/>
    </row>
    <row r="976" spans="1:6" ht="16.5" customHeight="1" x14ac:dyDescent="0.3">
      <c r="A976" s="110"/>
      <c r="B976" s="110"/>
      <c r="C976" s="110"/>
      <c r="D976" s="230"/>
      <c r="E976" s="110"/>
      <c r="F976" s="110"/>
    </row>
    <row r="977" spans="1:6" ht="16.5" customHeight="1" x14ac:dyDescent="0.3">
      <c r="A977" s="110"/>
      <c r="B977" s="110"/>
      <c r="C977" s="110"/>
      <c r="D977" s="230"/>
      <c r="E977" s="110"/>
      <c r="F977" s="110"/>
    </row>
    <row r="978" spans="1:6" ht="16.5" customHeight="1" x14ac:dyDescent="0.3">
      <c r="A978" s="110"/>
      <c r="B978" s="110"/>
      <c r="C978" s="110"/>
      <c r="D978" s="230"/>
      <c r="E978" s="110"/>
      <c r="F978" s="110"/>
    </row>
    <row r="979" spans="1:6" ht="16.5" customHeight="1" x14ac:dyDescent="0.3">
      <c r="A979" s="110"/>
      <c r="B979" s="110"/>
      <c r="C979" s="110"/>
      <c r="D979" s="230"/>
      <c r="E979" s="110"/>
      <c r="F979" s="110"/>
    </row>
    <row r="980" spans="1:6" ht="16.5" customHeight="1" x14ac:dyDescent="0.3">
      <c r="A980" s="110"/>
      <c r="B980" s="110"/>
      <c r="C980" s="110"/>
      <c r="D980" s="230"/>
      <c r="E980" s="110"/>
      <c r="F980" s="110"/>
    </row>
    <row r="981" spans="1:6" ht="16.5" customHeight="1" x14ac:dyDescent="0.3">
      <c r="A981" s="110"/>
      <c r="B981" s="110"/>
      <c r="C981" s="110"/>
      <c r="D981" s="230"/>
      <c r="E981" s="110"/>
      <c r="F981" s="110"/>
    </row>
    <row r="982" spans="1:6" ht="16.5" customHeight="1" x14ac:dyDescent="0.3">
      <c r="A982" s="110"/>
      <c r="B982" s="110"/>
      <c r="C982" s="110"/>
      <c r="D982" s="230"/>
      <c r="E982" s="110"/>
      <c r="F982" s="110"/>
    </row>
    <row r="983" spans="1:6" ht="16.5" customHeight="1" x14ac:dyDescent="0.3">
      <c r="A983" s="110"/>
      <c r="B983" s="110"/>
      <c r="C983" s="110"/>
      <c r="D983" s="230"/>
      <c r="E983" s="110"/>
      <c r="F983" s="110"/>
    </row>
    <row r="984" spans="1:6" ht="16.5" customHeight="1" x14ac:dyDescent="0.3">
      <c r="A984" s="110"/>
      <c r="B984" s="110"/>
      <c r="C984" s="110"/>
      <c r="D984" s="230"/>
      <c r="E984" s="110"/>
      <c r="F984" s="110"/>
    </row>
    <row r="985" spans="1:6" ht="16.5" customHeight="1" x14ac:dyDescent="0.3">
      <c r="A985" s="110"/>
      <c r="B985" s="110"/>
      <c r="C985" s="110"/>
      <c r="D985" s="230"/>
      <c r="E985" s="110"/>
      <c r="F985" s="110"/>
    </row>
    <row r="986" spans="1:6" ht="16.5" customHeight="1" x14ac:dyDescent="0.3">
      <c r="A986" s="110"/>
      <c r="B986" s="110"/>
      <c r="C986" s="110"/>
      <c r="D986" s="230"/>
      <c r="E986" s="110"/>
      <c r="F986" s="110"/>
    </row>
    <row r="987" spans="1:6" ht="16.5" customHeight="1" x14ac:dyDescent="0.3">
      <c r="A987" s="110"/>
      <c r="B987" s="110"/>
      <c r="C987" s="110"/>
      <c r="D987" s="230"/>
      <c r="E987" s="110"/>
      <c r="F987" s="110"/>
    </row>
    <row r="988" spans="1:6" ht="16.5" customHeight="1" x14ac:dyDescent="0.3">
      <c r="A988" s="110"/>
      <c r="B988" s="110"/>
      <c r="C988" s="110"/>
      <c r="D988" s="230"/>
      <c r="E988" s="110"/>
      <c r="F988" s="110"/>
    </row>
    <row r="989" spans="1:6" ht="16.5" customHeight="1" x14ac:dyDescent="0.3">
      <c r="A989" s="110"/>
      <c r="B989" s="110"/>
      <c r="C989" s="110"/>
      <c r="D989" s="230"/>
      <c r="E989" s="110"/>
      <c r="F989" s="110"/>
    </row>
    <row r="990" spans="1:6" ht="16.5" customHeight="1" x14ac:dyDescent="0.3">
      <c r="A990" s="110"/>
      <c r="B990" s="110"/>
      <c r="C990" s="110"/>
      <c r="D990" s="230"/>
      <c r="E990" s="110"/>
      <c r="F990" s="110"/>
    </row>
    <row r="991" spans="1:6" ht="16.5" customHeight="1" x14ac:dyDescent="0.3">
      <c r="A991" s="110"/>
      <c r="B991" s="110"/>
      <c r="C991" s="110"/>
      <c r="D991" s="230"/>
      <c r="E991" s="110"/>
      <c r="F991" s="110"/>
    </row>
    <row r="992" spans="1:6" ht="16.5" customHeight="1" x14ac:dyDescent="0.3">
      <c r="A992" s="110"/>
      <c r="B992" s="110"/>
      <c r="C992" s="110"/>
      <c r="D992" s="230"/>
      <c r="E992" s="110"/>
      <c r="F992" s="110"/>
    </row>
    <row r="993" spans="1:6" ht="16.5" customHeight="1" x14ac:dyDescent="0.3">
      <c r="A993" s="110"/>
      <c r="B993" s="110"/>
      <c r="C993" s="110"/>
      <c r="D993" s="230"/>
      <c r="E993" s="110"/>
      <c r="F993" s="110"/>
    </row>
    <row r="994" spans="1:6" ht="16.5" customHeight="1" x14ac:dyDescent="0.3">
      <c r="A994" s="110"/>
      <c r="B994" s="110"/>
      <c r="C994" s="110"/>
      <c r="D994" s="230"/>
      <c r="E994" s="110"/>
      <c r="F994" s="110"/>
    </row>
    <row r="995" spans="1:6" ht="16.5" customHeight="1" x14ac:dyDescent="0.3">
      <c r="A995" s="110"/>
      <c r="B995" s="110"/>
      <c r="C995" s="110"/>
      <c r="D995" s="230"/>
      <c r="E995" s="110"/>
      <c r="F995" s="110"/>
    </row>
  </sheetData>
  <mergeCells count="2">
    <mergeCell ref="B1:F1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C. Unit</vt:lpstr>
      <vt:lpstr>Produccion</vt:lpstr>
      <vt:lpstr>C. Producción</vt:lpstr>
      <vt:lpstr>Pto. Equil</vt:lpstr>
      <vt:lpstr>G. de Operación</vt:lpstr>
      <vt:lpstr>Ventas</vt:lpstr>
      <vt:lpstr>Personal</vt:lpstr>
      <vt:lpstr>Mueb y Equipos</vt:lpstr>
      <vt:lpstr>Infraes</vt:lpstr>
      <vt:lpstr>Intangibles</vt:lpstr>
      <vt:lpstr>Mat. Prim</vt:lpstr>
      <vt:lpstr>Inv</vt:lpstr>
      <vt:lpstr>Financ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 Herrera Merino</dc:creator>
  <cp:lastModifiedBy>Rox Herrera Merino</cp:lastModifiedBy>
  <dcterms:created xsi:type="dcterms:W3CDTF">2020-03-21T06:43:49Z</dcterms:created>
  <dcterms:modified xsi:type="dcterms:W3CDTF">2020-03-21T22:13:03Z</dcterms:modified>
</cp:coreProperties>
</file>