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ww.ceopc.hom.sp.caixa\chuman\projetoFerias\"/>
    </mc:Choice>
  </mc:AlternateContent>
  <bookViews>
    <workbookView xWindow="0" yWindow="0" windowWidth="21600" windowHeight="9735"/>
  </bookViews>
  <sheets>
    <sheet name="Plan1" sheetId="1" r:id="rId1"/>
    <sheet name="Plan3" sheetId="3" r:id="rId2"/>
    <sheet name="Plan2" sheetId="2" r:id="rId3"/>
  </sheets>
  <externalReferences>
    <externalReference r:id="rId4"/>
  </externalReferences>
  <definedNames>
    <definedName name="_xlnm._FilterDatabase" localSheetId="0" hidden="1">Plan1!$A$1:$J$59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C3" i="1"/>
  <c r="B3" i="1"/>
  <c r="C2" i="1"/>
  <c r="B2" i="1"/>
  <c r="E41" i="1" l="1"/>
  <c r="C41" i="1"/>
  <c r="B41" i="1"/>
  <c r="C23" i="1"/>
  <c r="B23" i="1"/>
  <c r="J23" i="1" s="1"/>
  <c r="E40" i="1"/>
  <c r="C40" i="1"/>
  <c r="B40" i="1"/>
  <c r="E17" i="1"/>
  <c r="C17" i="1"/>
  <c r="B17" i="1"/>
  <c r="E39" i="1"/>
  <c r="C39" i="1"/>
  <c r="B39" i="1"/>
  <c r="C18" i="1"/>
  <c r="B18" i="1"/>
  <c r="J18" i="1" s="1"/>
  <c r="C22" i="1"/>
  <c r="B22" i="1"/>
  <c r="J22" i="1" s="1"/>
  <c r="C58" i="1"/>
  <c r="B58" i="1"/>
  <c r="J58" i="1" s="1"/>
  <c r="E57" i="1"/>
  <c r="C57" i="1"/>
  <c r="B57" i="1"/>
  <c r="E56" i="1"/>
  <c r="C56" i="1"/>
  <c r="B56" i="1"/>
  <c r="E55" i="1"/>
  <c r="C55" i="1"/>
  <c r="B55" i="1"/>
  <c r="J55" i="1" s="1"/>
  <c r="C21" i="1"/>
  <c r="B21" i="1"/>
  <c r="J21" i="1" s="1"/>
  <c r="E54" i="1"/>
  <c r="C54" i="1"/>
  <c r="B54" i="1"/>
  <c r="E38" i="1"/>
  <c r="C38" i="1"/>
  <c r="B38" i="1"/>
  <c r="J38" i="1" s="1"/>
  <c r="E53" i="1"/>
  <c r="C53" i="1"/>
  <c r="B53" i="1"/>
  <c r="C16" i="1"/>
  <c r="B16" i="1"/>
  <c r="J16" i="1" s="1"/>
  <c r="C4" i="1"/>
  <c r="B4" i="1"/>
  <c r="J4" i="1" s="1"/>
  <c r="E37" i="1"/>
  <c r="C37" i="1"/>
  <c r="B37" i="1"/>
  <c r="C15" i="1"/>
  <c r="B15" i="1"/>
  <c r="J15" i="1" s="1"/>
  <c r="E36" i="1"/>
  <c r="C36" i="1"/>
  <c r="B36" i="1"/>
  <c r="E35" i="1"/>
  <c r="C35" i="1"/>
  <c r="B35" i="1"/>
  <c r="E52" i="1"/>
  <c r="C52" i="1"/>
  <c r="B52" i="1"/>
  <c r="J39" i="1" l="1"/>
  <c r="J52" i="1"/>
  <c r="J54" i="1"/>
  <c r="J56" i="1"/>
  <c r="J53" i="1"/>
  <c r="J40" i="1"/>
  <c r="J36" i="1"/>
  <c r="J35" i="1"/>
  <c r="J37" i="1"/>
  <c r="J57" i="1"/>
  <c r="J17" i="1"/>
  <c r="J41" i="1"/>
  <c r="E14" i="1"/>
  <c r="C14" i="1"/>
  <c r="B14" i="1"/>
  <c r="E34" i="1"/>
  <c r="C34" i="1"/>
  <c r="B34" i="1"/>
  <c r="E51" i="1"/>
  <c r="C51" i="1"/>
  <c r="B51" i="1"/>
  <c r="E13" i="1"/>
  <c r="C13" i="1"/>
  <c r="B13" i="1"/>
  <c r="J13" i="1" s="1"/>
  <c r="E12" i="1"/>
  <c r="C12" i="1"/>
  <c r="B12" i="1"/>
  <c r="E50" i="1"/>
  <c r="C50" i="1"/>
  <c r="B50" i="1"/>
  <c r="E49" i="1"/>
  <c r="C49" i="1"/>
  <c r="B49" i="1"/>
  <c r="E33" i="1"/>
  <c r="C33" i="1"/>
  <c r="B33" i="1"/>
  <c r="E11" i="1"/>
  <c r="C11" i="1"/>
  <c r="B11" i="1"/>
  <c r="J49" i="1" l="1"/>
  <c r="J51" i="1"/>
  <c r="J33" i="1"/>
  <c r="J11" i="1"/>
  <c r="J12" i="1"/>
  <c r="J14" i="1"/>
  <c r="J50" i="1"/>
  <c r="J34" i="1"/>
  <c r="E48" i="1"/>
  <c r="C48" i="1"/>
  <c r="B48" i="1"/>
  <c r="E10" i="1"/>
  <c r="C10" i="1"/>
  <c r="B10" i="1"/>
  <c r="E32" i="1"/>
  <c r="C32" i="1"/>
  <c r="B32" i="1"/>
  <c r="E31" i="1"/>
  <c r="C31" i="1"/>
  <c r="B31" i="1"/>
  <c r="E47" i="1"/>
  <c r="C47" i="1"/>
  <c r="B47" i="1"/>
  <c r="E9" i="1"/>
  <c r="C9" i="1"/>
  <c r="B9" i="1"/>
  <c r="E30" i="1"/>
  <c r="C30" i="1"/>
  <c r="B30" i="1"/>
  <c r="J48" i="1" l="1"/>
  <c r="J9" i="1"/>
  <c r="J30" i="1"/>
  <c r="J32" i="1"/>
  <c r="J31" i="1"/>
  <c r="J10" i="1"/>
  <c r="J47" i="1"/>
  <c r="E29" i="1"/>
  <c r="C29" i="1"/>
  <c r="B29" i="1"/>
  <c r="E8" i="1"/>
  <c r="C8" i="1"/>
  <c r="B8" i="1"/>
  <c r="E28" i="1"/>
  <c r="C28" i="1"/>
  <c r="B28" i="1"/>
  <c r="C20" i="1"/>
  <c r="B20" i="1"/>
  <c r="J20" i="1" s="1"/>
  <c r="E7" i="1"/>
  <c r="C7" i="1"/>
  <c r="B7" i="1"/>
  <c r="E6" i="1"/>
  <c r="C6" i="1"/>
  <c r="B6" i="1"/>
  <c r="C19" i="1"/>
  <c r="B19" i="1"/>
  <c r="J19" i="1" s="1"/>
  <c r="E27" i="1"/>
  <c r="C27" i="1"/>
  <c r="B27" i="1"/>
  <c r="E46" i="1"/>
  <c r="C46" i="1"/>
  <c r="B46" i="1"/>
  <c r="E45" i="1"/>
  <c r="C45" i="1"/>
  <c r="B45" i="1"/>
  <c r="E26" i="1"/>
  <c r="C26" i="1"/>
  <c r="B26" i="1"/>
  <c r="E25" i="1"/>
  <c r="C25" i="1"/>
  <c r="B25" i="1"/>
  <c r="E44" i="1"/>
  <c r="C44" i="1"/>
  <c r="B44" i="1"/>
  <c r="E43" i="1"/>
  <c r="C43" i="1"/>
  <c r="B43" i="1"/>
  <c r="E42" i="1"/>
  <c r="C42" i="1"/>
  <c r="B42" i="1"/>
  <c r="E24" i="1"/>
  <c r="C24" i="1"/>
  <c r="B24" i="1"/>
  <c r="E5" i="1"/>
  <c r="C5" i="1"/>
  <c r="B5" i="1"/>
  <c r="B59" i="1"/>
  <c r="J59" i="1" s="1"/>
  <c r="J28" i="1" l="1"/>
  <c r="J24" i="1"/>
  <c r="J44" i="1"/>
  <c r="J46" i="1"/>
  <c r="J6" i="1"/>
  <c r="J43" i="1"/>
  <c r="J45" i="1"/>
  <c r="J42" i="1"/>
  <c r="J5" i="1"/>
  <c r="J26" i="1"/>
  <c r="J29" i="1"/>
  <c r="J25" i="1"/>
  <c r="J27" i="1"/>
  <c r="J7" i="1"/>
  <c r="J8" i="1"/>
  <c r="C59" i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3" i="2"/>
</calcChain>
</file>

<file path=xl/sharedStrings.xml><?xml version="1.0" encoding="utf-8"?>
<sst xmlns="http://schemas.openxmlformats.org/spreadsheetml/2006/main" count="1285" uniqueCount="291">
  <si>
    <t>MATRICULA</t>
  </si>
  <si>
    <t>NOME_CELULA</t>
  </si>
  <si>
    <t>NIVEL_ACESSO</t>
  </si>
  <si>
    <t>PERIODO_AQUISITIVO_VIGENTE</t>
  </si>
  <si>
    <t>SALDO_FERIAS</t>
  </si>
  <si>
    <t>AGENTE_RH</t>
  </si>
  <si>
    <t>EMPREGADO</t>
  </si>
  <si>
    <t>INSERT</t>
  </si>
  <si>
    <t>C077793</t>
  </si>
  <si>
    <t>C078806</t>
  </si>
  <si>
    <t>C079258</t>
  </si>
  <si>
    <t>C079436</t>
  </si>
  <si>
    <t>C079635</t>
  </si>
  <si>
    <t>C080709</t>
  </si>
  <si>
    <t>C081605</t>
  </si>
  <si>
    <t>C083152</t>
  </si>
  <si>
    <t>C084683</t>
  </si>
  <si>
    <t>C084781</t>
  </si>
  <si>
    <t>C084941</t>
  </si>
  <si>
    <t>C086282</t>
  </si>
  <si>
    <t>C086812</t>
  </si>
  <si>
    <t>C091639</t>
  </si>
  <si>
    <t>C091833</t>
  </si>
  <si>
    <t>C094256</t>
  </si>
  <si>
    <t>C095053</t>
  </si>
  <si>
    <t>C095060</t>
  </si>
  <si>
    <t>C096472</t>
  </si>
  <si>
    <t>C097046</t>
  </si>
  <si>
    <t>C101351</t>
  </si>
  <si>
    <t>C103370</t>
  </si>
  <si>
    <t>C105764</t>
  </si>
  <si>
    <t>C106407</t>
  </si>
  <si>
    <t>C108404</t>
  </si>
  <si>
    <t>C111710</t>
  </si>
  <si>
    <t>C112268</t>
  </si>
  <si>
    <t>C112298</t>
  </si>
  <si>
    <t>C113591</t>
  </si>
  <si>
    <t>C113608</t>
  </si>
  <si>
    <t>C116287</t>
  </si>
  <si>
    <t>C117210</t>
  </si>
  <si>
    <t>C121472</t>
  </si>
  <si>
    <t>C121708</t>
  </si>
  <si>
    <t>C121851</t>
  </si>
  <si>
    <t>C128423</t>
  </si>
  <si>
    <t>C131170</t>
  </si>
  <si>
    <t>C131560</t>
  </si>
  <si>
    <t>C133633</t>
  </si>
  <si>
    <t>C137625</t>
  </si>
  <si>
    <t>C142747</t>
  </si>
  <si>
    <t>C142765</t>
  </si>
  <si>
    <t>C030563</t>
  </si>
  <si>
    <t>C051475</t>
  </si>
  <si>
    <t>C052256</t>
  </si>
  <si>
    <t>C052617</t>
  </si>
  <si>
    <t>C052972</t>
  </si>
  <si>
    <t>C053055</t>
  </si>
  <si>
    <t>C058725</t>
  </si>
  <si>
    <t>C059411</t>
  </si>
  <si>
    <t>C060844</t>
  </si>
  <si>
    <t>C061940</t>
  </si>
  <si>
    <t>C061949</t>
  </si>
  <si>
    <t>C063490</t>
  </si>
  <si>
    <t>C063809</t>
  </si>
  <si>
    <t>C068508</t>
  </si>
  <si>
    <t>C069714</t>
  </si>
  <si>
    <t>C070904</t>
  </si>
  <si>
    <t>Processo</t>
  </si>
  <si>
    <t>Matrícula</t>
  </si>
  <si>
    <t>Nome</t>
  </si>
  <si>
    <t>052256-6</t>
  </si>
  <si>
    <t xml:space="preserve">CLAUDIO GAIOTTI                         </t>
  </si>
  <si>
    <t>113608-4</t>
  </si>
  <si>
    <t>DANIELLE GASPARIN CANGUEIRO</t>
  </si>
  <si>
    <t>101351-3</t>
  </si>
  <si>
    <t>CASSIO BENEDITO CASAROTTI</t>
  </si>
  <si>
    <t>108404-5</t>
  </si>
  <si>
    <t xml:space="preserve">RODRIGO PINTO DE OLIVEIRA               </t>
  </si>
  <si>
    <t>084781-9</t>
  </si>
  <si>
    <t>MARIA HiROkO KIYOTA OGOSHI</t>
  </si>
  <si>
    <t>052972-3</t>
  </si>
  <si>
    <t xml:space="preserve">MARIA BEATRIZ GARCIA RUSSO              </t>
  </si>
  <si>
    <t>121472-0</t>
  </si>
  <si>
    <t xml:space="preserve">CLAUDIA RODRIGUES BIGLIA              </t>
  </si>
  <si>
    <t>084683-7</t>
  </si>
  <si>
    <t xml:space="preserve"> EIDI COSTA CORRA                        </t>
  </si>
  <si>
    <t>079635-8</t>
  </si>
  <si>
    <t>MARCOS VIEIRA FRANCO</t>
  </si>
  <si>
    <t>080709-1</t>
  </si>
  <si>
    <t>JOSIAS DO NASCIMENTO FLORIANO</t>
  </si>
  <si>
    <t>079258-0</t>
  </si>
  <si>
    <t>LAURA SALVAGNIN</t>
  </si>
  <si>
    <t>086282-0</t>
  </si>
  <si>
    <t xml:space="preserve">RICARDO BARBUTO BICALHO                 </t>
  </si>
  <si>
    <t>030563-3</t>
  </si>
  <si>
    <t xml:space="preserve">JOELICE ROCHA BATISTA                   </t>
  </si>
  <si>
    <t>053055-4</t>
  </si>
  <si>
    <t xml:space="preserve">LIA RACHEL DE FRANCA BERGAMASCHI        </t>
  </si>
  <si>
    <t>058725-8</t>
  </si>
  <si>
    <t xml:space="preserve">THAIS COSTA JOMAH      </t>
  </si>
  <si>
    <t>128423-5</t>
  </si>
  <si>
    <t>ALEXANDRE HIROSHI URUSHIMA</t>
  </si>
  <si>
    <t>113591-4</t>
  </si>
  <si>
    <t>THIAGO DE OLIVEIRA MONTANARI</t>
  </si>
  <si>
    <t xml:space="preserve">EIDI COSTA CORRA                        </t>
  </si>
  <si>
    <t>CLAUDIO GAIOTTI</t>
  </si>
  <si>
    <t>LIA RACHEL DE F BERGAMASCHI CESTARI</t>
  </si>
  <si>
    <t>070904-6</t>
  </si>
  <si>
    <t xml:space="preserve">ANDREA SARTORI                          </t>
  </si>
  <si>
    <t>M.O.</t>
  </si>
  <si>
    <t>121851-1</t>
  </si>
  <si>
    <t xml:space="preserve"> DOUGLAS BARBOSA ARAUJO               </t>
  </si>
  <si>
    <t>052617-9</t>
  </si>
  <si>
    <t xml:space="preserve"> LUCYENNE DE OLIVEIRA SILVA</t>
  </si>
  <si>
    <t>077793-5</t>
  </si>
  <si>
    <t xml:space="preserve"> Leticia Leal de Carvalho</t>
  </si>
  <si>
    <t>091639-0</t>
  </si>
  <si>
    <t xml:space="preserve"> BRUNO LOUREIRO DE OLIVEIRA                    </t>
  </si>
  <si>
    <t>116287-4</t>
  </si>
  <si>
    <t xml:space="preserve"> CÉLIA HIROMI NON MA                  </t>
  </si>
  <si>
    <t>097046-0</t>
  </si>
  <si>
    <t xml:space="preserve"> CELSO DE CARVALHO OUTRELO                 </t>
  </si>
  <si>
    <t>112268-5</t>
  </si>
  <si>
    <t xml:space="preserve"> MARISA DA S PRADO LOPES</t>
  </si>
  <si>
    <t>117210-5</t>
  </si>
  <si>
    <t xml:space="preserve"> CAROLINA MOURA NUCHE         </t>
  </si>
  <si>
    <t>086812-9</t>
  </si>
  <si>
    <t xml:space="preserve"> DANIELA PANDO DA SILVA                 </t>
  </si>
  <si>
    <t>095053-0</t>
  </si>
  <si>
    <t xml:space="preserve"> MARINA RODRIGUES MOREIRA RUCCO    </t>
  </si>
  <si>
    <t xml:space="preserve"> CELIA HIROMI HONMA</t>
  </si>
  <si>
    <t>063490-5</t>
  </si>
  <si>
    <t xml:space="preserve"> ERICA DE PAULA ROSA LE SENECHAL</t>
  </si>
  <si>
    <t xml:space="preserve"> LETICIA LEAL DE CARVALHO</t>
  </si>
  <si>
    <t xml:space="preserve"> EDUARDO NANTES                          </t>
  </si>
  <si>
    <t xml:space="preserve"> Daniela Pando da Silva</t>
  </si>
  <si>
    <t xml:space="preserve"> Celso de Carvalho Outerelo</t>
  </si>
  <si>
    <t xml:space="preserve"> CAROLINA MOURA NUCHE</t>
  </si>
  <si>
    <t>BNDES</t>
  </si>
  <si>
    <t>069714-2</t>
  </si>
  <si>
    <t>112298-1</t>
  </si>
  <si>
    <t>081605-5</t>
  </si>
  <si>
    <t>103370-5</t>
  </si>
  <si>
    <t>096472-6</t>
  </si>
  <si>
    <t>131560-0</t>
  </si>
  <si>
    <t>105764-0</t>
  </si>
  <si>
    <t>137625-6</t>
  </si>
  <si>
    <t>068508-0</t>
  </si>
  <si>
    <t>131170-7</t>
  </si>
  <si>
    <t>061949-0</t>
  </si>
  <si>
    <t>051475-6</t>
  </si>
  <si>
    <t>094256-4</t>
  </si>
  <si>
    <t>078806-3</t>
  </si>
  <si>
    <t>095060-6</t>
  </si>
  <si>
    <t>083152-8</t>
  </si>
  <si>
    <t>084941-6</t>
  </si>
  <si>
    <t>106407-7</t>
  </si>
  <si>
    <t>078622-0</t>
  </si>
  <si>
    <t>063809-1</t>
  </si>
  <si>
    <t>136187-5</t>
  </si>
  <si>
    <t>121708-4</t>
  </si>
  <si>
    <t>TI</t>
  </si>
  <si>
    <t>GERENTE</t>
  </si>
  <si>
    <t>ADM</t>
  </si>
  <si>
    <t>DV_MATRICULA</t>
  </si>
  <si>
    <t>NOME</t>
  </si>
  <si>
    <t>DATA_CONTRATACAO</t>
  </si>
  <si>
    <t>CARGO_SIGLA</t>
  </si>
  <si>
    <t>DESCRICAO_CARGO</t>
  </si>
  <si>
    <t>CODIGO_FUNCAO</t>
  </si>
  <si>
    <t>FUNCAO</t>
  </si>
  <si>
    <t>CODIGO_FUNCAO_EXERCICIO</t>
  </si>
  <si>
    <t>FUNCAO_EXECICIO</t>
  </si>
  <si>
    <t>CODIGO_FUNCAO_EVENTUAL</t>
  </si>
  <si>
    <t>FUNCAO_EVENTUAL</t>
  </si>
  <si>
    <t>CODIGO_UNIDADE_LOTACAO_ADMINISTRATIVA</t>
  </si>
  <si>
    <t>UNIDADE_LOTACAO_ADMINISTRATIVA</t>
  </si>
  <si>
    <t>UF_UNIDADE_ADMINISTRATIVA</t>
  </si>
  <si>
    <t>CODIGO_UNIDADE_LOTACAO_FISICA</t>
  </si>
  <si>
    <t>UNIDADE_LOTACAO_FISICA</t>
  </si>
  <si>
    <t xml:space="preserve">LETICIA LEAL DE CARVALHO                </t>
  </si>
  <si>
    <t xml:space="preserve">TBN   </t>
  </si>
  <si>
    <t xml:space="preserve">TECNICO BANCARIO NOVO   </t>
  </si>
  <si>
    <t xml:space="preserve">ASSISTENTE SENIOR       </t>
  </si>
  <si>
    <t xml:space="preserve">                        </t>
  </si>
  <si>
    <t xml:space="preserve">CN OPERACOES DO CORPORATIVO             </t>
  </si>
  <si>
    <t>SP</t>
  </si>
  <si>
    <t xml:space="preserve">                                        </t>
  </si>
  <si>
    <t xml:space="preserve">DANIELLE LAINA DE GODOI ERBOLATO        </t>
  </si>
  <si>
    <t xml:space="preserve">ASSISTENTE PLENO        </t>
  </si>
  <si>
    <t xml:space="preserve">LAURA DE NATALE SALVAGNIN               </t>
  </si>
  <si>
    <t xml:space="preserve">ASSISTENTE JUNIOR       </t>
  </si>
  <si>
    <t xml:space="preserve">VLADIMIR PEREIRA DE LEMOS               </t>
  </si>
  <si>
    <t xml:space="preserve">MARCOS VIEIRA FRANCO                    </t>
  </si>
  <si>
    <t xml:space="preserve">JOSIAS DO NASCIMENTO FLORIANO           </t>
  </si>
  <si>
    <t xml:space="preserve">DANIELLE DE SOUZA E SILVA GRANIERI      </t>
  </si>
  <si>
    <t xml:space="preserve">FERNANDA SANTIAGO DE FREITAS            </t>
  </si>
  <si>
    <t xml:space="preserve">MARIA HIROKO KIYOTA OGOSHI              </t>
  </si>
  <si>
    <t xml:space="preserve">PAULA YOUNG MEDEIROS                    </t>
  </si>
  <si>
    <t>COORDENADOR CENTR FILIAL</t>
  </si>
  <si>
    <t xml:space="preserve">DANIELA PANDO DA SILVA                  </t>
  </si>
  <si>
    <t xml:space="preserve">BRUNO LOUREIRO DE OLIVEIRA              </t>
  </si>
  <si>
    <t xml:space="preserve">LARISSA RIOS RODRIGUES                  </t>
  </si>
  <si>
    <t xml:space="preserve">SN CLIENTES CORPOR NEG INTERNACIONAIS   </t>
  </si>
  <si>
    <t xml:space="preserve">CHRISTIAN GARCIA AMARAL                 </t>
  </si>
  <si>
    <t xml:space="preserve">MARINA RODRIGUES MOREIRA RUCCO          </t>
  </si>
  <si>
    <t xml:space="preserve">DENISE DE FATIMA VIEIRA                 </t>
  </si>
  <si>
    <t xml:space="preserve">ESTELA ZENIR LOUBACK PEREIRA NEVES      </t>
  </si>
  <si>
    <t xml:space="preserve">CELSO DE CARVALHO OUTERELO              </t>
  </si>
  <si>
    <t xml:space="preserve">CASSIO BENEDITO CASAROTTI               </t>
  </si>
  <si>
    <t xml:space="preserve">LEILA YOSHIDA                           </t>
  </si>
  <si>
    <t xml:space="preserve">RAQUEL DE JESUS SILVA                   </t>
  </si>
  <si>
    <t xml:space="preserve">AUXILIAR OPERACIONAL    </t>
  </si>
  <si>
    <t xml:space="preserve">EDUARDO NANTES                          </t>
  </si>
  <si>
    <t xml:space="preserve">EDUARDO CHIAKI CHUMAN                   </t>
  </si>
  <si>
    <t xml:space="preserve">MARISA DA SILVA PRADO LOPES             </t>
  </si>
  <si>
    <t xml:space="preserve">ANDERSON ANTONIO DOS SANTOS             </t>
  </si>
  <si>
    <t xml:space="preserve">THIAGO DE OLIVEIRA MONTANARI            </t>
  </si>
  <si>
    <t xml:space="preserve">DANIELE GASPARIN CANGUEIRO              </t>
  </si>
  <si>
    <t xml:space="preserve">CELIA HIROMI HON MA                     </t>
  </si>
  <si>
    <t xml:space="preserve">CAROLINA MOURA NUCHE                    </t>
  </si>
  <si>
    <t xml:space="preserve">CLAUDIA RODRIGUES BIGLIA                </t>
  </si>
  <si>
    <t xml:space="preserve">THAIS DE SOUZA                          </t>
  </si>
  <si>
    <t xml:space="preserve">DOUGLAS BARBOSA ARAUJO                  </t>
  </si>
  <si>
    <t xml:space="preserve">ALEXANDRE HIROSHI URUSHIMA              </t>
  </si>
  <si>
    <t xml:space="preserve">CAIO HENRIQUE DOS SANTOS                </t>
  </si>
  <si>
    <t xml:space="preserve">ANDERSON BUSO                           </t>
  </si>
  <si>
    <t xml:space="preserve">MARIO ALBERTO LABRONICI BAIARDI         </t>
  </si>
  <si>
    <t xml:space="preserve">ANNA PAULA FABRICIO DE SOUZA            </t>
  </si>
  <si>
    <t xml:space="preserve">STEPHANIE CAROLINE CHIAVEGATO DA SILVA  </t>
  </si>
  <si>
    <t xml:space="preserve">CARLOS ALBERTO DALCIN DAVID             </t>
  </si>
  <si>
    <t xml:space="preserve">CAMILA KODA D AMARAL                    </t>
  </si>
  <si>
    <t xml:space="preserve">LUCYENNE DE OLIVEIRA SILVA              </t>
  </si>
  <si>
    <t>LIA RACHEL DE FRANCA BERGAMASCHI CESTARI</t>
  </si>
  <si>
    <t xml:space="preserve">THAIS COSTA JOMAH                       </t>
  </si>
  <si>
    <t xml:space="preserve">LIGIA VIEIRA PORTO                      </t>
  </si>
  <si>
    <t xml:space="preserve">ROBERTO MALFATTI PEREZ                  </t>
  </si>
  <si>
    <t xml:space="preserve">ELIANA PEREIRA COSTA                    </t>
  </si>
  <si>
    <t xml:space="preserve">GERENTE CENTRALIZADORA  </t>
  </si>
  <si>
    <t xml:space="preserve">ANA PAULA IKEGAMI ROCHEL SOARES         </t>
  </si>
  <si>
    <t xml:space="preserve">ERICA DE PAULA ROSA LE SENECHAL         </t>
  </si>
  <si>
    <t xml:space="preserve">GUILHERME NAVARRO WALICEK               </t>
  </si>
  <si>
    <t xml:space="preserve">THALES GOMES IAPICHINI                  </t>
  </si>
  <si>
    <t xml:space="preserve">FERNANDA DE ALMEIDA LULLIS CARRIERI     </t>
  </si>
  <si>
    <t>2017-07-11</t>
  </si>
  <si>
    <t>2017-08-08</t>
  </si>
  <si>
    <t>2017-08-07</t>
  </si>
  <si>
    <t>2017-09-05</t>
  </si>
  <si>
    <t>2017-09-12</t>
  </si>
  <si>
    <t>2017-10-03</t>
  </si>
  <si>
    <t>2017-11-07</t>
  </si>
  <si>
    <t>2017-02-06</t>
  </si>
  <si>
    <t>2017-03-06</t>
  </si>
  <si>
    <t>2017-05-08</t>
  </si>
  <si>
    <t>2017-06-05</t>
  </si>
  <si>
    <t>2017-03-05</t>
  </si>
  <si>
    <t>2017-10-01</t>
  </si>
  <si>
    <t>2017-01-07</t>
  </si>
  <si>
    <t>2017-05-05</t>
  </si>
  <si>
    <t>2017-05-12</t>
  </si>
  <si>
    <t>2017-01-05</t>
  </si>
  <si>
    <t>2017-04-06</t>
  </si>
  <si>
    <t>2017-09-08</t>
  </si>
  <si>
    <t>2017-12-07</t>
  </si>
  <si>
    <t>2017-04-05</t>
  </si>
  <si>
    <t>2017-11-22</t>
  </si>
  <si>
    <t>2017-02-14</t>
  </si>
  <si>
    <t>2017-07-04</t>
  </si>
  <si>
    <t>2017-05-21</t>
  </si>
  <si>
    <t>2017-06-11</t>
  </si>
  <si>
    <t>2017-11-19</t>
  </si>
  <si>
    <t>2017-02-18</t>
  </si>
  <si>
    <t>2017-11-18</t>
  </si>
  <si>
    <t>2017-02-02</t>
  </si>
  <si>
    <t>2017-06-28</t>
  </si>
  <si>
    <t>2017-06-13</t>
  </si>
  <si>
    <t>2017-10-07</t>
  </si>
  <si>
    <t>2017-02-10</t>
  </si>
  <si>
    <t>2017-16-15</t>
  </si>
  <si>
    <t>2017-07-06</t>
  </si>
  <si>
    <t>2017-01-18</t>
  </si>
  <si>
    <t>2017-08-13</t>
  </si>
  <si>
    <t>2017-04-02</t>
  </si>
  <si>
    <t>2017-04-11</t>
  </si>
  <si>
    <t>2017-12-08</t>
  </si>
  <si>
    <t>2017-09-16</t>
  </si>
  <si>
    <t>MIDDLE OFFICE.</t>
  </si>
  <si>
    <t>MIDDLE OFFICE</t>
  </si>
  <si>
    <t>BACK OFFICE</t>
  </si>
  <si>
    <t>COORDENADORES</t>
  </si>
  <si>
    <t>2017-10-25</t>
  </si>
  <si>
    <t>2017-03-01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</si>
</sst>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theme="1" tint="4.9989318521683403E-2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left"/>
    </xf>
    <xf numFmtId="0" fontId="4" fillId="2" borderId="5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left"/>
    </xf>
    <xf numFmtId="0" fontId="4" fillId="2" borderId="4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left"/>
    </xf>
    <xf numFmtId="49" fontId="4" fillId="2" borderId="4" xfId="0" applyNumberFormat="1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vertical="center"/>
    </xf>
    <xf numFmtId="49" fontId="4" fillId="2" borderId="3" xfId="0" applyNumberFormat="1" applyFont="1" applyFill="1" applyBorder="1" applyAlignment="1" applyProtection="1">
      <alignment horizontal="center"/>
    </xf>
    <xf numFmtId="49" fontId="4" fillId="2" borderId="5" xfId="0" applyNumberFormat="1" applyFont="1" applyFill="1" applyBorder="1" applyAlignment="1" applyProtection="1">
      <alignment horizontal="center"/>
    </xf>
    <xf numFmtId="49" fontId="4" fillId="2" borderId="5" xfId="0" applyNumberFormat="1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left"/>
    </xf>
    <xf numFmtId="0" fontId="0" fillId="2" borderId="5" xfId="0" applyFill="1" applyBorder="1" applyProtection="1"/>
    <xf numFmtId="0" fontId="7" fillId="2" borderId="5" xfId="0" applyFont="1" applyFill="1" applyBorder="1" applyAlignment="1" applyProtection="1">
      <alignment horizontal="left"/>
    </xf>
    <xf numFmtId="0" fontId="0" fillId="2" borderId="6" xfId="0" applyFill="1" applyBorder="1" applyProtection="1"/>
    <xf numFmtId="0" fontId="7" fillId="2" borderId="6" xfId="0" applyFont="1" applyFill="1" applyBorder="1" applyAlignment="1" applyProtection="1">
      <alignment horizontal="left"/>
    </xf>
    <xf numFmtId="0" fontId="0" fillId="0" borderId="0" xfId="0" applyProtection="1"/>
    <xf numFmtId="49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0000sr055\SP5459FS201\CEOPC_TI\projetoFerias\tabelaAusenciaEmpreg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3"/>
      <sheetName val="Plan2"/>
    </sheetNames>
    <sheetDataSet>
      <sheetData sheetId="0" refreshError="1"/>
      <sheetData sheetId="1">
        <row r="1">
          <cell r="A1" t="str">
            <v>MATRICULA</v>
          </cell>
          <cell r="B1" t="str">
            <v>DV_MATRICULA</v>
          </cell>
          <cell r="C1" t="str">
            <v>NOME</v>
          </cell>
        </row>
        <row r="2">
          <cell r="A2">
            <v>77793</v>
          </cell>
          <cell r="B2">
            <v>5</v>
          </cell>
          <cell r="C2" t="str">
            <v xml:space="preserve">LETICIA LEAL DE CARVALHO                </v>
          </cell>
        </row>
        <row r="3">
          <cell r="A3">
            <v>78806</v>
          </cell>
          <cell r="B3">
            <v>3</v>
          </cell>
          <cell r="C3" t="str">
            <v xml:space="preserve">DANIELLE LAINA DE GODOI ERBOLATO        </v>
          </cell>
        </row>
        <row r="4">
          <cell r="A4">
            <v>79258</v>
          </cell>
          <cell r="B4">
            <v>0</v>
          </cell>
          <cell r="C4" t="str">
            <v xml:space="preserve">LAURA DE NATALE SALVAGNIN               </v>
          </cell>
        </row>
        <row r="5">
          <cell r="A5">
            <v>79436</v>
          </cell>
          <cell r="B5">
            <v>5</v>
          </cell>
          <cell r="C5" t="str">
            <v xml:space="preserve">VLADIMIR PEREIRA DE LEMOS               </v>
          </cell>
        </row>
        <row r="6">
          <cell r="A6">
            <v>79635</v>
          </cell>
          <cell r="B6">
            <v>8</v>
          </cell>
          <cell r="C6" t="str">
            <v xml:space="preserve">MARCOS VIEIRA FRANCO                    </v>
          </cell>
        </row>
        <row r="7">
          <cell r="A7">
            <v>80709</v>
          </cell>
          <cell r="B7">
            <v>1</v>
          </cell>
          <cell r="C7" t="str">
            <v xml:space="preserve">JOSIAS DO NASCIMENTO FLORIANO           </v>
          </cell>
        </row>
        <row r="8">
          <cell r="A8">
            <v>81605</v>
          </cell>
          <cell r="B8">
            <v>5</v>
          </cell>
          <cell r="C8" t="str">
            <v xml:space="preserve">DANIELLE DE SOUZA E SILVA GRANIERI      </v>
          </cell>
        </row>
        <row r="9">
          <cell r="A9">
            <v>83152</v>
          </cell>
          <cell r="B9">
            <v>8</v>
          </cell>
          <cell r="C9" t="str">
            <v xml:space="preserve">FERNANDA SANTIAGO DE FREITAS            </v>
          </cell>
        </row>
        <row r="10">
          <cell r="A10">
            <v>84683</v>
          </cell>
          <cell r="B10">
            <v>7</v>
          </cell>
          <cell r="C10" t="str">
            <v xml:space="preserve">EIDI COSTA CORRA                        </v>
          </cell>
        </row>
        <row r="11">
          <cell r="A11">
            <v>84781</v>
          </cell>
          <cell r="B11">
            <v>9</v>
          </cell>
          <cell r="C11" t="str">
            <v xml:space="preserve">MARIA HIROKO KIYOTA OGOSHI              </v>
          </cell>
        </row>
        <row r="12">
          <cell r="A12">
            <v>84941</v>
          </cell>
          <cell r="B12">
            <v>6</v>
          </cell>
          <cell r="C12" t="str">
            <v xml:space="preserve">PAULA YOUNG MEDEIROS                    </v>
          </cell>
        </row>
        <row r="13">
          <cell r="A13">
            <v>86282</v>
          </cell>
          <cell r="B13">
            <v>0</v>
          </cell>
          <cell r="C13" t="str">
            <v xml:space="preserve">RICARDO BARBUTO BICALHO                 </v>
          </cell>
        </row>
        <row r="14">
          <cell r="A14">
            <v>86812</v>
          </cell>
          <cell r="B14">
            <v>9</v>
          </cell>
          <cell r="C14" t="str">
            <v xml:space="preserve">DANIELA PANDO DA SILVA                  </v>
          </cell>
        </row>
        <row r="15">
          <cell r="A15">
            <v>91639</v>
          </cell>
          <cell r="B15">
            <v>0</v>
          </cell>
          <cell r="C15" t="str">
            <v xml:space="preserve">BRUNO LOUREIRO DE OLIVEIRA              </v>
          </cell>
        </row>
        <row r="16">
          <cell r="A16">
            <v>91833</v>
          </cell>
          <cell r="B16">
            <v>0</v>
          </cell>
          <cell r="C16" t="str">
            <v xml:space="preserve">LARISSA RIOS RODRIGUES                  </v>
          </cell>
        </row>
        <row r="17">
          <cell r="A17">
            <v>94256</v>
          </cell>
          <cell r="B17">
            <v>4</v>
          </cell>
          <cell r="C17" t="str">
            <v xml:space="preserve">CHRISTIAN GARCIA AMARAL                 </v>
          </cell>
        </row>
        <row r="18">
          <cell r="A18">
            <v>95053</v>
          </cell>
          <cell r="B18">
            <v>0</v>
          </cell>
          <cell r="C18" t="str">
            <v xml:space="preserve">MARINA RODRIGUES MOREIRA RUCCO          </v>
          </cell>
        </row>
        <row r="19">
          <cell r="A19">
            <v>95060</v>
          </cell>
          <cell r="B19">
            <v>6</v>
          </cell>
          <cell r="C19" t="str">
            <v xml:space="preserve">DENISE DE FATIMA VIEIRA                 </v>
          </cell>
        </row>
        <row r="20">
          <cell r="A20">
            <v>96472</v>
          </cell>
          <cell r="B20">
            <v>6</v>
          </cell>
          <cell r="C20" t="str">
            <v xml:space="preserve">ESTELA ZENIR LOUBACK PEREIRA NEVES      </v>
          </cell>
        </row>
        <row r="21">
          <cell r="A21">
            <v>97046</v>
          </cell>
          <cell r="B21">
            <v>0</v>
          </cell>
          <cell r="C21" t="str">
            <v xml:space="preserve">CELSO DE CARVALHO OUTERELO              </v>
          </cell>
        </row>
        <row r="22">
          <cell r="A22">
            <v>101351</v>
          </cell>
          <cell r="B22">
            <v>3</v>
          </cell>
          <cell r="C22" t="str">
            <v xml:space="preserve">CASSIO BENEDITO CASAROTTI               </v>
          </cell>
        </row>
        <row r="23">
          <cell r="A23">
            <v>103370</v>
          </cell>
          <cell r="B23">
            <v>5</v>
          </cell>
          <cell r="C23" t="str">
            <v xml:space="preserve">LEILA YOSHIDA                           </v>
          </cell>
        </row>
        <row r="24">
          <cell r="A24">
            <v>105764</v>
          </cell>
          <cell r="B24">
            <v>0</v>
          </cell>
          <cell r="C24" t="str">
            <v xml:space="preserve">RAQUEL DE JESUS SILVA                   </v>
          </cell>
        </row>
        <row r="25">
          <cell r="A25">
            <v>106407</v>
          </cell>
          <cell r="B25">
            <v>7</v>
          </cell>
          <cell r="C25" t="str">
            <v xml:space="preserve">EDUARDO NANTES                          </v>
          </cell>
        </row>
        <row r="26">
          <cell r="A26">
            <v>108404</v>
          </cell>
          <cell r="B26">
            <v>5</v>
          </cell>
          <cell r="C26" t="str">
            <v xml:space="preserve">RODRIGO PINTO DE OLIVEIRA               </v>
          </cell>
        </row>
        <row r="27">
          <cell r="A27">
            <v>111710</v>
          </cell>
          <cell r="B27">
            <v>6</v>
          </cell>
          <cell r="C27" t="str">
            <v xml:space="preserve">EDUARDO CHIAKI CHUMAN                   </v>
          </cell>
        </row>
        <row r="28">
          <cell r="A28">
            <v>112268</v>
          </cell>
          <cell r="B28">
            <v>5</v>
          </cell>
          <cell r="C28" t="str">
            <v xml:space="preserve">MARISA DA SILVA PRADO LOPES             </v>
          </cell>
        </row>
        <row r="29">
          <cell r="A29">
            <v>112298</v>
          </cell>
          <cell r="B29">
            <v>1</v>
          </cell>
          <cell r="C29" t="str">
            <v xml:space="preserve">ANDERSON ANTONIO DOS SANTOS             </v>
          </cell>
        </row>
        <row r="30">
          <cell r="A30">
            <v>113591</v>
          </cell>
          <cell r="B30">
            <v>4</v>
          </cell>
          <cell r="C30" t="str">
            <v xml:space="preserve">THIAGO DE OLIVEIRA MONTANARI            </v>
          </cell>
        </row>
        <row r="31">
          <cell r="A31">
            <v>113608</v>
          </cell>
          <cell r="B31">
            <v>4</v>
          </cell>
          <cell r="C31" t="str">
            <v xml:space="preserve">DANIELE GASPARIN CANGUEIRO              </v>
          </cell>
        </row>
        <row r="32">
          <cell r="A32">
            <v>116287</v>
          </cell>
          <cell r="B32">
            <v>4</v>
          </cell>
          <cell r="C32" t="str">
            <v xml:space="preserve">CELIA HIROMI HON MA                     </v>
          </cell>
        </row>
        <row r="33">
          <cell r="A33">
            <v>117210</v>
          </cell>
          <cell r="B33">
            <v>5</v>
          </cell>
          <cell r="C33" t="str">
            <v xml:space="preserve">CAROLINA MOURA NUCHE                    </v>
          </cell>
        </row>
        <row r="34">
          <cell r="A34">
            <v>121472</v>
          </cell>
          <cell r="B34">
            <v>0</v>
          </cell>
          <cell r="C34" t="str">
            <v xml:space="preserve">CLAUDIA RODRIGUES BIGLIA                </v>
          </cell>
        </row>
        <row r="35">
          <cell r="A35">
            <v>121708</v>
          </cell>
          <cell r="B35">
            <v>4</v>
          </cell>
          <cell r="C35" t="str">
            <v xml:space="preserve">THAIS DE SOUZA                          </v>
          </cell>
        </row>
        <row r="36">
          <cell r="A36">
            <v>121851</v>
          </cell>
          <cell r="B36">
            <v>1</v>
          </cell>
          <cell r="C36" t="str">
            <v xml:space="preserve">DOUGLAS BARBOSA ARAUJO                  </v>
          </cell>
        </row>
        <row r="37">
          <cell r="A37">
            <v>128423</v>
          </cell>
          <cell r="B37">
            <v>5</v>
          </cell>
          <cell r="C37" t="str">
            <v xml:space="preserve">ALEXANDRE HIROSHI URUSHIMA              </v>
          </cell>
        </row>
        <row r="38">
          <cell r="A38">
            <v>131170</v>
          </cell>
          <cell r="B38">
            <v>7</v>
          </cell>
          <cell r="C38" t="str">
            <v xml:space="preserve">CAIO HENRIQUE DOS SANTOS                </v>
          </cell>
        </row>
        <row r="39">
          <cell r="A39">
            <v>131560</v>
          </cell>
          <cell r="B39">
            <v>0</v>
          </cell>
          <cell r="C39" t="str">
            <v xml:space="preserve">ANDERSON BUSO                           </v>
          </cell>
        </row>
        <row r="40">
          <cell r="A40">
            <v>133633</v>
          </cell>
          <cell r="B40">
            <v>4</v>
          </cell>
          <cell r="C40" t="str">
            <v xml:space="preserve">MARIO ALBERTO LABRONICI BAIARDI         </v>
          </cell>
        </row>
        <row r="41">
          <cell r="A41">
            <v>137625</v>
          </cell>
          <cell r="B41">
            <v>6</v>
          </cell>
          <cell r="C41" t="str">
            <v xml:space="preserve">ANNA PAULA FABRICIO DE SOUZA            </v>
          </cell>
        </row>
        <row r="42">
          <cell r="A42">
            <v>142747</v>
          </cell>
          <cell r="B42">
            <v>9</v>
          </cell>
          <cell r="C42" t="str">
            <v xml:space="preserve">STEPHANIE CAROLINE CHIAVEGATO DA SILVA  </v>
          </cell>
        </row>
        <row r="43">
          <cell r="A43">
            <v>142765</v>
          </cell>
          <cell r="B43">
            <v>7</v>
          </cell>
          <cell r="C43" t="str">
            <v xml:space="preserve">CARLOS ALBERTO DALCIN DAVID             </v>
          </cell>
        </row>
        <row r="44">
          <cell r="A44">
            <v>30563</v>
          </cell>
          <cell r="B44">
            <v>3</v>
          </cell>
          <cell r="C44" t="str">
            <v xml:space="preserve">JOELICE ROCHA BATISTA                   </v>
          </cell>
        </row>
        <row r="45">
          <cell r="A45">
            <v>51475</v>
          </cell>
          <cell r="B45">
            <v>6</v>
          </cell>
          <cell r="C45" t="str">
            <v xml:space="preserve">CAMILA KODA D AMARAL                    </v>
          </cell>
        </row>
        <row r="46">
          <cell r="A46">
            <v>52256</v>
          </cell>
          <cell r="B46">
            <v>6</v>
          </cell>
          <cell r="C46" t="str">
            <v xml:space="preserve">CLAUDIO GAIOTTI                         </v>
          </cell>
        </row>
        <row r="47">
          <cell r="A47">
            <v>52617</v>
          </cell>
          <cell r="B47">
            <v>9</v>
          </cell>
          <cell r="C47" t="str">
            <v xml:space="preserve">LUCYENNE DE OLIVEIRA SILVA              </v>
          </cell>
        </row>
        <row r="48">
          <cell r="A48">
            <v>52972</v>
          </cell>
          <cell r="B48">
            <v>3</v>
          </cell>
          <cell r="C48" t="str">
            <v xml:space="preserve">MARIA BEATRIZ GARCIA RUSSO              </v>
          </cell>
        </row>
        <row r="49">
          <cell r="A49">
            <v>53055</v>
          </cell>
          <cell r="B49">
            <v>4</v>
          </cell>
          <cell r="C49" t="str">
            <v>LIA RACHEL DE FRANCA BERGAMASCHI CESTARI</v>
          </cell>
        </row>
        <row r="50">
          <cell r="A50">
            <v>58725</v>
          </cell>
          <cell r="B50">
            <v>8</v>
          </cell>
          <cell r="C50" t="str">
            <v xml:space="preserve">THAIS COSTA JOMAH                       </v>
          </cell>
        </row>
        <row r="51">
          <cell r="A51">
            <v>59411</v>
          </cell>
          <cell r="B51">
            <v>7</v>
          </cell>
          <cell r="C51" t="str">
            <v xml:space="preserve">LIGIA VIEIRA PORTO                      </v>
          </cell>
        </row>
        <row r="52">
          <cell r="A52">
            <v>60844</v>
          </cell>
          <cell r="B52">
            <v>0</v>
          </cell>
          <cell r="C52" t="str">
            <v xml:space="preserve">ROBERTO MALFATTI PEREZ                  </v>
          </cell>
        </row>
        <row r="53">
          <cell r="A53">
            <v>61940</v>
          </cell>
          <cell r="B53">
            <v>3</v>
          </cell>
          <cell r="C53" t="str">
            <v xml:space="preserve">ELIANA PEREIRA COSTA                    </v>
          </cell>
        </row>
        <row r="54">
          <cell r="A54">
            <v>61949</v>
          </cell>
          <cell r="B54">
            <v>0</v>
          </cell>
          <cell r="C54" t="str">
            <v xml:space="preserve">ANA PAULA IKEGAMI ROCHEL SOARES         </v>
          </cell>
        </row>
        <row r="55">
          <cell r="A55">
            <v>63490</v>
          </cell>
          <cell r="B55">
            <v>5</v>
          </cell>
          <cell r="C55" t="str">
            <v xml:space="preserve">ERICA DE PAULA ROSA LE SENECHAL         </v>
          </cell>
        </row>
        <row r="56">
          <cell r="A56">
            <v>63809</v>
          </cell>
          <cell r="B56">
            <v>1</v>
          </cell>
          <cell r="C56" t="str">
            <v xml:space="preserve">GUILHERME NAVARRO WALICEK               </v>
          </cell>
        </row>
        <row r="57">
          <cell r="A57">
            <v>68508</v>
          </cell>
          <cell r="B57">
            <v>0</v>
          </cell>
          <cell r="C57" t="str">
            <v xml:space="preserve">THALES GOMES IAPICHINI                  </v>
          </cell>
        </row>
        <row r="58">
          <cell r="A58">
            <v>69714</v>
          </cell>
          <cell r="B58">
            <v>2</v>
          </cell>
          <cell r="C58" t="str">
            <v xml:space="preserve">FERNANDA DE ALMEIDA LULLIS CARRIERI     </v>
          </cell>
        </row>
        <row r="59">
          <cell r="A59">
            <v>70904</v>
          </cell>
          <cell r="B59">
            <v>6</v>
          </cell>
          <cell r="C59" t="str">
            <v xml:space="preserve">ANDREA SARTORI                          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B1" workbookViewId="0">
      <selection activeCell="G59" sqref="G59"/>
    </sheetView>
  </sheetViews>
  <sheetFormatPr defaultRowHeight="15" x14ac:dyDescent="0.25"/>
  <cols>
    <col min="1" max="2" width="9.140625" style="1"/>
    <col min="3" max="3" width="28.42578125" style="1" customWidth="1"/>
    <col min="4" max="4" width="14.140625" style="1" bestFit="1" customWidth="1"/>
    <col min="5" max="5" width="17.28515625" style="1" bestFit="1" customWidth="1"/>
    <col min="6" max="6" width="14.140625" style="1" bestFit="1" customWidth="1"/>
    <col min="7" max="7" width="29.7109375" style="34" bestFit="1" customWidth="1"/>
    <col min="8" max="8" width="14" style="1" bestFit="1" customWidth="1"/>
    <col min="9" max="9" width="11.42578125" style="1" bestFit="1" customWidth="1"/>
    <col min="10" max="10" width="57.42578125" style="1" bestFit="1" customWidth="1"/>
    <col min="11" max="16384" width="9.140625" style="1"/>
  </cols>
  <sheetData>
    <row r="1" spans="1:10" x14ac:dyDescent="0.25">
      <c r="D1" s="1" t="s">
        <v>0</v>
      </c>
      <c r="E1" s="1" t="s">
        <v>1</v>
      </c>
      <c r="F1" s="1" t="s">
        <v>2</v>
      </c>
      <c r="G1" s="34" t="s">
        <v>3</v>
      </c>
      <c r="H1" s="1" t="s">
        <v>4</v>
      </c>
      <c r="I1" s="1" t="s">
        <v>5</v>
      </c>
      <c r="J1" s="1" t="s">
        <v>7</v>
      </c>
    </row>
    <row r="2" spans="1:10" x14ac:dyDescent="0.25">
      <c r="A2" s="36">
        <v>79436</v>
      </c>
      <c r="B2" s="36">
        <f>VLOOKUP(A2,[1]Plan3!A:B,2,0)</f>
        <v>5</v>
      </c>
      <c r="C2" s="37" t="str">
        <f>VLOOKUP(A2,[1]Plan3!A:C,3,0)</f>
        <v xml:space="preserve">VLADIMIR PEREIRA DE LEMOS               </v>
      </c>
      <c r="D2" s="1" t="s">
        <v>11</v>
      </c>
      <c r="E2" s="1" t="s">
        <v>160</v>
      </c>
      <c r="F2" s="1" t="s">
        <v>6</v>
      </c>
      <c r="G2" s="34" t="s">
        <v>246</v>
      </c>
      <c r="H2" s="1">
        <v>18</v>
      </c>
      <c r="I2" s="1">
        <v>0</v>
      </c>
      <c r="J2" s="1" t="str">
        <f t="shared" ref="J2:J3" si="0">"('"&amp;D2&amp;"','"&amp;B2&amp;"','"&amp;E2&amp;"','"&amp;F2&amp;"','"&amp;G2&amp;"','"&amp;H2&amp;"','"&amp;I2&amp;"'),"</f>
        <v>('C079436','5','TI','EMPREGADO','2017-09-05','18','0'),</v>
      </c>
    </row>
    <row r="3" spans="1:10" x14ac:dyDescent="0.25">
      <c r="A3" s="36">
        <v>111710</v>
      </c>
      <c r="B3" s="36">
        <f>VLOOKUP(A3,[1]Plan3!A:B,2,0)</f>
        <v>6</v>
      </c>
      <c r="C3" s="37" t="str">
        <f>VLOOKUP(A3,[1]Plan3!A:C,3,0)</f>
        <v xml:space="preserve">EDUARDO CHIAKI CHUMAN                   </v>
      </c>
      <c r="D3" s="1" t="s">
        <v>33</v>
      </c>
      <c r="E3" s="1" t="s">
        <v>160</v>
      </c>
      <c r="F3" s="1" t="s">
        <v>6</v>
      </c>
      <c r="G3" s="34" t="s">
        <v>289</v>
      </c>
      <c r="H3" s="1">
        <v>30</v>
      </c>
      <c r="I3" s="1">
        <v>0</v>
      </c>
      <c r="J3" s="1" t="str">
        <f t="shared" si="0"/>
        <v>('C111710','6','TI','EMPREGADO','2017-10-25','30','0'),</v>
      </c>
    </row>
    <row r="4" spans="1:10" x14ac:dyDescent="0.25">
      <c r="A4" s="36">
        <v>142747</v>
      </c>
      <c r="B4" s="36">
        <f>VLOOKUP(A4,Plan3!A:B,2,0)</f>
        <v>9</v>
      </c>
      <c r="C4" s="37" t="str">
        <f>VLOOKUP(A4,Plan3!A:C,3,0)</f>
        <v xml:space="preserve">STEPHANIE CAROLINE CHIAVEGATO DA SILVA  </v>
      </c>
      <c r="D4" s="1" t="s">
        <v>48</v>
      </c>
      <c r="E4" s="1" t="s">
        <v>160</v>
      </c>
      <c r="F4" s="1" t="s">
        <v>6</v>
      </c>
      <c r="G4" s="34" t="s">
        <v>272</v>
      </c>
      <c r="H4" s="1">
        <v>0</v>
      </c>
      <c r="I4" s="1">
        <v>0</v>
      </c>
      <c r="J4" s="1" t="str">
        <f>"('"&amp;D4&amp;"','"&amp;B4&amp;"','"&amp;E4&amp;"','"&amp;F4&amp;"','"&amp;G4&amp;"','"&amp;H4&amp;"','"&amp;I4&amp;"'),"</f>
        <v>('C142747','9','TI','EMPREGADO','2017-02-02','0','0'),</v>
      </c>
    </row>
    <row r="5" spans="1:10" x14ac:dyDescent="0.25">
      <c r="A5" s="36">
        <v>77793</v>
      </c>
      <c r="B5" s="36">
        <f>VLOOKUP(A5,Plan3!A:B,2,0)</f>
        <v>5</v>
      </c>
      <c r="C5" s="37" t="str">
        <f>VLOOKUP(A5,Plan3!A:C,3,0)</f>
        <v xml:space="preserve">LETICIA LEAL DE CARVALHO                </v>
      </c>
      <c r="D5" s="1" t="s">
        <v>8</v>
      </c>
      <c r="E5" s="1" t="str">
        <f>VLOOKUP(D5,Plan2!E:F,2,0)</f>
        <v>MIDDLE OFFICE</v>
      </c>
      <c r="F5" s="1" t="s">
        <v>6</v>
      </c>
      <c r="G5" s="34" t="s">
        <v>243</v>
      </c>
      <c r="H5" s="1">
        <v>12</v>
      </c>
      <c r="I5" s="1">
        <v>0</v>
      </c>
      <c r="J5" s="1" t="str">
        <f>"('"&amp;D5&amp;"','"&amp;B5&amp;"','"&amp;E5&amp;"','"&amp;F5&amp;"','"&amp;G5&amp;"','"&amp;H5&amp;"','"&amp;I5&amp;"'),"</f>
        <v>('C077793','5','MIDDLE OFFICE','EMPREGADO','2017-07-11','12','0'),</v>
      </c>
    </row>
    <row r="6" spans="1:10" x14ac:dyDescent="0.25">
      <c r="A6" s="36">
        <v>86812</v>
      </c>
      <c r="B6" s="36">
        <f>VLOOKUP(A6,Plan3!A:B,2,0)</f>
        <v>9</v>
      </c>
      <c r="C6" s="37" t="str">
        <f>VLOOKUP(A6,Plan3!A:C,3,0)</f>
        <v xml:space="preserve">DANIELA PANDO DA SILVA                  </v>
      </c>
      <c r="D6" s="1" t="s">
        <v>20</v>
      </c>
      <c r="E6" s="1" t="str">
        <f>VLOOKUP(D6,Plan2!E:F,2,0)</f>
        <v>MIDDLE OFFICE</v>
      </c>
      <c r="F6" s="1" t="s">
        <v>6</v>
      </c>
      <c r="G6" s="34" t="s">
        <v>253</v>
      </c>
      <c r="H6" s="1">
        <v>12</v>
      </c>
      <c r="I6" s="1">
        <v>0</v>
      </c>
      <c r="J6" s="1" t="str">
        <f>"('"&amp;D6&amp;"','"&amp;B6&amp;"','"&amp;E6&amp;"','"&amp;F6&amp;"','"&amp;G6&amp;"','"&amp;H6&amp;"','"&amp;I6&amp;"'),"</f>
        <v>('C086812','9','MIDDLE OFFICE','EMPREGADO','2017-06-05','12','0'),</v>
      </c>
    </row>
    <row r="7" spans="1:10" x14ac:dyDescent="0.25">
      <c r="A7" s="36">
        <v>91639</v>
      </c>
      <c r="B7" s="36">
        <f>VLOOKUP(A7,Plan3!A:B,2,0)</f>
        <v>0</v>
      </c>
      <c r="C7" s="37" t="str">
        <f>VLOOKUP(A7,Plan3!A:C,3,0)</f>
        <v xml:space="preserve">BRUNO LOUREIRO DE OLIVEIRA              </v>
      </c>
      <c r="D7" s="1" t="s">
        <v>21</v>
      </c>
      <c r="E7" s="1" t="str">
        <f>VLOOKUP(D7,Plan2!E:F,2,0)</f>
        <v>MIDDLE OFFICE</v>
      </c>
      <c r="F7" s="1" t="s">
        <v>6</v>
      </c>
      <c r="G7" s="34" t="s">
        <v>254</v>
      </c>
      <c r="H7" s="1">
        <v>0</v>
      </c>
      <c r="I7" s="1">
        <v>0</v>
      </c>
      <c r="J7" s="1" t="str">
        <f>"('"&amp;D7&amp;"','"&amp;B7&amp;"','"&amp;E7&amp;"','"&amp;F7&amp;"','"&amp;G7&amp;"','"&amp;H7&amp;"','"&amp;I7&amp;"'),"</f>
        <v>('C091639','0','MIDDLE OFFICE','EMPREGADO','2017-03-05','0','0'),</v>
      </c>
    </row>
    <row r="8" spans="1:10" x14ac:dyDescent="0.25">
      <c r="A8" s="36">
        <v>95053</v>
      </c>
      <c r="B8" s="36">
        <f>VLOOKUP(A8,Plan3!A:B,2,0)</f>
        <v>0</v>
      </c>
      <c r="C8" s="37" t="str">
        <f>VLOOKUP(A8,Plan3!A:C,3,0)</f>
        <v xml:space="preserve">MARINA RODRIGUES MOREIRA RUCCO          </v>
      </c>
      <c r="D8" s="1" t="s">
        <v>24</v>
      </c>
      <c r="E8" s="1" t="str">
        <f>VLOOKUP(D8,Plan2!E:F,2,0)</f>
        <v>MIDDLE OFFICE</v>
      </c>
      <c r="F8" s="1" t="s">
        <v>6</v>
      </c>
      <c r="G8" s="34" t="s">
        <v>256</v>
      </c>
      <c r="H8" s="1">
        <v>0</v>
      </c>
      <c r="I8" s="1">
        <v>0</v>
      </c>
      <c r="J8" s="1" t="str">
        <f>"('"&amp;D8&amp;"','"&amp;B8&amp;"','"&amp;E8&amp;"','"&amp;F8&amp;"','"&amp;G8&amp;"','"&amp;H8&amp;"','"&amp;I8&amp;"'),"</f>
        <v>('C095053','0','MIDDLE OFFICE','EMPREGADO','2017-01-07','0','0'),</v>
      </c>
    </row>
    <row r="9" spans="1:10" x14ac:dyDescent="0.25">
      <c r="A9" s="36">
        <v>97046</v>
      </c>
      <c r="B9" s="36">
        <f>VLOOKUP(A9,Plan3!A:B,2,0)</f>
        <v>0</v>
      </c>
      <c r="C9" s="37" t="str">
        <f>VLOOKUP(A9,Plan3!A:C,3,0)</f>
        <v xml:space="preserve">CELSO DE CARVALHO OUTERELO              </v>
      </c>
      <c r="D9" s="1" t="s">
        <v>27</v>
      </c>
      <c r="E9" s="1" t="str">
        <f>VLOOKUP(D9,Plan2!E:F,2,0)</f>
        <v>MIDDLE OFFICE</v>
      </c>
      <c r="F9" s="1" t="s">
        <v>6</v>
      </c>
      <c r="G9" s="34" t="s">
        <v>258</v>
      </c>
      <c r="H9" s="1">
        <v>0</v>
      </c>
      <c r="I9" s="1">
        <v>0</v>
      </c>
      <c r="J9" s="1" t="str">
        <f>"('"&amp;D9&amp;"','"&amp;B9&amp;"','"&amp;E9&amp;"','"&amp;F9&amp;"','"&amp;G9&amp;"','"&amp;H9&amp;"','"&amp;I9&amp;"'),"</f>
        <v>('C097046','0','MIDDLE OFFICE','EMPREGADO','2017-05-12','0','0'),</v>
      </c>
    </row>
    <row r="10" spans="1:10" x14ac:dyDescent="0.25">
      <c r="A10" s="36">
        <v>106407</v>
      </c>
      <c r="B10" s="36">
        <f>VLOOKUP(A10,Plan3!A:B,2,0)</f>
        <v>7</v>
      </c>
      <c r="C10" s="37" t="str">
        <f>VLOOKUP(A10,Plan3!A:C,3,0)</f>
        <v xml:space="preserve">EDUARDO NANTES                          </v>
      </c>
      <c r="D10" s="1" t="s">
        <v>31</v>
      </c>
      <c r="E10" s="1" t="str">
        <f>VLOOKUP(D10,Plan2!E:F,2,0)</f>
        <v>MIDDLE OFFICE</v>
      </c>
      <c r="F10" s="1" t="s">
        <v>6</v>
      </c>
      <c r="G10" s="34" t="s">
        <v>262</v>
      </c>
      <c r="H10" s="1">
        <v>30</v>
      </c>
      <c r="I10" s="1">
        <v>0</v>
      </c>
      <c r="J10" s="1" t="str">
        <f>"('"&amp;D10&amp;"','"&amp;B10&amp;"','"&amp;E10&amp;"','"&amp;F10&amp;"','"&amp;G10&amp;"','"&amp;H10&amp;"','"&amp;I10&amp;"'),"</f>
        <v>('C106407','7','MIDDLE OFFICE','EMPREGADO','2017-12-07','30','0'),</v>
      </c>
    </row>
    <row r="11" spans="1:10" x14ac:dyDescent="0.25">
      <c r="A11" s="36">
        <v>112268</v>
      </c>
      <c r="B11" s="36">
        <f>VLOOKUP(A11,Plan3!A:B,2,0)</f>
        <v>5</v>
      </c>
      <c r="C11" s="37" t="str">
        <f>VLOOKUP(A11,Plan3!A:C,3,0)</f>
        <v xml:space="preserve">MARISA DA SILVA PRADO LOPES             </v>
      </c>
      <c r="D11" s="1" t="s">
        <v>34</v>
      </c>
      <c r="E11" s="1" t="str">
        <f>VLOOKUP(D11,Plan2!E:F,2,0)</f>
        <v>MIDDLE OFFICE</v>
      </c>
      <c r="F11" s="1" t="s">
        <v>6</v>
      </c>
      <c r="G11" s="34" t="s">
        <v>264</v>
      </c>
      <c r="H11" s="1">
        <v>11</v>
      </c>
      <c r="I11" s="1">
        <v>0</v>
      </c>
      <c r="J11" s="1" t="str">
        <f>"('"&amp;D11&amp;"','"&amp;B11&amp;"','"&amp;E11&amp;"','"&amp;F11&amp;"','"&amp;G11&amp;"','"&amp;H11&amp;"','"&amp;I11&amp;"'),"</f>
        <v>('C112268','5','MIDDLE OFFICE','EMPREGADO','2017-11-22','11','0'),</v>
      </c>
    </row>
    <row r="12" spans="1:10" x14ac:dyDescent="0.25">
      <c r="A12" s="36">
        <v>116287</v>
      </c>
      <c r="B12" s="36">
        <f>VLOOKUP(A12,Plan3!A:B,2,0)</f>
        <v>4</v>
      </c>
      <c r="C12" s="37" t="str">
        <f>VLOOKUP(A12,Plan3!A:C,3,0)</f>
        <v xml:space="preserve">CELIA HIROMI HON MA                     </v>
      </c>
      <c r="D12" s="1" t="s">
        <v>38</v>
      </c>
      <c r="E12" s="1" t="str">
        <f>VLOOKUP(D12,Plan2!E:F,2,0)</f>
        <v>MIDDLE OFFICE</v>
      </c>
      <c r="F12" s="1" t="s">
        <v>6</v>
      </c>
      <c r="G12" s="34" t="s">
        <v>266</v>
      </c>
      <c r="H12" s="1">
        <v>18</v>
      </c>
      <c r="I12" s="1">
        <v>0</v>
      </c>
      <c r="J12" s="1" t="str">
        <f>"('"&amp;D12&amp;"','"&amp;B12&amp;"','"&amp;E12&amp;"','"&amp;F12&amp;"','"&amp;G12&amp;"','"&amp;H12&amp;"','"&amp;I12&amp;"'),"</f>
        <v>('C116287','4','MIDDLE OFFICE','EMPREGADO','2017-07-04','18','0'),</v>
      </c>
    </row>
    <row r="13" spans="1:10" x14ac:dyDescent="0.25">
      <c r="A13" s="36">
        <v>117210</v>
      </c>
      <c r="B13" s="36">
        <f>VLOOKUP(A13,Plan3!A:B,2,0)</f>
        <v>5</v>
      </c>
      <c r="C13" s="37" t="str">
        <f>VLOOKUP(A13,Plan3!A:C,3,0)</f>
        <v xml:space="preserve">CAROLINA MOURA NUCHE                    </v>
      </c>
      <c r="D13" s="1" t="s">
        <v>39</v>
      </c>
      <c r="E13" s="1" t="str">
        <f>VLOOKUP(D13,Plan2!E:F,2,0)</f>
        <v>MIDDLE OFFICE</v>
      </c>
      <c r="F13" s="1" t="s">
        <v>6</v>
      </c>
      <c r="G13" s="34" t="s">
        <v>247</v>
      </c>
      <c r="H13" s="1">
        <v>13</v>
      </c>
      <c r="I13" s="1">
        <v>0</v>
      </c>
      <c r="J13" s="1" t="str">
        <f>"('"&amp;D13&amp;"','"&amp;B13&amp;"','"&amp;E13&amp;"','"&amp;F13&amp;"','"&amp;G13&amp;"','"&amp;H13&amp;"','"&amp;I13&amp;"'),"</f>
        <v>('C117210','5','MIDDLE OFFICE','EMPREGADO','2017-09-12','13','0'),</v>
      </c>
    </row>
    <row r="14" spans="1:10" x14ac:dyDescent="0.25">
      <c r="A14" s="36">
        <v>121851</v>
      </c>
      <c r="B14" s="36">
        <f>VLOOKUP(A14,Plan3!A:B,2,0)</f>
        <v>1</v>
      </c>
      <c r="C14" s="37" t="str">
        <f>VLOOKUP(A14,Plan3!A:C,3,0)</f>
        <v xml:space="preserve">DOUGLAS BARBOSA ARAUJO                  </v>
      </c>
      <c r="D14" s="1" t="s">
        <v>42</v>
      </c>
      <c r="E14" s="1" t="str">
        <f>VLOOKUP(D14,Plan2!E:F,2,0)</f>
        <v>MIDDLE OFFICE</v>
      </c>
      <c r="F14" s="1" t="s">
        <v>6</v>
      </c>
      <c r="G14" s="34" t="s">
        <v>268</v>
      </c>
      <c r="H14" s="1">
        <v>0</v>
      </c>
      <c r="I14" s="1">
        <v>0</v>
      </c>
      <c r="J14" s="1" t="str">
        <f>"('"&amp;D14&amp;"','"&amp;B14&amp;"','"&amp;E14&amp;"','"&amp;F14&amp;"','"&amp;G14&amp;"','"&amp;H14&amp;"','"&amp;I14&amp;"'),"</f>
        <v>('C121851','1','MIDDLE OFFICE','EMPREGADO','2017-06-11','0','0'),</v>
      </c>
    </row>
    <row r="15" spans="1:10" x14ac:dyDescent="0.25">
      <c r="A15" s="36">
        <v>133633</v>
      </c>
      <c r="B15" s="36">
        <f>VLOOKUP(A15,Plan3!A:B,2,0)</f>
        <v>4</v>
      </c>
      <c r="C15" s="37" t="str">
        <f>VLOOKUP(A15,Plan3!A:C,3,0)</f>
        <v xml:space="preserve">MARIO ALBERTO LABRONICI BAIARDI         </v>
      </c>
      <c r="D15" s="1" t="s">
        <v>46</v>
      </c>
      <c r="E15" s="1" t="s">
        <v>286</v>
      </c>
      <c r="F15" s="1" t="s">
        <v>6</v>
      </c>
      <c r="G15" s="34" t="s">
        <v>270</v>
      </c>
      <c r="H15" s="1">
        <v>0</v>
      </c>
      <c r="I15" s="1">
        <v>0</v>
      </c>
      <c r="J15" s="1" t="str">
        <f>"('"&amp;D15&amp;"','"&amp;B15&amp;"','"&amp;E15&amp;"','"&amp;F15&amp;"','"&amp;G15&amp;"','"&amp;H15&amp;"','"&amp;I15&amp;"'),"</f>
        <v>('C133633','4','MIDDLE OFFICE','EMPREGADO','2017-02-18','0','0'),</v>
      </c>
    </row>
    <row r="16" spans="1:10" x14ac:dyDescent="0.25">
      <c r="A16" s="36">
        <v>142765</v>
      </c>
      <c r="B16" s="36">
        <f>VLOOKUP(A16,Plan3!A:B,2,0)</f>
        <v>7</v>
      </c>
      <c r="C16" s="37" t="str">
        <f>VLOOKUP(A16,Plan3!A:C,3,0)</f>
        <v xml:space="preserve">CARLOS ALBERTO DALCIN DAVID             </v>
      </c>
      <c r="D16" s="1" t="s">
        <v>49</v>
      </c>
      <c r="E16" s="1" t="s">
        <v>286</v>
      </c>
      <c r="F16" s="1" t="s">
        <v>6</v>
      </c>
      <c r="G16" s="34" t="s">
        <v>272</v>
      </c>
      <c r="H16" s="1">
        <v>0</v>
      </c>
      <c r="I16" s="1">
        <v>0</v>
      </c>
      <c r="J16" s="1" t="str">
        <f>"('"&amp;D16&amp;"','"&amp;B16&amp;"','"&amp;E16&amp;"','"&amp;F16&amp;"','"&amp;G16&amp;"','"&amp;H16&amp;"','"&amp;I16&amp;"'),"</f>
        <v>('C142765','7','MIDDLE OFFICE','EMPREGADO','2017-02-02','0','0'),</v>
      </c>
    </row>
    <row r="17" spans="1:10" x14ac:dyDescent="0.25">
      <c r="A17" s="36">
        <v>63490</v>
      </c>
      <c r="B17" s="36">
        <f>VLOOKUP(A17,Plan3!A:B,2,0)</f>
        <v>5</v>
      </c>
      <c r="C17" s="37" t="str">
        <f>VLOOKUP(A17,Plan3!A:C,3,0)</f>
        <v xml:space="preserve">ERICA DE PAULA ROSA LE SENECHAL         </v>
      </c>
      <c r="D17" s="1" t="s">
        <v>61</v>
      </c>
      <c r="E17" s="1" t="str">
        <f>VLOOKUP(D17,Plan2!E:F,2,0)</f>
        <v>MIDDLE OFFICE</v>
      </c>
      <c r="F17" s="1" t="s">
        <v>6</v>
      </c>
      <c r="G17" s="34" t="s">
        <v>281</v>
      </c>
      <c r="H17" s="1">
        <v>19</v>
      </c>
      <c r="I17" s="1">
        <v>0</v>
      </c>
      <c r="J17" s="1" t="str">
        <f>"('"&amp;D17&amp;"','"&amp;B17&amp;"','"&amp;E17&amp;"','"&amp;F17&amp;"','"&amp;G17&amp;"','"&amp;H17&amp;"','"&amp;I17&amp;"'),"</f>
        <v>('C063490','5','MIDDLE OFFICE','EMPREGADO','2017-04-02','19','0'),</v>
      </c>
    </row>
    <row r="18" spans="1:10" x14ac:dyDescent="0.25">
      <c r="A18" s="36">
        <v>61940</v>
      </c>
      <c r="B18" s="36">
        <f>VLOOKUP(A18,Plan3!A:B,2,0)</f>
        <v>3</v>
      </c>
      <c r="C18" s="37" t="str">
        <f>VLOOKUP(A18,Plan3!A:C,3,0)</f>
        <v xml:space="preserve">ELIANA PEREIRA COSTA                    </v>
      </c>
      <c r="D18" s="1" t="s">
        <v>59</v>
      </c>
      <c r="E18" s="1" t="s">
        <v>161</v>
      </c>
      <c r="F18" s="1" t="s">
        <v>6</v>
      </c>
      <c r="G18" s="34" t="s">
        <v>279</v>
      </c>
      <c r="H18" s="1">
        <v>14</v>
      </c>
      <c r="I18" s="1">
        <v>0</v>
      </c>
      <c r="J18" s="1" t="str">
        <f>"('"&amp;D18&amp;"','"&amp;B18&amp;"','"&amp;E18&amp;"','"&amp;F18&amp;"','"&amp;G18&amp;"','"&amp;H18&amp;"','"&amp;I18&amp;"'),"</f>
        <v>('C061940','3','GERENTE','EMPREGADO','2017-01-18','14','0'),</v>
      </c>
    </row>
    <row r="19" spans="1:10" x14ac:dyDescent="0.25">
      <c r="A19" s="36">
        <v>86282</v>
      </c>
      <c r="B19" s="36">
        <f>VLOOKUP(A19,Plan3!A:B,2,0)</f>
        <v>0</v>
      </c>
      <c r="C19" s="37" t="str">
        <f>VLOOKUP(A19,Plan3!A:C,3,0)</f>
        <v xml:space="preserve">RICARDO BARBUTO BICALHO                 </v>
      </c>
      <c r="D19" s="1" t="s">
        <v>19</v>
      </c>
      <c r="E19" s="1" t="s">
        <v>288</v>
      </c>
      <c r="F19" s="1" t="s">
        <v>6</v>
      </c>
      <c r="G19" s="34" t="s">
        <v>252</v>
      </c>
      <c r="H19" s="1">
        <v>0</v>
      </c>
      <c r="I19" s="1">
        <v>0</v>
      </c>
      <c r="J19" s="1" t="str">
        <f>"('"&amp;D19&amp;"','"&amp;B19&amp;"','"&amp;E19&amp;"','"&amp;F19&amp;"','"&amp;G19&amp;"','"&amp;H19&amp;"','"&amp;I19&amp;"'),"</f>
        <v>('C086282','0','COORDENADORES','EMPREGADO','2017-05-08','0','0'),</v>
      </c>
    </row>
    <row r="20" spans="1:10" x14ac:dyDescent="0.25">
      <c r="A20" s="36">
        <v>91833</v>
      </c>
      <c r="B20" s="36">
        <f>VLOOKUP(A20,Plan3!A:B,2,0)</f>
        <v>0</v>
      </c>
      <c r="C20" s="37" t="str">
        <f>VLOOKUP(A20,Plan3!A:C,3,0)</f>
        <v xml:space="preserve">LARISSA RIOS RODRIGUES                  </v>
      </c>
      <c r="D20" s="1" t="s">
        <v>22</v>
      </c>
      <c r="E20" s="1" t="s">
        <v>288</v>
      </c>
      <c r="F20" s="1" t="s">
        <v>6</v>
      </c>
      <c r="G20" s="34" t="s">
        <v>254</v>
      </c>
      <c r="H20" s="1">
        <v>22</v>
      </c>
      <c r="I20" s="1">
        <v>0</v>
      </c>
      <c r="J20" s="1" t="str">
        <f>"('"&amp;D20&amp;"','"&amp;B20&amp;"','"&amp;E20&amp;"','"&amp;F20&amp;"','"&amp;G20&amp;"','"&amp;H20&amp;"','"&amp;I20&amp;"'),"</f>
        <v>('C091833','0','COORDENADORES','EMPREGADO','2017-03-05','22','0'),</v>
      </c>
    </row>
    <row r="21" spans="1:10" x14ac:dyDescent="0.25">
      <c r="A21" s="36">
        <v>52617</v>
      </c>
      <c r="B21" s="36">
        <f>VLOOKUP(A21,Plan3!A:B,2,0)</f>
        <v>9</v>
      </c>
      <c r="C21" s="37" t="str">
        <f>VLOOKUP(A21,Plan3!A:C,3,0)</f>
        <v xml:space="preserve">LUCYENNE DE OLIVEIRA SILVA              </v>
      </c>
      <c r="D21" s="1" t="s">
        <v>53</v>
      </c>
      <c r="E21" s="1" t="s">
        <v>288</v>
      </c>
      <c r="F21" s="1" t="s">
        <v>6</v>
      </c>
      <c r="G21" s="34" t="s">
        <v>276</v>
      </c>
      <c r="H21" s="1">
        <v>0</v>
      </c>
      <c r="I21" s="1">
        <v>0</v>
      </c>
      <c r="J21" s="1" t="str">
        <f>"('"&amp;D21&amp;"','"&amp;B21&amp;"','"&amp;E21&amp;"','"&amp;F21&amp;"','"&amp;G21&amp;"','"&amp;H21&amp;"','"&amp;I21&amp;"'),"</f>
        <v>('C052617','9','COORDENADORES','EMPREGADO','2017-02-10','0','0'),</v>
      </c>
    </row>
    <row r="22" spans="1:10" x14ac:dyDescent="0.25">
      <c r="A22" s="36">
        <v>60844</v>
      </c>
      <c r="B22" s="36">
        <f>VLOOKUP(A22,Plan3!A:B,2,0)</f>
        <v>0</v>
      </c>
      <c r="C22" s="37" t="str">
        <f>VLOOKUP(A22,Plan3!A:C,3,0)</f>
        <v xml:space="preserve">ROBERTO MALFATTI PEREZ                  </v>
      </c>
      <c r="D22" s="1" t="s">
        <v>58</v>
      </c>
      <c r="E22" s="1" t="s">
        <v>288</v>
      </c>
      <c r="F22" s="1" t="s">
        <v>6</v>
      </c>
      <c r="G22" s="34" t="s">
        <v>264</v>
      </c>
      <c r="H22" s="1">
        <v>30</v>
      </c>
      <c r="I22" s="1">
        <v>0</v>
      </c>
      <c r="J22" s="1" t="str">
        <f>"('"&amp;D22&amp;"','"&amp;B22&amp;"','"&amp;E22&amp;"','"&amp;F22&amp;"','"&amp;G22&amp;"','"&amp;H22&amp;"','"&amp;I22&amp;"'),"</f>
        <v>('C060844','0','COORDENADORES','EMPREGADO','2017-11-22','30','0'),</v>
      </c>
    </row>
    <row r="23" spans="1:10" x14ac:dyDescent="0.25">
      <c r="A23" s="36">
        <v>68508</v>
      </c>
      <c r="B23" s="36">
        <f>VLOOKUP(A23,Plan3!A:B,2,0)</f>
        <v>0</v>
      </c>
      <c r="C23" s="37" t="str">
        <f>VLOOKUP(A23,Plan3!A:C,3,0)</f>
        <v xml:space="preserve">THALES GOMES IAPICHINI                  </v>
      </c>
      <c r="D23" s="1" t="s">
        <v>63</v>
      </c>
      <c r="E23" s="1" t="s">
        <v>288</v>
      </c>
      <c r="F23" s="1" t="s">
        <v>6</v>
      </c>
      <c r="G23" s="34" t="s">
        <v>283</v>
      </c>
      <c r="H23" s="1">
        <v>30</v>
      </c>
      <c r="I23" s="1">
        <v>0</v>
      </c>
      <c r="J23" s="1" t="str">
        <f>"('"&amp;D23&amp;"','"&amp;B23&amp;"','"&amp;E23&amp;"','"&amp;F23&amp;"','"&amp;G23&amp;"','"&amp;H23&amp;"','"&amp;I23&amp;"'),"</f>
        <v>('C068508','0','COORDENADORES','EMPREGADO','2017-12-08','30','0'),</v>
      </c>
    </row>
    <row r="24" spans="1:10" x14ac:dyDescent="0.25">
      <c r="A24" s="36">
        <v>78806</v>
      </c>
      <c r="B24" s="36">
        <f>VLOOKUP(A24,Plan3!A:B,2,0)</f>
        <v>3</v>
      </c>
      <c r="C24" s="37" t="str">
        <f>VLOOKUP(A24,Plan3!A:C,3,0)</f>
        <v xml:space="preserve">DANIELLE LAINA DE GODOI ERBOLATO        </v>
      </c>
      <c r="D24" s="1" t="s">
        <v>9</v>
      </c>
      <c r="E24" s="1" t="str">
        <f>VLOOKUP(D24,Plan2!E:F,2,0)</f>
        <v>BNDES</v>
      </c>
      <c r="F24" s="1" t="s">
        <v>6</v>
      </c>
      <c r="G24" s="34" t="s">
        <v>244</v>
      </c>
      <c r="H24" s="1">
        <v>12</v>
      </c>
      <c r="I24" s="1">
        <v>0</v>
      </c>
      <c r="J24" s="1" t="str">
        <f>"('"&amp;D24&amp;"','"&amp;B24&amp;"','"&amp;E24&amp;"','"&amp;F24&amp;"','"&amp;G24&amp;"','"&amp;H24&amp;"','"&amp;I24&amp;"'),"</f>
        <v>('C078806','3','BNDES','EMPREGADO','2017-08-08','12','0'),</v>
      </c>
    </row>
    <row r="25" spans="1:10" x14ac:dyDescent="0.25">
      <c r="A25" s="36">
        <v>81605</v>
      </c>
      <c r="B25" s="36">
        <f>VLOOKUP(A25,Plan3!A:B,2,0)</f>
        <v>5</v>
      </c>
      <c r="C25" s="37" t="str">
        <f>VLOOKUP(A25,Plan3!A:C,3,0)</f>
        <v xml:space="preserve">DANIELLE DE SOUZA E SILVA GRANIERI      </v>
      </c>
      <c r="D25" s="1" t="s">
        <v>14</v>
      </c>
      <c r="E25" s="1" t="str">
        <f>VLOOKUP(D25,Plan2!E:F,2,0)</f>
        <v>BNDES</v>
      </c>
      <c r="F25" s="1" t="s">
        <v>6</v>
      </c>
      <c r="G25" s="34" t="s">
        <v>248</v>
      </c>
      <c r="H25" s="1">
        <v>30</v>
      </c>
      <c r="I25" s="1">
        <v>0</v>
      </c>
      <c r="J25" s="1" t="str">
        <f>"('"&amp;D25&amp;"','"&amp;B25&amp;"','"&amp;E25&amp;"','"&amp;F25&amp;"','"&amp;G25&amp;"','"&amp;H25&amp;"','"&amp;I25&amp;"'),"</f>
        <v>('C081605','5','BNDES','EMPREGADO','2017-10-03','30','0'),</v>
      </c>
    </row>
    <row r="26" spans="1:10" x14ac:dyDescent="0.25">
      <c r="A26" s="36">
        <v>83152</v>
      </c>
      <c r="B26" s="36">
        <f>VLOOKUP(A26,Plan3!A:B,2,0)</f>
        <v>8</v>
      </c>
      <c r="C26" s="37" t="str">
        <f>VLOOKUP(A26,Plan3!A:C,3,0)</f>
        <v xml:space="preserve">FERNANDA SANTIAGO DE FREITAS            </v>
      </c>
      <c r="D26" s="1" t="s">
        <v>15</v>
      </c>
      <c r="E26" s="1" t="str">
        <f>VLOOKUP(D26,Plan2!E:F,2,0)</f>
        <v>BNDES</v>
      </c>
      <c r="F26" s="1" t="s">
        <v>6</v>
      </c>
      <c r="G26" s="34" t="s">
        <v>249</v>
      </c>
      <c r="H26" s="1">
        <v>30</v>
      </c>
      <c r="I26" s="1">
        <v>0</v>
      </c>
      <c r="J26" s="1" t="str">
        <f>"('"&amp;D26&amp;"','"&amp;B26&amp;"','"&amp;E26&amp;"','"&amp;F26&amp;"','"&amp;G26&amp;"','"&amp;H26&amp;"','"&amp;I26&amp;"'),"</f>
        <v>('C083152','8','BNDES','EMPREGADO','2017-11-07','30','0'),</v>
      </c>
    </row>
    <row r="27" spans="1:10" x14ac:dyDescent="0.25">
      <c r="A27" s="36">
        <v>84941</v>
      </c>
      <c r="B27" s="36">
        <f>VLOOKUP(A27,Plan3!A:B,2,0)</f>
        <v>6</v>
      </c>
      <c r="C27" s="37" t="str">
        <f>VLOOKUP(A27,Plan3!A:C,3,0)</f>
        <v xml:space="preserve">PAULA YOUNG MEDEIROS                    </v>
      </c>
      <c r="D27" s="1" t="s">
        <v>18</v>
      </c>
      <c r="E27" s="1" t="str">
        <f>VLOOKUP(D27,Plan2!E:F,2,0)</f>
        <v>BNDES</v>
      </c>
      <c r="F27" s="1" t="s">
        <v>6</v>
      </c>
      <c r="G27" s="34" t="s">
        <v>251</v>
      </c>
      <c r="H27" s="1">
        <v>0</v>
      </c>
      <c r="I27" s="1">
        <v>0</v>
      </c>
      <c r="J27" s="1" t="str">
        <f>"('"&amp;D27&amp;"','"&amp;B27&amp;"','"&amp;E27&amp;"','"&amp;F27&amp;"','"&amp;G27&amp;"','"&amp;H27&amp;"','"&amp;I27&amp;"'),"</f>
        <v>('C084941','6','BNDES','EMPREGADO','2017-03-06','0','0'),</v>
      </c>
    </row>
    <row r="28" spans="1:10" x14ac:dyDescent="0.25">
      <c r="A28" s="36">
        <v>94256</v>
      </c>
      <c r="B28" s="36">
        <f>VLOOKUP(A28,Plan3!A:B,2,0)</f>
        <v>4</v>
      </c>
      <c r="C28" s="37" t="str">
        <f>VLOOKUP(A28,Plan3!A:C,3,0)</f>
        <v xml:space="preserve">CHRISTIAN GARCIA AMARAL                 </v>
      </c>
      <c r="D28" s="1" t="s">
        <v>23</v>
      </c>
      <c r="E28" s="1" t="str">
        <f>VLOOKUP(D28,Plan2!E:F,2,0)</f>
        <v>BNDES</v>
      </c>
      <c r="F28" s="1" t="s">
        <v>6</v>
      </c>
      <c r="G28" s="34" t="s">
        <v>255</v>
      </c>
      <c r="H28" s="1">
        <v>30</v>
      </c>
      <c r="I28" s="1">
        <v>0</v>
      </c>
      <c r="J28" s="1" t="str">
        <f>"('"&amp;D28&amp;"','"&amp;B28&amp;"','"&amp;E28&amp;"','"&amp;F28&amp;"','"&amp;G28&amp;"','"&amp;H28&amp;"','"&amp;I28&amp;"'),"</f>
        <v>('C094256','4','BNDES','EMPREGADO','2017-10-01','30','0'),</v>
      </c>
    </row>
    <row r="29" spans="1:10" x14ac:dyDescent="0.25">
      <c r="A29" s="36">
        <v>95060</v>
      </c>
      <c r="B29" s="36">
        <f>VLOOKUP(A29,Plan3!A:B,2,0)</f>
        <v>6</v>
      </c>
      <c r="C29" s="37" t="str">
        <f>VLOOKUP(A29,Plan3!A:C,3,0)</f>
        <v xml:space="preserve">DENISE DE FATIMA VIEIRA                 </v>
      </c>
      <c r="D29" s="1" t="s">
        <v>25</v>
      </c>
      <c r="E29" s="1" t="str">
        <f>VLOOKUP(D29,Plan2!E:F,2,0)</f>
        <v>BNDES</v>
      </c>
      <c r="F29" s="1" t="s">
        <v>6</v>
      </c>
      <c r="G29" s="34" t="s">
        <v>256</v>
      </c>
      <c r="H29" s="1">
        <v>0</v>
      </c>
      <c r="I29" s="1">
        <v>0</v>
      </c>
      <c r="J29" s="1" t="str">
        <f>"('"&amp;D29&amp;"','"&amp;B29&amp;"','"&amp;E29&amp;"','"&amp;F29&amp;"','"&amp;G29&amp;"','"&amp;H29&amp;"','"&amp;I29&amp;"'),"</f>
        <v>('C095060','6','BNDES','EMPREGADO','2017-01-07','0','0'),</v>
      </c>
    </row>
    <row r="30" spans="1:10" x14ac:dyDescent="0.25">
      <c r="A30" s="36">
        <v>96472</v>
      </c>
      <c r="B30" s="36">
        <f>VLOOKUP(A30,Plan3!A:B,2,0)</f>
        <v>6</v>
      </c>
      <c r="C30" s="37" t="str">
        <f>VLOOKUP(A30,Plan3!A:C,3,0)</f>
        <v xml:space="preserve">ESTELA ZENIR LOUBACK PEREIRA NEVES      </v>
      </c>
      <c r="D30" s="1" t="s">
        <v>26</v>
      </c>
      <c r="E30" s="1" t="str">
        <f>VLOOKUP(D30,Plan2!E:F,2,0)</f>
        <v>BNDES</v>
      </c>
      <c r="F30" s="1" t="s">
        <v>6</v>
      </c>
      <c r="G30" s="34" t="s">
        <v>257</v>
      </c>
      <c r="H30" s="1">
        <v>0</v>
      </c>
      <c r="I30" s="1">
        <v>0</v>
      </c>
      <c r="J30" s="1" t="str">
        <f>"('"&amp;D30&amp;"','"&amp;B30&amp;"','"&amp;E30&amp;"','"&amp;F30&amp;"','"&amp;G30&amp;"','"&amp;H30&amp;"','"&amp;I30&amp;"'),"</f>
        <v>('C096472','6','BNDES','EMPREGADO','2017-05-05','0','0'),</v>
      </c>
    </row>
    <row r="31" spans="1:10" x14ac:dyDescent="0.25">
      <c r="A31" s="36">
        <v>103370</v>
      </c>
      <c r="B31" s="36">
        <f>VLOOKUP(A31,Plan3!A:B,2,0)</f>
        <v>5</v>
      </c>
      <c r="C31" s="37" t="str">
        <f>VLOOKUP(A31,Plan3!A:C,3,0)</f>
        <v xml:space="preserve">LEILA YOSHIDA                           </v>
      </c>
      <c r="D31" s="1" t="s">
        <v>29</v>
      </c>
      <c r="E31" s="1" t="str">
        <f>VLOOKUP(D31,Plan2!E:F,2,0)</f>
        <v>BNDES</v>
      </c>
      <c r="F31" s="1" t="s">
        <v>6</v>
      </c>
      <c r="G31" s="34" t="s">
        <v>260</v>
      </c>
      <c r="H31" s="1">
        <v>0</v>
      </c>
      <c r="I31" s="1">
        <v>0</v>
      </c>
      <c r="J31" s="1" t="str">
        <f>"('"&amp;D31&amp;"','"&amp;B31&amp;"','"&amp;E31&amp;"','"&amp;F31&amp;"','"&amp;G31&amp;"','"&amp;H31&amp;"','"&amp;I31&amp;"'),"</f>
        <v>('C103370','5','BNDES','EMPREGADO','2017-04-06','0','0'),</v>
      </c>
    </row>
    <row r="32" spans="1:10" x14ac:dyDescent="0.25">
      <c r="A32" s="36">
        <v>105764</v>
      </c>
      <c r="B32" s="36">
        <f>VLOOKUP(A32,Plan3!A:B,2,0)</f>
        <v>0</v>
      </c>
      <c r="C32" s="37" t="str">
        <f>VLOOKUP(A32,Plan3!A:C,3,0)</f>
        <v xml:space="preserve">RAQUEL DE JESUS SILVA                   </v>
      </c>
      <c r="D32" s="1" t="s">
        <v>30</v>
      </c>
      <c r="E32" s="1" t="str">
        <f>VLOOKUP(D32,Plan2!E:F,2,0)</f>
        <v>BNDES</v>
      </c>
      <c r="F32" s="1" t="s">
        <v>6</v>
      </c>
      <c r="G32" s="34" t="s">
        <v>261</v>
      </c>
      <c r="H32" s="1">
        <v>0</v>
      </c>
      <c r="I32" s="1">
        <v>0</v>
      </c>
      <c r="J32" s="1" t="str">
        <f>"('"&amp;D32&amp;"','"&amp;B32&amp;"','"&amp;E32&amp;"','"&amp;F32&amp;"','"&amp;G32&amp;"','"&amp;H32&amp;"','"&amp;I32&amp;"'),"</f>
        <v>('C105764','0','BNDES','EMPREGADO','2017-09-08','0','0'),</v>
      </c>
    </row>
    <row r="33" spans="1:10" x14ac:dyDescent="0.25">
      <c r="A33" s="36">
        <v>112298</v>
      </c>
      <c r="B33" s="36">
        <f>VLOOKUP(A33,Plan3!A:B,2,0)</f>
        <v>1</v>
      </c>
      <c r="C33" s="37" t="str">
        <f>VLOOKUP(A33,Plan3!A:C,3,0)</f>
        <v xml:space="preserve">ANDERSON ANTONIO DOS SANTOS             </v>
      </c>
      <c r="D33" s="1" t="s">
        <v>35</v>
      </c>
      <c r="E33" s="1" t="str">
        <f>VLOOKUP(D33,Plan2!E:F,2,0)</f>
        <v>BNDES</v>
      </c>
      <c r="F33" s="1" t="s">
        <v>6</v>
      </c>
      <c r="G33" s="34" t="s">
        <v>264</v>
      </c>
      <c r="H33" s="1">
        <v>11</v>
      </c>
      <c r="I33" s="1">
        <v>0</v>
      </c>
      <c r="J33" s="1" t="str">
        <f>"('"&amp;D33&amp;"','"&amp;B33&amp;"','"&amp;E33&amp;"','"&amp;F33&amp;"','"&amp;G33&amp;"','"&amp;H33&amp;"','"&amp;I33&amp;"'),"</f>
        <v>('C112298','1','BNDES','EMPREGADO','2017-11-22','11','0'),</v>
      </c>
    </row>
    <row r="34" spans="1:10" x14ac:dyDescent="0.25">
      <c r="A34" s="36">
        <v>121708</v>
      </c>
      <c r="B34" s="36">
        <f>VLOOKUP(A34,Plan3!A:B,2,0)</f>
        <v>4</v>
      </c>
      <c r="C34" s="37" t="str">
        <f>VLOOKUP(A34,Plan3!A:C,3,0)</f>
        <v xml:space="preserve">THAIS DE SOUZA                          </v>
      </c>
      <c r="D34" s="1" t="s">
        <v>41</v>
      </c>
      <c r="E34" s="1" t="str">
        <f>VLOOKUP(D34,Plan2!E:F,2,0)</f>
        <v>BNDES</v>
      </c>
      <c r="F34" s="1" t="s">
        <v>6</v>
      </c>
      <c r="G34" s="34" t="s">
        <v>268</v>
      </c>
      <c r="H34" s="1">
        <v>0</v>
      </c>
      <c r="I34" s="1">
        <v>0</v>
      </c>
      <c r="J34" s="1" t="str">
        <f>"('"&amp;D34&amp;"','"&amp;B34&amp;"','"&amp;E34&amp;"','"&amp;F34&amp;"','"&amp;G34&amp;"','"&amp;H34&amp;"','"&amp;I34&amp;"'),"</f>
        <v>('C121708','4','BNDES','EMPREGADO','2017-06-11','0','0'),</v>
      </c>
    </row>
    <row r="35" spans="1:10" x14ac:dyDescent="0.25">
      <c r="A35" s="36">
        <v>131170</v>
      </c>
      <c r="B35" s="36">
        <f>VLOOKUP(A35,Plan3!A:B,2,0)</f>
        <v>7</v>
      </c>
      <c r="C35" s="37" t="str">
        <f>VLOOKUP(A35,Plan3!A:C,3,0)</f>
        <v xml:space="preserve">CAIO HENRIQUE DOS SANTOS                </v>
      </c>
      <c r="D35" s="1" t="s">
        <v>44</v>
      </c>
      <c r="E35" s="1" t="str">
        <f>VLOOKUP(D35,Plan2!E:F,2,0)</f>
        <v>BNDES</v>
      </c>
      <c r="F35" s="1" t="s">
        <v>6</v>
      </c>
      <c r="G35" s="34" t="s">
        <v>270</v>
      </c>
      <c r="H35" s="1">
        <v>0</v>
      </c>
      <c r="I35" s="1">
        <v>0</v>
      </c>
      <c r="J35" s="1" t="str">
        <f>"('"&amp;D35&amp;"','"&amp;B35&amp;"','"&amp;E35&amp;"','"&amp;F35&amp;"','"&amp;G35&amp;"','"&amp;H35&amp;"','"&amp;I35&amp;"'),"</f>
        <v>('C131170','7','BNDES','EMPREGADO','2017-02-18','0','0'),</v>
      </c>
    </row>
    <row r="36" spans="1:10" x14ac:dyDescent="0.25">
      <c r="A36" s="36">
        <v>131560</v>
      </c>
      <c r="B36" s="36">
        <f>VLOOKUP(A36,Plan3!A:B,2,0)</f>
        <v>0</v>
      </c>
      <c r="C36" s="37" t="str">
        <f>VLOOKUP(A36,Plan3!A:C,3,0)</f>
        <v xml:space="preserve">ANDERSON BUSO                           </v>
      </c>
      <c r="D36" s="1" t="s">
        <v>45</v>
      </c>
      <c r="E36" s="1" t="str">
        <f>VLOOKUP(D36,Plan2!E:F,2,0)</f>
        <v>BNDES</v>
      </c>
      <c r="F36" s="1" t="s">
        <v>6</v>
      </c>
      <c r="G36" s="34" t="s">
        <v>270</v>
      </c>
      <c r="H36" s="1">
        <v>0</v>
      </c>
      <c r="I36" s="1">
        <v>0</v>
      </c>
      <c r="J36" s="1" t="str">
        <f>"('"&amp;D36&amp;"','"&amp;B36&amp;"','"&amp;E36&amp;"','"&amp;F36&amp;"','"&amp;G36&amp;"','"&amp;H36&amp;"','"&amp;I36&amp;"'),"</f>
        <v>('C131560','0','BNDES','EMPREGADO','2017-02-18','0','0'),</v>
      </c>
    </row>
    <row r="37" spans="1:10" x14ac:dyDescent="0.25">
      <c r="A37" s="36">
        <v>137625</v>
      </c>
      <c r="B37" s="36">
        <f>VLOOKUP(A37,Plan3!A:B,2,0)</f>
        <v>6</v>
      </c>
      <c r="C37" s="37" t="str">
        <f>VLOOKUP(A37,Plan3!A:C,3,0)</f>
        <v xml:space="preserve">ANNA PAULA FABRICIO DE SOUZA            </v>
      </c>
      <c r="D37" s="1" t="s">
        <v>47</v>
      </c>
      <c r="E37" s="1" t="str">
        <f>VLOOKUP(D37,Plan2!E:F,2,0)</f>
        <v>BNDES</v>
      </c>
      <c r="F37" s="1" t="s">
        <v>6</v>
      </c>
      <c r="G37" s="34" t="s">
        <v>271</v>
      </c>
      <c r="H37" s="1">
        <v>30</v>
      </c>
      <c r="I37" s="1">
        <v>0</v>
      </c>
      <c r="J37" s="1" t="str">
        <f>"('"&amp;D37&amp;"','"&amp;B37&amp;"','"&amp;E37&amp;"','"&amp;F37&amp;"','"&amp;G37&amp;"','"&amp;H37&amp;"','"&amp;I37&amp;"'),"</f>
        <v>('C137625','6','BNDES','EMPREGADO','2017-11-18','30','0'),</v>
      </c>
    </row>
    <row r="38" spans="1:10" x14ac:dyDescent="0.25">
      <c r="A38" s="36">
        <v>51475</v>
      </c>
      <c r="B38" s="36">
        <f>VLOOKUP(A38,Plan3!A:B,2,0)</f>
        <v>6</v>
      </c>
      <c r="C38" s="37" t="str">
        <f>VLOOKUP(A38,Plan3!A:C,3,0)</f>
        <v xml:space="preserve">CAMILA KODA D AMARAL                    </v>
      </c>
      <c r="D38" s="1" t="s">
        <v>51</v>
      </c>
      <c r="E38" s="1" t="str">
        <f>VLOOKUP(D38,Plan2!E:F,2,0)</f>
        <v>BNDES</v>
      </c>
      <c r="F38" s="1" t="s">
        <v>6</v>
      </c>
      <c r="G38" s="34" t="s">
        <v>274</v>
      </c>
      <c r="H38" s="1">
        <v>18</v>
      </c>
      <c r="I38" s="1">
        <v>0</v>
      </c>
      <c r="J38" s="1" t="str">
        <f>"('"&amp;D38&amp;"','"&amp;B38&amp;"','"&amp;E38&amp;"','"&amp;F38&amp;"','"&amp;G38&amp;"','"&amp;H38&amp;"','"&amp;I38&amp;"'),"</f>
        <v>('C051475','6','BNDES','EMPREGADO','2017-06-13','18','0'),</v>
      </c>
    </row>
    <row r="39" spans="1:10" x14ac:dyDescent="0.25">
      <c r="A39" s="36">
        <v>61949</v>
      </c>
      <c r="B39" s="36">
        <f>VLOOKUP(A39,Plan3!A:B,2,0)</f>
        <v>0</v>
      </c>
      <c r="C39" s="37" t="str">
        <f>VLOOKUP(A39,Plan3!A:C,3,0)</f>
        <v xml:space="preserve">ANA PAULA IKEGAMI ROCHEL SOARES         </v>
      </c>
      <c r="D39" s="1" t="s">
        <v>60</v>
      </c>
      <c r="E39" s="1" t="str">
        <f>VLOOKUP(D39,Plan2!E:F,2,0)</f>
        <v>BNDES</v>
      </c>
      <c r="F39" s="1" t="s">
        <v>6</v>
      </c>
      <c r="G39" s="34" t="s">
        <v>279</v>
      </c>
      <c r="H39" s="1">
        <v>0</v>
      </c>
      <c r="I39" s="1">
        <v>0</v>
      </c>
      <c r="J39" s="1" t="str">
        <f>"('"&amp;D39&amp;"','"&amp;B39&amp;"','"&amp;E39&amp;"','"&amp;F39&amp;"','"&amp;G39&amp;"','"&amp;H39&amp;"','"&amp;I39&amp;"'),"</f>
        <v>('C061949','0','BNDES','EMPREGADO','2017-01-18','0','0'),</v>
      </c>
    </row>
    <row r="40" spans="1:10" x14ac:dyDescent="0.25">
      <c r="A40" s="36">
        <v>63809</v>
      </c>
      <c r="B40" s="36">
        <f>VLOOKUP(A40,Plan3!A:B,2,0)</f>
        <v>1</v>
      </c>
      <c r="C40" s="37" t="str">
        <f>VLOOKUP(A40,Plan3!A:C,3,0)</f>
        <v xml:space="preserve">GUILHERME NAVARRO WALICEK               </v>
      </c>
      <c r="D40" s="1" t="s">
        <v>62</v>
      </c>
      <c r="E40" s="1" t="str">
        <f>VLOOKUP(D40,Plan2!E:F,2,0)</f>
        <v>BNDES</v>
      </c>
      <c r="F40" s="1" t="s">
        <v>6</v>
      </c>
      <c r="G40" s="34" t="s">
        <v>282</v>
      </c>
      <c r="H40" s="1">
        <v>0</v>
      </c>
      <c r="I40" s="1">
        <v>0</v>
      </c>
      <c r="J40" s="1" t="str">
        <f>"('"&amp;D40&amp;"','"&amp;B40&amp;"','"&amp;E40&amp;"','"&amp;F40&amp;"','"&amp;G40&amp;"','"&amp;H40&amp;"','"&amp;I40&amp;"'),"</f>
        <v>('C063809','1','BNDES','EMPREGADO','2017-04-11','0','0'),</v>
      </c>
    </row>
    <row r="41" spans="1:10" x14ac:dyDescent="0.25">
      <c r="A41" s="36">
        <v>69714</v>
      </c>
      <c r="B41" s="36">
        <f>VLOOKUP(A41,Plan3!A:B,2,0)</f>
        <v>2</v>
      </c>
      <c r="C41" s="37" t="str">
        <f>VLOOKUP(A41,Plan3!A:C,3,0)</f>
        <v xml:space="preserve">FERNANDA DE ALMEIDA LULLIS CARRIERI     </v>
      </c>
      <c r="D41" s="1" t="s">
        <v>64</v>
      </c>
      <c r="E41" s="1" t="str">
        <f>VLOOKUP(D41,Plan2!E:F,2,0)</f>
        <v>BNDES</v>
      </c>
      <c r="F41" s="1" t="s">
        <v>6</v>
      </c>
      <c r="G41" s="34" t="s">
        <v>284</v>
      </c>
      <c r="H41" s="1">
        <v>12</v>
      </c>
      <c r="I41" s="1">
        <v>0</v>
      </c>
      <c r="J41" s="1" t="str">
        <f>"('"&amp;D41&amp;"','"&amp;B41&amp;"','"&amp;E41&amp;"','"&amp;F41&amp;"','"&amp;G41&amp;"','"&amp;H41&amp;"','"&amp;I41&amp;"'),"</f>
        <v>('C069714','2','BNDES','EMPREGADO','2017-09-16','12','0'),</v>
      </c>
    </row>
    <row r="42" spans="1:10" x14ac:dyDescent="0.25">
      <c r="A42" s="36">
        <v>79258</v>
      </c>
      <c r="B42" s="36">
        <f>VLOOKUP(A42,Plan3!A:B,2,0)</f>
        <v>0</v>
      </c>
      <c r="C42" s="37" t="str">
        <f>VLOOKUP(A42,Plan3!A:C,3,0)</f>
        <v xml:space="preserve">LAURA DE NATALE SALVAGNIN               </v>
      </c>
      <c r="D42" s="1" t="s">
        <v>10</v>
      </c>
      <c r="E42" s="1" t="str">
        <f>VLOOKUP(D42,Plan2!E:F,2,0)</f>
        <v>BACK OFFICE</v>
      </c>
      <c r="F42" s="1" t="s">
        <v>6</v>
      </c>
      <c r="G42" s="34" t="s">
        <v>245</v>
      </c>
      <c r="H42" s="1">
        <v>19</v>
      </c>
      <c r="I42" s="1">
        <v>0</v>
      </c>
      <c r="J42" s="1" t="str">
        <f>"('"&amp;D42&amp;"','"&amp;B42&amp;"','"&amp;E42&amp;"','"&amp;F42&amp;"','"&amp;G42&amp;"','"&amp;H42&amp;"','"&amp;I42&amp;"'),"</f>
        <v>('C079258','0','BACK OFFICE','EMPREGADO','2017-08-07','19','0'),</v>
      </c>
    </row>
    <row r="43" spans="1:10" x14ac:dyDescent="0.25">
      <c r="A43" s="36">
        <v>79635</v>
      </c>
      <c r="B43" s="36">
        <f>VLOOKUP(A43,Plan3!A:B,2,0)</f>
        <v>8</v>
      </c>
      <c r="C43" s="37" t="str">
        <f>VLOOKUP(A43,Plan3!A:C,3,0)</f>
        <v xml:space="preserve">MARCOS VIEIRA FRANCO                    </v>
      </c>
      <c r="D43" s="1" t="s">
        <v>12</v>
      </c>
      <c r="E43" s="1" t="str">
        <f>VLOOKUP(D43,Plan2!E:F,2,0)</f>
        <v>BACK OFFICE</v>
      </c>
      <c r="F43" s="1" t="s">
        <v>6</v>
      </c>
      <c r="G43" s="34" t="s">
        <v>246</v>
      </c>
      <c r="H43" s="1">
        <v>0</v>
      </c>
      <c r="I43" s="1">
        <v>0</v>
      </c>
      <c r="J43" s="1" t="str">
        <f>"('"&amp;D43&amp;"','"&amp;B43&amp;"','"&amp;E43&amp;"','"&amp;F43&amp;"','"&amp;G43&amp;"','"&amp;H43&amp;"','"&amp;I43&amp;"'),"</f>
        <v>('C079635','8','BACK OFFICE','EMPREGADO','2017-09-05','0','0'),</v>
      </c>
    </row>
    <row r="44" spans="1:10" x14ac:dyDescent="0.25">
      <c r="A44" s="36">
        <v>80709</v>
      </c>
      <c r="B44" s="36">
        <f>VLOOKUP(A44,Plan3!A:B,2,0)</f>
        <v>1</v>
      </c>
      <c r="C44" s="37" t="str">
        <f>VLOOKUP(A44,Plan3!A:C,3,0)</f>
        <v xml:space="preserve">JOSIAS DO NASCIMENTO FLORIANO           </v>
      </c>
      <c r="D44" s="1" t="s">
        <v>13</v>
      </c>
      <c r="E44" s="1" t="str">
        <f>VLOOKUP(D44,Plan2!E:F,2,0)</f>
        <v>BACK OFFICE</v>
      </c>
      <c r="F44" s="1" t="s">
        <v>6</v>
      </c>
      <c r="G44" s="34" t="s">
        <v>247</v>
      </c>
      <c r="H44" s="1">
        <v>20</v>
      </c>
      <c r="I44" s="1">
        <v>0</v>
      </c>
      <c r="J44" s="1" t="str">
        <f>"('"&amp;D44&amp;"','"&amp;B44&amp;"','"&amp;E44&amp;"','"&amp;F44&amp;"','"&amp;G44&amp;"','"&amp;H44&amp;"','"&amp;I44&amp;"'),"</f>
        <v>('C080709','1','BACK OFFICE','EMPREGADO','2017-09-12','20','0'),</v>
      </c>
    </row>
    <row r="45" spans="1:10" x14ac:dyDescent="0.25">
      <c r="A45" s="36">
        <v>84683</v>
      </c>
      <c r="B45" s="36">
        <f>VLOOKUP(A45,Plan3!A:B,2,0)</f>
        <v>7</v>
      </c>
      <c r="C45" s="37" t="str">
        <f>VLOOKUP(A45,Plan3!A:C,3,0)</f>
        <v xml:space="preserve">EIDI COSTA CORRA                        </v>
      </c>
      <c r="D45" s="1" t="s">
        <v>16</v>
      </c>
      <c r="E45" s="1" t="str">
        <f>VLOOKUP(D45,Plan2!E:F,2,0)</f>
        <v>BACK OFFICE</v>
      </c>
      <c r="F45" s="1" t="s">
        <v>6</v>
      </c>
      <c r="G45" s="34" t="s">
        <v>250</v>
      </c>
      <c r="H45" s="1">
        <v>0</v>
      </c>
      <c r="I45" s="1">
        <v>0</v>
      </c>
      <c r="J45" s="1" t="str">
        <f>"('"&amp;D45&amp;"','"&amp;B45&amp;"','"&amp;E45&amp;"','"&amp;F45&amp;"','"&amp;G45&amp;"','"&amp;H45&amp;"','"&amp;I45&amp;"'),"</f>
        <v>('C084683','7','BACK OFFICE','EMPREGADO','2017-02-06','0','0'),</v>
      </c>
    </row>
    <row r="46" spans="1:10" x14ac:dyDescent="0.25">
      <c r="A46" s="36">
        <v>84781</v>
      </c>
      <c r="B46" s="36">
        <f>VLOOKUP(A46,Plan3!A:B,2,0)</f>
        <v>9</v>
      </c>
      <c r="C46" s="37" t="str">
        <f>VLOOKUP(A46,Plan3!A:C,3,0)</f>
        <v xml:space="preserve">MARIA HIROKO KIYOTA OGOSHI              </v>
      </c>
      <c r="D46" s="1" t="s">
        <v>17</v>
      </c>
      <c r="E46" s="1" t="str">
        <f>VLOOKUP(D46,Plan2!E:F,2,0)</f>
        <v>BACK OFFICE</v>
      </c>
      <c r="F46" s="1" t="s">
        <v>6</v>
      </c>
      <c r="G46" s="34" t="s">
        <v>251</v>
      </c>
      <c r="H46" s="1">
        <v>0</v>
      </c>
      <c r="I46" s="1">
        <v>0</v>
      </c>
      <c r="J46" s="1" t="str">
        <f>"('"&amp;D46&amp;"','"&amp;B46&amp;"','"&amp;E46&amp;"','"&amp;F46&amp;"','"&amp;G46&amp;"','"&amp;H46&amp;"','"&amp;I46&amp;"'),"</f>
        <v>('C084781','9','BACK OFFICE','EMPREGADO','2017-03-06','0','0'),</v>
      </c>
    </row>
    <row r="47" spans="1:10" x14ac:dyDescent="0.25">
      <c r="A47" s="36">
        <v>101351</v>
      </c>
      <c r="B47" s="36">
        <f>VLOOKUP(A47,Plan3!A:B,2,0)</f>
        <v>3</v>
      </c>
      <c r="C47" s="37" t="str">
        <f>VLOOKUP(A47,Plan3!A:C,3,0)</f>
        <v xml:space="preserve">CASSIO BENEDITO CASAROTTI               </v>
      </c>
      <c r="D47" s="1" t="s">
        <v>28</v>
      </c>
      <c r="E47" s="1" t="str">
        <f>VLOOKUP(D47,Plan2!E:F,2,0)</f>
        <v>BACK OFFICE</v>
      </c>
      <c r="F47" s="1" t="s">
        <v>6</v>
      </c>
      <c r="G47" s="34" t="s">
        <v>259</v>
      </c>
      <c r="H47" s="1">
        <v>0</v>
      </c>
      <c r="I47" s="1">
        <v>0</v>
      </c>
      <c r="J47" s="1" t="str">
        <f>"('"&amp;D47&amp;"','"&amp;B47&amp;"','"&amp;E47&amp;"','"&amp;F47&amp;"','"&amp;G47&amp;"','"&amp;H47&amp;"','"&amp;I47&amp;"'),"</f>
        <v>('C101351','3','BACK OFFICE','EMPREGADO','2017-01-05','0','0'),</v>
      </c>
    </row>
    <row r="48" spans="1:10" x14ac:dyDescent="0.25">
      <c r="A48" s="36">
        <v>108404</v>
      </c>
      <c r="B48" s="36">
        <f>VLOOKUP(A48,Plan3!A:B,2,0)</f>
        <v>5</v>
      </c>
      <c r="C48" s="37" t="str">
        <f>VLOOKUP(A48,Plan3!A:C,3,0)</f>
        <v xml:space="preserve">RODRIGO PINTO DE OLIVEIRA               </v>
      </c>
      <c r="D48" s="1" t="s">
        <v>32</v>
      </c>
      <c r="E48" s="1" t="str">
        <f>VLOOKUP(D48,Plan2!E:F,2,0)</f>
        <v>BACK OFFICE</v>
      </c>
      <c r="F48" s="1" t="s">
        <v>6</v>
      </c>
      <c r="G48" s="34" t="s">
        <v>263</v>
      </c>
      <c r="H48" s="1">
        <v>0</v>
      </c>
      <c r="I48" s="1">
        <v>0</v>
      </c>
      <c r="J48" s="1" t="str">
        <f>"('"&amp;D48&amp;"','"&amp;B48&amp;"','"&amp;E48&amp;"','"&amp;F48&amp;"','"&amp;G48&amp;"','"&amp;H48&amp;"','"&amp;I48&amp;"'),"</f>
        <v>('C108404','5','BACK OFFICE','EMPREGADO','2017-04-05','0','0'),</v>
      </c>
    </row>
    <row r="49" spans="1:10" x14ac:dyDescent="0.25">
      <c r="A49" s="36">
        <v>113591</v>
      </c>
      <c r="B49" s="36">
        <f>VLOOKUP(A49,Plan3!A:B,2,0)</f>
        <v>4</v>
      </c>
      <c r="C49" s="37" t="str">
        <f>VLOOKUP(A49,Plan3!A:C,3,0)</f>
        <v xml:space="preserve">THIAGO DE OLIVEIRA MONTANARI            </v>
      </c>
      <c r="D49" s="1" t="s">
        <v>36</v>
      </c>
      <c r="E49" s="1" t="str">
        <f>VLOOKUP(D49,Plan2!E:F,2,0)</f>
        <v>BACK OFFICE</v>
      </c>
      <c r="F49" s="1" t="s">
        <v>6</v>
      </c>
      <c r="G49" s="34" t="s">
        <v>265</v>
      </c>
      <c r="H49" s="1">
        <v>0</v>
      </c>
      <c r="I49" s="1">
        <v>0</v>
      </c>
      <c r="J49" s="1" t="str">
        <f>"('"&amp;D49&amp;"','"&amp;B49&amp;"','"&amp;E49&amp;"','"&amp;F49&amp;"','"&amp;G49&amp;"','"&amp;H49&amp;"','"&amp;I49&amp;"'),"</f>
        <v>('C113591','4','BACK OFFICE','EMPREGADO','2017-02-14','0','0'),</v>
      </c>
    </row>
    <row r="50" spans="1:10" x14ac:dyDescent="0.25">
      <c r="A50" s="36">
        <v>113608</v>
      </c>
      <c r="B50" s="36">
        <f>VLOOKUP(A50,Plan3!A:B,2,0)</f>
        <v>4</v>
      </c>
      <c r="C50" s="37" t="str">
        <f>VLOOKUP(A50,Plan3!A:C,3,0)</f>
        <v xml:space="preserve">DANIELE GASPARIN CANGUEIRO              </v>
      </c>
      <c r="D50" s="1" t="s">
        <v>37</v>
      </c>
      <c r="E50" s="1" t="str">
        <f>VLOOKUP(D50,Plan2!E:F,2,0)</f>
        <v>BACK OFFICE</v>
      </c>
      <c r="F50" s="1" t="s">
        <v>6</v>
      </c>
      <c r="G50" s="34" t="s">
        <v>265</v>
      </c>
      <c r="H50" s="1">
        <v>0</v>
      </c>
      <c r="I50" s="1">
        <v>0</v>
      </c>
      <c r="J50" s="1" t="str">
        <f>"('"&amp;D50&amp;"','"&amp;B50&amp;"','"&amp;E50&amp;"','"&amp;F50&amp;"','"&amp;G50&amp;"','"&amp;H50&amp;"','"&amp;I50&amp;"'),"</f>
        <v>('C113608','4','BACK OFFICE','EMPREGADO','2017-02-14','0','0'),</v>
      </c>
    </row>
    <row r="51" spans="1:10" x14ac:dyDescent="0.25">
      <c r="A51" s="36">
        <v>121472</v>
      </c>
      <c r="B51" s="36">
        <f>VLOOKUP(A51,Plan3!A:B,2,0)</f>
        <v>0</v>
      </c>
      <c r="C51" s="37" t="str">
        <f>VLOOKUP(A51,Plan3!A:C,3,0)</f>
        <v xml:space="preserve">CLAUDIA RODRIGUES BIGLIA                </v>
      </c>
      <c r="D51" s="1" t="s">
        <v>40</v>
      </c>
      <c r="E51" s="1" t="str">
        <f>VLOOKUP(D51,Plan2!E:F,2,0)</f>
        <v>BACK OFFICE</v>
      </c>
      <c r="F51" s="1" t="s">
        <v>6</v>
      </c>
      <c r="G51" s="34" t="s">
        <v>267</v>
      </c>
      <c r="H51" s="1">
        <v>24</v>
      </c>
      <c r="I51" s="1">
        <v>0</v>
      </c>
      <c r="J51" s="1" t="str">
        <f>"('"&amp;D51&amp;"','"&amp;B51&amp;"','"&amp;E51&amp;"','"&amp;F51&amp;"','"&amp;G51&amp;"','"&amp;H51&amp;"','"&amp;I51&amp;"'),"</f>
        <v>('C121472','0','BACK OFFICE','EMPREGADO','2017-05-21','24','0'),</v>
      </c>
    </row>
    <row r="52" spans="1:10" x14ac:dyDescent="0.25">
      <c r="A52" s="36">
        <v>128423</v>
      </c>
      <c r="B52" s="36">
        <f>VLOOKUP(A52,Plan3!A:B,2,0)</f>
        <v>5</v>
      </c>
      <c r="C52" s="37" t="str">
        <f>VLOOKUP(A52,Plan3!A:C,3,0)</f>
        <v xml:space="preserve">ALEXANDRE HIROSHI URUSHIMA              </v>
      </c>
      <c r="D52" s="1" t="s">
        <v>43</v>
      </c>
      <c r="E52" s="1" t="str">
        <f>VLOOKUP(D52,Plan2!E:F,2,0)</f>
        <v>BACK OFFICE</v>
      </c>
      <c r="F52" s="1" t="s">
        <v>6</v>
      </c>
      <c r="G52" s="34" t="s">
        <v>269</v>
      </c>
      <c r="H52" s="1">
        <v>0</v>
      </c>
      <c r="I52" s="1">
        <v>0</v>
      </c>
      <c r="J52" s="1" t="str">
        <f>"('"&amp;D52&amp;"','"&amp;B52&amp;"','"&amp;E52&amp;"','"&amp;F52&amp;"','"&amp;G52&amp;"','"&amp;H52&amp;"','"&amp;I52&amp;"'),"</f>
        <v>('C128423','5','BACK OFFICE','EMPREGADO','2017-11-19','0','0'),</v>
      </c>
    </row>
    <row r="53" spans="1:10" x14ac:dyDescent="0.25">
      <c r="A53" s="36">
        <v>30563</v>
      </c>
      <c r="B53" s="36">
        <f>VLOOKUP(A53,Plan3!A:B,2,0)</f>
        <v>3</v>
      </c>
      <c r="C53" s="37" t="str">
        <f>VLOOKUP(A53,Plan3!A:C,3,0)</f>
        <v xml:space="preserve">JOELICE ROCHA BATISTA                   </v>
      </c>
      <c r="D53" s="1" t="s">
        <v>50</v>
      </c>
      <c r="E53" s="1" t="str">
        <f>VLOOKUP(D53,Plan2!E:F,2,0)</f>
        <v>BACK OFFICE</v>
      </c>
      <c r="F53" s="1" t="s">
        <v>6</v>
      </c>
      <c r="G53" s="34" t="s">
        <v>273</v>
      </c>
      <c r="H53" s="1">
        <v>20</v>
      </c>
      <c r="I53" s="1">
        <v>0</v>
      </c>
      <c r="J53" s="1" t="str">
        <f>"('"&amp;D53&amp;"','"&amp;B53&amp;"','"&amp;E53&amp;"','"&amp;F53&amp;"','"&amp;G53&amp;"','"&amp;H53&amp;"','"&amp;I53&amp;"'),"</f>
        <v>('C030563','3','BACK OFFICE','EMPREGADO','2017-06-28','20','0'),</v>
      </c>
    </row>
    <row r="54" spans="1:10" x14ac:dyDescent="0.25">
      <c r="A54" s="36">
        <v>52256</v>
      </c>
      <c r="B54" s="36">
        <f>VLOOKUP(A54,Plan3!A:B,2,0)</f>
        <v>6</v>
      </c>
      <c r="C54" s="37" t="str">
        <f>VLOOKUP(A54,Plan3!A:C,3,0)</f>
        <v xml:space="preserve">CLAUDIO GAIOTTI                         </v>
      </c>
      <c r="D54" s="1" t="s">
        <v>52</v>
      </c>
      <c r="E54" s="1" t="str">
        <f>VLOOKUP(D54,Plan2!E:F,2,0)</f>
        <v>BACK OFFICE</v>
      </c>
      <c r="F54" s="1" t="s">
        <v>6</v>
      </c>
      <c r="G54" s="34" t="s">
        <v>275</v>
      </c>
      <c r="H54" s="1">
        <v>13</v>
      </c>
      <c r="I54" s="1">
        <v>0</v>
      </c>
      <c r="J54" s="1" t="str">
        <f>"('"&amp;D54&amp;"','"&amp;B54&amp;"','"&amp;E54&amp;"','"&amp;F54&amp;"','"&amp;G54&amp;"','"&amp;H54&amp;"','"&amp;I54&amp;"'),"</f>
        <v>('C052256','6','BACK OFFICE','EMPREGADO','2017-10-07','13','0'),</v>
      </c>
    </row>
    <row r="55" spans="1:10" x14ac:dyDescent="0.25">
      <c r="A55" s="36">
        <v>52972</v>
      </c>
      <c r="B55" s="36">
        <f>VLOOKUP(A55,Plan3!A:B,2,0)</f>
        <v>3</v>
      </c>
      <c r="C55" s="37" t="str">
        <f>VLOOKUP(A55,Plan3!A:C,3,0)</f>
        <v xml:space="preserve">MARIA BEATRIZ GARCIA RUSSO              </v>
      </c>
      <c r="D55" s="1" t="s">
        <v>54</v>
      </c>
      <c r="E55" s="1" t="str">
        <f>VLOOKUP(D55,Plan2!E:F,2,0)</f>
        <v>BACK OFFICE</v>
      </c>
      <c r="F55" s="1" t="s">
        <v>6</v>
      </c>
      <c r="G55" s="34" t="s">
        <v>277</v>
      </c>
      <c r="H55" s="1">
        <v>30</v>
      </c>
      <c r="I55" s="1">
        <v>0</v>
      </c>
      <c r="J55" s="1" t="str">
        <f>"('"&amp;D55&amp;"','"&amp;B55&amp;"','"&amp;E55&amp;"','"&amp;F55&amp;"','"&amp;G55&amp;"','"&amp;H55&amp;"','"&amp;I55&amp;"'),"</f>
        <v>('C052972','3','BACK OFFICE','EMPREGADO','2017-16-15','30','0'),</v>
      </c>
    </row>
    <row r="56" spans="1:10" x14ac:dyDescent="0.25">
      <c r="A56" s="36">
        <v>53055</v>
      </c>
      <c r="B56" s="36">
        <f>VLOOKUP(A56,Plan3!A:B,2,0)</f>
        <v>4</v>
      </c>
      <c r="C56" s="37" t="str">
        <f>VLOOKUP(A56,Plan3!A:C,3,0)</f>
        <v>LIA RACHEL DE FRANCA BERGAMASCHI CESTARI</v>
      </c>
      <c r="D56" s="1" t="s">
        <v>55</v>
      </c>
      <c r="E56" s="1" t="str">
        <f>VLOOKUP(D56,Plan2!E:F,2,0)</f>
        <v>BACK OFFICE</v>
      </c>
      <c r="F56" s="1" t="s">
        <v>6</v>
      </c>
      <c r="G56" s="34" t="s">
        <v>278</v>
      </c>
      <c r="H56" s="1">
        <v>0</v>
      </c>
      <c r="I56" s="1">
        <v>0</v>
      </c>
      <c r="J56" s="1" t="str">
        <f>"('"&amp;D56&amp;"','"&amp;B56&amp;"','"&amp;E56&amp;"','"&amp;F56&amp;"','"&amp;G56&amp;"','"&amp;H56&amp;"','"&amp;I56&amp;"'),"</f>
        <v>('C053055','4','BACK OFFICE','EMPREGADO','2017-07-06','0','0'),</v>
      </c>
    </row>
    <row r="57" spans="1:10" x14ac:dyDescent="0.25">
      <c r="A57" s="36">
        <v>58725</v>
      </c>
      <c r="B57" s="36">
        <f>VLOOKUP(A57,Plan3!A:B,2,0)</f>
        <v>8</v>
      </c>
      <c r="C57" s="37" t="str">
        <f>VLOOKUP(A57,Plan3!A:C,3,0)</f>
        <v xml:space="preserve">THAIS COSTA JOMAH                       </v>
      </c>
      <c r="D57" s="1" t="s">
        <v>56</v>
      </c>
      <c r="E57" s="1" t="str">
        <f>VLOOKUP(D57,Plan2!E:F,2,0)</f>
        <v>BACK OFFICE</v>
      </c>
      <c r="F57" s="1" t="s">
        <v>6</v>
      </c>
      <c r="G57" s="34" t="s">
        <v>279</v>
      </c>
      <c r="H57" s="1">
        <v>0</v>
      </c>
      <c r="I57" s="1">
        <v>0</v>
      </c>
      <c r="J57" s="1" t="str">
        <f>"('"&amp;D57&amp;"','"&amp;B57&amp;"','"&amp;E57&amp;"','"&amp;F57&amp;"','"&amp;G57&amp;"','"&amp;H57&amp;"','"&amp;I57&amp;"'),"</f>
        <v>('C058725','8','BACK OFFICE','EMPREGADO','2017-01-18','0','0'),</v>
      </c>
    </row>
    <row r="58" spans="1:10" x14ac:dyDescent="0.25">
      <c r="A58" s="36">
        <v>59411</v>
      </c>
      <c r="B58" s="36">
        <f>VLOOKUP(A58,Plan3!A:B,2,0)</f>
        <v>7</v>
      </c>
      <c r="C58" s="37" t="str">
        <f>VLOOKUP(A58,Plan3!A:C,3,0)</f>
        <v xml:space="preserve">LIGIA VIEIRA PORTO                      </v>
      </c>
      <c r="D58" s="1" t="s">
        <v>57</v>
      </c>
      <c r="E58" s="1" t="s">
        <v>162</v>
      </c>
      <c r="F58" s="1" t="s">
        <v>6</v>
      </c>
      <c r="G58" s="34" t="s">
        <v>280</v>
      </c>
      <c r="H58" s="1">
        <v>30</v>
      </c>
      <c r="I58" s="1">
        <v>0</v>
      </c>
      <c r="J58" s="1" t="str">
        <f>"('"&amp;D58&amp;"','"&amp;B58&amp;"','"&amp;E58&amp;"','"&amp;F58&amp;"','"&amp;G58&amp;"','"&amp;H58&amp;"','"&amp;I58&amp;"'),"</f>
        <v>('C059411','7','ADM','EMPREGADO','2017-08-13','30','0'),</v>
      </c>
    </row>
    <row r="59" spans="1:10" x14ac:dyDescent="0.25">
      <c r="A59" s="36">
        <v>70904</v>
      </c>
      <c r="B59" s="36">
        <f>VLOOKUP(A59,Plan3!A:B,2,0)</f>
        <v>6</v>
      </c>
      <c r="C59" s="37" t="str">
        <f>VLOOKUP(A59,Plan3!A:C,3,0)</f>
        <v xml:space="preserve">ANDREA SARTORI                          </v>
      </c>
      <c r="D59" s="1" t="s">
        <v>65</v>
      </c>
      <c r="E59" s="1" t="s">
        <v>162</v>
      </c>
      <c r="F59" s="1" t="s">
        <v>6</v>
      </c>
      <c r="G59" s="34" t="s">
        <v>290</v>
      </c>
      <c r="H59" s="1">
        <v>30</v>
      </c>
      <c r="I59" s="1">
        <v>0</v>
      </c>
      <c r="J59" s="1" t="str">
        <f>"('"&amp;D59&amp;"','"&amp;B59&amp;"','"&amp;E59&amp;"','"&amp;F59&amp;"','"&amp;G59&amp;"','"&amp;H59&amp;"','"&amp;I59&amp;"'),"</f>
        <v>('C070904','6','ADM','EMPREGADO','2017-03-01','30','0'),</v>
      </c>
    </row>
  </sheetData>
  <autoFilter ref="A1:J59">
    <sortState ref="A2:J57">
      <sortCondition descending="1" ref="E1:E5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E19" sqref="E19"/>
    </sheetView>
  </sheetViews>
  <sheetFormatPr defaultRowHeight="15" x14ac:dyDescent="0.25"/>
  <sheetData>
    <row r="1" spans="1:17" x14ac:dyDescent="0.25">
      <c r="A1" t="s">
        <v>0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</row>
    <row r="2" spans="1:17" x14ac:dyDescent="0.25">
      <c r="A2">
        <v>77793</v>
      </c>
      <c r="B2">
        <v>5</v>
      </c>
      <c r="C2" t="s">
        <v>179</v>
      </c>
      <c r="D2" s="35">
        <v>38544</v>
      </c>
      <c r="E2" t="s">
        <v>180</v>
      </c>
      <c r="F2" t="s">
        <v>181</v>
      </c>
      <c r="G2">
        <v>2058</v>
      </c>
      <c r="H2" t="s">
        <v>182</v>
      </c>
      <c r="I2">
        <v>0</v>
      </c>
      <c r="J2" t="s">
        <v>183</v>
      </c>
      <c r="K2">
        <v>0</v>
      </c>
      <c r="L2" t="s">
        <v>183</v>
      </c>
      <c r="M2">
        <v>5459</v>
      </c>
      <c r="N2" t="s">
        <v>184</v>
      </c>
      <c r="O2" t="s">
        <v>185</v>
      </c>
      <c r="P2">
        <v>0</v>
      </c>
      <c r="Q2" t="s">
        <v>186</v>
      </c>
    </row>
    <row r="3" spans="1:17" x14ac:dyDescent="0.25">
      <c r="A3">
        <v>78806</v>
      </c>
      <c r="B3">
        <v>3</v>
      </c>
      <c r="C3" t="s">
        <v>187</v>
      </c>
      <c r="D3" s="35">
        <v>38572</v>
      </c>
      <c r="E3" t="s">
        <v>180</v>
      </c>
      <c r="F3" t="s">
        <v>181</v>
      </c>
      <c r="G3">
        <v>2057</v>
      </c>
      <c r="H3" t="s">
        <v>188</v>
      </c>
      <c r="I3">
        <v>0</v>
      </c>
      <c r="J3" t="s">
        <v>183</v>
      </c>
      <c r="K3">
        <v>0</v>
      </c>
      <c r="L3" t="s">
        <v>183</v>
      </c>
      <c r="M3">
        <v>5459</v>
      </c>
      <c r="N3" t="s">
        <v>184</v>
      </c>
      <c r="O3" t="s">
        <v>185</v>
      </c>
      <c r="P3">
        <v>0</v>
      </c>
      <c r="Q3" t="s">
        <v>186</v>
      </c>
    </row>
    <row r="4" spans="1:17" x14ac:dyDescent="0.25">
      <c r="A4">
        <v>79258</v>
      </c>
      <c r="B4">
        <v>0</v>
      </c>
      <c r="C4" t="s">
        <v>189</v>
      </c>
      <c r="D4" s="35">
        <v>38572</v>
      </c>
      <c r="E4" t="s">
        <v>180</v>
      </c>
      <c r="F4" t="s">
        <v>181</v>
      </c>
      <c r="G4">
        <v>2056</v>
      </c>
      <c r="H4" t="s">
        <v>190</v>
      </c>
      <c r="I4">
        <v>0</v>
      </c>
      <c r="J4" t="s">
        <v>183</v>
      </c>
      <c r="K4">
        <v>0</v>
      </c>
      <c r="L4" t="s">
        <v>183</v>
      </c>
      <c r="M4">
        <v>5459</v>
      </c>
      <c r="N4" t="s">
        <v>184</v>
      </c>
      <c r="O4" t="s">
        <v>185</v>
      </c>
      <c r="P4">
        <v>0</v>
      </c>
      <c r="Q4" t="s">
        <v>186</v>
      </c>
    </row>
    <row r="5" spans="1:17" x14ac:dyDescent="0.25">
      <c r="A5">
        <v>79436</v>
      </c>
      <c r="B5">
        <v>5</v>
      </c>
      <c r="C5" t="s">
        <v>191</v>
      </c>
      <c r="D5" s="35">
        <v>38600</v>
      </c>
      <c r="E5" t="s">
        <v>180</v>
      </c>
      <c r="F5" t="s">
        <v>181</v>
      </c>
      <c r="G5">
        <v>2058</v>
      </c>
      <c r="H5" t="s">
        <v>182</v>
      </c>
      <c r="I5">
        <v>0</v>
      </c>
      <c r="J5" t="s">
        <v>183</v>
      </c>
      <c r="K5">
        <v>0</v>
      </c>
      <c r="L5" t="s">
        <v>183</v>
      </c>
      <c r="M5">
        <v>5459</v>
      </c>
      <c r="N5" t="s">
        <v>184</v>
      </c>
      <c r="O5" t="s">
        <v>185</v>
      </c>
      <c r="P5">
        <v>0</v>
      </c>
      <c r="Q5" t="s">
        <v>186</v>
      </c>
    </row>
    <row r="6" spans="1:17" x14ac:dyDescent="0.25">
      <c r="A6">
        <v>79635</v>
      </c>
      <c r="B6">
        <v>8</v>
      </c>
      <c r="C6" t="s">
        <v>192</v>
      </c>
      <c r="D6" s="35">
        <v>38600</v>
      </c>
      <c r="E6" t="s">
        <v>180</v>
      </c>
      <c r="F6" t="s">
        <v>181</v>
      </c>
      <c r="G6">
        <v>2056</v>
      </c>
      <c r="H6" t="s">
        <v>190</v>
      </c>
      <c r="I6">
        <v>0</v>
      </c>
      <c r="J6" t="s">
        <v>183</v>
      </c>
      <c r="K6">
        <v>0</v>
      </c>
      <c r="L6" t="s">
        <v>183</v>
      </c>
      <c r="M6">
        <v>5459</v>
      </c>
      <c r="N6" t="s">
        <v>184</v>
      </c>
      <c r="O6" t="s">
        <v>185</v>
      </c>
      <c r="P6">
        <v>0</v>
      </c>
      <c r="Q6" t="s">
        <v>186</v>
      </c>
    </row>
    <row r="7" spans="1:17" x14ac:dyDescent="0.25">
      <c r="A7">
        <v>80709</v>
      </c>
      <c r="B7">
        <v>1</v>
      </c>
      <c r="C7" t="s">
        <v>193</v>
      </c>
      <c r="D7" s="35">
        <v>38607</v>
      </c>
      <c r="E7" t="s">
        <v>180</v>
      </c>
      <c r="F7" t="s">
        <v>181</v>
      </c>
      <c r="G7">
        <v>2057</v>
      </c>
      <c r="H7" t="s">
        <v>188</v>
      </c>
      <c r="I7">
        <v>0</v>
      </c>
      <c r="J7" t="s">
        <v>183</v>
      </c>
      <c r="K7">
        <v>0</v>
      </c>
      <c r="L7" t="s">
        <v>183</v>
      </c>
      <c r="M7">
        <v>5459</v>
      </c>
      <c r="N7" t="s">
        <v>184</v>
      </c>
      <c r="O7" t="s">
        <v>185</v>
      </c>
      <c r="P7">
        <v>0</v>
      </c>
      <c r="Q7" t="s">
        <v>186</v>
      </c>
    </row>
    <row r="8" spans="1:17" x14ac:dyDescent="0.25">
      <c r="A8">
        <v>81605</v>
      </c>
      <c r="B8">
        <v>5</v>
      </c>
      <c r="C8" t="s">
        <v>194</v>
      </c>
      <c r="D8" s="35">
        <v>38628</v>
      </c>
      <c r="E8" t="s">
        <v>180</v>
      </c>
      <c r="F8" t="s">
        <v>181</v>
      </c>
      <c r="G8">
        <v>2056</v>
      </c>
      <c r="H8" t="s">
        <v>190</v>
      </c>
      <c r="I8">
        <v>0</v>
      </c>
      <c r="J8" t="s">
        <v>183</v>
      </c>
      <c r="K8">
        <v>0</v>
      </c>
      <c r="L8" t="s">
        <v>183</v>
      </c>
      <c r="M8">
        <v>5459</v>
      </c>
      <c r="N8" t="s">
        <v>184</v>
      </c>
      <c r="O8" t="s">
        <v>185</v>
      </c>
      <c r="P8">
        <v>0</v>
      </c>
      <c r="Q8" t="s">
        <v>186</v>
      </c>
    </row>
    <row r="9" spans="1:17" x14ac:dyDescent="0.25">
      <c r="A9">
        <v>83152</v>
      </c>
      <c r="B9">
        <v>8</v>
      </c>
      <c r="C9" t="s">
        <v>195</v>
      </c>
      <c r="D9" s="35">
        <v>38663</v>
      </c>
      <c r="E9" t="s">
        <v>180</v>
      </c>
      <c r="F9" t="s">
        <v>181</v>
      </c>
      <c r="G9">
        <v>2058</v>
      </c>
      <c r="H9" t="s">
        <v>182</v>
      </c>
      <c r="I9">
        <v>0</v>
      </c>
      <c r="J9" t="s">
        <v>183</v>
      </c>
      <c r="K9">
        <v>0</v>
      </c>
      <c r="L9" t="s">
        <v>183</v>
      </c>
      <c r="M9">
        <v>5459</v>
      </c>
      <c r="N9" t="s">
        <v>184</v>
      </c>
      <c r="O9" t="s">
        <v>185</v>
      </c>
      <c r="P9">
        <v>0</v>
      </c>
      <c r="Q9" t="s">
        <v>186</v>
      </c>
    </row>
    <row r="10" spans="1:17" x14ac:dyDescent="0.25">
      <c r="A10">
        <v>84683</v>
      </c>
      <c r="B10">
        <v>7</v>
      </c>
      <c r="C10" t="s">
        <v>103</v>
      </c>
      <c r="D10" s="35">
        <v>38754</v>
      </c>
      <c r="E10" t="s">
        <v>180</v>
      </c>
      <c r="F10" t="s">
        <v>181</v>
      </c>
      <c r="G10">
        <v>2058</v>
      </c>
      <c r="H10" t="s">
        <v>182</v>
      </c>
      <c r="I10">
        <v>0</v>
      </c>
      <c r="J10" t="s">
        <v>183</v>
      </c>
      <c r="K10">
        <v>0</v>
      </c>
      <c r="L10" t="s">
        <v>183</v>
      </c>
      <c r="M10">
        <v>5459</v>
      </c>
      <c r="N10" t="s">
        <v>184</v>
      </c>
      <c r="O10" t="s">
        <v>185</v>
      </c>
      <c r="P10">
        <v>0</v>
      </c>
      <c r="Q10" t="s">
        <v>186</v>
      </c>
    </row>
    <row r="11" spans="1:17" x14ac:dyDescent="0.25">
      <c r="A11">
        <v>84781</v>
      </c>
      <c r="B11">
        <v>9</v>
      </c>
      <c r="C11" t="s">
        <v>196</v>
      </c>
      <c r="D11" s="35">
        <v>38782</v>
      </c>
      <c r="E11" t="s">
        <v>180</v>
      </c>
      <c r="F11" t="s">
        <v>181</v>
      </c>
      <c r="G11">
        <v>2056</v>
      </c>
      <c r="H11" t="s">
        <v>190</v>
      </c>
      <c r="I11">
        <v>0</v>
      </c>
      <c r="J11" t="s">
        <v>183</v>
      </c>
      <c r="K11">
        <v>0</v>
      </c>
      <c r="L11" t="s">
        <v>183</v>
      </c>
      <c r="M11">
        <v>5459</v>
      </c>
      <c r="N11" t="s">
        <v>184</v>
      </c>
      <c r="O11" t="s">
        <v>185</v>
      </c>
      <c r="P11">
        <v>0</v>
      </c>
      <c r="Q11" t="s">
        <v>186</v>
      </c>
    </row>
    <row r="12" spans="1:17" x14ac:dyDescent="0.25">
      <c r="A12">
        <v>84941</v>
      </c>
      <c r="B12">
        <v>6</v>
      </c>
      <c r="C12" t="s">
        <v>197</v>
      </c>
      <c r="D12" s="35">
        <v>38782</v>
      </c>
      <c r="E12" t="s">
        <v>180</v>
      </c>
      <c r="F12" t="s">
        <v>181</v>
      </c>
      <c r="G12">
        <v>2058</v>
      </c>
      <c r="H12" t="s">
        <v>182</v>
      </c>
      <c r="I12">
        <v>0</v>
      </c>
      <c r="J12" t="s">
        <v>183</v>
      </c>
      <c r="K12">
        <v>0</v>
      </c>
      <c r="L12" t="s">
        <v>183</v>
      </c>
      <c r="M12">
        <v>5459</v>
      </c>
      <c r="N12" t="s">
        <v>184</v>
      </c>
      <c r="O12" t="s">
        <v>185</v>
      </c>
      <c r="P12">
        <v>0</v>
      </c>
      <c r="Q12" t="s">
        <v>186</v>
      </c>
    </row>
    <row r="13" spans="1:17" x14ac:dyDescent="0.25">
      <c r="A13">
        <v>86282</v>
      </c>
      <c r="B13">
        <v>0</v>
      </c>
      <c r="C13" t="s">
        <v>92</v>
      </c>
      <c r="D13" s="35">
        <v>38845</v>
      </c>
      <c r="E13" t="s">
        <v>180</v>
      </c>
      <c r="F13" t="s">
        <v>181</v>
      </c>
      <c r="G13">
        <v>2061</v>
      </c>
      <c r="H13" t="s">
        <v>198</v>
      </c>
      <c r="I13">
        <v>0</v>
      </c>
      <c r="J13" t="s">
        <v>183</v>
      </c>
      <c r="K13">
        <v>0</v>
      </c>
      <c r="L13" t="s">
        <v>183</v>
      </c>
      <c r="M13">
        <v>5459</v>
      </c>
      <c r="N13" t="s">
        <v>184</v>
      </c>
      <c r="O13" t="s">
        <v>185</v>
      </c>
      <c r="P13">
        <v>0</v>
      </c>
      <c r="Q13" t="s">
        <v>186</v>
      </c>
    </row>
    <row r="14" spans="1:17" x14ac:dyDescent="0.25">
      <c r="A14">
        <v>86812</v>
      </c>
      <c r="B14">
        <v>9</v>
      </c>
      <c r="C14" t="s">
        <v>199</v>
      </c>
      <c r="D14" s="35">
        <v>38873</v>
      </c>
      <c r="E14" t="s">
        <v>180</v>
      </c>
      <c r="F14" t="s">
        <v>181</v>
      </c>
      <c r="G14">
        <v>2057</v>
      </c>
      <c r="H14" t="s">
        <v>188</v>
      </c>
      <c r="I14">
        <v>0</v>
      </c>
      <c r="J14" t="s">
        <v>183</v>
      </c>
      <c r="K14">
        <v>0</v>
      </c>
      <c r="L14" t="s">
        <v>183</v>
      </c>
      <c r="M14">
        <v>5459</v>
      </c>
      <c r="N14" t="s">
        <v>184</v>
      </c>
      <c r="O14" t="s">
        <v>185</v>
      </c>
      <c r="P14">
        <v>0</v>
      </c>
      <c r="Q14" t="s">
        <v>186</v>
      </c>
    </row>
    <row r="15" spans="1:17" x14ac:dyDescent="0.25">
      <c r="A15">
        <v>91639</v>
      </c>
      <c r="B15">
        <v>0</v>
      </c>
      <c r="C15" t="s">
        <v>200</v>
      </c>
      <c r="D15" s="35">
        <v>39146</v>
      </c>
      <c r="E15" t="s">
        <v>180</v>
      </c>
      <c r="F15" t="s">
        <v>181</v>
      </c>
      <c r="G15">
        <v>2058</v>
      </c>
      <c r="H15" t="s">
        <v>182</v>
      </c>
      <c r="I15">
        <v>0</v>
      </c>
      <c r="J15" t="s">
        <v>183</v>
      </c>
      <c r="K15">
        <v>0</v>
      </c>
      <c r="L15" t="s">
        <v>183</v>
      </c>
      <c r="M15">
        <v>5459</v>
      </c>
      <c r="N15" t="s">
        <v>184</v>
      </c>
      <c r="O15" t="s">
        <v>185</v>
      </c>
      <c r="P15">
        <v>0</v>
      </c>
      <c r="Q15" t="s">
        <v>186</v>
      </c>
    </row>
    <row r="16" spans="1:17" x14ac:dyDescent="0.25">
      <c r="A16">
        <v>91833</v>
      </c>
      <c r="B16">
        <v>0</v>
      </c>
      <c r="C16" t="s">
        <v>201</v>
      </c>
      <c r="D16" s="35">
        <v>39146</v>
      </c>
      <c r="E16" t="s">
        <v>180</v>
      </c>
      <c r="F16" t="s">
        <v>181</v>
      </c>
      <c r="G16">
        <v>2061</v>
      </c>
      <c r="H16" t="s">
        <v>198</v>
      </c>
      <c r="I16">
        <v>0</v>
      </c>
      <c r="J16" t="s">
        <v>183</v>
      </c>
      <c r="K16">
        <v>0</v>
      </c>
      <c r="L16" t="s">
        <v>183</v>
      </c>
      <c r="M16">
        <v>5459</v>
      </c>
      <c r="N16" t="s">
        <v>184</v>
      </c>
      <c r="O16" t="s">
        <v>185</v>
      </c>
      <c r="P16">
        <v>5194</v>
      </c>
      <c r="Q16" t="s">
        <v>202</v>
      </c>
    </row>
    <row r="17" spans="1:17" x14ac:dyDescent="0.25">
      <c r="A17">
        <v>94256</v>
      </c>
      <c r="B17">
        <v>4</v>
      </c>
      <c r="C17" t="s">
        <v>203</v>
      </c>
      <c r="D17" s="35">
        <v>39356</v>
      </c>
      <c r="E17" t="s">
        <v>180</v>
      </c>
      <c r="F17" t="s">
        <v>181</v>
      </c>
      <c r="G17">
        <v>2056</v>
      </c>
      <c r="H17" t="s">
        <v>190</v>
      </c>
      <c r="I17">
        <v>0</v>
      </c>
      <c r="J17" t="s">
        <v>183</v>
      </c>
      <c r="K17">
        <v>0</v>
      </c>
      <c r="L17" t="s">
        <v>183</v>
      </c>
      <c r="M17">
        <v>5459</v>
      </c>
      <c r="N17" t="s">
        <v>184</v>
      </c>
      <c r="O17" t="s">
        <v>185</v>
      </c>
      <c r="P17">
        <v>0</v>
      </c>
      <c r="Q17" t="s">
        <v>186</v>
      </c>
    </row>
    <row r="18" spans="1:17" x14ac:dyDescent="0.25">
      <c r="A18">
        <v>95053</v>
      </c>
      <c r="B18">
        <v>0</v>
      </c>
      <c r="C18" t="s">
        <v>204</v>
      </c>
      <c r="D18" s="35">
        <v>39454</v>
      </c>
      <c r="E18" t="s">
        <v>180</v>
      </c>
      <c r="F18" t="s">
        <v>181</v>
      </c>
      <c r="G18">
        <v>2058</v>
      </c>
      <c r="H18" t="s">
        <v>182</v>
      </c>
      <c r="I18">
        <v>0</v>
      </c>
      <c r="J18" t="s">
        <v>183</v>
      </c>
      <c r="K18">
        <v>0</v>
      </c>
      <c r="L18" t="s">
        <v>183</v>
      </c>
      <c r="M18">
        <v>5459</v>
      </c>
      <c r="N18" t="s">
        <v>184</v>
      </c>
      <c r="O18" t="s">
        <v>185</v>
      </c>
      <c r="P18">
        <v>0</v>
      </c>
      <c r="Q18" t="s">
        <v>186</v>
      </c>
    </row>
    <row r="19" spans="1:17" x14ac:dyDescent="0.25">
      <c r="A19">
        <v>95060</v>
      </c>
      <c r="B19">
        <v>6</v>
      </c>
      <c r="C19" t="s">
        <v>205</v>
      </c>
      <c r="D19" s="35">
        <v>39454</v>
      </c>
      <c r="E19" t="s">
        <v>180</v>
      </c>
      <c r="F19" t="s">
        <v>181</v>
      </c>
      <c r="G19">
        <v>2057</v>
      </c>
      <c r="H19" t="s">
        <v>188</v>
      </c>
      <c r="I19">
        <v>0</v>
      </c>
      <c r="J19" t="s">
        <v>183</v>
      </c>
      <c r="K19">
        <v>0</v>
      </c>
      <c r="L19" t="s">
        <v>183</v>
      </c>
      <c r="M19">
        <v>5459</v>
      </c>
      <c r="N19" t="s">
        <v>184</v>
      </c>
      <c r="O19" t="s">
        <v>185</v>
      </c>
      <c r="P19">
        <v>0</v>
      </c>
      <c r="Q19" t="s">
        <v>186</v>
      </c>
    </row>
    <row r="20" spans="1:17" x14ac:dyDescent="0.25">
      <c r="A20">
        <v>96472</v>
      </c>
      <c r="B20">
        <v>6</v>
      </c>
      <c r="C20" t="s">
        <v>206</v>
      </c>
      <c r="D20" s="35">
        <v>39573</v>
      </c>
      <c r="E20" t="s">
        <v>180</v>
      </c>
      <c r="F20" t="s">
        <v>181</v>
      </c>
      <c r="G20">
        <v>2057</v>
      </c>
      <c r="H20" t="s">
        <v>188</v>
      </c>
      <c r="I20">
        <v>0</v>
      </c>
      <c r="J20" t="s">
        <v>183</v>
      </c>
      <c r="K20">
        <v>0</v>
      </c>
      <c r="L20" t="s">
        <v>183</v>
      </c>
      <c r="M20">
        <v>5459</v>
      </c>
      <c r="N20" t="s">
        <v>184</v>
      </c>
      <c r="O20" t="s">
        <v>185</v>
      </c>
      <c r="P20">
        <v>0</v>
      </c>
      <c r="Q20" t="s">
        <v>186</v>
      </c>
    </row>
    <row r="21" spans="1:17" x14ac:dyDescent="0.25">
      <c r="A21">
        <v>97046</v>
      </c>
      <c r="B21">
        <v>0</v>
      </c>
      <c r="C21" t="s">
        <v>207</v>
      </c>
      <c r="D21" s="35">
        <v>39580</v>
      </c>
      <c r="E21" t="s">
        <v>180</v>
      </c>
      <c r="F21" t="s">
        <v>181</v>
      </c>
      <c r="G21">
        <v>2057</v>
      </c>
      <c r="H21" t="s">
        <v>188</v>
      </c>
      <c r="I21">
        <v>0</v>
      </c>
      <c r="J21" t="s">
        <v>183</v>
      </c>
      <c r="K21">
        <v>0</v>
      </c>
      <c r="L21" t="s">
        <v>183</v>
      </c>
      <c r="M21">
        <v>5459</v>
      </c>
      <c r="N21" t="s">
        <v>184</v>
      </c>
      <c r="O21" t="s">
        <v>185</v>
      </c>
      <c r="P21">
        <v>0</v>
      </c>
      <c r="Q21" t="s">
        <v>186</v>
      </c>
    </row>
    <row r="22" spans="1:17" x14ac:dyDescent="0.25">
      <c r="A22">
        <v>101351</v>
      </c>
      <c r="B22">
        <v>3</v>
      </c>
      <c r="C22" t="s">
        <v>208</v>
      </c>
      <c r="D22" s="35">
        <v>39818</v>
      </c>
      <c r="E22" t="s">
        <v>180</v>
      </c>
      <c r="F22" t="s">
        <v>181</v>
      </c>
      <c r="G22">
        <v>2056</v>
      </c>
      <c r="H22" t="s">
        <v>190</v>
      </c>
      <c r="I22">
        <v>0</v>
      </c>
      <c r="J22" t="s">
        <v>183</v>
      </c>
      <c r="K22">
        <v>0</v>
      </c>
      <c r="L22" t="s">
        <v>183</v>
      </c>
      <c r="M22">
        <v>5459</v>
      </c>
      <c r="N22" t="s">
        <v>184</v>
      </c>
      <c r="O22" t="s">
        <v>185</v>
      </c>
      <c r="P22">
        <v>0</v>
      </c>
      <c r="Q22" t="s">
        <v>186</v>
      </c>
    </row>
    <row r="23" spans="1:17" x14ac:dyDescent="0.25">
      <c r="A23">
        <v>103370</v>
      </c>
      <c r="B23">
        <v>5</v>
      </c>
      <c r="C23" t="s">
        <v>209</v>
      </c>
      <c r="D23" s="35">
        <v>39909</v>
      </c>
      <c r="E23" t="s">
        <v>180</v>
      </c>
      <c r="F23" t="s">
        <v>181</v>
      </c>
      <c r="G23">
        <v>2057</v>
      </c>
      <c r="H23" t="s">
        <v>188</v>
      </c>
      <c r="I23">
        <v>0</v>
      </c>
      <c r="J23" t="s">
        <v>183</v>
      </c>
      <c r="K23">
        <v>0</v>
      </c>
      <c r="L23" t="s">
        <v>183</v>
      </c>
      <c r="M23">
        <v>5459</v>
      </c>
      <c r="N23" t="s">
        <v>184</v>
      </c>
      <c r="O23" t="s">
        <v>185</v>
      </c>
      <c r="P23">
        <v>0</v>
      </c>
      <c r="Q23" t="s">
        <v>186</v>
      </c>
    </row>
    <row r="24" spans="1:17" x14ac:dyDescent="0.25">
      <c r="A24">
        <v>105764</v>
      </c>
      <c r="B24">
        <v>0</v>
      </c>
      <c r="C24" t="s">
        <v>210</v>
      </c>
      <c r="D24" s="35">
        <v>40064</v>
      </c>
      <c r="E24" t="s">
        <v>180</v>
      </c>
      <c r="F24" t="s">
        <v>181</v>
      </c>
      <c r="G24">
        <v>2036</v>
      </c>
      <c r="H24" t="s">
        <v>211</v>
      </c>
      <c r="I24">
        <v>0</v>
      </c>
      <c r="J24" t="s">
        <v>183</v>
      </c>
      <c r="K24">
        <v>0</v>
      </c>
      <c r="L24" t="s">
        <v>183</v>
      </c>
      <c r="M24">
        <v>5459</v>
      </c>
      <c r="N24" t="s">
        <v>184</v>
      </c>
      <c r="O24" t="s">
        <v>185</v>
      </c>
      <c r="P24">
        <v>0</v>
      </c>
      <c r="Q24" t="s">
        <v>186</v>
      </c>
    </row>
    <row r="25" spans="1:17" x14ac:dyDescent="0.25">
      <c r="A25">
        <v>106407</v>
      </c>
      <c r="B25">
        <v>7</v>
      </c>
      <c r="C25" t="s">
        <v>212</v>
      </c>
      <c r="D25" s="35">
        <v>40154</v>
      </c>
      <c r="E25" t="s">
        <v>180</v>
      </c>
      <c r="F25" t="s">
        <v>181</v>
      </c>
      <c r="G25">
        <v>2057</v>
      </c>
      <c r="H25" t="s">
        <v>188</v>
      </c>
      <c r="I25">
        <v>0</v>
      </c>
      <c r="J25" t="s">
        <v>183</v>
      </c>
      <c r="K25">
        <v>0</v>
      </c>
      <c r="L25" t="s">
        <v>183</v>
      </c>
      <c r="M25">
        <v>5459</v>
      </c>
      <c r="N25" t="s">
        <v>184</v>
      </c>
      <c r="O25" t="s">
        <v>185</v>
      </c>
      <c r="P25">
        <v>0</v>
      </c>
      <c r="Q25" t="s">
        <v>186</v>
      </c>
    </row>
    <row r="26" spans="1:17" x14ac:dyDescent="0.25">
      <c r="A26">
        <v>108404</v>
      </c>
      <c r="B26">
        <v>5</v>
      </c>
      <c r="C26" t="s">
        <v>76</v>
      </c>
      <c r="D26" s="35">
        <v>40273</v>
      </c>
      <c r="E26" t="s">
        <v>180</v>
      </c>
      <c r="F26" t="s">
        <v>181</v>
      </c>
      <c r="G26">
        <v>2057</v>
      </c>
      <c r="H26" t="s">
        <v>188</v>
      </c>
      <c r="I26">
        <v>0</v>
      </c>
      <c r="J26" t="s">
        <v>183</v>
      </c>
      <c r="K26">
        <v>0</v>
      </c>
      <c r="L26" t="s">
        <v>183</v>
      </c>
      <c r="M26">
        <v>5459</v>
      </c>
      <c r="N26" t="s">
        <v>184</v>
      </c>
      <c r="O26" t="s">
        <v>185</v>
      </c>
      <c r="P26">
        <v>0</v>
      </c>
      <c r="Q26" t="s">
        <v>186</v>
      </c>
    </row>
    <row r="27" spans="1:17" x14ac:dyDescent="0.25">
      <c r="A27">
        <v>111710</v>
      </c>
      <c r="B27">
        <v>6</v>
      </c>
      <c r="C27" t="s">
        <v>213</v>
      </c>
      <c r="D27" s="35">
        <v>40476</v>
      </c>
      <c r="E27" t="s">
        <v>180</v>
      </c>
      <c r="F27" t="s">
        <v>181</v>
      </c>
      <c r="G27">
        <v>2057</v>
      </c>
      <c r="H27" t="s">
        <v>188</v>
      </c>
      <c r="I27">
        <v>0</v>
      </c>
      <c r="J27" t="s">
        <v>183</v>
      </c>
      <c r="K27">
        <v>0</v>
      </c>
      <c r="L27" t="s">
        <v>183</v>
      </c>
      <c r="M27">
        <v>5459</v>
      </c>
      <c r="N27" t="s">
        <v>184</v>
      </c>
      <c r="O27" t="s">
        <v>185</v>
      </c>
      <c r="P27">
        <v>0</v>
      </c>
      <c r="Q27" t="s">
        <v>186</v>
      </c>
    </row>
    <row r="28" spans="1:17" x14ac:dyDescent="0.25">
      <c r="A28">
        <v>112268</v>
      </c>
      <c r="B28">
        <v>5</v>
      </c>
      <c r="C28" t="s">
        <v>214</v>
      </c>
      <c r="D28" s="35">
        <v>40504</v>
      </c>
      <c r="E28" t="s">
        <v>180</v>
      </c>
      <c r="F28" t="s">
        <v>181</v>
      </c>
      <c r="G28">
        <v>2056</v>
      </c>
      <c r="H28" t="s">
        <v>190</v>
      </c>
      <c r="I28">
        <v>0</v>
      </c>
      <c r="J28" t="s">
        <v>183</v>
      </c>
      <c r="K28">
        <v>0</v>
      </c>
      <c r="L28" t="s">
        <v>183</v>
      </c>
      <c r="M28">
        <v>5459</v>
      </c>
      <c r="N28" t="s">
        <v>184</v>
      </c>
      <c r="O28" t="s">
        <v>185</v>
      </c>
      <c r="P28">
        <v>0</v>
      </c>
      <c r="Q28" t="s">
        <v>186</v>
      </c>
    </row>
    <row r="29" spans="1:17" x14ac:dyDescent="0.25">
      <c r="A29">
        <v>112298</v>
      </c>
      <c r="B29">
        <v>1</v>
      </c>
      <c r="C29" t="s">
        <v>215</v>
      </c>
      <c r="D29" s="35">
        <v>40504</v>
      </c>
      <c r="E29" t="s">
        <v>180</v>
      </c>
      <c r="F29" t="s">
        <v>181</v>
      </c>
      <c r="G29">
        <v>2056</v>
      </c>
      <c r="H29" t="s">
        <v>190</v>
      </c>
      <c r="I29">
        <v>0</v>
      </c>
      <c r="J29" t="s">
        <v>183</v>
      </c>
      <c r="K29">
        <v>0</v>
      </c>
      <c r="L29" t="s">
        <v>183</v>
      </c>
      <c r="M29">
        <v>5459</v>
      </c>
      <c r="N29" t="s">
        <v>184</v>
      </c>
      <c r="O29" t="s">
        <v>185</v>
      </c>
      <c r="P29">
        <v>0</v>
      </c>
      <c r="Q29" t="s">
        <v>186</v>
      </c>
    </row>
    <row r="30" spans="1:17" x14ac:dyDescent="0.25">
      <c r="A30">
        <v>113591</v>
      </c>
      <c r="B30">
        <v>4</v>
      </c>
      <c r="C30" t="s">
        <v>216</v>
      </c>
      <c r="D30" s="35">
        <v>40588</v>
      </c>
      <c r="E30" t="s">
        <v>180</v>
      </c>
      <c r="F30" t="s">
        <v>181</v>
      </c>
      <c r="G30">
        <v>2056</v>
      </c>
      <c r="H30" t="s">
        <v>190</v>
      </c>
      <c r="I30">
        <v>0</v>
      </c>
      <c r="J30" t="s">
        <v>183</v>
      </c>
      <c r="K30">
        <v>0</v>
      </c>
      <c r="L30" t="s">
        <v>183</v>
      </c>
      <c r="M30">
        <v>5459</v>
      </c>
      <c r="N30" t="s">
        <v>184</v>
      </c>
      <c r="O30" t="s">
        <v>185</v>
      </c>
      <c r="P30">
        <v>0</v>
      </c>
      <c r="Q30" t="s">
        <v>186</v>
      </c>
    </row>
    <row r="31" spans="1:17" x14ac:dyDescent="0.25">
      <c r="A31">
        <v>113608</v>
      </c>
      <c r="B31">
        <v>4</v>
      </c>
      <c r="C31" t="s">
        <v>217</v>
      </c>
      <c r="D31" s="35">
        <v>40588</v>
      </c>
      <c r="E31" t="s">
        <v>180</v>
      </c>
      <c r="F31" t="s">
        <v>181</v>
      </c>
      <c r="G31">
        <v>2058</v>
      </c>
      <c r="H31" t="s">
        <v>182</v>
      </c>
      <c r="I31">
        <v>0</v>
      </c>
      <c r="J31" t="s">
        <v>183</v>
      </c>
      <c r="K31">
        <v>0</v>
      </c>
      <c r="L31" t="s">
        <v>183</v>
      </c>
      <c r="M31">
        <v>5459</v>
      </c>
      <c r="N31" t="s">
        <v>184</v>
      </c>
      <c r="O31" t="s">
        <v>185</v>
      </c>
      <c r="P31">
        <v>0</v>
      </c>
      <c r="Q31" t="s">
        <v>186</v>
      </c>
    </row>
    <row r="32" spans="1:17" x14ac:dyDescent="0.25">
      <c r="A32">
        <v>116287</v>
      </c>
      <c r="B32">
        <v>4</v>
      </c>
      <c r="C32" t="s">
        <v>218</v>
      </c>
      <c r="D32" s="35">
        <v>40728</v>
      </c>
      <c r="E32" t="s">
        <v>180</v>
      </c>
      <c r="F32" t="s">
        <v>181</v>
      </c>
      <c r="G32">
        <v>2056</v>
      </c>
      <c r="H32" t="s">
        <v>190</v>
      </c>
      <c r="I32">
        <v>0</v>
      </c>
      <c r="J32" t="s">
        <v>183</v>
      </c>
      <c r="K32">
        <v>0</v>
      </c>
      <c r="L32" t="s">
        <v>183</v>
      </c>
      <c r="M32">
        <v>5459</v>
      </c>
      <c r="N32" t="s">
        <v>184</v>
      </c>
      <c r="O32" t="s">
        <v>185</v>
      </c>
      <c r="P32">
        <v>0</v>
      </c>
      <c r="Q32" t="s">
        <v>186</v>
      </c>
    </row>
    <row r="33" spans="1:17" x14ac:dyDescent="0.25">
      <c r="A33">
        <v>117210</v>
      </c>
      <c r="B33">
        <v>5</v>
      </c>
      <c r="C33" t="s">
        <v>219</v>
      </c>
      <c r="D33" s="35">
        <v>40798</v>
      </c>
      <c r="E33" t="s">
        <v>180</v>
      </c>
      <c r="F33" t="s">
        <v>181</v>
      </c>
      <c r="G33">
        <v>2057</v>
      </c>
      <c r="H33" t="s">
        <v>188</v>
      </c>
      <c r="I33">
        <v>0</v>
      </c>
      <c r="J33" t="s">
        <v>183</v>
      </c>
      <c r="K33">
        <v>0</v>
      </c>
      <c r="L33" t="s">
        <v>183</v>
      </c>
      <c r="M33">
        <v>5459</v>
      </c>
      <c r="N33" t="s">
        <v>184</v>
      </c>
      <c r="O33" t="s">
        <v>185</v>
      </c>
      <c r="P33">
        <v>0</v>
      </c>
      <c r="Q33" t="s">
        <v>186</v>
      </c>
    </row>
    <row r="34" spans="1:17" x14ac:dyDescent="0.25">
      <c r="A34">
        <v>121472</v>
      </c>
      <c r="B34">
        <v>0</v>
      </c>
      <c r="C34" t="s">
        <v>220</v>
      </c>
      <c r="D34" s="35">
        <v>41050</v>
      </c>
      <c r="E34" t="s">
        <v>180</v>
      </c>
      <c r="F34" t="s">
        <v>181</v>
      </c>
      <c r="G34">
        <v>2058</v>
      </c>
      <c r="H34" t="s">
        <v>182</v>
      </c>
      <c r="I34">
        <v>0</v>
      </c>
      <c r="J34" t="s">
        <v>183</v>
      </c>
      <c r="K34">
        <v>0</v>
      </c>
      <c r="L34" t="s">
        <v>183</v>
      </c>
      <c r="M34">
        <v>5459</v>
      </c>
      <c r="N34" t="s">
        <v>184</v>
      </c>
      <c r="O34" t="s">
        <v>185</v>
      </c>
      <c r="P34">
        <v>0</v>
      </c>
      <c r="Q34" t="s">
        <v>186</v>
      </c>
    </row>
    <row r="35" spans="1:17" x14ac:dyDescent="0.25">
      <c r="A35">
        <v>121708</v>
      </c>
      <c r="B35">
        <v>4</v>
      </c>
      <c r="C35" t="s">
        <v>221</v>
      </c>
      <c r="D35" s="35">
        <v>41071</v>
      </c>
      <c r="E35" t="s">
        <v>180</v>
      </c>
      <c r="F35" t="s">
        <v>181</v>
      </c>
      <c r="G35">
        <v>2057</v>
      </c>
      <c r="H35" t="s">
        <v>188</v>
      </c>
      <c r="I35">
        <v>0</v>
      </c>
      <c r="J35" t="s">
        <v>183</v>
      </c>
      <c r="K35">
        <v>0</v>
      </c>
      <c r="L35" t="s">
        <v>183</v>
      </c>
      <c r="M35">
        <v>5459</v>
      </c>
      <c r="N35" t="s">
        <v>184</v>
      </c>
      <c r="O35" t="s">
        <v>185</v>
      </c>
      <c r="P35">
        <v>0</v>
      </c>
      <c r="Q35" t="s">
        <v>186</v>
      </c>
    </row>
    <row r="36" spans="1:17" x14ac:dyDescent="0.25">
      <c r="A36">
        <v>121851</v>
      </c>
      <c r="B36">
        <v>1</v>
      </c>
      <c r="C36" t="s">
        <v>222</v>
      </c>
      <c r="D36" s="35">
        <v>41071</v>
      </c>
      <c r="E36" t="s">
        <v>180</v>
      </c>
      <c r="F36" t="s">
        <v>181</v>
      </c>
      <c r="G36">
        <v>2057</v>
      </c>
      <c r="H36" t="s">
        <v>188</v>
      </c>
      <c r="I36">
        <v>0</v>
      </c>
      <c r="J36" t="s">
        <v>183</v>
      </c>
      <c r="K36">
        <v>0</v>
      </c>
      <c r="L36" t="s">
        <v>183</v>
      </c>
      <c r="M36">
        <v>5459</v>
      </c>
      <c r="N36" t="s">
        <v>184</v>
      </c>
      <c r="O36" t="s">
        <v>185</v>
      </c>
      <c r="P36">
        <v>0</v>
      </c>
      <c r="Q36" t="s">
        <v>186</v>
      </c>
    </row>
    <row r="37" spans="1:17" x14ac:dyDescent="0.25">
      <c r="A37">
        <v>128423</v>
      </c>
      <c r="B37">
        <v>5</v>
      </c>
      <c r="C37" t="s">
        <v>223</v>
      </c>
      <c r="D37" s="35">
        <v>41232</v>
      </c>
      <c r="E37" t="s">
        <v>180</v>
      </c>
      <c r="F37" t="s">
        <v>181</v>
      </c>
      <c r="G37">
        <v>2056</v>
      </c>
      <c r="H37" t="s">
        <v>190</v>
      </c>
      <c r="I37">
        <v>0</v>
      </c>
      <c r="J37" t="s">
        <v>183</v>
      </c>
      <c r="K37">
        <v>0</v>
      </c>
      <c r="L37" t="s">
        <v>183</v>
      </c>
      <c r="M37">
        <v>5459</v>
      </c>
      <c r="N37" t="s">
        <v>184</v>
      </c>
      <c r="O37" t="s">
        <v>185</v>
      </c>
      <c r="P37">
        <v>0</v>
      </c>
      <c r="Q37" t="s">
        <v>186</v>
      </c>
    </row>
    <row r="38" spans="1:17" x14ac:dyDescent="0.25">
      <c r="A38">
        <v>131170</v>
      </c>
      <c r="B38">
        <v>7</v>
      </c>
      <c r="C38" t="s">
        <v>224</v>
      </c>
      <c r="D38" s="35">
        <v>41323</v>
      </c>
      <c r="E38" t="s">
        <v>180</v>
      </c>
      <c r="F38" t="s">
        <v>181</v>
      </c>
      <c r="G38">
        <v>2056</v>
      </c>
      <c r="H38" t="s">
        <v>190</v>
      </c>
      <c r="I38">
        <v>0</v>
      </c>
      <c r="J38" t="s">
        <v>183</v>
      </c>
      <c r="K38">
        <v>0</v>
      </c>
      <c r="L38" t="s">
        <v>183</v>
      </c>
      <c r="M38">
        <v>5459</v>
      </c>
      <c r="N38" t="s">
        <v>184</v>
      </c>
      <c r="O38" t="s">
        <v>185</v>
      </c>
      <c r="P38">
        <v>0</v>
      </c>
      <c r="Q38" t="s">
        <v>186</v>
      </c>
    </row>
    <row r="39" spans="1:17" x14ac:dyDescent="0.25">
      <c r="A39">
        <v>131560</v>
      </c>
      <c r="B39">
        <v>0</v>
      </c>
      <c r="C39" t="s">
        <v>225</v>
      </c>
      <c r="D39" s="35">
        <v>41323</v>
      </c>
      <c r="E39" t="s">
        <v>180</v>
      </c>
      <c r="F39" t="s">
        <v>181</v>
      </c>
      <c r="G39">
        <v>2056</v>
      </c>
      <c r="H39" t="s">
        <v>190</v>
      </c>
      <c r="I39">
        <v>0</v>
      </c>
      <c r="J39" t="s">
        <v>183</v>
      </c>
      <c r="K39">
        <v>0</v>
      </c>
      <c r="L39" t="s">
        <v>183</v>
      </c>
      <c r="M39">
        <v>5459</v>
      </c>
      <c r="N39" t="s">
        <v>184</v>
      </c>
      <c r="O39" t="s">
        <v>185</v>
      </c>
      <c r="P39">
        <v>0</v>
      </c>
      <c r="Q39" t="s">
        <v>186</v>
      </c>
    </row>
    <row r="40" spans="1:17" x14ac:dyDescent="0.25">
      <c r="A40">
        <v>133633</v>
      </c>
      <c r="B40">
        <v>4</v>
      </c>
      <c r="C40" t="s">
        <v>226</v>
      </c>
      <c r="D40" s="35">
        <v>41407</v>
      </c>
      <c r="E40" t="s">
        <v>180</v>
      </c>
      <c r="F40" t="s">
        <v>181</v>
      </c>
      <c r="G40">
        <v>2056</v>
      </c>
      <c r="H40" t="s">
        <v>190</v>
      </c>
      <c r="I40">
        <v>0</v>
      </c>
      <c r="J40" t="s">
        <v>183</v>
      </c>
      <c r="K40">
        <v>0</v>
      </c>
      <c r="L40" t="s">
        <v>183</v>
      </c>
      <c r="M40">
        <v>5459</v>
      </c>
      <c r="N40" t="s">
        <v>184</v>
      </c>
      <c r="O40" t="s">
        <v>185</v>
      </c>
      <c r="P40">
        <v>0</v>
      </c>
      <c r="Q40" t="s">
        <v>186</v>
      </c>
    </row>
    <row r="41" spans="1:17" x14ac:dyDescent="0.25">
      <c r="A41">
        <v>137625</v>
      </c>
      <c r="B41">
        <v>6</v>
      </c>
      <c r="C41" t="s">
        <v>227</v>
      </c>
      <c r="D41" s="35">
        <v>41596</v>
      </c>
      <c r="E41" t="s">
        <v>180</v>
      </c>
      <c r="F41" t="s">
        <v>181</v>
      </c>
      <c r="G41">
        <v>2056</v>
      </c>
      <c r="H41" t="s">
        <v>190</v>
      </c>
      <c r="I41">
        <v>0</v>
      </c>
      <c r="J41" t="s">
        <v>183</v>
      </c>
      <c r="K41">
        <v>0</v>
      </c>
      <c r="L41" t="s">
        <v>183</v>
      </c>
      <c r="M41">
        <v>5459</v>
      </c>
      <c r="N41" t="s">
        <v>184</v>
      </c>
      <c r="O41" t="s">
        <v>185</v>
      </c>
      <c r="P41">
        <v>0</v>
      </c>
      <c r="Q41" t="s">
        <v>186</v>
      </c>
    </row>
    <row r="42" spans="1:17" x14ac:dyDescent="0.25">
      <c r="A42">
        <v>142747</v>
      </c>
      <c r="B42">
        <v>9</v>
      </c>
      <c r="C42" t="s">
        <v>228</v>
      </c>
      <c r="D42" s="35">
        <v>42037</v>
      </c>
      <c r="E42" t="s">
        <v>180</v>
      </c>
      <c r="F42" t="s">
        <v>181</v>
      </c>
      <c r="G42">
        <v>2056</v>
      </c>
      <c r="H42" t="s">
        <v>190</v>
      </c>
      <c r="I42">
        <v>0</v>
      </c>
      <c r="J42" t="s">
        <v>183</v>
      </c>
      <c r="K42">
        <v>0</v>
      </c>
      <c r="L42" t="s">
        <v>183</v>
      </c>
      <c r="M42">
        <v>5459</v>
      </c>
      <c r="N42" t="s">
        <v>184</v>
      </c>
      <c r="O42" t="s">
        <v>185</v>
      </c>
      <c r="P42">
        <v>0</v>
      </c>
      <c r="Q42" t="s">
        <v>186</v>
      </c>
    </row>
    <row r="43" spans="1:17" x14ac:dyDescent="0.25">
      <c r="A43">
        <v>142765</v>
      </c>
      <c r="B43">
        <v>7</v>
      </c>
      <c r="C43" t="s">
        <v>229</v>
      </c>
      <c r="D43" s="35">
        <v>42037</v>
      </c>
      <c r="E43" t="s">
        <v>180</v>
      </c>
      <c r="F43" t="s">
        <v>181</v>
      </c>
      <c r="G43">
        <v>2056</v>
      </c>
      <c r="H43" t="s">
        <v>190</v>
      </c>
      <c r="I43">
        <v>0</v>
      </c>
      <c r="J43" t="s">
        <v>183</v>
      </c>
      <c r="K43">
        <v>0</v>
      </c>
      <c r="L43" t="s">
        <v>183</v>
      </c>
      <c r="M43">
        <v>5459</v>
      </c>
      <c r="N43" t="s">
        <v>184</v>
      </c>
      <c r="O43" t="s">
        <v>185</v>
      </c>
      <c r="P43">
        <v>0</v>
      </c>
      <c r="Q43" t="s">
        <v>186</v>
      </c>
    </row>
    <row r="44" spans="1:17" x14ac:dyDescent="0.25">
      <c r="A44">
        <v>30563</v>
      </c>
      <c r="B44">
        <v>3</v>
      </c>
      <c r="C44" t="s">
        <v>94</v>
      </c>
      <c r="D44" s="35">
        <v>32687</v>
      </c>
      <c r="E44" t="s">
        <v>180</v>
      </c>
      <c r="F44" t="s">
        <v>181</v>
      </c>
      <c r="G44">
        <v>0</v>
      </c>
      <c r="H44" t="s">
        <v>183</v>
      </c>
      <c r="I44">
        <v>0</v>
      </c>
      <c r="J44" t="s">
        <v>183</v>
      </c>
      <c r="K44">
        <v>0</v>
      </c>
      <c r="L44" t="s">
        <v>183</v>
      </c>
      <c r="M44">
        <v>5459</v>
      </c>
      <c r="N44" t="s">
        <v>184</v>
      </c>
      <c r="O44" t="s">
        <v>185</v>
      </c>
      <c r="P44">
        <v>0</v>
      </c>
      <c r="Q44" t="s">
        <v>186</v>
      </c>
    </row>
    <row r="45" spans="1:17" x14ac:dyDescent="0.25">
      <c r="A45">
        <v>51475</v>
      </c>
      <c r="B45">
        <v>6</v>
      </c>
      <c r="C45" t="s">
        <v>230</v>
      </c>
      <c r="D45" s="35">
        <v>36307</v>
      </c>
      <c r="E45" t="s">
        <v>180</v>
      </c>
      <c r="F45" t="s">
        <v>181</v>
      </c>
      <c r="G45">
        <v>2058</v>
      </c>
      <c r="H45" t="s">
        <v>182</v>
      </c>
      <c r="I45">
        <v>0</v>
      </c>
      <c r="J45" t="s">
        <v>183</v>
      </c>
      <c r="K45">
        <v>0</v>
      </c>
      <c r="L45" t="s">
        <v>183</v>
      </c>
      <c r="M45">
        <v>5459</v>
      </c>
      <c r="N45" t="s">
        <v>184</v>
      </c>
      <c r="O45" t="s">
        <v>185</v>
      </c>
      <c r="P45">
        <v>0</v>
      </c>
      <c r="Q45" t="s">
        <v>186</v>
      </c>
    </row>
    <row r="46" spans="1:17" x14ac:dyDescent="0.25">
      <c r="A46">
        <v>52256</v>
      </c>
      <c r="B46">
        <v>6</v>
      </c>
      <c r="C46" t="s">
        <v>70</v>
      </c>
      <c r="D46" s="35">
        <v>36440</v>
      </c>
      <c r="E46" t="s">
        <v>180</v>
      </c>
      <c r="F46" t="s">
        <v>181</v>
      </c>
      <c r="G46">
        <v>0</v>
      </c>
      <c r="H46" t="s">
        <v>183</v>
      </c>
      <c r="I46">
        <v>0</v>
      </c>
      <c r="J46" t="s">
        <v>183</v>
      </c>
      <c r="K46">
        <v>0</v>
      </c>
      <c r="L46" t="s">
        <v>183</v>
      </c>
      <c r="M46">
        <v>5459</v>
      </c>
      <c r="N46" t="s">
        <v>184</v>
      </c>
      <c r="O46" t="s">
        <v>185</v>
      </c>
      <c r="P46">
        <v>0</v>
      </c>
      <c r="Q46" t="s">
        <v>186</v>
      </c>
    </row>
    <row r="47" spans="1:17" x14ac:dyDescent="0.25">
      <c r="A47">
        <v>52617</v>
      </c>
      <c r="B47">
        <v>9</v>
      </c>
      <c r="C47" t="s">
        <v>231</v>
      </c>
      <c r="D47" s="35">
        <v>36566</v>
      </c>
      <c r="E47" t="s">
        <v>180</v>
      </c>
      <c r="F47" t="s">
        <v>181</v>
      </c>
      <c r="G47">
        <v>2061</v>
      </c>
      <c r="H47" t="s">
        <v>198</v>
      </c>
      <c r="I47">
        <v>0</v>
      </c>
      <c r="J47" t="s">
        <v>183</v>
      </c>
      <c r="K47">
        <v>0</v>
      </c>
      <c r="L47" t="s">
        <v>183</v>
      </c>
      <c r="M47">
        <v>5459</v>
      </c>
      <c r="N47" t="s">
        <v>184</v>
      </c>
      <c r="O47" t="s">
        <v>185</v>
      </c>
      <c r="P47">
        <v>0</v>
      </c>
      <c r="Q47" t="s">
        <v>186</v>
      </c>
    </row>
    <row r="48" spans="1:17" x14ac:dyDescent="0.25">
      <c r="A48">
        <v>52972</v>
      </c>
      <c r="B48">
        <v>3</v>
      </c>
      <c r="C48" t="s">
        <v>80</v>
      </c>
      <c r="D48" s="35">
        <v>36692</v>
      </c>
      <c r="E48" t="s">
        <v>180</v>
      </c>
      <c r="F48" t="s">
        <v>181</v>
      </c>
      <c r="G48">
        <v>0</v>
      </c>
      <c r="H48" t="s">
        <v>183</v>
      </c>
      <c r="I48">
        <v>0</v>
      </c>
      <c r="J48" t="s">
        <v>183</v>
      </c>
      <c r="K48">
        <v>0</v>
      </c>
      <c r="L48" t="s">
        <v>183</v>
      </c>
      <c r="M48">
        <v>5459</v>
      </c>
      <c r="N48" t="s">
        <v>184</v>
      </c>
      <c r="O48" t="s">
        <v>185</v>
      </c>
      <c r="P48">
        <v>0</v>
      </c>
      <c r="Q48" t="s">
        <v>186</v>
      </c>
    </row>
    <row r="49" spans="1:17" x14ac:dyDescent="0.25">
      <c r="A49">
        <v>53055</v>
      </c>
      <c r="B49">
        <v>4</v>
      </c>
      <c r="C49" t="s">
        <v>232</v>
      </c>
      <c r="D49" s="35">
        <v>36713</v>
      </c>
      <c r="E49" t="s">
        <v>180</v>
      </c>
      <c r="F49" t="s">
        <v>181</v>
      </c>
      <c r="G49">
        <v>2057</v>
      </c>
      <c r="H49" t="s">
        <v>188</v>
      </c>
      <c r="I49">
        <v>0</v>
      </c>
      <c r="J49" t="s">
        <v>183</v>
      </c>
      <c r="K49">
        <v>0</v>
      </c>
      <c r="L49" t="s">
        <v>183</v>
      </c>
      <c r="M49">
        <v>5459</v>
      </c>
      <c r="N49" t="s">
        <v>184</v>
      </c>
      <c r="O49" t="s">
        <v>185</v>
      </c>
      <c r="P49">
        <v>0</v>
      </c>
      <c r="Q49" t="s">
        <v>186</v>
      </c>
    </row>
    <row r="50" spans="1:17" x14ac:dyDescent="0.25">
      <c r="A50">
        <v>58725</v>
      </c>
      <c r="B50">
        <v>8</v>
      </c>
      <c r="C50" t="s">
        <v>233</v>
      </c>
      <c r="D50" s="35">
        <v>37067</v>
      </c>
      <c r="E50" t="s">
        <v>180</v>
      </c>
      <c r="F50" t="s">
        <v>181</v>
      </c>
      <c r="G50">
        <v>2058</v>
      </c>
      <c r="H50" t="s">
        <v>182</v>
      </c>
      <c r="I50">
        <v>0</v>
      </c>
      <c r="J50" t="s">
        <v>183</v>
      </c>
      <c r="K50">
        <v>0</v>
      </c>
      <c r="L50" t="s">
        <v>183</v>
      </c>
      <c r="M50">
        <v>5459</v>
      </c>
      <c r="N50" t="s">
        <v>184</v>
      </c>
      <c r="O50" t="s">
        <v>185</v>
      </c>
      <c r="P50">
        <v>0</v>
      </c>
      <c r="Q50" t="s">
        <v>186</v>
      </c>
    </row>
    <row r="51" spans="1:17" x14ac:dyDescent="0.25">
      <c r="A51">
        <v>59411</v>
      </c>
      <c r="B51">
        <v>7</v>
      </c>
      <c r="C51" t="s">
        <v>234</v>
      </c>
      <c r="D51" s="35">
        <v>37116</v>
      </c>
      <c r="E51" t="s">
        <v>180</v>
      </c>
      <c r="F51" t="s">
        <v>181</v>
      </c>
      <c r="G51">
        <v>0</v>
      </c>
      <c r="H51" t="s">
        <v>183</v>
      </c>
      <c r="I51">
        <v>0</v>
      </c>
      <c r="J51" t="s">
        <v>183</v>
      </c>
      <c r="K51">
        <v>0</v>
      </c>
      <c r="L51" t="s">
        <v>183</v>
      </c>
      <c r="M51">
        <v>5459</v>
      </c>
      <c r="N51" t="s">
        <v>184</v>
      </c>
      <c r="O51" t="s">
        <v>185</v>
      </c>
      <c r="P51">
        <v>0</v>
      </c>
      <c r="Q51" t="s">
        <v>186</v>
      </c>
    </row>
    <row r="52" spans="1:17" x14ac:dyDescent="0.25">
      <c r="A52">
        <v>60844</v>
      </c>
      <c r="B52">
        <v>0</v>
      </c>
      <c r="C52" t="s">
        <v>235</v>
      </c>
      <c r="D52" s="35">
        <v>37217</v>
      </c>
      <c r="E52" t="s">
        <v>180</v>
      </c>
      <c r="F52" t="s">
        <v>181</v>
      </c>
      <c r="G52">
        <v>2061</v>
      </c>
      <c r="H52" t="s">
        <v>198</v>
      </c>
      <c r="I52">
        <v>0</v>
      </c>
      <c r="J52" t="s">
        <v>183</v>
      </c>
      <c r="K52">
        <v>0</v>
      </c>
      <c r="L52" t="s">
        <v>183</v>
      </c>
      <c r="M52">
        <v>5459</v>
      </c>
      <c r="N52" t="s">
        <v>184</v>
      </c>
      <c r="O52" t="s">
        <v>185</v>
      </c>
      <c r="P52">
        <v>0</v>
      </c>
      <c r="Q52" t="s">
        <v>186</v>
      </c>
    </row>
    <row r="53" spans="1:17" x14ac:dyDescent="0.25">
      <c r="A53">
        <v>61940</v>
      </c>
      <c r="B53">
        <v>3</v>
      </c>
      <c r="C53" t="s">
        <v>236</v>
      </c>
      <c r="D53" s="35">
        <v>37274</v>
      </c>
      <c r="E53" t="s">
        <v>180</v>
      </c>
      <c r="F53" t="s">
        <v>181</v>
      </c>
      <c r="G53">
        <v>2141</v>
      </c>
      <c r="H53" t="s">
        <v>237</v>
      </c>
      <c r="I53">
        <v>0</v>
      </c>
      <c r="J53" t="s">
        <v>183</v>
      </c>
      <c r="K53">
        <v>0</v>
      </c>
      <c r="L53" t="s">
        <v>183</v>
      </c>
      <c r="M53">
        <v>5459</v>
      </c>
      <c r="N53" t="s">
        <v>184</v>
      </c>
      <c r="O53" t="s">
        <v>185</v>
      </c>
      <c r="P53">
        <v>0</v>
      </c>
      <c r="Q53" t="s">
        <v>186</v>
      </c>
    </row>
    <row r="54" spans="1:17" x14ac:dyDescent="0.25">
      <c r="A54">
        <v>61949</v>
      </c>
      <c r="B54">
        <v>0</v>
      </c>
      <c r="C54" t="s">
        <v>238</v>
      </c>
      <c r="D54" s="35">
        <v>37274</v>
      </c>
      <c r="E54" t="s">
        <v>180</v>
      </c>
      <c r="F54" t="s">
        <v>181</v>
      </c>
      <c r="G54">
        <v>2056</v>
      </c>
      <c r="H54" t="s">
        <v>190</v>
      </c>
      <c r="I54">
        <v>0</v>
      </c>
      <c r="J54" t="s">
        <v>183</v>
      </c>
      <c r="K54">
        <v>0</v>
      </c>
      <c r="L54" t="s">
        <v>183</v>
      </c>
      <c r="M54">
        <v>5459</v>
      </c>
      <c r="N54" t="s">
        <v>184</v>
      </c>
      <c r="O54" t="s">
        <v>185</v>
      </c>
      <c r="P54">
        <v>0</v>
      </c>
      <c r="Q54" t="s">
        <v>186</v>
      </c>
    </row>
    <row r="55" spans="1:17" x14ac:dyDescent="0.25">
      <c r="A55">
        <v>63490</v>
      </c>
      <c r="B55">
        <v>5</v>
      </c>
      <c r="C55" t="s">
        <v>239</v>
      </c>
      <c r="D55" s="35">
        <v>37348</v>
      </c>
      <c r="E55" t="s">
        <v>180</v>
      </c>
      <c r="F55" t="s">
        <v>181</v>
      </c>
      <c r="G55">
        <v>2057</v>
      </c>
      <c r="H55" t="s">
        <v>188</v>
      </c>
      <c r="I55">
        <v>0</v>
      </c>
      <c r="J55" t="s">
        <v>183</v>
      </c>
      <c r="K55">
        <v>0</v>
      </c>
      <c r="L55" t="s">
        <v>183</v>
      </c>
      <c r="M55">
        <v>5459</v>
      </c>
      <c r="N55" t="s">
        <v>184</v>
      </c>
      <c r="O55" t="s">
        <v>185</v>
      </c>
      <c r="P55">
        <v>0</v>
      </c>
      <c r="Q55" t="s">
        <v>186</v>
      </c>
    </row>
    <row r="56" spans="1:17" x14ac:dyDescent="0.25">
      <c r="A56">
        <v>63809</v>
      </c>
      <c r="B56">
        <v>1</v>
      </c>
      <c r="C56" t="s">
        <v>240</v>
      </c>
      <c r="D56" s="35">
        <v>37357</v>
      </c>
      <c r="E56" t="s">
        <v>180</v>
      </c>
      <c r="F56" t="s">
        <v>181</v>
      </c>
      <c r="G56">
        <v>2057</v>
      </c>
      <c r="H56" t="s">
        <v>188</v>
      </c>
      <c r="I56">
        <v>0</v>
      </c>
      <c r="J56" t="s">
        <v>183</v>
      </c>
      <c r="K56">
        <v>0</v>
      </c>
      <c r="L56" t="s">
        <v>183</v>
      </c>
      <c r="M56">
        <v>5459</v>
      </c>
      <c r="N56" t="s">
        <v>184</v>
      </c>
      <c r="O56" t="s">
        <v>185</v>
      </c>
      <c r="P56">
        <v>0</v>
      </c>
      <c r="Q56" t="s">
        <v>186</v>
      </c>
    </row>
    <row r="57" spans="1:17" x14ac:dyDescent="0.25">
      <c r="A57">
        <v>68508</v>
      </c>
      <c r="B57">
        <v>0</v>
      </c>
      <c r="C57" t="s">
        <v>241</v>
      </c>
      <c r="D57" s="35">
        <v>37963</v>
      </c>
      <c r="E57" t="s">
        <v>180</v>
      </c>
      <c r="F57" t="s">
        <v>181</v>
      </c>
      <c r="G57">
        <v>2061</v>
      </c>
      <c r="H57" t="s">
        <v>198</v>
      </c>
      <c r="I57">
        <v>0</v>
      </c>
      <c r="J57" t="s">
        <v>183</v>
      </c>
      <c r="K57">
        <v>0</v>
      </c>
      <c r="L57" t="s">
        <v>183</v>
      </c>
      <c r="M57">
        <v>5459</v>
      </c>
      <c r="N57" t="s">
        <v>184</v>
      </c>
      <c r="O57" t="s">
        <v>185</v>
      </c>
      <c r="P57">
        <v>0</v>
      </c>
      <c r="Q57" t="s">
        <v>186</v>
      </c>
    </row>
    <row r="58" spans="1:17" x14ac:dyDescent="0.25">
      <c r="A58">
        <v>69714</v>
      </c>
      <c r="B58">
        <v>2</v>
      </c>
      <c r="C58" t="s">
        <v>242</v>
      </c>
      <c r="D58" s="35">
        <v>37998</v>
      </c>
      <c r="E58" t="s">
        <v>180</v>
      </c>
      <c r="F58" t="s">
        <v>181</v>
      </c>
      <c r="G58">
        <v>2058</v>
      </c>
      <c r="H58" t="s">
        <v>182</v>
      </c>
      <c r="I58">
        <v>0</v>
      </c>
      <c r="J58" t="s">
        <v>183</v>
      </c>
      <c r="K58">
        <v>0</v>
      </c>
      <c r="L58" t="s">
        <v>183</v>
      </c>
      <c r="M58">
        <v>5459</v>
      </c>
      <c r="N58" t="s">
        <v>184</v>
      </c>
      <c r="O58" t="s">
        <v>185</v>
      </c>
      <c r="P58">
        <v>0</v>
      </c>
      <c r="Q58" t="s">
        <v>186</v>
      </c>
    </row>
    <row r="59" spans="1:17" x14ac:dyDescent="0.25">
      <c r="A59">
        <v>70904</v>
      </c>
      <c r="B59">
        <v>6</v>
      </c>
      <c r="C59" t="s">
        <v>107</v>
      </c>
      <c r="D59" s="35">
        <v>38047</v>
      </c>
      <c r="E59" t="s">
        <v>180</v>
      </c>
      <c r="F59" t="s">
        <v>181</v>
      </c>
      <c r="G59">
        <v>0</v>
      </c>
      <c r="H59" t="s">
        <v>183</v>
      </c>
      <c r="I59">
        <v>0</v>
      </c>
      <c r="J59" t="s">
        <v>183</v>
      </c>
      <c r="K59">
        <v>0</v>
      </c>
      <c r="L59" t="s">
        <v>183</v>
      </c>
      <c r="M59">
        <v>5459</v>
      </c>
      <c r="N59" t="s">
        <v>184</v>
      </c>
      <c r="O59" t="s">
        <v>185</v>
      </c>
      <c r="P59">
        <v>0</v>
      </c>
      <c r="Q59" t="s">
        <v>186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3"/>
  <sheetViews>
    <sheetView topLeftCell="A91" workbookViewId="0">
      <selection activeCell="G47" sqref="G47"/>
    </sheetView>
  </sheetViews>
  <sheetFormatPr defaultRowHeight="15" x14ac:dyDescent="0.25"/>
  <cols>
    <col min="1" max="1" width="7.28515625" style="33" customWidth="1"/>
    <col min="2" max="2" width="8.28515625" bestFit="1" customWidth="1"/>
    <col min="3" max="3" width="33.28515625" customWidth="1"/>
    <col min="4" max="4" width="7.28515625" style="33" customWidth="1"/>
    <col min="6" max="6" width="10.85546875" bestFit="1" customWidth="1"/>
  </cols>
  <sheetData>
    <row r="1" spans="1:6" x14ac:dyDescent="0.25">
      <c r="A1"/>
      <c r="D1"/>
    </row>
    <row r="2" spans="1:6" ht="22.5" x14ac:dyDescent="0.25">
      <c r="A2" s="2" t="s">
        <v>66</v>
      </c>
      <c r="B2" s="3" t="s">
        <v>67</v>
      </c>
      <c r="C2" s="4" t="s">
        <v>68</v>
      </c>
      <c r="D2" s="2" t="s">
        <v>66</v>
      </c>
    </row>
    <row r="3" spans="1:6" x14ac:dyDescent="0.25">
      <c r="A3" s="5" t="s">
        <v>287</v>
      </c>
      <c r="B3" s="6" t="s">
        <v>69</v>
      </c>
      <c r="C3" s="7" t="s">
        <v>70</v>
      </c>
      <c r="D3" s="5" t="s">
        <v>287</v>
      </c>
      <c r="E3" t="str">
        <f>CONCATENATE("C",LEFT(B3,6))</f>
        <v>C052256</v>
      </c>
      <c r="F3" s="5" t="s">
        <v>287</v>
      </c>
    </row>
    <row r="4" spans="1:6" x14ac:dyDescent="0.25">
      <c r="A4" s="5" t="s">
        <v>287</v>
      </c>
      <c r="B4" s="6" t="s">
        <v>71</v>
      </c>
      <c r="C4" s="7" t="s">
        <v>72</v>
      </c>
      <c r="D4" s="5" t="s">
        <v>287</v>
      </c>
      <c r="E4" t="str">
        <f t="shared" ref="E4:E67" si="0">CONCATENATE("C",LEFT(B4,6))</f>
        <v>C113608</v>
      </c>
      <c r="F4" s="5" t="s">
        <v>287</v>
      </c>
    </row>
    <row r="5" spans="1:6" x14ac:dyDescent="0.25">
      <c r="A5" s="5" t="s">
        <v>287</v>
      </c>
      <c r="B5" s="8" t="s">
        <v>73</v>
      </c>
      <c r="C5" s="9" t="s">
        <v>74</v>
      </c>
      <c r="D5" s="5" t="s">
        <v>287</v>
      </c>
      <c r="E5" t="str">
        <f t="shared" si="0"/>
        <v>C101351</v>
      </c>
      <c r="F5" s="5" t="s">
        <v>287</v>
      </c>
    </row>
    <row r="6" spans="1:6" x14ac:dyDescent="0.25">
      <c r="A6" s="5" t="s">
        <v>287</v>
      </c>
      <c r="B6" s="10" t="s">
        <v>75</v>
      </c>
      <c r="C6" s="11" t="s">
        <v>76</v>
      </c>
      <c r="D6" s="5" t="s">
        <v>287</v>
      </c>
      <c r="E6" t="str">
        <f t="shared" si="0"/>
        <v>C108404</v>
      </c>
      <c r="F6" s="5" t="s">
        <v>287</v>
      </c>
    </row>
    <row r="7" spans="1:6" x14ac:dyDescent="0.25">
      <c r="A7" s="5" t="s">
        <v>287</v>
      </c>
      <c r="B7" s="6" t="s">
        <v>77</v>
      </c>
      <c r="C7" s="7" t="s">
        <v>78</v>
      </c>
      <c r="D7" s="5" t="s">
        <v>287</v>
      </c>
      <c r="E7" t="str">
        <f t="shared" si="0"/>
        <v>C084781</v>
      </c>
      <c r="F7" s="5" t="s">
        <v>287</v>
      </c>
    </row>
    <row r="8" spans="1:6" x14ac:dyDescent="0.25">
      <c r="A8" s="5" t="s">
        <v>287</v>
      </c>
      <c r="B8" s="12" t="s">
        <v>79</v>
      </c>
      <c r="C8" s="13" t="s">
        <v>80</v>
      </c>
      <c r="D8" s="5" t="s">
        <v>287</v>
      </c>
      <c r="E8" t="str">
        <f t="shared" si="0"/>
        <v>C052972</v>
      </c>
      <c r="F8" s="5" t="s">
        <v>287</v>
      </c>
    </row>
    <row r="9" spans="1:6" x14ac:dyDescent="0.25">
      <c r="A9" s="5" t="s">
        <v>287</v>
      </c>
      <c r="B9" s="6" t="s">
        <v>81</v>
      </c>
      <c r="C9" s="7" t="s">
        <v>82</v>
      </c>
      <c r="D9" s="5" t="s">
        <v>287</v>
      </c>
      <c r="E9" t="str">
        <f t="shared" si="0"/>
        <v>C121472</v>
      </c>
      <c r="F9" s="5" t="s">
        <v>287</v>
      </c>
    </row>
    <row r="10" spans="1:6" x14ac:dyDescent="0.25">
      <c r="A10" s="5" t="s">
        <v>287</v>
      </c>
      <c r="B10" s="10" t="s">
        <v>83</v>
      </c>
      <c r="C10" s="14" t="s">
        <v>84</v>
      </c>
      <c r="D10" s="5" t="s">
        <v>287</v>
      </c>
      <c r="E10" t="str">
        <f t="shared" si="0"/>
        <v>C084683</v>
      </c>
      <c r="F10" s="5" t="s">
        <v>287</v>
      </c>
    </row>
    <row r="11" spans="1:6" x14ac:dyDescent="0.25">
      <c r="A11" s="5" t="s">
        <v>287</v>
      </c>
      <c r="B11" s="10" t="s">
        <v>85</v>
      </c>
      <c r="C11" s="14" t="s">
        <v>86</v>
      </c>
      <c r="D11" s="5" t="s">
        <v>287</v>
      </c>
      <c r="E11" t="str">
        <f t="shared" si="0"/>
        <v>C079635</v>
      </c>
      <c r="F11" s="5" t="s">
        <v>287</v>
      </c>
    </row>
    <row r="12" spans="1:6" x14ac:dyDescent="0.25">
      <c r="A12" s="5" t="s">
        <v>287</v>
      </c>
      <c r="B12" s="10" t="s">
        <v>87</v>
      </c>
      <c r="C12" s="14" t="s">
        <v>88</v>
      </c>
      <c r="D12" s="5" t="s">
        <v>287</v>
      </c>
      <c r="E12" t="str">
        <f t="shared" si="0"/>
        <v>C080709</v>
      </c>
      <c r="F12" s="5" t="s">
        <v>287</v>
      </c>
    </row>
    <row r="13" spans="1:6" x14ac:dyDescent="0.25">
      <c r="A13" s="5" t="s">
        <v>287</v>
      </c>
      <c r="B13" s="12" t="s">
        <v>89</v>
      </c>
      <c r="C13" s="13" t="s">
        <v>90</v>
      </c>
      <c r="D13" s="5" t="s">
        <v>287</v>
      </c>
      <c r="E13" t="str">
        <f t="shared" si="0"/>
        <v>C079258</v>
      </c>
      <c r="F13" s="5" t="s">
        <v>287</v>
      </c>
    </row>
    <row r="14" spans="1:6" x14ac:dyDescent="0.25">
      <c r="A14" s="5" t="s">
        <v>287</v>
      </c>
      <c r="B14" s="12" t="s">
        <v>91</v>
      </c>
      <c r="C14" s="13" t="s">
        <v>92</v>
      </c>
      <c r="D14" s="5" t="s">
        <v>287</v>
      </c>
      <c r="E14" t="str">
        <f t="shared" si="0"/>
        <v>C086282</v>
      </c>
      <c r="F14" s="5" t="s">
        <v>287</v>
      </c>
    </row>
    <row r="15" spans="1:6" x14ac:dyDescent="0.25">
      <c r="A15" s="5" t="s">
        <v>287</v>
      </c>
      <c r="B15" s="12" t="s">
        <v>93</v>
      </c>
      <c r="C15" s="13" t="s">
        <v>94</v>
      </c>
      <c r="D15" s="5" t="s">
        <v>287</v>
      </c>
      <c r="E15" t="str">
        <f t="shared" si="0"/>
        <v>C030563</v>
      </c>
      <c r="F15" s="5" t="s">
        <v>287</v>
      </c>
    </row>
    <row r="16" spans="1:6" x14ac:dyDescent="0.25">
      <c r="A16" s="5" t="s">
        <v>287</v>
      </c>
      <c r="B16" s="12" t="s">
        <v>95</v>
      </c>
      <c r="C16" s="13" t="s">
        <v>96</v>
      </c>
      <c r="D16" s="5" t="s">
        <v>287</v>
      </c>
      <c r="E16" t="str">
        <f t="shared" si="0"/>
        <v>C053055</v>
      </c>
      <c r="F16" s="5" t="s">
        <v>287</v>
      </c>
    </row>
    <row r="17" spans="1:6" x14ac:dyDescent="0.25">
      <c r="A17" s="5" t="s">
        <v>287</v>
      </c>
      <c r="B17" s="8" t="s">
        <v>69</v>
      </c>
      <c r="C17" s="9" t="s">
        <v>70</v>
      </c>
      <c r="D17" s="5" t="s">
        <v>287</v>
      </c>
      <c r="E17" t="str">
        <f t="shared" si="0"/>
        <v>C052256</v>
      </c>
      <c r="F17" s="5" t="s">
        <v>287</v>
      </c>
    </row>
    <row r="18" spans="1:6" x14ac:dyDescent="0.25">
      <c r="A18" s="5" t="s">
        <v>287</v>
      </c>
      <c r="B18" s="12" t="s">
        <v>95</v>
      </c>
      <c r="C18" s="13" t="s">
        <v>96</v>
      </c>
      <c r="D18" s="5" t="s">
        <v>287</v>
      </c>
      <c r="E18" t="str">
        <f t="shared" si="0"/>
        <v>C053055</v>
      </c>
      <c r="F18" s="5" t="s">
        <v>287</v>
      </c>
    </row>
    <row r="19" spans="1:6" x14ac:dyDescent="0.25">
      <c r="A19" s="5" t="s">
        <v>287</v>
      </c>
      <c r="B19" s="6" t="s">
        <v>97</v>
      </c>
      <c r="C19" s="7" t="s">
        <v>98</v>
      </c>
      <c r="D19" s="5" t="s">
        <v>287</v>
      </c>
      <c r="E19" t="str">
        <f t="shared" si="0"/>
        <v>C058725</v>
      </c>
      <c r="F19" s="5" t="s">
        <v>287</v>
      </c>
    </row>
    <row r="20" spans="1:6" x14ac:dyDescent="0.25">
      <c r="A20" s="5" t="s">
        <v>287</v>
      </c>
      <c r="B20" s="12" t="s">
        <v>99</v>
      </c>
      <c r="C20" s="13" t="s">
        <v>100</v>
      </c>
      <c r="D20" s="5" t="s">
        <v>287</v>
      </c>
      <c r="E20" t="str">
        <f t="shared" si="0"/>
        <v>C128423</v>
      </c>
      <c r="F20" s="5" t="s">
        <v>287</v>
      </c>
    </row>
    <row r="21" spans="1:6" x14ac:dyDescent="0.25">
      <c r="A21" s="5" t="s">
        <v>287</v>
      </c>
      <c r="B21" s="12" t="s">
        <v>93</v>
      </c>
      <c r="C21" s="13" t="s">
        <v>94</v>
      </c>
      <c r="D21" s="5" t="s">
        <v>287</v>
      </c>
      <c r="E21" t="str">
        <f t="shared" si="0"/>
        <v>C030563</v>
      </c>
      <c r="F21" s="5" t="s">
        <v>287</v>
      </c>
    </row>
    <row r="22" spans="1:6" x14ac:dyDescent="0.25">
      <c r="A22" s="5" t="s">
        <v>287</v>
      </c>
      <c r="B22" s="12" t="s">
        <v>75</v>
      </c>
      <c r="C22" s="13" t="s">
        <v>76</v>
      </c>
      <c r="D22" s="5" t="s">
        <v>287</v>
      </c>
      <c r="E22" t="str">
        <f t="shared" si="0"/>
        <v>C108404</v>
      </c>
      <c r="F22" s="5" t="s">
        <v>287</v>
      </c>
    </row>
    <row r="23" spans="1:6" x14ac:dyDescent="0.25">
      <c r="A23" s="5" t="s">
        <v>287</v>
      </c>
      <c r="B23" s="10" t="s">
        <v>77</v>
      </c>
      <c r="C23" s="11" t="s">
        <v>78</v>
      </c>
      <c r="D23" s="5" t="s">
        <v>287</v>
      </c>
      <c r="E23" t="str">
        <f t="shared" si="0"/>
        <v>C084781</v>
      </c>
      <c r="F23" s="5" t="s">
        <v>287</v>
      </c>
    </row>
    <row r="24" spans="1:6" x14ac:dyDescent="0.25">
      <c r="A24" s="5" t="s">
        <v>287</v>
      </c>
      <c r="B24" s="12" t="s">
        <v>87</v>
      </c>
      <c r="C24" s="13" t="s">
        <v>88</v>
      </c>
      <c r="D24" s="5" t="s">
        <v>287</v>
      </c>
      <c r="E24" t="str">
        <f t="shared" si="0"/>
        <v>C080709</v>
      </c>
      <c r="F24" s="5" t="s">
        <v>287</v>
      </c>
    </row>
    <row r="25" spans="1:6" x14ac:dyDescent="0.25">
      <c r="A25" s="15" t="s">
        <v>287</v>
      </c>
      <c r="B25" s="12" t="s">
        <v>91</v>
      </c>
      <c r="C25" s="13" t="s">
        <v>92</v>
      </c>
      <c r="D25" s="15" t="s">
        <v>287</v>
      </c>
      <c r="E25" t="str">
        <f t="shared" si="0"/>
        <v>C086282</v>
      </c>
      <c r="F25" s="15" t="s">
        <v>287</v>
      </c>
    </row>
    <row r="26" spans="1:6" x14ac:dyDescent="0.25">
      <c r="A26" s="15" t="s">
        <v>287</v>
      </c>
      <c r="B26" s="12" t="s">
        <v>85</v>
      </c>
      <c r="C26" s="13" t="s">
        <v>86</v>
      </c>
      <c r="D26" s="15" t="s">
        <v>287</v>
      </c>
      <c r="E26" t="str">
        <f t="shared" si="0"/>
        <v>C079635</v>
      </c>
      <c r="F26" s="15" t="s">
        <v>287</v>
      </c>
    </row>
    <row r="27" spans="1:6" x14ac:dyDescent="0.25">
      <c r="A27" s="8" t="s">
        <v>287</v>
      </c>
      <c r="B27" s="16" t="s">
        <v>71</v>
      </c>
      <c r="C27" s="17" t="s">
        <v>72</v>
      </c>
      <c r="D27" s="8" t="s">
        <v>287</v>
      </c>
      <c r="E27" t="str">
        <f t="shared" si="0"/>
        <v>C113608</v>
      </c>
      <c r="F27" s="8" t="s">
        <v>287</v>
      </c>
    </row>
    <row r="28" spans="1:6" x14ac:dyDescent="0.25">
      <c r="A28" s="15" t="s">
        <v>287</v>
      </c>
      <c r="B28" s="18" t="s">
        <v>89</v>
      </c>
      <c r="C28" s="19" t="s">
        <v>90</v>
      </c>
      <c r="D28" s="15" t="s">
        <v>287</v>
      </c>
      <c r="E28" t="str">
        <f t="shared" si="0"/>
        <v>C079258</v>
      </c>
      <c r="F28" s="15" t="s">
        <v>287</v>
      </c>
    </row>
    <row r="29" spans="1:6" x14ac:dyDescent="0.25">
      <c r="A29" s="15" t="s">
        <v>287</v>
      </c>
      <c r="B29" s="12" t="s">
        <v>101</v>
      </c>
      <c r="C29" s="13" t="s">
        <v>102</v>
      </c>
      <c r="D29" s="15" t="s">
        <v>287</v>
      </c>
      <c r="E29" t="str">
        <f t="shared" si="0"/>
        <v>C113591</v>
      </c>
      <c r="F29" s="15" t="s">
        <v>287</v>
      </c>
    </row>
    <row r="30" spans="1:6" x14ac:dyDescent="0.25">
      <c r="A30" s="15" t="s">
        <v>287</v>
      </c>
      <c r="B30" s="8" t="s">
        <v>93</v>
      </c>
      <c r="C30" s="9" t="s">
        <v>94</v>
      </c>
      <c r="D30" s="15" t="s">
        <v>287</v>
      </c>
      <c r="E30" t="str">
        <f t="shared" si="0"/>
        <v>C030563</v>
      </c>
      <c r="F30" s="15" t="s">
        <v>287</v>
      </c>
    </row>
    <row r="31" spans="1:6" x14ac:dyDescent="0.25">
      <c r="A31" s="15" t="s">
        <v>287</v>
      </c>
      <c r="B31" s="18" t="s">
        <v>83</v>
      </c>
      <c r="C31" s="19" t="s">
        <v>103</v>
      </c>
      <c r="D31" s="15" t="s">
        <v>287</v>
      </c>
      <c r="E31" t="str">
        <f t="shared" si="0"/>
        <v>C084683</v>
      </c>
      <c r="F31" s="15" t="s">
        <v>287</v>
      </c>
    </row>
    <row r="32" spans="1:6" x14ac:dyDescent="0.25">
      <c r="A32" s="15" t="s">
        <v>287</v>
      </c>
      <c r="B32" s="12" t="s">
        <v>97</v>
      </c>
      <c r="C32" s="13" t="s">
        <v>98</v>
      </c>
      <c r="D32" s="15" t="s">
        <v>287</v>
      </c>
      <c r="E32" t="str">
        <f t="shared" si="0"/>
        <v>C058725</v>
      </c>
      <c r="F32" s="15" t="s">
        <v>287</v>
      </c>
    </row>
    <row r="33" spans="1:6" x14ac:dyDescent="0.25">
      <c r="A33" s="8" t="s">
        <v>287</v>
      </c>
      <c r="B33" s="16" t="s">
        <v>81</v>
      </c>
      <c r="C33" s="17" t="s">
        <v>82</v>
      </c>
      <c r="D33" s="8" t="s">
        <v>287</v>
      </c>
      <c r="E33" t="str">
        <f t="shared" si="0"/>
        <v>C121472</v>
      </c>
      <c r="F33" s="8" t="s">
        <v>287</v>
      </c>
    </row>
    <row r="34" spans="1:6" x14ac:dyDescent="0.25">
      <c r="A34" s="20" t="s">
        <v>287</v>
      </c>
      <c r="B34" s="21" t="s">
        <v>69</v>
      </c>
      <c r="C34" s="22" t="s">
        <v>104</v>
      </c>
      <c r="D34" s="20" t="s">
        <v>287</v>
      </c>
      <c r="E34" t="str">
        <f t="shared" si="0"/>
        <v>C052256</v>
      </c>
      <c r="F34" s="20" t="s">
        <v>287</v>
      </c>
    </row>
    <row r="35" spans="1:6" x14ac:dyDescent="0.25">
      <c r="A35" s="23" t="s">
        <v>287</v>
      </c>
      <c r="B35" s="10" t="s">
        <v>95</v>
      </c>
      <c r="C35" s="14" t="s">
        <v>105</v>
      </c>
      <c r="D35" s="23" t="s">
        <v>287</v>
      </c>
      <c r="E35" t="str">
        <f t="shared" si="0"/>
        <v>C053055</v>
      </c>
      <c r="F35" s="23" t="s">
        <v>287</v>
      </c>
    </row>
    <row r="36" spans="1:6" x14ac:dyDescent="0.25">
      <c r="A36" s="5" t="s">
        <v>287</v>
      </c>
      <c r="B36" s="12" t="s">
        <v>71</v>
      </c>
      <c r="C36" s="13" t="s">
        <v>72</v>
      </c>
      <c r="D36" s="5" t="s">
        <v>287</v>
      </c>
      <c r="E36" t="str">
        <f t="shared" si="0"/>
        <v>C113608</v>
      </c>
      <c r="F36" s="5" t="s">
        <v>287</v>
      </c>
    </row>
    <row r="37" spans="1:6" x14ac:dyDescent="0.25">
      <c r="A37" s="15" t="s">
        <v>287</v>
      </c>
      <c r="B37" s="12" t="s">
        <v>85</v>
      </c>
      <c r="C37" s="13" t="s">
        <v>86</v>
      </c>
      <c r="D37" s="15" t="s">
        <v>287</v>
      </c>
      <c r="E37" t="str">
        <f t="shared" si="0"/>
        <v>C079635</v>
      </c>
      <c r="F37" s="15" t="s">
        <v>287</v>
      </c>
    </row>
    <row r="38" spans="1:6" x14ac:dyDescent="0.25">
      <c r="A38" s="5" t="s">
        <v>287</v>
      </c>
      <c r="B38" s="6" t="s">
        <v>75</v>
      </c>
      <c r="C38" s="7" t="s">
        <v>76</v>
      </c>
      <c r="D38" s="5" t="s">
        <v>287</v>
      </c>
      <c r="E38" t="str">
        <f t="shared" si="0"/>
        <v>C108404</v>
      </c>
      <c r="F38" s="5" t="s">
        <v>287</v>
      </c>
    </row>
    <row r="39" spans="1:6" x14ac:dyDescent="0.25">
      <c r="A39" s="15" t="s">
        <v>287</v>
      </c>
      <c r="B39" s="8" t="s">
        <v>99</v>
      </c>
      <c r="C39" s="9" t="s">
        <v>100</v>
      </c>
      <c r="D39" s="15" t="s">
        <v>287</v>
      </c>
      <c r="E39" t="str">
        <f t="shared" si="0"/>
        <v>C128423</v>
      </c>
      <c r="F39" s="15" t="s">
        <v>287</v>
      </c>
    </row>
    <row r="40" spans="1:6" x14ac:dyDescent="0.25">
      <c r="A40" s="15" t="s">
        <v>287</v>
      </c>
      <c r="B40" s="12" t="s">
        <v>73</v>
      </c>
      <c r="C40" s="13" t="s">
        <v>74</v>
      </c>
      <c r="D40" s="15" t="s">
        <v>287</v>
      </c>
      <c r="E40" t="str">
        <f t="shared" si="0"/>
        <v>C101351</v>
      </c>
      <c r="F40" s="15" t="s">
        <v>287</v>
      </c>
    </row>
    <row r="41" spans="1:6" x14ac:dyDescent="0.25">
      <c r="A41" s="24" t="s">
        <v>287</v>
      </c>
      <c r="B41" s="8" t="s">
        <v>81</v>
      </c>
      <c r="C41" s="25" t="s">
        <v>82</v>
      </c>
      <c r="D41" s="24" t="s">
        <v>287</v>
      </c>
      <c r="E41" t="str">
        <f t="shared" si="0"/>
        <v>C121472</v>
      </c>
      <c r="F41" s="24" t="s">
        <v>287</v>
      </c>
    </row>
    <row r="42" spans="1:6" x14ac:dyDescent="0.25">
      <c r="A42" s="15" t="s">
        <v>287</v>
      </c>
      <c r="B42" s="12" t="s">
        <v>79</v>
      </c>
      <c r="C42" s="13" t="s">
        <v>80</v>
      </c>
      <c r="D42" s="15" t="s">
        <v>287</v>
      </c>
      <c r="E42" t="str">
        <f t="shared" si="0"/>
        <v>C052972</v>
      </c>
      <c r="F42" s="15" t="s">
        <v>287</v>
      </c>
    </row>
    <row r="43" spans="1:6" x14ac:dyDescent="0.25">
      <c r="A43" s="15" t="s">
        <v>287</v>
      </c>
      <c r="B43" s="12" t="s">
        <v>79</v>
      </c>
      <c r="C43" s="13" t="s">
        <v>80</v>
      </c>
      <c r="D43" s="15" t="s">
        <v>287</v>
      </c>
      <c r="E43" t="str">
        <f t="shared" si="0"/>
        <v>C052972</v>
      </c>
      <c r="F43" s="15" t="s">
        <v>287</v>
      </c>
    </row>
    <row r="44" spans="1:6" x14ac:dyDescent="0.25">
      <c r="A44" s="8" t="s">
        <v>287</v>
      </c>
      <c r="B44" s="8" t="s">
        <v>87</v>
      </c>
      <c r="C44" s="11" t="s">
        <v>88</v>
      </c>
      <c r="D44" s="8" t="s">
        <v>287</v>
      </c>
      <c r="E44" t="str">
        <f t="shared" si="0"/>
        <v>C080709</v>
      </c>
      <c r="F44" s="8" t="s">
        <v>287</v>
      </c>
    </row>
    <row r="45" spans="1:6" x14ac:dyDescent="0.25">
      <c r="A45" s="26" t="s">
        <v>287</v>
      </c>
      <c r="B45" s="27" t="s">
        <v>106</v>
      </c>
      <c r="C45" s="28" t="s">
        <v>107</v>
      </c>
      <c r="D45" s="26" t="s">
        <v>287</v>
      </c>
      <c r="E45" t="str">
        <f t="shared" si="0"/>
        <v>C070904</v>
      </c>
      <c r="F45" s="26" t="s">
        <v>287</v>
      </c>
    </row>
    <row r="46" spans="1:6" x14ac:dyDescent="0.25">
      <c r="A46" s="8" t="s">
        <v>287</v>
      </c>
      <c r="B46" s="8" t="s">
        <v>106</v>
      </c>
      <c r="C46" s="9" t="s">
        <v>107</v>
      </c>
      <c r="D46" s="8" t="s">
        <v>287</v>
      </c>
      <c r="E46" t="str">
        <f t="shared" si="0"/>
        <v>C070904</v>
      </c>
      <c r="F46" s="8" t="s">
        <v>287</v>
      </c>
    </row>
    <row r="47" spans="1:6" x14ac:dyDescent="0.25">
      <c r="A47" s="8" t="s">
        <v>108</v>
      </c>
      <c r="B47" s="8" t="s">
        <v>109</v>
      </c>
      <c r="C47" s="9" t="s">
        <v>110</v>
      </c>
      <c r="D47" s="8" t="s">
        <v>285</v>
      </c>
      <c r="E47" t="str">
        <f t="shared" si="0"/>
        <v>C121851</v>
      </c>
      <c r="F47" s="8" t="s">
        <v>286</v>
      </c>
    </row>
    <row r="48" spans="1:6" x14ac:dyDescent="0.25">
      <c r="A48" s="8" t="s">
        <v>108</v>
      </c>
      <c r="B48" s="8" t="s">
        <v>111</v>
      </c>
      <c r="C48" s="9" t="s">
        <v>112</v>
      </c>
      <c r="D48" s="8" t="s">
        <v>285</v>
      </c>
      <c r="E48" t="str">
        <f t="shared" si="0"/>
        <v>C052617</v>
      </c>
      <c r="F48" s="8" t="s">
        <v>286</v>
      </c>
    </row>
    <row r="49" spans="1:6" x14ac:dyDescent="0.25">
      <c r="A49" s="8" t="s">
        <v>108</v>
      </c>
      <c r="B49" s="8" t="s">
        <v>113</v>
      </c>
      <c r="C49" s="9" t="s">
        <v>114</v>
      </c>
      <c r="D49" s="8" t="s">
        <v>285</v>
      </c>
      <c r="E49" t="str">
        <f t="shared" si="0"/>
        <v>C077793</v>
      </c>
      <c r="F49" s="8" t="s">
        <v>286</v>
      </c>
    </row>
    <row r="50" spans="1:6" x14ac:dyDescent="0.25">
      <c r="A50" s="8" t="s">
        <v>108</v>
      </c>
      <c r="B50" s="8" t="s">
        <v>115</v>
      </c>
      <c r="C50" s="9" t="s">
        <v>116</v>
      </c>
      <c r="D50" s="8" t="s">
        <v>285</v>
      </c>
      <c r="E50" t="str">
        <f t="shared" si="0"/>
        <v>C091639</v>
      </c>
      <c r="F50" s="8" t="s">
        <v>286</v>
      </c>
    </row>
    <row r="51" spans="1:6" x14ac:dyDescent="0.25">
      <c r="A51" s="8" t="s">
        <v>108</v>
      </c>
      <c r="B51" s="8" t="s">
        <v>117</v>
      </c>
      <c r="C51" s="9" t="s">
        <v>118</v>
      </c>
      <c r="D51" s="8" t="s">
        <v>285</v>
      </c>
      <c r="E51" t="str">
        <f t="shared" si="0"/>
        <v>C116287</v>
      </c>
      <c r="F51" s="8" t="s">
        <v>286</v>
      </c>
    </row>
    <row r="52" spans="1:6" x14ac:dyDescent="0.25">
      <c r="A52" s="8" t="s">
        <v>108</v>
      </c>
      <c r="B52" s="8" t="s">
        <v>119</v>
      </c>
      <c r="C52" s="9" t="s">
        <v>120</v>
      </c>
      <c r="D52" s="8" t="s">
        <v>285</v>
      </c>
      <c r="E52" t="str">
        <f t="shared" si="0"/>
        <v>C097046</v>
      </c>
      <c r="F52" s="8" t="s">
        <v>286</v>
      </c>
    </row>
    <row r="53" spans="1:6" x14ac:dyDescent="0.25">
      <c r="A53" s="8" t="s">
        <v>108</v>
      </c>
      <c r="B53" s="8" t="s">
        <v>121</v>
      </c>
      <c r="C53" s="9" t="s">
        <v>122</v>
      </c>
      <c r="D53" s="8" t="s">
        <v>285</v>
      </c>
      <c r="E53" t="str">
        <f t="shared" si="0"/>
        <v>C112268</v>
      </c>
      <c r="F53" s="8" t="s">
        <v>286</v>
      </c>
    </row>
    <row r="54" spans="1:6" x14ac:dyDescent="0.25">
      <c r="A54" s="8" t="s">
        <v>108</v>
      </c>
      <c r="B54" s="8" t="s">
        <v>123</v>
      </c>
      <c r="C54" s="9" t="s">
        <v>124</v>
      </c>
      <c r="D54" s="8" t="s">
        <v>285</v>
      </c>
      <c r="E54" t="str">
        <f t="shared" si="0"/>
        <v>C117210</v>
      </c>
      <c r="F54" s="8" t="s">
        <v>286</v>
      </c>
    </row>
    <row r="55" spans="1:6" x14ac:dyDescent="0.25">
      <c r="A55" s="8" t="s">
        <v>108</v>
      </c>
      <c r="B55" s="8" t="s">
        <v>125</v>
      </c>
      <c r="C55" s="9" t="s">
        <v>126</v>
      </c>
      <c r="D55" s="8" t="s">
        <v>285</v>
      </c>
      <c r="E55" t="str">
        <f t="shared" si="0"/>
        <v>C086812</v>
      </c>
      <c r="F55" s="8" t="s">
        <v>286</v>
      </c>
    </row>
    <row r="56" spans="1:6" x14ac:dyDescent="0.25">
      <c r="A56" s="8" t="s">
        <v>108</v>
      </c>
      <c r="B56" s="8" t="s">
        <v>127</v>
      </c>
      <c r="C56" s="9" t="s">
        <v>128</v>
      </c>
      <c r="D56" s="8" t="s">
        <v>285</v>
      </c>
      <c r="E56" t="str">
        <f t="shared" si="0"/>
        <v>C095053</v>
      </c>
      <c r="F56" s="8" t="s">
        <v>286</v>
      </c>
    </row>
    <row r="57" spans="1:6" x14ac:dyDescent="0.25">
      <c r="A57" s="8" t="s">
        <v>108</v>
      </c>
      <c r="B57" s="8" t="s">
        <v>117</v>
      </c>
      <c r="C57" s="9" t="s">
        <v>129</v>
      </c>
      <c r="D57" s="8" t="s">
        <v>285</v>
      </c>
      <c r="E57" t="str">
        <f t="shared" si="0"/>
        <v>C116287</v>
      </c>
      <c r="F57" s="8" t="s">
        <v>286</v>
      </c>
    </row>
    <row r="58" spans="1:6" x14ac:dyDescent="0.25">
      <c r="A58" s="8" t="s">
        <v>108</v>
      </c>
      <c r="B58" s="8" t="s">
        <v>130</v>
      </c>
      <c r="C58" s="9" t="s">
        <v>131</v>
      </c>
      <c r="D58" s="8" t="s">
        <v>285</v>
      </c>
      <c r="E58" t="str">
        <f t="shared" si="0"/>
        <v>C063490</v>
      </c>
      <c r="F58" s="8" t="s">
        <v>286</v>
      </c>
    </row>
    <row r="59" spans="1:6" x14ac:dyDescent="0.25">
      <c r="A59" s="8" t="s">
        <v>108</v>
      </c>
      <c r="B59" s="8" t="s">
        <v>121</v>
      </c>
      <c r="C59" s="9" t="s">
        <v>122</v>
      </c>
      <c r="D59" s="8" t="s">
        <v>285</v>
      </c>
      <c r="E59" t="str">
        <f t="shared" si="0"/>
        <v>C112268</v>
      </c>
      <c r="F59" s="8" t="s">
        <v>286</v>
      </c>
    </row>
    <row r="60" spans="1:6" x14ac:dyDescent="0.25">
      <c r="A60" s="8" t="s">
        <v>108</v>
      </c>
      <c r="B60" s="8" t="s">
        <v>123</v>
      </c>
      <c r="C60" s="9" t="s">
        <v>124</v>
      </c>
      <c r="D60" s="8" t="s">
        <v>285</v>
      </c>
      <c r="E60" t="str">
        <f t="shared" si="0"/>
        <v>C117210</v>
      </c>
      <c r="F60" s="8" t="s">
        <v>286</v>
      </c>
    </row>
    <row r="61" spans="1:6" x14ac:dyDescent="0.25">
      <c r="A61" s="8" t="s">
        <v>108</v>
      </c>
      <c r="B61" s="8" t="s">
        <v>113</v>
      </c>
      <c r="C61" s="9" t="s">
        <v>132</v>
      </c>
      <c r="D61" s="8" t="s">
        <v>285</v>
      </c>
      <c r="E61" t="str">
        <f t="shared" si="0"/>
        <v>C077793</v>
      </c>
      <c r="F61" s="8" t="s">
        <v>286</v>
      </c>
    </row>
    <row r="62" spans="1:6" x14ac:dyDescent="0.25">
      <c r="A62" s="8" t="s">
        <v>108</v>
      </c>
      <c r="B62" s="8" t="s">
        <v>155</v>
      </c>
      <c r="C62" s="9" t="s">
        <v>133</v>
      </c>
      <c r="D62" s="8" t="s">
        <v>285</v>
      </c>
      <c r="E62" t="str">
        <f t="shared" si="0"/>
        <v>C106407</v>
      </c>
      <c r="F62" s="8" t="s">
        <v>286</v>
      </c>
    </row>
    <row r="63" spans="1:6" x14ac:dyDescent="0.25">
      <c r="A63" s="8" t="s">
        <v>108</v>
      </c>
      <c r="B63" s="8" t="s">
        <v>109</v>
      </c>
      <c r="C63" s="9" t="s">
        <v>110</v>
      </c>
      <c r="D63" s="8" t="s">
        <v>285</v>
      </c>
      <c r="E63" t="str">
        <f t="shared" si="0"/>
        <v>C121851</v>
      </c>
      <c r="F63" s="8" t="s">
        <v>286</v>
      </c>
    </row>
    <row r="64" spans="1:6" x14ac:dyDescent="0.25">
      <c r="A64" s="8" t="s">
        <v>108</v>
      </c>
      <c r="B64" s="8" t="s">
        <v>115</v>
      </c>
      <c r="C64" s="9" t="s">
        <v>116</v>
      </c>
      <c r="D64" s="8" t="s">
        <v>285</v>
      </c>
      <c r="E64" t="str">
        <f t="shared" si="0"/>
        <v>C091639</v>
      </c>
      <c r="F64" s="8" t="s">
        <v>286</v>
      </c>
    </row>
    <row r="65" spans="1:6" x14ac:dyDescent="0.25">
      <c r="A65" s="8" t="s">
        <v>108</v>
      </c>
      <c r="B65" s="29" t="s">
        <v>125</v>
      </c>
      <c r="C65" s="30" t="s">
        <v>134</v>
      </c>
      <c r="D65" s="8" t="s">
        <v>285</v>
      </c>
      <c r="E65" t="str">
        <f t="shared" si="0"/>
        <v>C086812</v>
      </c>
      <c r="F65" s="8" t="s">
        <v>286</v>
      </c>
    </row>
    <row r="66" spans="1:6" x14ac:dyDescent="0.25">
      <c r="A66" s="29" t="s">
        <v>108</v>
      </c>
      <c r="B66" s="29" t="s">
        <v>111</v>
      </c>
      <c r="C66" s="30" t="s">
        <v>112</v>
      </c>
      <c r="D66" s="8" t="s">
        <v>285</v>
      </c>
      <c r="E66" t="str">
        <f t="shared" si="0"/>
        <v>C052617</v>
      </c>
      <c r="F66" s="8" t="s">
        <v>286</v>
      </c>
    </row>
    <row r="67" spans="1:6" x14ac:dyDescent="0.25">
      <c r="A67" s="29" t="s">
        <v>108</v>
      </c>
      <c r="B67" s="29" t="s">
        <v>121</v>
      </c>
      <c r="C67" s="30" t="s">
        <v>122</v>
      </c>
      <c r="D67" s="8" t="s">
        <v>285</v>
      </c>
      <c r="E67" t="str">
        <f t="shared" si="0"/>
        <v>C112268</v>
      </c>
      <c r="F67" s="8" t="s">
        <v>286</v>
      </c>
    </row>
    <row r="68" spans="1:6" x14ac:dyDescent="0.25">
      <c r="A68" s="29" t="s">
        <v>108</v>
      </c>
      <c r="B68" s="29" t="s">
        <v>127</v>
      </c>
      <c r="C68" s="30" t="s">
        <v>128</v>
      </c>
      <c r="D68" s="8" t="s">
        <v>285</v>
      </c>
      <c r="E68" t="str">
        <f t="shared" ref="E68:E131" si="1">CONCATENATE("C",LEFT(B68,6))</f>
        <v>C095053</v>
      </c>
      <c r="F68" s="8" t="s">
        <v>286</v>
      </c>
    </row>
    <row r="69" spans="1:6" x14ac:dyDescent="0.25">
      <c r="A69" s="29" t="s">
        <v>108</v>
      </c>
      <c r="B69" s="29" t="s">
        <v>109</v>
      </c>
      <c r="C69" s="30" t="s">
        <v>110</v>
      </c>
      <c r="D69" s="8" t="s">
        <v>285</v>
      </c>
      <c r="E69" t="str">
        <f t="shared" si="1"/>
        <v>C121851</v>
      </c>
      <c r="F69" s="8" t="s">
        <v>286</v>
      </c>
    </row>
    <row r="70" spans="1:6" x14ac:dyDescent="0.25">
      <c r="A70" s="29" t="s">
        <v>108</v>
      </c>
      <c r="B70" s="29" t="s">
        <v>119</v>
      </c>
      <c r="C70" s="30" t="s">
        <v>135</v>
      </c>
      <c r="D70" s="8" t="s">
        <v>285</v>
      </c>
      <c r="E70" t="str">
        <f t="shared" si="1"/>
        <v>C097046</v>
      </c>
      <c r="F70" s="8" t="s">
        <v>286</v>
      </c>
    </row>
    <row r="71" spans="1:6" x14ac:dyDescent="0.25">
      <c r="A71" s="29" t="s">
        <v>108</v>
      </c>
      <c r="B71" s="29" t="s">
        <v>130</v>
      </c>
      <c r="C71" s="30" t="s">
        <v>131</v>
      </c>
      <c r="D71" s="8" t="s">
        <v>285</v>
      </c>
      <c r="E71" t="str">
        <f t="shared" si="1"/>
        <v>C063490</v>
      </c>
      <c r="F71" s="8" t="s">
        <v>286</v>
      </c>
    </row>
    <row r="72" spans="1:6" x14ac:dyDescent="0.25">
      <c r="A72" s="29" t="s">
        <v>108</v>
      </c>
      <c r="B72" s="29" t="s">
        <v>117</v>
      </c>
      <c r="C72" s="30" t="s">
        <v>129</v>
      </c>
      <c r="D72" s="8" t="s">
        <v>285</v>
      </c>
      <c r="E72" t="str">
        <f t="shared" si="1"/>
        <v>C116287</v>
      </c>
      <c r="F72" s="8" t="s">
        <v>286</v>
      </c>
    </row>
    <row r="73" spans="1:6" x14ac:dyDescent="0.25">
      <c r="A73" s="29" t="s">
        <v>108</v>
      </c>
      <c r="B73" s="29" t="s">
        <v>115</v>
      </c>
      <c r="C73" s="30" t="s">
        <v>116</v>
      </c>
      <c r="D73" s="8" t="s">
        <v>285</v>
      </c>
      <c r="E73" t="str">
        <f t="shared" si="1"/>
        <v>C091639</v>
      </c>
      <c r="F73" s="8" t="s">
        <v>286</v>
      </c>
    </row>
    <row r="74" spans="1:6" x14ac:dyDescent="0.25">
      <c r="A74" s="29" t="s">
        <v>108</v>
      </c>
      <c r="B74" s="29" t="s">
        <v>123</v>
      </c>
      <c r="C74" s="30" t="s">
        <v>136</v>
      </c>
      <c r="D74" s="8" t="s">
        <v>285</v>
      </c>
      <c r="E74" t="str">
        <f t="shared" si="1"/>
        <v>C117210</v>
      </c>
      <c r="F74" s="8" t="s">
        <v>286</v>
      </c>
    </row>
    <row r="75" spans="1:6" x14ac:dyDescent="0.25">
      <c r="A75" s="29" t="s">
        <v>108</v>
      </c>
      <c r="B75" s="29" t="s">
        <v>119</v>
      </c>
      <c r="C75" s="30" t="s">
        <v>135</v>
      </c>
      <c r="D75" s="8" t="s">
        <v>285</v>
      </c>
      <c r="E75" t="str">
        <f t="shared" si="1"/>
        <v>C097046</v>
      </c>
      <c r="F75" s="8" t="s">
        <v>286</v>
      </c>
    </row>
    <row r="76" spans="1:6" x14ac:dyDescent="0.25">
      <c r="A76" s="29" t="s">
        <v>137</v>
      </c>
      <c r="B76" s="29" t="s">
        <v>150</v>
      </c>
      <c r="C76" s="30"/>
      <c r="D76" s="29"/>
      <c r="E76" t="str">
        <f t="shared" si="1"/>
        <v>C094256</v>
      </c>
      <c r="F76" t="s">
        <v>137</v>
      </c>
    </row>
    <row r="77" spans="1:6" x14ac:dyDescent="0.25">
      <c r="A77" s="29" t="s">
        <v>137</v>
      </c>
      <c r="B77" s="29" t="s">
        <v>156</v>
      </c>
      <c r="C77" s="30"/>
      <c r="D77" s="29"/>
      <c r="E77" t="str">
        <f t="shared" si="1"/>
        <v>C078622</v>
      </c>
      <c r="F77" t="s">
        <v>137</v>
      </c>
    </row>
    <row r="78" spans="1:6" x14ac:dyDescent="0.25">
      <c r="A78" s="29" t="s">
        <v>137</v>
      </c>
      <c r="B78" s="29" t="s">
        <v>149</v>
      </c>
      <c r="C78" s="30"/>
      <c r="D78" s="29"/>
      <c r="E78" t="str">
        <f t="shared" si="1"/>
        <v>C051475</v>
      </c>
      <c r="F78" t="s">
        <v>137</v>
      </c>
    </row>
    <row r="79" spans="1:6" x14ac:dyDescent="0.25">
      <c r="A79" s="29" t="s">
        <v>137</v>
      </c>
      <c r="B79" s="29" t="s">
        <v>138</v>
      </c>
      <c r="C79" s="30"/>
      <c r="D79" s="29"/>
      <c r="E79" t="str">
        <f t="shared" si="1"/>
        <v>C069714</v>
      </c>
      <c r="F79" t="s">
        <v>137</v>
      </c>
    </row>
    <row r="80" spans="1:6" x14ac:dyDescent="0.25">
      <c r="A80" s="29" t="s">
        <v>137</v>
      </c>
      <c r="B80" s="29" t="s">
        <v>154</v>
      </c>
      <c r="C80" s="30"/>
      <c r="D80" s="29"/>
      <c r="E80" t="str">
        <f t="shared" si="1"/>
        <v>C084941</v>
      </c>
      <c r="F80" t="s">
        <v>137</v>
      </c>
    </row>
    <row r="81" spans="1:6" x14ac:dyDescent="0.25">
      <c r="A81" s="29" t="s">
        <v>137</v>
      </c>
      <c r="B81" s="29" t="s">
        <v>139</v>
      </c>
      <c r="C81" s="30"/>
      <c r="D81" s="29"/>
      <c r="E81" t="str">
        <f t="shared" si="1"/>
        <v>C112298</v>
      </c>
      <c r="F81" t="s">
        <v>137</v>
      </c>
    </row>
    <row r="82" spans="1:6" x14ac:dyDescent="0.25">
      <c r="A82" s="29" t="s">
        <v>137</v>
      </c>
      <c r="B82" s="29" t="s">
        <v>91</v>
      </c>
      <c r="C82" s="30"/>
      <c r="D82" s="29"/>
      <c r="E82" t="str">
        <f t="shared" si="1"/>
        <v>C086282</v>
      </c>
      <c r="F82" t="s">
        <v>137</v>
      </c>
    </row>
    <row r="83" spans="1:6" x14ac:dyDescent="0.25">
      <c r="A83" s="29" t="s">
        <v>137</v>
      </c>
      <c r="B83" s="29" t="s">
        <v>140</v>
      </c>
      <c r="C83" s="30"/>
      <c r="D83" s="29"/>
      <c r="E83" t="str">
        <f t="shared" si="1"/>
        <v>C081605</v>
      </c>
      <c r="F83" t="s">
        <v>137</v>
      </c>
    </row>
    <row r="84" spans="1:6" x14ac:dyDescent="0.25">
      <c r="A84" s="29" t="s">
        <v>137</v>
      </c>
      <c r="B84" s="29" t="s">
        <v>141</v>
      </c>
      <c r="C84" s="30"/>
      <c r="D84" s="29"/>
      <c r="E84" t="str">
        <f t="shared" si="1"/>
        <v>C103370</v>
      </c>
      <c r="F84" t="s">
        <v>137</v>
      </c>
    </row>
    <row r="85" spans="1:6" x14ac:dyDescent="0.25">
      <c r="A85" s="29" t="s">
        <v>137</v>
      </c>
      <c r="B85" s="29" t="s">
        <v>142</v>
      </c>
      <c r="C85" s="30"/>
      <c r="D85" s="29"/>
      <c r="E85" t="str">
        <f t="shared" si="1"/>
        <v>C096472</v>
      </c>
      <c r="F85" t="s">
        <v>137</v>
      </c>
    </row>
    <row r="86" spans="1:6" x14ac:dyDescent="0.25">
      <c r="A86" s="29" t="s">
        <v>137</v>
      </c>
      <c r="B86" s="29" t="s">
        <v>157</v>
      </c>
      <c r="C86" s="30"/>
      <c r="D86" s="29"/>
      <c r="E86" t="str">
        <f t="shared" si="1"/>
        <v>C063809</v>
      </c>
      <c r="F86" t="s">
        <v>137</v>
      </c>
    </row>
    <row r="87" spans="1:6" x14ac:dyDescent="0.25">
      <c r="A87" s="29" t="s">
        <v>137</v>
      </c>
      <c r="B87" s="29" t="s">
        <v>153</v>
      </c>
      <c r="C87" s="30"/>
      <c r="D87" s="29"/>
      <c r="E87" t="str">
        <f t="shared" si="1"/>
        <v>C083152</v>
      </c>
      <c r="F87" t="s">
        <v>137</v>
      </c>
    </row>
    <row r="88" spans="1:6" x14ac:dyDescent="0.25">
      <c r="A88" s="29" t="s">
        <v>137</v>
      </c>
      <c r="B88" s="29" t="s">
        <v>148</v>
      </c>
      <c r="C88" s="30"/>
      <c r="D88" s="29"/>
      <c r="E88" t="str">
        <f t="shared" si="1"/>
        <v>C061949</v>
      </c>
      <c r="F88" t="s">
        <v>137</v>
      </c>
    </row>
    <row r="89" spans="1:6" x14ac:dyDescent="0.25">
      <c r="A89" s="29" t="s">
        <v>137</v>
      </c>
      <c r="B89" s="29" t="s">
        <v>154</v>
      </c>
      <c r="C89" s="30"/>
      <c r="D89" s="29"/>
      <c r="E89" t="str">
        <f t="shared" si="1"/>
        <v>C084941</v>
      </c>
      <c r="F89" t="s">
        <v>137</v>
      </c>
    </row>
    <row r="90" spans="1:6" x14ac:dyDescent="0.25">
      <c r="A90" s="29" t="s">
        <v>137</v>
      </c>
      <c r="B90" s="29" t="s">
        <v>149</v>
      </c>
      <c r="C90" s="30"/>
      <c r="D90" s="29"/>
      <c r="E90" t="str">
        <f t="shared" si="1"/>
        <v>C051475</v>
      </c>
      <c r="F90" t="s">
        <v>137</v>
      </c>
    </row>
    <row r="91" spans="1:6" x14ac:dyDescent="0.25">
      <c r="A91" s="29" t="s">
        <v>137</v>
      </c>
      <c r="B91" s="29" t="s">
        <v>158</v>
      </c>
      <c r="C91" s="30"/>
      <c r="D91" s="29"/>
      <c r="E91" t="str">
        <f t="shared" si="1"/>
        <v>C136187</v>
      </c>
      <c r="F91" t="s">
        <v>137</v>
      </c>
    </row>
    <row r="92" spans="1:6" x14ac:dyDescent="0.25">
      <c r="A92" s="29" t="s">
        <v>137</v>
      </c>
      <c r="B92" s="29" t="s">
        <v>91</v>
      </c>
      <c r="C92" s="30"/>
      <c r="D92" s="29"/>
      <c r="E92" t="str">
        <f t="shared" si="1"/>
        <v>C086282</v>
      </c>
      <c r="F92" t="s">
        <v>137</v>
      </c>
    </row>
    <row r="93" spans="1:6" x14ac:dyDescent="0.25">
      <c r="A93" s="29" t="s">
        <v>137</v>
      </c>
      <c r="B93" s="29" t="s">
        <v>156</v>
      </c>
      <c r="C93" s="30"/>
      <c r="D93" s="29"/>
      <c r="E93" t="str">
        <f t="shared" si="1"/>
        <v>C078622</v>
      </c>
      <c r="F93" t="s">
        <v>137</v>
      </c>
    </row>
    <row r="94" spans="1:6" x14ac:dyDescent="0.25">
      <c r="A94" s="29" t="s">
        <v>137</v>
      </c>
      <c r="B94" s="29" t="s">
        <v>143</v>
      </c>
      <c r="C94" s="30"/>
      <c r="D94" s="29"/>
      <c r="E94" t="str">
        <f t="shared" si="1"/>
        <v>C131560</v>
      </c>
      <c r="F94" t="s">
        <v>137</v>
      </c>
    </row>
    <row r="95" spans="1:6" x14ac:dyDescent="0.25">
      <c r="A95" s="29" t="s">
        <v>137</v>
      </c>
      <c r="B95" s="29" t="s">
        <v>139</v>
      </c>
      <c r="C95" s="30"/>
      <c r="D95" s="29"/>
      <c r="E95" t="str">
        <f t="shared" si="1"/>
        <v>C112298</v>
      </c>
      <c r="F95" t="s">
        <v>137</v>
      </c>
    </row>
    <row r="96" spans="1:6" x14ac:dyDescent="0.25">
      <c r="A96" s="29" t="s">
        <v>137</v>
      </c>
      <c r="B96" s="29" t="s">
        <v>138</v>
      </c>
      <c r="C96" s="30"/>
      <c r="D96" s="29"/>
      <c r="E96" t="str">
        <f t="shared" si="1"/>
        <v>C069714</v>
      </c>
      <c r="F96" t="s">
        <v>137</v>
      </c>
    </row>
    <row r="97" spans="1:6" x14ac:dyDescent="0.25">
      <c r="A97" s="29" t="s">
        <v>137</v>
      </c>
      <c r="B97" s="29" t="s">
        <v>144</v>
      </c>
      <c r="C97" s="30"/>
      <c r="D97" s="29"/>
      <c r="E97" t="str">
        <f t="shared" si="1"/>
        <v>C105764</v>
      </c>
      <c r="F97" t="s">
        <v>137</v>
      </c>
    </row>
    <row r="98" spans="1:6" x14ac:dyDescent="0.25">
      <c r="A98" s="29" t="s">
        <v>137</v>
      </c>
      <c r="B98" s="29" t="s">
        <v>150</v>
      </c>
      <c r="C98" s="30"/>
      <c r="D98" s="29"/>
      <c r="E98" t="str">
        <f t="shared" si="1"/>
        <v>C094256</v>
      </c>
      <c r="F98" t="s">
        <v>137</v>
      </c>
    </row>
    <row r="99" spans="1:6" x14ac:dyDescent="0.25">
      <c r="A99" s="29" t="s">
        <v>137</v>
      </c>
      <c r="B99" s="29" t="s">
        <v>159</v>
      </c>
      <c r="C99" s="30"/>
      <c r="D99" s="29"/>
      <c r="E99" t="str">
        <f t="shared" si="1"/>
        <v>C121708</v>
      </c>
      <c r="F99" t="s">
        <v>137</v>
      </c>
    </row>
    <row r="100" spans="1:6" x14ac:dyDescent="0.25">
      <c r="A100" s="29" t="s">
        <v>137</v>
      </c>
      <c r="B100" s="29" t="s">
        <v>140</v>
      </c>
      <c r="C100" s="30"/>
      <c r="D100" s="29"/>
      <c r="E100" t="str">
        <f t="shared" si="1"/>
        <v>C081605</v>
      </c>
      <c r="F100" t="s">
        <v>137</v>
      </c>
    </row>
    <row r="101" spans="1:6" x14ac:dyDescent="0.25">
      <c r="A101" s="29" t="s">
        <v>137</v>
      </c>
      <c r="B101" s="29" t="s">
        <v>145</v>
      </c>
      <c r="C101" s="30"/>
      <c r="D101" s="29"/>
      <c r="E101" t="str">
        <f t="shared" si="1"/>
        <v>C137625</v>
      </c>
      <c r="F101" t="s">
        <v>137</v>
      </c>
    </row>
    <row r="102" spans="1:6" x14ac:dyDescent="0.25">
      <c r="A102" s="29" t="s">
        <v>137</v>
      </c>
      <c r="B102" s="29" t="s">
        <v>152</v>
      </c>
      <c r="C102" s="30"/>
      <c r="D102" s="29"/>
      <c r="E102" t="str">
        <f t="shared" si="1"/>
        <v>C095060</v>
      </c>
      <c r="F102" t="s">
        <v>137</v>
      </c>
    </row>
    <row r="103" spans="1:6" x14ac:dyDescent="0.25">
      <c r="A103" s="29" t="s">
        <v>137</v>
      </c>
      <c r="B103" s="29" t="s">
        <v>138</v>
      </c>
      <c r="C103" s="30"/>
      <c r="D103" s="29"/>
      <c r="E103" t="str">
        <f t="shared" si="1"/>
        <v>C069714</v>
      </c>
      <c r="F103" t="s">
        <v>137</v>
      </c>
    </row>
    <row r="104" spans="1:6" x14ac:dyDescent="0.25">
      <c r="A104" s="29" t="s">
        <v>137</v>
      </c>
      <c r="B104" s="29" t="s">
        <v>146</v>
      </c>
      <c r="C104" s="30"/>
      <c r="D104" s="29"/>
      <c r="E104" t="str">
        <f t="shared" si="1"/>
        <v>C068508</v>
      </c>
      <c r="F104" t="s">
        <v>137</v>
      </c>
    </row>
    <row r="105" spans="1:6" x14ac:dyDescent="0.25">
      <c r="A105" s="29" t="s">
        <v>137</v>
      </c>
      <c r="B105" s="29" t="s">
        <v>153</v>
      </c>
      <c r="C105" s="30"/>
      <c r="D105" s="29"/>
      <c r="E105" t="str">
        <f t="shared" si="1"/>
        <v>C083152</v>
      </c>
      <c r="F105" t="s">
        <v>137</v>
      </c>
    </row>
    <row r="106" spans="1:6" x14ac:dyDescent="0.25">
      <c r="A106" s="29" t="s">
        <v>137</v>
      </c>
      <c r="B106" s="29" t="s">
        <v>146</v>
      </c>
      <c r="C106" s="30"/>
      <c r="D106" s="29"/>
      <c r="E106" t="str">
        <f t="shared" si="1"/>
        <v>C068508</v>
      </c>
      <c r="F106" t="s">
        <v>137</v>
      </c>
    </row>
    <row r="107" spans="1:6" x14ac:dyDescent="0.25">
      <c r="A107" s="29" t="s">
        <v>137</v>
      </c>
      <c r="B107" s="29" t="s">
        <v>147</v>
      </c>
      <c r="C107" s="30"/>
      <c r="D107" s="29"/>
      <c r="E107" t="str">
        <f t="shared" si="1"/>
        <v>C131170</v>
      </c>
      <c r="F107" t="s">
        <v>137</v>
      </c>
    </row>
    <row r="108" spans="1:6" x14ac:dyDescent="0.25">
      <c r="A108" s="29" t="s">
        <v>137</v>
      </c>
      <c r="B108" s="29" t="s">
        <v>142</v>
      </c>
      <c r="C108" s="30"/>
      <c r="D108" s="29"/>
      <c r="E108" t="str">
        <f t="shared" si="1"/>
        <v>C096472</v>
      </c>
      <c r="F108" t="s">
        <v>137</v>
      </c>
    </row>
    <row r="109" spans="1:6" x14ac:dyDescent="0.25">
      <c r="A109" s="29" t="s">
        <v>137</v>
      </c>
      <c r="B109" s="29" t="s">
        <v>148</v>
      </c>
      <c r="C109" s="30"/>
      <c r="D109" s="29"/>
      <c r="E109" t="str">
        <f t="shared" si="1"/>
        <v>C061949</v>
      </c>
      <c r="F109" t="s">
        <v>137</v>
      </c>
    </row>
    <row r="110" spans="1:6" x14ac:dyDescent="0.25">
      <c r="A110" s="29" t="s">
        <v>137</v>
      </c>
      <c r="B110" s="29" t="s">
        <v>152</v>
      </c>
      <c r="C110" s="30"/>
      <c r="D110" s="29"/>
      <c r="E110" t="str">
        <f t="shared" si="1"/>
        <v>C095060</v>
      </c>
      <c r="F110" t="s">
        <v>137</v>
      </c>
    </row>
    <row r="111" spans="1:6" x14ac:dyDescent="0.25">
      <c r="A111" s="29" t="s">
        <v>137</v>
      </c>
      <c r="B111" s="29" t="s">
        <v>154</v>
      </c>
      <c r="C111" s="30"/>
      <c r="D111" s="29"/>
      <c r="E111" t="str">
        <f t="shared" si="1"/>
        <v>C084941</v>
      </c>
      <c r="F111" t="s">
        <v>137</v>
      </c>
    </row>
    <row r="112" spans="1:6" x14ac:dyDescent="0.25">
      <c r="A112" s="29" t="s">
        <v>137</v>
      </c>
      <c r="B112" s="29" t="s">
        <v>149</v>
      </c>
      <c r="C112" s="30"/>
      <c r="D112" s="29"/>
      <c r="E112" t="str">
        <f t="shared" si="1"/>
        <v>C051475</v>
      </c>
      <c r="F112" t="s">
        <v>137</v>
      </c>
    </row>
    <row r="113" spans="1:6" x14ac:dyDescent="0.25">
      <c r="A113" s="29" t="s">
        <v>137</v>
      </c>
      <c r="B113" s="29" t="s">
        <v>143</v>
      </c>
      <c r="C113" s="30"/>
      <c r="D113" s="29"/>
      <c r="E113" t="str">
        <f t="shared" si="1"/>
        <v>C131560</v>
      </c>
      <c r="F113" t="s">
        <v>137</v>
      </c>
    </row>
    <row r="114" spans="1:6" x14ac:dyDescent="0.25">
      <c r="A114" s="29" t="s">
        <v>137</v>
      </c>
      <c r="B114" s="29" t="s">
        <v>141</v>
      </c>
      <c r="C114" s="30"/>
      <c r="D114" s="29"/>
      <c r="E114" t="str">
        <f t="shared" si="1"/>
        <v>C103370</v>
      </c>
      <c r="F114" t="s">
        <v>137</v>
      </c>
    </row>
    <row r="115" spans="1:6" x14ac:dyDescent="0.25">
      <c r="A115" s="29" t="s">
        <v>137</v>
      </c>
      <c r="B115" s="29" t="s">
        <v>157</v>
      </c>
      <c r="C115" s="30"/>
      <c r="D115" s="29"/>
      <c r="E115" t="str">
        <f t="shared" si="1"/>
        <v>C063809</v>
      </c>
      <c r="F115" t="s">
        <v>137</v>
      </c>
    </row>
    <row r="116" spans="1:6" x14ac:dyDescent="0.25">
      <c r="A116" s="29" t="s">
        <v>137</v>
      </c>
      <c r="B116" s="29" t="s">
        <v>139</v>
      </c>
      <c r="C116" s="30"/>
      <c r="D116" s="29"/>
      <c r="E116" t="str">
        <f t="shared" si="1"/>
        <v>C112298</v>
      </c>
      <c r="F116" t="s">
        <v>137</v>
      </c>
    </row>
    <row r="117" spans="1:6" x14ac:dyDescent="0.25">
      <c r="A117" s="29" t="s">
        <v>137</v>
      </c>
      <c r="B117" s="29" t="s">
        <v>151</v>
      </c>
      <c r="C117" s="30"/>
      <c r="D117" s="29"/>
      <c r="E117" t="str">
        <f t="shared" si="1"/>
        <v>C078806</v>
      </c>
      <c r="F117" t="s">
        <v>137</v>
      </c>
    </row>
    <row r="118" spans="1:6" x14ac:dyDescent="0.25">
      <c r="A118" s="29" t="s">
        <v>137</v>
      </c>
      <c r="B118" s="29" t="s">
        <v>140</v>
      </c>
      <c r="C118" s="30"/>
      <c r="D118" s="29"/>
      <c r="E118" t="str">
        <f t="shared" si="1"/>
        <v>C081605</v>
      </c>
      <c r="F118" t="s">
        <v>137</v>
      </c>
    </row>
    <row r="119" spans="1:6" x14ac:dyDescent="0.25">
      <c r="A119" s="29" t="s">
        <v>137</v>
      </c>
      <c r="B119" s="29" t="s">
        <v>144</v>
      </c>
      <c r="C119" s="30"/>
      <c r="D119" s="29"/>
      <c r="E119" t="str">
        <f t="shared" si="1"/>
        <v>C105764</v>
      </c>
      <c r="F119" t="s">
        <v>137</v>
      </c>
    </row>
    <row r="120" spans="1:6" x14ac:dyDescent="0.25">
      <c r="A120" s="29" t="s">
        <v>137</v>
      </c>
      <c r="B120" s="29" t="s">
        <v>148</v>
      </c>
      <c r="C120" s="30"/>
      <c r="D120" s="29"/>
      <c r="E120" t="str">
        <f t="shared" si="1"/>
        <v>C061949</v>
      </c>
      <c r="F120" t="s">
        <v>137</v>
      </c>
    </row>
    <row r="121" spans="1:6" x14ac:dyDescent="0.25">
      <c r="A121" s="29" t="s">
        <v>137</v>
      </c>
      <c r="B121" s="29" t="s">
        <v>139</v>
      </c>
      <c r="C121" s="30"/>
      <c r="D121" s="29"/>
      <c r="E121" t="str">
        <f t="shared" si="1"/>
        <v>C112298</v>
      </c>
      <c r="F121" t="s">
        <v>137</v>
      </c>
    </row>
    <row r="122" spans="1:6" x14ac:dyDescent="0.25">
      <c r="A122" s="29" t="s">
        <v>137</v>
      </c>
      <c r="B122" s="29" t="s">
        <v>143</v>
      </c>
      <c r="C122" s="30"/>
      <c r="D122" s="29"/>
      <c r="E122" t="str">
        <f t="shared" si="1"/>
        <v>C131560</v>
      </c>
      <c r="F122" t="s">
        <v>137</v>
      </c>
    </row>
    <row r="123" spans="1:6" x14ac:dyDescent="0.25">
      <c r="A123" s="29" t="s">
        <v>137</v>
      </c>
      <c r="B123" s="29" t="s">
        <v>145</v>
      </c>
      <c r="C123" s="30"/>
      <c r="D123" s="29"/>
      <c r="E123" t="str">
        <f t="shared" si="1"/>
        <v>C137625</v>
      </c>
      <c r="F123" t="s">
        <v>137</v>
      </c>
    </row>
    <row r="124" spans="1:6" x14ac:dyDescent="0.25">
      <c r="A124" s="29" t="s">
        <v>137</v>
      </c>
      <c r="B124" s="29" t="s">
        <v>147</v>
      </c>
      <c r="C124" s="30"/>
      <c r="D124" s="29"/>
      <c r="E124" t="str">
        <f t="shared" si="1"/>
        <v>C131170</v>
      </c>
      <c r="F124" t="s">
        <v>137</v>
      </c>
    </row>
    <row r="125" spans="1:6" x14ac:dyDescent="0.25">
      <c r="A125" s="29" t="s">
        <v>137</v>
      </c>
      <c r="B125" s="29" t="s">
        <v>149</v>
      </c>
      <c r="C125" s="30"/>
      <c r="D125" s="29"/>
      <c r="E125" t="str">
        <f t="shared" si="1"/>
        <v>C051475</v>
      </c>
      <c r="F125" t="s">
        <v>137</v>
      </c>
    </row>
    <row r="126" spans="1:6" x14ac:dyDescent="0.25">
      <c r="A126" s="29" t="s">
        <v>137</v>
      </c>
      <c r="B126" s="29" t="s">
        <v>149</v>
      </c>
      <c r="C126" s="30"/>
      <c r="D126" s="29"/>
      <c r="E126" t="str">
        <f t="shared" si="1"/>
        <v>C051475</v>
      </c>
      <c r="F126" t="s">
        <v>137</v>
      </c>
    </row>
    <row r="127" spans="1:6" x14ac:dyDescent="0.25">
      <c r="A127" s="29" t="s">
        <v>137</v>
      </c>
      <c r="B127" s="29" t="s">
        <v>150</v>
      </c>
      <c r="C127" s="30"/>
      <c r="D127" s="29"/>
      <c r="E127" t="str">
        <f t="shared" si="1"/>
        <v>C094256</v>
      </c>
      <c r="F127" t="s">
        <v>137</v>
      </c>
    </row>
    <row r="128" spans="1:6" x14ac:dyDescent="0.25">
      <c r="A128" s="29" t="s">
        <v>137</v>
      </c>
      <c r="B128" s="29" t="s">
        <v>140</v>
      </c>
      <c r="C128" s="30"/>
      <c r="D128" s="29"/>
      <c r="E128" t="str">
        <f t="shared" si="1"/>
        <v>C081605</v>
      </c>
      <c r="F128" t="s">
        <v>137</v>
      </c>
    </row>
    <row r="129" spans="1:6" x14ac:dyDescent="0.25">
      <c r="A129" s="29" t="s">
        <v>137</v>
      </c>
      <c r="B129" s="29" t="s">
        <v>151</v>
      </c>
      <c r="C129" s="30"/>
      <c r="D129" s="29"/>
      <c r="E129" t="str">
        <f t="shared" si="1"/>
        <v>C078806</v>
      </c>
      <c r="F129" t="s">
        <v>137</v>
      </c>
    </row>
    <row r="130" spans="1:6" x14ac:dyDescent="0.25">
      <c r="A130" s="29" t="s">
        <v>137</v>
      </c>
      <c r="B130" s="29" t="s">
        <v>152</v>
      </c>
      <c r="C130" s="30"/>
      <c r="D130" s="29"/>
      <c r="E130" t="str">
        <f t="shared" si="1"/>
        <v>C095060</v>
      </c>
      <c r="F130" t="s">
        <v>137</v>
      </c>
    </row>
    <row r="131" spans="1:6" x14ac:dyDescent="0.25">
      <c r="A131" s="29" t="s">
        <v>137</v>
      </c>
      <c r="B131" s="29" t="s">
        <v>138</v>
      </c>
      <c r="C131" s="30"/>
      <c r="D131" s="29"/>
      <c r="E131" t="str">
        <f t="shared" si="1"/>
        <v>C069714</v>
      </c>
      <c r="F131" t="s">
        <v>137</v>
      </c>
    </row>
    <row r="132" spans="1:6" x14ac:dyDescent="0.25">
      <c r="A132" s="29" t="s">
        <v>137</v>
      </c>
      <c r="B132" s="29" t="s">
        <v>153</v>
      </c>
      <c r="C132" s="30"/>
      <c r="D132" s="29"/>
      <c r="E132" t="str">
        <f t="shared" ref="E132:E136" si="2">CONCATENATE("C",LEFT(B132,6))</f>
        <v>C083152</v>
      </c>
      <c r="F132" t="s">
        <v>137</v>
      </c>
    </row>
    <row r="133" spans="1:6" x14ac:dyDescent="0.25">
      <c r="A133" s="29" t="s">
        <v>137</v>
      </c>
      <c r="B133" s="29" t="s">
        <v>141</v>
      </c>
      <c r="C133" s="30"/>
      <c r="D133" s="29"/>
      <c r="E133" t="str">
        <f t="shared" si="2"/>
        <v>C103370</v>
      </c>
      <c r="F133" t="s">
        <v>137</v>
      </c>
    </row>
    <row r="134" spans="1:6" x14ac:dyDescent="0.25">
      <c r="A134" s="29" t="s">
        <v>137</v>
      </c>
      <c r="B134" s="29" t="s">
        <v>154</v>
      </c>
      <c r="C134" s="30"/>
      <c r="D134" s="29"/>
      <c r="E134" t="str">
        <f t="shared" si="2"/>
        <v>C084941</v>
      </c>
      <c r="F134" t="s">
        <v>137</v>
      </c>
    </row>
    <row r="135" spans="1:6" x14ac:dyDescent="0.25">
      <c r="A135" s="29" t="s">
        <v>137</v>
      </c>
      <c r="B135" s="29" t="s">
        <v>144</v>
      </c>
      <c r="C135" s="30"/>
      <c r="D135" s="29"/>
      <c r="E135" t="str">
        <f t="shared" si="2"/>
        <v>C105764</v>
      </c>
      <c r="F135" t="s">
        <v>137</v>
      </c>
    </row>
    <row r="136" spans="1:6" x14ac:dyDescent="0.25">
      <c r="A136" s="29" t="s">
        <v>137</v>
      </c>
      <c r="B136" s="29" t="s">
        <v>146</v>
      </c>
      <c r="C136" s="30"/>
      <c r="D136" s="29"/>
      <c r="E136" t="str">
        <f t="shared" si="2"/>
        <v>C068508</v>
      </c>
      <c r="F136" t="s">
        <v>137</v>
      </c>
    </row>
    <row r="137" spans="1:6" x14ac:dyDescent="0.25">
      <c r="A137" s="29"/>
      <c r="B137" s="29"/>
      <c r="C137" s="30"/>
      <c r="D137" s="29"/>
    </row>
    <row r="138" spans="1:6" x14ac:dyDescent="0.25">
      <c r="A138" s="29"/>
      <c r="B138" s="29"/>
      <c r="C138" s="30"/>
      <c r="D138" s="29"/>
    </row>
    <row r="139" spans="1:6" x14ac:dyDescent="0.25">
      <c r="A139" s="29"/>
      <c r="B139" s="29"/>
      <c r="C139" s="30"/>
      <c r="D139" s="29"/>
    </row>
    <row r="140" spans="1:6" x14ac:dyDescent="0.25">
      <c r="A140" s="29"/>
      <c r="B140" s="29"/>
      <c r="C140" s="30"/>
      <c r="D140" s="29"/>
    </row>
    <row r="141" spans="1:6" x14ac:dyDescent="0.25">
      <c r="A141" s="29"/>
      <c r="B141" s="29"/>
      <c r="C141" s="30"/>
      <c r="D141" s="29"/>
    </row>
    <row r="142" spans="1:6" x14ac:dyDescent="0.25">
      <c r="A142" s="29"/>
      <c r="B142" s="29"/>
      <c r="C142" s="30"/>
      <c r="D142" s="29"/>
    </row>
    <row r="143" spans="1:6" x14ac:dyDescent="0.25">
      <c r="A143" s="29"/>
      <c r="B143" s="29"/>
      <c r="C143" s="30"/>
      <c r="D143" s="29"/>
    </row>
    <row r="144" spans="1:6" x14ac:dyDescent="0.25">
      <c r="A144" s="29"/>
      <c r="B144" s="29"/>
      <c r="C144" s="30"/>
      <c r="D144" s="29"/>
    </row>
    <row r="145" spans="1:4" x14ac:dyDescent="0.25">
      <c r="A145" s="29"/>
      <c r="B145" s="29"/>
      <c r="C145" s="30"/>
      <c r="D145" s="29"/>
    </row>
    <row r="146" spans="1:4" x14ac:dyDescent="0.25">
      <c r="A146" s="29"/>
      <c r="B146" s="29"/>
      <c r="C146" s="30"/>
      <c r="D146" s="29"/>
    </row>
    <row r="147" spans="1:4" x14ac:dyDescent="0.25">
      <c r="A147" s="29"/>
      <c r="B147" s="29"/>
      <c r="C147" s="30"/>
      <c r="D147" s="29"/>
    </row>
    <row r="148" spans="1:4" x14ac:dyDescent="0.25">
      <c r="A148" s="29"/>
      <c r="B148" s="29"/>
      <c r="C148" s="30"/>
      <c r="D148" s="29"/>
    </row>
    <row r="149" spans="1:4" x14ac:dyDescent="0.25">
      <c r="A149" s="29"/>
      <c r="B149" s="29"/>
      <c r="C149" s="30"/>
      <c r="D149" s="29"/>
    </row>
    <row r="150" spans="1:4" x14ac:dyDescent="0.25">
      <c r="A150" s="29"/>
      <c r="B150" s="29"/>
      <c r="C150" s="30"/>
      <c r="D150" s="29"/>
    </row>
    <row r="151" spans="1:4" x14ac:dyDescent="0.25">
      <c r="A151" s="29"/>
      <c r="B151" s="29"/>
      <c r="C151" s="30"/>
      <c r="D151" s="29"/>
    </row>
    <row r="152" spans="1:4" x14ac:dyDescent="0.25">
      <c r="A152" s="29"/>
      <c r="B152" s="29"/>
      <c r="C152" s="30"/>
      <c r="D152" s="29"/>
    </row>
    <row r="153" spans="1:4" x14ac:dyDescent="0.25">
      <c r="A153" s="29"/>
      <c r="B153" s="29"/>
      <c r="C153" s="30"/>
      <c r="D153" s="29"/>
    </row>
    <row r="154" spans="1:4" x14ac:dyDescent="0.25">
      <c r="A154" s="29"/>
      <c r="B154" s="29"/>
      <c r="C154" s="30"/>
      <c r="D154" s="29"/>
    </row>
    <row r="155" spans="1:4" x14ac:dyDescent="0.25">
      <c r="A155" s="29"/>
      <c r="B155" s="29"/>
      <c r="C155" s="30"/>
      <c r="D155" s="29"/>
    </row>
    <row r="156" spans="1:4" x14ac:dyDescent="0.25">
      <c r="A156" s="29"/>
      <c r="B156" s="29"/>
      <c r="C156" s="30"/>
      <c r="D156" s="29"/>
    </row>
    <row r="157" spans="1:4" x14ac:dyDescent="0.25">
      <c r="A157" s="29"/>
      <c r="B157" s="29"/>
      <c r="C157" s="30"/>
      <c r="D157" s="29"/>
    </row>
    <row r="158" spans="1:4" x14ac:dyDescent="0.25">
      <c r="A158" s="29"/>
      <c r="B158" s="29"/>
      <c r="C158" s="30"/>
      <c r="D158" s="29"/>
    </row>
    <row r="159" spans="1:4" x14ac:dyDescent="0.25">
      <c r="A159" s="29"/>
      <c r="B159" s="29"/>
      <c r="C159" s="30"/>
      <c r="D159" s="29"/>
    </row>
    <row r="160" spans="1:4" x14ac:dyDescent="0.25">
      <c r="A160" s="29"/>
      <c r="B160" s="29"/>
      <c r="C160" s="30"/>
      <c r="D160" s="29"/>
    </row>
    <row r="161" spans="1:4" x14ac:dyDescent="0.25">
      <c r="A161" s="29"/>
      <c r="B161" s="29"/>
      <c r="C161" s="30"/>
      <c r="D161" s="29"/>
    </row>
    <row r="162" spans="1:4" x14ac:dyDescent="0.25">
      <c r="A162" s="29"/>
      <c r="B162" s="29"/>
      <c r="C162" s="30"/>
      <c r="D162" s="29"/>
    </row>
    <row r="163" spans="1:4" x14ac:dyDescent="0.25">
      <c r="A163" s="29"/>
      <c r="B163" s="29"/>
      <c r="C163" s="30"/>
      <c r="D163" s="29"/>
    </row>
    <row r="164" spans="1:4" x14ac:dyDescent="0.25">
      <c r="A164" s="29"/>
      <c r="B164" s="29"/>
      <c r="C164" s="30"/>
      <c r="D164" s="29"/>
    </row>
    <row r="165" spans="1:4" x14ac:dyDescent="0.25">
      <c r="A165" s="29"/>
      <c r="B165" s="29"/>
      <c r="C165" s="30"/>
      <c r="D165" s="29"/>
    </row>
    <row r="166" spans="1:4" x14ac:dyDescent="0.25">
      <c r="A166" s="29"/>
      <c r="B166" s="29"/>
      <c r="C166" s="30"/>
      <c r="D166" s="29"/>
    </row>
    <row r="167" spans="1:4" x14ac:dyDescent="0.25">
      <c r="A167" s="29"/>
      <c r="B167" s="29"/>
      <c r="C167" s="30"/>
      <c r="D167" s="29"/>
    </row>
    <row r="168" spans="1:4" x14ac:dyDescent="0.25">
      <c r="A168" s="29"/>
      <c r="B168" s="29"/>
      <c r="C168" s="30"/>
      <c r="D168" s="29"/>
    </row>
    <row r="169" spans="1:4" x14ac:dyDescent="0.25">
      <c r="A169" s="29"/>
      <c r="B169" s="29"/>
      <c r="C169" s="30"/>
      <c r="D169" s="29"/>
    </row>
    <row r="170" spans="1:4" x14ac:dyDescent="0.25">
      <c r="A170" s="29"/>
      <c r="B170" s="29"/>
      <c r="C170" s="30"/>
      <c r="D170" s="29"/>
    </row>
    <row r="171" spans="1:4" x14ac:dyDescent="0.25">
      <c r="A171" s="29"/>
      <c r="B171" s="29"/>
      <c r="C171" s="30"/>
      <c r="D171" s="29"/>
    </row>
    <row r="172" spans="1:4" x14ac:dyDescent="0.25">
      <c r="A172" s="29"/>
      <c r="B172" s="29"/>
      <c r="C172" s="30"/>
      <c r="D172" s="29"/>
    </row>
    <row r="173" spans="1:4" x14ac:dyDescent="0.25">
      <c r="A173" s="29"/>
      <c r="B173" s="29"/>
      <c r="C173" s="30"/>
      <c r="D173" s="29"/>
    </row>
    <row r="174" spans="1:4" x14ac:dyDescent="0.25">
      <c r="A174" s="29"/>
      <c r="B174" s="29"/>
      <c r="C174" s="30"/>
      <c r="D174" s="29"/>
    </row>
    <row r="175" spans="1:4" x14ac:dyDescent="0.25">
      <c r="A175" s="29"/>
      <c r="B175" s="29"/>
      <c r="C175" s="30"/>
      <c r="D175" s="29"/>
    </row>
    <row r="176" spans="1:4" x14ac:dyDescent="0.25">
      <c r="A176" s="29"/>
      <c r="B176" s="29"/>
      <c r="C176" s="30"/>
      <c r="D176" s="29"/>
    </row>
    <row r="177" spans="1:4" x14ac:dyDescent="0.25">
      <c r="A177" s="29"/>
      <c r="B177" s="29"/>
      <c r="C177" s="30"/>
      <c r="D177" s="29"/>
    </row>
    <row r="178" spans="1:4" x14ac:dyDescent="0.25">
      <c r="A178" s="29"/>
      <c r="B178" s="29"/>
      <c r="C178" s="30"/>
      <c r="D178" s="29"/>
    </row>
    <row r="179" spans="1:4" x14ac:dyDescent="0.25">
      <c r="A179" s="29"/>
      <c r="B179" s="29"/>
      <c r="C179" s="30"/>
      <c r="D179" s="29"/>
    </row>
    <row r="180" spans="1:4" x14ac:dyDescent="0.25">
      <c r="A180" s="29"/>
      <c r="B180" s="29"/>
      <c r="C180" s="30"/>
      <c r="D180" s="29"/>
    </row>
    <row r="181" spans="1:4" x14ac:dyDescent="0.25">
      <c r="A181" s="29"/>
      <c r="B181" s="29"/>
      <c r="C181" s="30"/>
      <c r="D181" s="29"/>
    </row>
    <row r="182" spans="1:4" x14ac:dyDescent="0.25">
      <c r="A182" s="29"/>
      <c r="B182" s="29"/>
      <c r="C182" s="30"/>
      <c r="D182" s="29"/>
    </row>
    <row r="183" spans="1:4" x14ac:dyDescent="0.25">
      <c r="A183" s="29"/>
      <c r="B183" s="29"/>
      <c r="C183" s="30"/>
      <c r="D183" s="29"/>
    </row>
    <row r="184" spans="1:4" x14ac:dyDescent="0.25">
      <c r="A184" s="29"/>
      <c r="B184" s="29"/>
      <c r="C184" s="30"/>
      <c r="D184" s="29"/>
    </row>
    <row r="185" spans="1:4" x14ac:dyDescent="0.25">
      <c r="A185" s="29"/>
      <c r="B185" s="29"/>
      <c r="C185" s="30"/>
      <c r="D185" s="29"/>
    </row>
    <row r="186" spans="1:4" x14ac:dyDescent="0.25">
      <c r="A186" s="29"/>
      <c r="B186" s="29"/>
      <c r="C186" s="30"/>
      <c r="D186" s="29"/>
    </row>
    <row r="187" spans="1:4" x14ac:dyDescent="0.25">
      <c r="A187" s="29"/>
      <c r="B187" s="29"/>
      <c r="C187" s="30"/>
      <c r="D187" s="29"/>
    </row>
    <row r="188" spans="1:4" x14ac:dyDescent="0.25">
      <c r="A188" s="29"/>
      <c r="B188" s="29"/>
      <c r="C188" s="30"/>
      <c r="D188" s="29"/>
    </row>
    <row r="189" spans="1:4" x14ac:dyDescent="0.25">
      <c r="A189" s="29"/>
      <c r="B189" s="29"/>
      <c r="C189" s="30"/>
      <c r="D189" s="29"/>
    </row>
    <row r="190" spans="1:4" x14ac:dyDescent="0.25">
      <c r="A190" s="29"/>
      <c r="B190" s="29"/>
      <c r="C190" s="30"/>
      <c r="D190" s="29"/>
    </row>
    <row r="191" spans="1:4" x14ac:dyDescent="0.25">
      <c r="A191" s="29"/>
      <c r="B191" s="29"/>
      <c r="C191" s="30"/>
      <c r="D191" s="29"/>
    </row>
    <row r="192" spans="1:4" x14ac:dyDescent="0.25">
      <c r="A192" s="29"/>
      <c r="B192" s="29"/>
      <c r="C192" s="30"/>
      <c r="D192" s="29"/>
    </row>
    <row r="193" spans="1:4" x14ac:dyDescent="0.25">
      <c r="A193" s="29"/>
      <c r="B193" s="29"/>
      <c r="C193" s="30"/>
      <c r="D193" s="29"/>
    </row>
    <row r="194" spans="1:4" x14ac:dyDescent="0.25">
      <c r="A194" s="29"/>
      <c r="B194" s="29"/>
      <c r="C194" s="30"/>
      <c r="D194" s="29"/>
    </row>
    <row r="195" spans="1:4" x14ac:dyDescent="0.25">
      <c r="A195" s="29"/>
      <c r="B195" s="29"/>
      <c r="C195" s="30"/>
      <c r="D195" s="29"/>
    </row>
    <row r="196" spans="1:4" x14ac:dyDescent="0.25">
      <c r="A196" s="29"/>
      <c r="B196" s="29"/>
      <c r="C196" s="30"/>
      <c r="D196" s="29"/>
    </row>
    <row r="197" spans="1:4" x14ac:dyDescent="0.25">
      <c r="A197" s="29"/>
      <c r="B197" s="29"/>
      <c r="C197" s="30"/>
      <c r="D197" s="29"/>
    </row>
    <row r="198" spans="1:4" x14ac:dyDescent="0.25">
      <c r="A198" s="29"/>
      <c r="B198" s="29"/>
      <c r="C198" s="30"/>
      <c r="D198" s="29"/>
    </row>
    <row r="199" spans="1:4" x14ac:dyDescent="0.25">
      <c r="A199" s="29"/>
      <c r="B199" s="29"/>
      <c r="C199" s="30"/>
      <c r="D199" s="29"/>
    </row>
    <row r="200" spans="1:4" x14ac:dyDescent="0.25">
      <c r="A200" s="29"/>
      <c r="B200" s="29"/>
      <c r="C200" s="30"/>
      <c r="D200" s="29"/>
    </row>
    <row r="201" spans="1:4" x14ac:dyDescent="0.25">
      <c r="A201" s="29"/>
      <c r="B201" s="29"/>
      <c r="C201" s="30"/>
      <c r="D201" s="29"/>
    </row>
    <row r="202" spans="1:4" x14ac:dyDescent="0.25">
      <c r="A202" s="29"/>
      <c r="B202" s="29"/>
      <c r="C202" s="30"/>
      <c r="D202" s="29"/>
    </row>
    <row r="203" spans="1:4" x14ac:dyDescent="0.25">
      <c r="A203" s="29"/>
      <c r="B203" s="29"/>
      <c r="C203" s="30"/>
      <c r="D203" s="29"/>
    </row>
    <row r="204" spans="1:4" x14ac:dyDescent="0.25">
      <c r="A204" s="29"/>
      <c r="B204" s="29"/>
      <c r="C204" s="30"/>
      <c r="D204" s="29"/>
    </row>
    <row r="205" spans="1:4" x14ac:dyDescent="0.25">
      <c r="A205" s="29"/>
      <c r="B205" s="29"/>
      <c r="C205" s="30"/>
      <c r="D205" s="29"/>
    </row>
    <row r="206" spans="1:4" x14ac:dyDescent="0.25">
      <c r="A206" s="29"/>
      <c r="B206" s="29"/>
      <c r="C206" s="30"/>
      <c r="D206" s="29"/>
    </row>
    <row r="207" spans="1:4" x14ac:dyDescent="0.25">
      <c r="A207" s="29"/>
      <c r="B207" s="29"/>
      <c r="C207" s="30"/>
      <c r="D207" s="29"/>
    </row>
    <row r="208" spans="1:4" x14ac:dyDescent="0.25">
      <c r="A208" s="29"/>
      <c r="B208" s="29"/>
      <c r="C208" s="30"/>
      <c r="D208" s="29"/>
    </row>
    <row r="209" spans="1:4" x14ac:dyDescent="0.25">
      <c r="A209" s="29"/>
      <c r="B209" s="29"/>
      <c r="C209" s="30"/>
      <c r="D209" s="29"/>
    </row>
    <row r="210" spans="1:4" x14ac:dyDescent="0.25">
      <c r="A210" s="29"/>
      <c r="B210" s="29"/>
      <c r="C210" s="30"/>
      <c r="D210" s="29"/>
    </row>
    <row r="211" spans="1:4" x14ac:dyDescent="0.25">
      <c r="A211" s="29"/>
      <c r="B211" s="29"/>
      <c r="C211" s="30"/>
      <c r="D211" s="29"/>
    </row>
    <row r="212" spans="1:4" x14ac:dyDescent="0.25">
      <c r="A212" s="29"/>
      <c r="B212" s="29"/>
      <c r="C212" s="30"/>
      <c r="D212" s="29"/>
    </row>
    <row r="213" spans="1:4" x14ac:dyDescent="0.25">
      <c r="A213" s="29"/>
      <c r="B213" s="29"/>
      <c r="C213" s="30"/>
      <c r="D213" s="29"/>
    </row>
    <row r="214" spans="1:4" x14ac:dyDescent="0.25">
      <c r="A214" s="29"/>
      <c r="B214" s="29"/>
      <c r="C214" s="30"/>
      <c r="D214" s="29"/>
    </row>
    <row r="215" spans="1:4" x14ac:dyDescent="0.25">
      <c r="A215" s="29"/>
      <c r="B215" s="29"/>
      <c r="C215" s="30"/>
      <c r="D215" s="29"/>
    </row>
    <row r="216" spans="1:4" x14ac:dyDescent="0.25">
      <c r="A216" s="29"/>
      <c r="B216" s="29"/>
      <c r="C216" s="30"/>
      <c r="D216" s="29"/>
    </row>
    <row r="217" spans="1:4" x14ac:dyDescent="0.25">
      <c r="A217" s="29"/>
      <c r="B217" s="29"/>
      <c r="C217" s="30"/>
      <c r="D217" s="29"/>
    </row>
    <row r="218" spans="1:4" x14ac:dyDescent="0.25">
      <c r="A218" s="29"/>
      <c r="B218" s="29"/>
      <c r="C218" s="30"/>
      <c r="D218" s="29"/>
    </row>
    <row r="219" spans="1:4" x14ac:dyDescent="0.25">
      <c r="A219" s="29"/>
      <c r="B219" s="29"/>
      <c r="C219" s="30"/>
      <c r="D219" s="29"/>
    </row>
    <row r="220" spans="1:4" x14ac:dyDescent="0.25">
      <c r="A220" s="29"/>
      <c r="B220" s="29"/>
      <c r="C220" s="30"/>
      <c r="D220" s="29"/>
    </row>
    <row r="221" spans="1:4" x14ac:dyDescent="0.25">
      <c r="A221" s="29"/>
      <c r="B221" s="29"/>
      <c r="C221" s="30"/>
      <c r="D221" s="29"/>
    </row>
    <row r="222" spans="1:4" x14ac:dyDescent="0.25">
      <c r="A222" s="29"/>
      <c r="B222" s="29"/>
      <c r="C222" s="30"/>
      <c r="D222" s="29"/>
    </row>
    <row r="223" spans="1:4" x14ac:dyDescent="0.25">
      <c r="A223" s="29"/>
      <c r="B223" s="29"/>
      <c r="C223" s="30"/>
      <c r="D223" s="29"/>
    </row>
    <row r="224" spans="1:4" x14ac:dyDescent="0.25">
      <c r="A224" s="29"/>
      <c r="B224" s="29"/>
      <c r="C224" s="30"/>
      <c r="D224" s="29"/>
    </row>
    <row r="225" spans="1:4" x14ac:dyDescent="0.25">
      <c r="A225" s="29"/>
      <c r="B225" s="29"/>
      <c r="C225" s="30"/>
      <c r="D225" s="29"/>
    </row>
    <row r="226" spans="1:4" x14ac:dyDescent="0.25">
      <c r="A226" s="29"/>
      <c r="B226" s="29"/>
      <c r="C226" s="30"/>
      <c r="D226" s="29"/>
    </row>
    <row r="227" spans="1:4" x14ac:dyDescent="0.25">
      <c r="A227" s="29"/>
      <c r="B227" s="29"/>
      <c r="C227" s="30"/>
      <c r="D227" s="29"/>
    </row>
    <row r="228" spans="1:4" x14ac:dyDescent="0.25">
      <c r="A228" s="29"/>
      <c r="B228" s="29"/>
      <c r="C228" s="30"/>
      <c r="D228" s="29"/>
    </row>
    <row r="229" spans="1:4" x14ac:dyDescent="0.25">
      <c r="A229" s="29"/>
      <c r="B229" s="29"/>
      <c r="C229" s="30"/>
      <c r="D229" s="29"/>
    </row>
    <row r="230" spans="1:4" x14ac:dyDescent="0.25">
      <c r="A230" s="29"/>
      <c r="B230" s="29"/>
      <c r="C230" s="30"/>
      <c r="D230" s="29"/>
    </row>
    <row r="231" spans="1:4" x14ac:dyDescent="0.25">
      <c r="A231" s="29"/>
      <c r="B231" s="29"/>
      <c r="C231" s="30"/>
      <c r="D231" s="29"/>
    </row>
    <row r="232" spans="1:4" x14ac:dyDescent="0.25">
      <c r="A232" s="29"/>
      <c r="B232" s="29"/>
      <c r="C232" s="30"/>
      <c r="D232" s="29"/>
    </row>
    <row r="233" spans="1:4" x14ac:dyDescent="0.25">
      <c r="A233" s="29"/>
      <c r="B233" s="29"/>
      <c r="C233" s="30"/>
      <c r="D233" s="29"/>
    </row>
    <row r="234" spans="1:4" x14ac:dyDescent="0.25">
      <c r="A234" s="29"/>
      <c r="B234" s="29"/>
      <c r="C234" s="30"/>
      <c r="D234" s="29"/>
    </row>
    <row r="235" spans="1:4" x14ac:dyDescent="0.25">
      <c r="A235" s="29"/>
      <c r="B235" s="29"/>
      <c r="C235" s="30"/>
      <c r="D235" s="29"/>
    </row>
    <row r="236" spans="1:4" x14ac:dyDescent="0.25">
      <c r="A236" s="29"/>
      <c r="B236" s="29"/>
      <c r="C236" s="30"/>
      <c r="D236" s="29"/>
    </row>
    <row r="237" spans="1:4" x14ac:dyDescent="0.25">
      <c r="A237" s="29"/>
      <c r="B237" s="29"/>
      <c r="C237" s="30"/>
      <c r="D237" s="29"/>
    </row>
    <row r="238" spans="1:4" x14ac:dyDescent="0.25">
      <c r="A238" s="29"/>
      <c r="B238" s="29"/>
      <c r="C238" s="30"/>
      <c r="D238" s="29"/>
    </row>
    <row r="239" spans="1:4" x14ac:dyDescent="0.25">
      <c r="A239" s="29"/>
      <c r="B239" s="29"/>
      <c r="C239" s="30"/>
      <c r="D239" s="29"/>
    </row>
    <row r="240" spans="1:4" x14ac:dyDescent="0.25">
      <c r="A240" s="29"/>
      <c r="B240" s="29"/>
      <c r="C240" s="30"/>
      <c r="D240" s="29"/>
    </row>
    <row r="241" spans="1:4" x14ac:dyDescent="0.25">
      <c r="A241" s="29"/>
      <c r="B241" s="29"/>
      <c r="C241" s="30"/>
      <c r="D241" s="29"/>
    </row>
    <row r="242" spans="1:4" x14ac:dyDescent="0.25">
      <c r="A242" s="29"/>
      <c r="B242" s="29"/>
      <c r="C242" s="30"/>
      <c r="D242" s="29"/>
    </row>
    <row r="243" spans="1:4" x14ac:dyDescent="0.25">
      <c r="A243" s="29"/>
      <c r="B243" s="29"/>
      <c r="C243" s="30"/>
      <c r="D243" s="29"/>
    </row>
    <row r="244" spans="1:4" x14ac:dyDescent="0.25">
      <c r="A244" s="29"/>
      <c r="B244" s="29"/>
      <c r="C244" s="30"/>
      <c r="D244" s="29"/>
    </row>
    <row r="245" spans="1:4" x14ac:dyDescent="0.25">
      <c r="A245" s="29"/>
      <c r="B245" s="29"/>
      <c r="C245" s="30"/>
      <c r="D245" s="29"/>
    </row>
    <row r="246" spans="1:4" x14ac:dyDescent="0.25">
      <c r="A246" s="29"/>
      <c r="B246" s="29"/>
      <c r="C246" s="30"/>
      <c r="D246" s="29"/>
    </row>
    <row r="247" spans="1:4" x14ac:dyDescent="0.25">
      <c r="A247" s="29"/>
      <c r="B247" s="29"/>
      <c r="C247" s="30"/>
      <c r="D247" s="29"/>
    </row>
    <row r="248" spans="1:4" x14ac:dyDescent="0.25">
      <c r="A248" s="29"/>
      <c r="B248" s="29"/>
      <c r="C248" s="30"/>
      <c r="D248" s="29"/>
    </row>
    <row r="249" spans="1:4" x14ac:dyDescent="0.25">
      <c r="A249" s="29"/>
      <c r="B249" s="29"/>
      <c r="C249" s="30"/>
      <c r="D249" s="29"/>
    </row>
    <row r="250" spans="1:4" x14ac:dyDescent="0.25">
      <c r="A250" s="29"/>
      <c r="B250" s="29"/>
      <c r="C250" s="30"/>
      <c r="D250" s="29"/>
    </row>
    <row r="251" spans="1:4" x14ac:dyDescent="0.25">
      <c r="A251" s="29"/>
      <c r="B251" s="29"/>
      <c r="C251" s="30"/>
      <c r="D251" s="29"/>
    </row>
    <row r="252" spans="1:4" x14ac:dyDescent="0.25">
      <c r="A252" s="29"/>
      <c r="B252" s="29"/>
      <c r="C252" s="30"/>
      <c r="D252" s="29"/>
    </row>
    <row r="253" spans="1:4" x14ac:dyDescent="0.25">
      <c r="A253" s="29"/>
      <c r="B253" s="29"/>
      <c r="C253" s="30"/>
      <c r="D253" s="29"/>
    </row>
    <row r="254" spans="1:4" x14ac:dyDescent="0.25">
      <c r="A254" s="29"/>
      <c r="B254" s="29"/>
      <c r="C254" s="30"/>
      <c r="D254" s="29"/>
    </row>
    <row r="255" spans="1:4" x14ac:dyDescent="0.25">
      <c r="A255" s="29"/>
      <c r="B255" s="29"/>
      <c r="C255" s="30"/>
      <c r="D255" s="29"/>
    </row>
    <row r="256" spans="1:4" x14ac:dyDescent="0.25">
      <c r="A256" s="29"/>
      <c r="B256" s="29"/>
      <c r="C256" s="30"/>
      <c r="D256" s="29"/>
    </row>
    <row r="257" spans="1:4" x14ac:dyDescent="0.25">
      <c r="A257" s="29"/>
      <c r="B257" s="29"/>
      <c r="C257" s="30"/>
      <c r="D257" s="29"/>
    </row>
    <row r="258" spans="1:4" x14ac:dyDescent="0.25">
      <c r="A258" s="29"/>
      <c r="B258" s="29"/>
      <c r="C258" s="30"/>
      <c r="D258" s="29"/>
    </row>
    <row r="259" spans="1:4" x14ac:dyDescent="0.25">
      <c r="A259" s="29"/>
      <c r="B259" s="29"/>
      <c r="C259" s="30"/>
      <c r="D259" s="29"/>
    </row>
    <row r="260" spans="1:4" x14ac:dyDescent="0.25">
      <c r="A260" s="29"/>
      <c r="B260" s="29"/>
      <c r="C260" s="30"/>
      <c r="D260" s="29"/>
    </row>
    <row r="261" spans="1:4" x14ac:dyDescent="0.25">
      <c r="A261" s="29"/>
      <c r="B261" s="29"/>
      <c r="C261" s="30"/>
      <c r="D261" s="29"/>
    </row>
    <row r="262" spans="1:4" x14ac:dyDescent="0.25">
      <c r="A262" s="29"/>
      <c r="B262" s="29"/>
      <c r="C262" s="30"/>
      <c r="D262" s="29"/>
    </row>
    <row r="263" spans="1:4" x14ac:dyDescent="0.25">
      <c r="A263" s="29"/>
      <c r="B263" s="29"/>
      <c r="C263" s="30"/>
      <c r="D263" s="29"/>
    </row>
    <row r="264" spans="1:4" x14ac:dyDescent="0.25">
      <c r="A264" s="29"/>
      <c r="B264" s="29"/>
      <c r="C264" s="30"/>
      <c r="D264" s="29"/>
    </row>
    <row r="265" spans="1:4" x14ac:dyDescent="0.25">
      <c r="A265" s="29"/>
      <c r="B265" s="29"/>
      <c r="C265" s="30"/>
      <c r="D265" s="29"/>
    </row>
    <row r="266" spans="1:4" x14ac:dyDescent="0.25">
      <c r="A266" s="29"/>
      <c r="B266" s="29"/>
      <c r="C266" s="30"/>
      <c r="D266" s="29"/>
    </row>
    <row r="267" spans="1:4" x14ac:dyDescent="0.25">
      <c r="A267" s="29"/>
      <c r="B267" s="29"/>
      <c r="C267" s="30"/>
      <c r="D267" s="29"/>
    </row>
    <row r="268" spans="1:4" x14ac:dyDescent="0.25">
      <c r="A268" s="29"/>
      <c r="B268" s="29"/>
      <c r="C268" s="30"/>
      <c r="D268" s="29"/>
    </row>
    <row r="269" spans="1:4" x14ac:dyDescent="0.25">
      <c r="A269" s="29"/>
      <c r="B269" s="29"/>
      <c r="C269" s="30"/>
      <c r="D269" s="29"/>
    </row>
    <row r="270" spans="1:4" x14ac:dyDescent="0.25">
      <c r="A270" s="29"/>
      <c r="B270" s="29"/>
      <c r="C270" s="30"/>
      <c r="D270" s="29"/>
    </row>
    <row r="271" spans="1:4" x14ac:dyDescent="0.25">
      <c r="A271" s="29"/>
      <c r="B271" s="29"/>
      <c r="C271" s="30"/>
      <c r="D271" s="29"/>
    </row>
    <row r="272" spans="1:4" x14ac:dyDescent="0.25">
      <c r="A272" s="29"/>
      <c r="B272" s="29"/>
      <c r="C272" s="30"/>
      <c r="D272" s="29"/>
    </row>
    <row r="273" spans="1:4" x14ac:dyDescent="0.25">
      <c r="A273" s="29"/>
      <c r="B273" s="29"/>
      <c r="C273" s="30"/>
      <c r="D273" s="29"/>
    </row>
    <row r="274" spans="1:4" x14ac:dyDescent="0.25">
      <c r="A274" s="29"/>
      <c r="B274" s="29"/>
      <c r="C274" s="30"/>
      <c r="D274" s="29"/>
    </row>
    <row r="275" spans="1:4" x14ac:dyDescent="0.25">
      <c r="A275" s="29"/>
      <c r="B275" s="29"/>
      <c r="C275" s="30"/>
      <c r="D275" s="29"/>
    </row>
    <row r="276" spans="1:4" x14ac:dyDescent="0.25">
      <c r="A276" s="29"/>
      <c r="B276" s="29"/>
      <c r="C276" s="30"/>
      <c r="D276" s="29"/>
    </row>
    <row r="277" spans="1:4" x14ac:dyDescent="0.25">
      <c r="A277" s="29"/>
      <c r="B277" s="29"/>
      <c r="C277" s="30"/>
      <c r="D277" s="29"/>
    </row>
    <row r="278" spans="1:4" x14ac:dyDescent="0.25">
      <c r="A278" s="29"/>
      <c r="B278" s="29"/>
      <c r="C278" s="30"/>
      <c r="D278" s="29"/>
    </row>
    <row r="279" spans="1:4" x14ac:dyDescent="0.25">
      <c r="A279" s="29"/>
      <c r="B279" s="29"/>
      <c r="C279" s="30"/>
      <c r="D279" s="29"/>
    </row>
    <row r="280" spans="1:4" x14ac:dyDescent="0.25">
      <c r="A280" s="29"/>
      <c r="B280" s="29"/>
      <c r="C280" s="30"/>
      <c r="D280" s="29"/>
    </row>
    <row r="281" spans="1:4" x14ac:dyDescent="0.25">
      <c r="A281" s="29"/>
      <c r="B281" s="29"/>
      <c r="C281" s="30"/>
      <c r="D281" s="29"/>
    </row>
    <row r="282" spans="1:4" x14ac:dyDescent="0.25">
      <c r="A282" s="29"/>
      <c r="B282" s="29"/>
      <c r="C282" s="30"/>
      <c r="D282" s="29"/>
    </row>
    <row r="283" spans="1:4" x14ac:dyDescent="0.25">
      <c r="A283" s="29"/>
      <c r="B283" s="29"/>
      <c r="C283" s="30"/>
      <c r="D283" s="29"/>
    </row>
    <row r="284" spans="1:4" x14ac:dyDescent="0.25">
      <c r="A284" s="29"/>
      <c r="B284" s="29"/>
      <c r="C284" s="30"/>
      <c r="D284" s="29"/>
    </row>
    <row r="285" spans="1:4" x14ac:dyDescent="0.25">
      <c r="A285" s="29"/>
      <c r="B285" s="29"/>
      <c r="C285" s="30"/>
      <c r="D285" s="29"/>
    </row>
    <row r="286" spans="1:4" x14ac:dyDescent="0.25">
      <c r="A286" s="29"/>
      <c r="B286" s="29"/>
      <c r="C286" s="30"/>
      <c r="D286" s="29"/>
    </row>
    <row r="287" spans="1:4" x14ac:dyDescent="0.25">
      <c r="A287" s="29"/>
      <c r="B287" s="29"/>
      <c r="C287" s="30"/>
      <c r="D287" s="29"/>
    </row>
    <row r="288" spans="1:4" x14ac:dyDescent="0.25">
      <c r="A288" s="29"/>
      <c r="B288" s="29"/>
      <c r="C288" s="30"/>
      <c r="D288" s="29"/>
    </row>
    <row r="289" spans="1:4" x14ac:dyDescent="0.25">
      <c r="A289" s="29"/>
      <c r="B289" s="29"/>
      <c r="C289" s="30"/>
      <c r="D289" s="29"/>
    </row>
    <row r="290" spans="1:4" x14ac:dyDescent="0.25">
      <c r="A290" s="29"/>
      <c r="B290" s="29"/>
      <c r="C290" s="30"/>
      <c r="D290" s="29"/>
    </row>
    <row r="291" spans="1:4" x14ac:dyDescent="0.25">
      <c r="A291" s="29"/>
      <c r="B291" s="29"/>
      <c r="C291" s="30"/>
      <c r="D291" s="29"/>
    </row>
    <row r="292" spans="1:4" x14ac:dyDescent="0.25">
      <c r="A292" s="29"/>
      <c r="B292" s="29"/>
      <c r="C292" s="30"/>
      <c r="D292" s="29"/>
    </row>
    <row r="293" spans="1:4" x14ac:dyDescent="0.25">
      <c r="A293" s="29"/>
      <c r="B293" s="29"/>
      <c r="C293" s="30"/>
      <c r="D293" s="29"/>
    </row>
    <row r="294" spans="1:4" x14ac:dyDescent="0.25">
      <c r="A294" s="29"/>
      <c r="B294" s="29"/>
      <c r="C294" s="30"/>
      <c r="D294" s="29"/>
    </row>
    <row r="295" spans="1:4" x14ac:dyDescent="0.25">
      <c r="A295" s="29"/>
      <c r="B295" s="29"/>
      <c r="C295" s="30"/>
      <c r="D295" s="29"/>
    </row>
    <row r="296" spans="1:4" x14ac:dyDescent="0.25">
      <c r="A296" s="29"/>
      <c r="B296" s="29"/>
      <c r="C296" s="30"/>
      <c r="D296" s="29"/>
    </row>
    <row r="297" spans="1:4" x14ac:dyDescent="0.25">
      <c r="A297" s="29"/>
      <c r="B297" s="29"/>
      <c r="C297" s="30"/>
      <c r="D297" s="29"/>
    </row>
    <row r="298" spans="1:4" x14ac:dyDescent="0.25">
      <c r="A298" s="29"/>
      <c r="B298" s="29"/>
      <c r="C298" s="30"/>
      <c r="D298" s="29"/>
    </row>
    <row r="299" spans="1:4" x14ac:dyDescent="0.25">
      <c r="A299" s="29"/>
      <c r="B299" s="29"/>
      <c r="C299" s="30"/>
      <c r="D299" s="29"/>
    </row>
    <row r="300" spans="1:4" x14ac:dyDescent="0.25">
      <c r="A300" s="29"/>
      <c r="B300" s="29"/>
      <c r="C300" s="30"/>
      <c r="D300" s="29"/>
    </row>
    <row r="301" spans="1:4" x14ac:dyDescent="0.25">
      <c r="A301" s="29"/>
      <c r="B301" s="29"/>
      <c r="C301" s="30"/>
      <c r="D301" s="29"/>
    </row>
    <row r="302" spans="1:4" x14ac:dyDescent="0.25">
      <c r="A302" s="29"/>
      <c r="B302" s="29"/>
      <c r="C302" s="30"/>
      <c r="D302" s="29"/>
    </row>
    <row r="303" spans="1:4" x14ac:dyDescent="0.25">
      <c r="A303" s="29"/>
      <c r="B303" s="29"/>
      <c r="C303" s="30"/>
      <c r="D303" s="29"/>
    </row>
    <row r="304" spans="1:4" x14ac:dyDescent="0.25">
      <c r="A304" s="29"/>
      <c r="B304" s="29"/>
      <c r="C304" s="30"/>
      <c r="D304" s="29"/>
    </row>
    <row r="305" spans="1:4" x14ac:dyDescent="0.25">
      <c r="A305" s="29"/>
      <c r="B305" s="29"/>
      <c r="C305" s="30"/>
      <c r="D305" s="29"/>
    </row>
    <row r="306" spans="1:4" x14ac:dyDescent="0.25">
      <c r="A306" s="29"/>
      <c r="B306" s="29"/>
      <c r="C306" s="30"/>
      <c r="D306" s="29"/>
    </row>
    <row r="307" spans="1:4" x14ac:dyDescent="0.25">
      <c r="A307" s="29"/>
      <c r="B307" s="29"/>
      <c r="C307" s="30"/>
      <c r="D307" s="29"/>
    </row>
    <row r="308" spans="1:4" x14ac:dyDescent="0.25">
      <c r="A308" s="29"/>
      <c r="B308" s="29"/>
      <c r="C308" s="30"/>
      <c r="D308" s="29"/>
    </row>
    <row r="309" spans="1:4" x14ac:dyDescent="0.25">
      <c r="A309" s="29"/>
      <c r="B309" s="29"/>
      <c r="C309" s="30"/>
      <c r="D309" s="29"/>
    </row>
    <row r="310" spans="1:4" x14ac:dyDescent="0.25">
      <c r="A310" s="29"/>
      <c r="B310" s="29"/>
      <c r="C310" s="30"/>
      <c r="D310" s="29"/>
    </row>
    <row r="311" spans="1:4" x14ac:dyDescent="0.25">
      <c r="A311" s="29"/>
      <c r="B311" s="29"/>
      <c r="C311" s="30"/>
      <c r="D311" s="29"/>
    </row>
    <row r="312" spans="1:4" x14ac:dyDescent="0.25">
      <c r="A312" s="29"/>
      <c r="B312" s="29"/>
      <c r="C312" s="30"/>
      <c r="D312" s="29"/>
    </row>
    <row r="313" spans="1:4" x14ac:dyDescent="0.25">
      <c r="A313" s="29"/>
      <c r="B313" s="29"/>
      <c r="C313" s="30"/>
      <c r="D313" s="29"/>
    </row>
    <row r="314" spans="1:4" x14ac:dyDescent="0.25">
      <c r="A314" s="29"/>
      <c r="B314" s="29"/>
      <c r="C314" s="30"/>
      <c r="D314" s="29"/>
    </row>
    <row r="315" spans="1:4" x14ac:dyDescent="0.25">
      <c r="A315" s="29"/>
      <c r="B315" s="29"/>
      <c r="C315" s="30"/>
      <c r="D315" s="29"/>
    </row>
    <row r="316" spans="1:4" x14ac:dyDescent="0.25">
      <c r="A316" s="29"/>
      <c r="B316" s="29"/>
      <c r="C316" s="30"/>
      <c r="D316" s="29"/>
    </row>
    <row r="317" spans="1:4" x14ac:dyDescent="0.25">
      <c r="A317" s="29"/>
      <c r="B317" s="29"/>
      <c r="C317" s="30"/>
      <c r="D317" s="29"/>
    </row>
    <row r="318" spans="1:4" x14ac:dyDescent="0.25">
      <c r="A318" s="29"/>
      <c r="B318" s="29"/>
      <c r="C318" s="30"/>
      <c r="D318" s="29"/>
    </row>
    <row r="319" spans="1:4" x14ac:dyDescent="0.25">
      <c r="A319" s="29"/>
      <c r="B319" s="29"/>
      <c r="C319" s="30"/>
      <c r="D319" s="29"/>
    </row>
    <row r="320" spans="1:4" x14ac:dyDescent="0.25">
      <c r="A320" s="29"/>
      <c r="B320" s="29"/>
      <c r="C320" s="30"/>
      <c r="D320" s="29"/>
    </row>
    <row r="321" spans="1:4" x14ac:dyDescent="0.25">
      <c r="A321" s="29"/>
      <c r="B321" s="29"/>
      <c r="C321" s="30"/>
      <c r="D321" s="29"/>
    </row>
    <row r="322" spans="1:4" x14ac:dyDescent="0.25">
      <c r="A322" s="29"/>
      <c r="B322" s="29"/>
      <c r="C322" s="30"/>
      <c r="D322" s="29"/>
    </row>
    <row r="323" spans="1:4" x14ac:dyDescent="0.25">
      <c r="A323" s="29"/>
      <c r="B323" s="29"/>
      <c r="C323" s="30"/>
      <c r="D323" s="29"/>
    </row>
    <row r="324" spans="1:4" x14ac:dyDescent="0.25">
      <c r="A324" s="29"/>
      <c r="B324" s="29"/>
      <c r="C324" s="30"/>
      <c r="D324" s="29"/>
    </row>
    <row r="325" spans="1:4" x14ac:dyDescent="0.25">
      <c r="A325" s="29"/>
      <c r="B325" s="29"/>
      <c r="C325" s="30"/>
      <c r="D325" s="29"/>
    </row>
    <row r="326" spans="1:4" x14ac:dyDescent="0.25">
      <c r="A326" s="29"/>
      <c r="B326" s="29"/>
      <c r="C326" s="30"/>
      <c r="D326" s="29"/>
    </row>
    <row r="327" spans="1:4" x14ac:dyDescent="0.25">
      <c r="A327" s="29"/>
      <c r="B327" s="29"/>
      <c r="C327" s="30"/>
      <c r="D327" s="29"/>
    </row>
    <row r="328" spans="1:4" x14ac:dyDescent="0.25">
      <c r="A328" s="29"/>
      <c r="B328" s="29"/>
      <c r="C328" s="30"/>
      <c r="D328" s="29"/>
    </row>
    <row r="329" spans="1:4" x14ac:dyDescent="0.25">
      <c r="A329" s="29"/>
      <c r="B329" s="29"/>
      <c r="C329" s="30"/>
      <c r="D329" s="29"/>
    </row>
    <row r="330" spans="1:4" x14ac:dyDescent="0.25">
      <c r="A330" s="29"/>
      <c r="B330" s="29"/>
      <c r="C330" s="30"/>
      <c r="D330" s="29"/>
    </row>
    <row r="331" spans="1:4" x14ac:dyDescent="0.25">
      <c r="A331" s="29"/>
      <c r="B331" s="29"/>
      <c r="C331" s="30"/>
      <c r="D331" s="29"/>
    </row>
    <row r="332" spans="1:4" x14ac:dyDescent="0.25">
      <c r="A332" s="29"/>
      <c r="B332" s="29"/>
      <c r="C332" s="30"/>
      <c r="D332" s="29"/>
    </row>
    <row r="333" spans="1:4" x14ac:dyDescent="0.25">
      <c r="A333" s="29"/>
      <c r="B333" s="29"/>
      <c r="C333" s="30"/>
      <c r="D333" s="29"/>
    </row>
    <row r="334" spans="1:4" x14ac:dyDescent="0.25">
      <c r="A334" s="29"/>
      <c r="B334" s="29"/>
      <c r="C334" s="30"/>
      <c r="D334" s="29"/>
    </row>
    <row r="335" spans="1:4" x14ac:dyDescent="0.25">
      <c r="A335" s="29"/>
      <c r="B335" s="29"/>
      <c r="C335" s="30"/>
      <c r="D335" s="29"/>
    </row>
    <row r="336" spans="1:4" x14ac:dyDescent="0.25">
      <c r="A336" s="29"/>
      <c r="B336" s="29"/>
      <c r="C336" s="30"/>
      <c r="D336" s="29"/>
    </row>
    <row r="337" spans="1:4" x14ac:dyDescent="0.25">
      <c r="A337" s="29"/>
      <c r="B337" s="29"/>
      <c r="C337" s="30"/>
      <c r="D337" s="29"/>
    </row>
    <row r="338" spans="1:4" x14ac:dyDescent="0.25">
      <c r="A338" s="29"/>
      <c r="B338" s="29"/>
      <c r="C338" s="30"/>
      <c r="D338" s="29"/>
    </row>
    <row r="339" spans="1:4" x14ac:dyDescent="0.25">
      <c r="A339" s="29"/>
      <c r="B339" s="29"/>
      <c r="C339" s="30"/>
      <c r="D339" s="29"/>
    </row>
    <row r="340" spans="1:4" x14ac:dyDescent="0.25">
      <c r="A340" s="29"/>
      <c r="B340" s="29"/>
      <c r="C340" s="30"/>
      <c r="D340" s="29"/>
    </row>
    <row r="341" spans="1:4" x14ac:dyDescent="0.25">
      <c r="A341" s="29"/>
      <c r="B341" s="29"/>
      <c r="C341" s="30"/>
      <c r="D341" s="29"/>
    </row>
    <row r="342" spans="1:4" x14ac:dyDescent="0.25">
      <c r="A342" s="29"/>
      <c r="B342" s="29"/>
      <c r="C342" s="30"/>
      <c r="D342" s="29"/>
    </row>
    <row r="343" spans="1:4" x14ac:dyDescent="0.25">
      <c r="A343" s="29"/>
      <c r="B343" s="29"/>
      <c r="C343" s="30"/>
      <c r="D343" s="29"/>
    </row>
    <row r="344" spans="1:4" x14ac:dyDescent="0.25">
      <c r="A344" s="29"/>
      <c r="B344" s="29"/>
      <c r="C344" s="30"/>
      <c r="D344" s="29"/>
    </row>
    <row r="345" spans="1:4" x14ac:dyDescent="0.25">
      <c r="A345" s="29"/>
      <c r="B345" s="29"/>
      <c r="C345" s="30"/>
      <c r="D345" s="29"/>
    </row>
    <row r="346" spans="1:4" x14ac:dyDescent="0.25">
      <c r="A346" s="29"/>
      <c r="B346" s="29"/>
      <c r="C346" s="30"/>
      <c r="D346" s="29"/>
    </row>
    <row r="347" spans="1:4" x14ac:dyDescent="0.25">
      <c r="A347" s="29"/>
      <c r="B347" s="29"/>
      <c r="C347" s="30"/>
      <c r="D347" s="29"/>
    </row>
    <row r="348" spans="1:4" x14ac:dyDescent="0.25">
      <c r="A348" s="29"/>
      <c r="B348" s="29"/>
      <c r="C348" s="30"/>
      <c r="D348" s="29"/>
    </row>
    <row r="349" spans="1:4" x14ac:dyDescent="0.25">
      <c r="A349" s="29"/>
      <c r="B349" s="29"/>
      <c r="C349" s="30"/>
      <c r="D349" s="29"/>
    </row>
    <row r="350" spans="1:4" x14ac:dyDescent="0.25">
      <c r="A350" s="29"/>
      <c r="B350" s="29"/>
      <c r="C350" s="30"/>
      <c r="D350" s="29"/>
    </row>
    <row r="351" spans="1:4" x14ac:dyDescent="0.25">
      <c r="A351" s="29"/>
      <c r="B351" s="29"/>
      <c r="C351" s="30"/>
      <c r="D351" s="29"/>
    </row>
    <row r="352" spans="1:4" x14ac:dyDescent="0.25">
      <c r="A352" s="29"/>
      <c r="B352" s="29"/>
      <c r="C352" s="30"/>
      <c r="D352" s="29"/>
    </row>
    <row r="353" spans="1:4" x14ac:dyDescent="0.25">
      <c r="A353" s="29"/>
      <c r="B353" s="29"/>
      <c r="C353" s="30"/>
      <c r="D353" s="29"/>
    </row>
    <row r="354" spans="1:4" x14ac:dyDescent="0.25">
      <c r="A354" s="29"/>
      <c r="B354" s="29"/>
      <c r="C354" s="30"/>
      <c r="D354" s="29"/>
    </row>
    <row r="355" spans="1:4" x14ac:dyDescent="0.25">
      <c r="A355" s="29"/>
      <c r="B355" s="29"/>
      <c r="C355" s="30"/>
      <c r="D355" s="29"/>
    </row>
    <row r="356" spans="1:4" x14ac:dyDescent="0.25">
      <c r="A356" s="29"/>
      <c r="B356" s="29"/>
      <c r="C356" s="30"/>
      <c r="D356" s="29"/>
    </row>
    <row r="357" spans="1:4" x14ac:dyDescent="0.25">
      <c r="A357" s="29"/>
      <c r="B357" s="29"/>
      <c r="C357" s="30"/>
      <c r="D357" s="29"/>
    </row>
    <row r="358" spans="1:4" x14ac:dyDescent="0.25">
      <c r="A358" s="29"/>
      <c r="B358" s="29"/>
      <c r="C358" s="30"/>
      <c r="D358" s="29"/>
    </row>
    <row r="359" spans="1:4" x14ac:dyDescent="0.25">
      <c r="A359" s="29"/>
      <c r="B359" s="29"/>
      <c r="C359" s="30"/>
      <c r="D359" s="29"/>
    </row>
    <row r="360" spans="1:4" x14ac:dyDescent="0.25">
      <c r="A360" s="29"/>
      <c r="B360" s="29"/>
      <c r="C360" s="30"/>
      <c r="D360" s="29"/>
    </row>
    <row r="361" spans="1:4" x14ac:dyDescent="0.25">
      <c r="A361" s="29"/>
      <c r="B361" s="29"/>
      <c r="C361" s="30"/>
      <c r="D361" s="29"/>
    </row>
    <row r="362" spans="1:4" x14ac:dyDescent="0.25">
      <c r="A362" s="29"/>
      <c r="B362" s="29"/>
      <c r="C362" s="30"/>
      <c r="D362" s="29"/>
    </row>
    <row r="363" spans="1:4" x14ac:dyDescent="0.25">
      <c r="A363" s="29"/>
      <c r="B363" s="29"/>
      <c r="C363" s="30"/>
      <c r="D363" s="29"/>
    </row>
    <row r="364" spans="1:4" x14ac:dyDescent="0.25">
      <c r="A364" s="29"/>
      <c r="B364" s="29"/>
      <c r="C364" s="30"/>
      <c r="D364" s="29"/>
    </row>
    <row r="365" spans="1:4" x14ac:dyDescent="0.25">
      <c r="A365" s="29"/>
      <c r="B365" s="29"/>
      <c r="C365" s="30"/>
      <c r="D365" s="29"/>
    </row>
    <row r="366" spans="1:4" x14ac:dyDescent="0.25">
      <c r="A366" s="29"/>
      <c r="B366" s="29"/>
      <c r="C366" s="30"/>
      <c r="D366" s="29"/>
    </row>
    <row r="367" spans="1:4" x14ac:dyDescent="0.25">
      <c r="A367" s="29"/>
      <c r="B367" s="29"/>
      <c r="C367" s="30"/>
      <c r="D367" s="29"/>
    </row>
    <row r="368" spans="1:4" x14ac:dyDescent="0.25">
      <c r="A368" s="29"/>
      <c r="B368" s="29"/>
      <c r="C368" s="30"/>
      <c r="D368" s="29"/>
    </row>
    <row r="369" spans="1:4" x14ac:dyDescent="0.25">
      <c r="A369" s="29"/>
      <c r="B369" s="29"/>
      <c r="C369" s="30"/>
      <c r="D369" s="29"/>
    </row>
    <row r="370" spans="1:4" x14ac:dyDescent="0.25">
      <c r="A370" s="29"/>
      <c r="B370" s="29"/>
      <c r="C370" s="30"/>
      <c r="D370" s="29"/>
    </row>
    <row r="371" spans="1:4" x14ac:dyDescent="0.25">
      <c r="A371" s="29"/>
      <c r="B371" s="29"/>
      <c r="C371" s="30"/>
      <c r="D371" s="29"/>
    </row>
    <row r="372" spans="1:4" x14ac:dyDescent="0.25">
      <c r="A372" s="29"/>
      <c r="B372" s="29"/>
      <c r="C372" s="30"/>
      <c r="D372" s="29"/>
    </row>
    <row r="373" spans="1:4" x14ac:dyDescent="0.25">
      <c r="A373" s="29"/>
      <c r="B373" s="29"/>
      <c r="C373" s="30"/>
      <c r="D373" s="29"/>
    </row>
    <row r="374" spans="1:4" x14ac:dyDescent="0.25">
      <c r="A374" s="29"/>
      <c r="B374" s="29"/>
      <c r="C374" s="30"/>
      <c r="D374" s="29"/>
    </row>
    <row r="375" spans="1:4" x14ac:dyDescent="0.25">
      <c r="A375" s="29"/>
      <c r="B375" s="29"/>
      <c r="C375" s="30"/>
      <c r="D375" s="29"/>
    </row>
    <row r="376" spans="1:4" x14ac:dyDescent="0.25">
      <c r="A376" s="29"/>
      <c r="B376" s="29"/>
      <c r="C376" s="30"/>
      <c r="D376" s="29"/>
    </row>
    <row r="377" spans="1:4" x14ac:dyDescent="0.25">
      <c r="A377" s="29"/>
      <c r="B377" s="29"/>
      <c r="C377" s="30"/>
      <c r="D377" s="29"/>
    </row>
    <row r="378" spans="1:4" x14ac:dyDescent="0.25">
      <c r="A378" s="29"/>
      <c r="B378" s="29"/>
      <c r="C378" s="30"/>
      <c r="D378" s="29"/>
    </row>
    <row r="379" spans="1:4" x14ac:dyDescent="0.25">
      <c r="A379" s="29"/>
      <c r="B379" s="29"/>
      <c r="C379" s="30"/>
      <c r="D379" s="29"/>
    </row>
    <row r="380" spans="1:4" x14ac:dyDescent="0.25">
      <c r="A380" s="29"/>
      <c r="B380" s="29"/>
      <c r="C380" s="30"/>
      <c r="D380" s="29"/>
    </row>
    <row r="381" spans="1:4" x14ac:dyDescent="0.25">
      <c r="A381" s="29"/>
      <c r="B381" s="29"/>
      <c r="C381" s="30"/>
      <c r="D381" s="29"/>
    </row>
    <row r="382" spans="1:4" x14ac:dyDescent="0.25">
      <c r="A382" s="29"/>
      <c r="B382" s="29"/>
      <c r="C382" s="30"/>
      <c r="D382" s="29"/>
    </row>
    <row r="383" spans="1:4" x14ac:dyDescent="0.25">
      <c r="A383" s="29"/>
      <c r="B383" s="29"/>
      <c r="C383" s="30"/>
      <c r="D383" s="29"/>
    </row>
    <row r="384" spans="1:4" x14ac:dyDescent="0.25">
      <c r="A384" s="29"/>
      <c r="B384" s="29"/>
      <c r="C384" s="30"/>
      <c r="D384" s="29"/>
    </row>
    <row r="385" spans="1:4" x14ac:dyDescent="0.25">
      <c r="A385" s="29"/>
      <c r="B385" s="29"/>
      <c r="C385" s="30"/>
      <c r="D385" s="29"/>
    </row>
    <row r="386" spans="1:4" x14ac:dyDescent="0.25">
      <c r="A386" s="29"/>
      <c r="B386" s="29"/>
      <c r="C386" s="30"/>
      <c r="D386" s="29"/>
    </row>
    <row r="387" spans="1:4" x14ac:dyDescent="0.25">
      <c r="A387" s="29"/>
      <c r="B387" s="29"/>
      <c r="C387" s="30"/>
      <c r="D387" s="29"/>
    </row>
    <row r="388" spans="1:4" x14ac:dyDescent="0.25">
      <c r="A388" s="29"/>
      <c r="B388" s="29"/>
      <c r="C388" s="30"/>
      <c r="D388" s="29"/>
    </row>
    <row r="389" spans="1:4" x14ac:dyDescent="0.25">
      <c r="A389" s="29"/>
      <c r="B389" s="29"/>
      <c r="C389" s="30"/>
      <c r="D389" s="29"/>
    </row>
    <row r="390" spans="1:4" x14ac:dyDescent="0.25">
      <c r="A390" s="29"/>
      <c r="B390" s="29"/>
      <c r="C390" s="30"/>
      <c r="D390" s="29"/>
    </row>
    <row r="391" spans="1:4" x14ac:dyDescent="0.25">
      <c r="A391" s="29"/>
      <c r="B391" s="29"/>
      <c r="C391" s="30"/>
      <c r="D391" s="29"/>
    </row>
    <row r="392" spans="1:4" x14ac:dyDescent="0.25">
      <c r="A392" s="29"/>
      <c r="B392" s="29"/>
      <c r="C392" s="30"/>
      <c r="D392" s="29"/>
    </row>
    <row r="393" spans="1:4" x14ac:dyDescent="0.25">
      <c r="A393" s="29"/>
      <c r="B393" s="29"/>
      <c r="C393" s="30"/>
      <c r="D393" s="29"/>
    </row>
    <row r="394" spans="1:4" x14ac:dyDescent="0.25">
      <c r="A394" s="29"/>
      <c r="B394" s="29"/>
      <c r="C394" s="30"/>
      <c r="D394" s="29"/>
    </row>
    <row r="395" spans="1:4" x14ac:dyDescent="0.25">
      <c r="A395" s="29"/>
      <c r="B395" s="29"/>
      <c r="C395" s="30"/>
      <c r="D395" s="29"/>
    </row>
    <row r="396" spans="1:4" x14ac:dyDescent="0.25">
      <c r="A396" s="29"/>
      <c r="B396" s="29"/>
      <c r="C396" s="30"/>
      <c r="D396" s="29"/>
    </row>
    <row r="397" spans="1:4" x14ac:dyDescent="0.25">
      <c r="A397" s="29"/>
      <c r="B397" s="29"/>
      <c r="C397" s="30"/>
      <c r="D397" s="29"/>
    </row>
    <row r="398" spans="1:4" x14ac:dyDescent="0.25">
      <c r="A398" s="29"/>
      <c r="B398" s="29"/>
      <c r="C398" s="30"/>
      <c r="D398" s="29"/>
    </row>
    <row r="399" spans="1:4" x14ac:dyDescent="0.25">
      <c r="A399" s="29"/>
      <c r="B399" s="29"/>
      <c r="C399" s="30"/>
      <c r="D399" s="29"/>
    </row>
    <row r="400" spans="1:4" x14ac:dyDescent="0.25">
      <c r="A400" s="29"/>
      <c r="B400" s="29"/>
      <c r="C400" s="30"/>
      <c r="D400" s="29"/>
    </row>
    <row r="401" spans="1:4" x14ac:dyDescent="0.25">
      <c r="A401" s="29"/>
      <c r="B401" s="29"/>
      <c r="C401" s="30"/>
      <c r="D401" s="29"/>
    </row>
    <row r="402" spans="1:4" x14ac:dyDescent="0.25">
      <c r="A402" s="29"/>
      <c r="B402" s="29"/>
      <c r="C402" s="30"/>
      <c r="D402" s="29"/>
    </row>
    <row r="403" spans="1:4" x14ac:dyDescent="0.25">
      <c r="A403" s="29"/>
      <c r="B403" s="29"/>
      <c r="C403" s="30"/>
      <c r="D403" s="29"/>
    </row>
    <row r="404" spans="1:4" x14ac:dyDescent="0.25">
      <c r="A404" s="29"/>
      <c r="B404" s="29"/>
      <c r="C404" s="30"/>
      <c r="D404" s="29"/>
    </row>
    <row r="405" spans="1:4" x14ac:dyDescent="0.25">
      <c r="A405" s="29"/>
      <c r="B405" s="29"/>
      <c r="C405" s="30"/>
      <c r="D405" s="29"/>
    </row>
    <row r="406" spans="1:4" x14ac:dyDescent="0.25">
      <c r="A406" s="29"/>
      <c r="B406" s="29"/>
      <c r="C406" s="30"/>
      <c r="D406" s="29"/>
    </row>
    <row r="407" spans="1:4" x14ac:dyDescent="0.25">
      <c r="A407" s="29"/>
      <c r="B407" s="29"/>
      <c r="C407" s="30"/>
      <c r="D407" s="29"/>
    </row>
    <row r="408" spans="1:4" x14ac:dyDescent="0.25">
      <c r="A408" s="29"/>
      <c r="B408" s="29"/>
      <c r="C408" s="30"/>
      <c r="D408" s="29"/>
    </row>
    <row r="409" spans="1:4" x14ac:dyDescent="0.25">
      <c r="A409" s="29"/>
      <c r="B409" s="29"/>
      <c r="C409" s="30"/>
      <c r="D409" s="29"/>
    </row>
    <row r="410" spans="1:4" x14ac:dyDescent="0.25">
      <c r="A410" s="29"/>
      <c r="B410" s="29"/>
      <c r="C410" s="30"/>
      <c r="D410" s="29"/>
    </row>
    <row r="411" spans="1:4" x14ac:dyDescent="0.25">
      <c r="A411" s="29"/>
      <c r="B411" s="29"/>
      <c r="C411" s="30"/>
      <c r="D411" s="29"/>
    </row>
    <row r="412" spans="1:4" x14ac:dyDescent="0.25">
      <c r="A412" s="29"/>
      <c r="B412" s="29"/>
      <c r="C412" s="30"/>
      <c r="D412" s="29"/>
    </row>
    <row r="413" spans="1:4" x14ac:dyDescent="0.25">
      <c r="A413" s="29"/>
      <c r="B413" s="29"/>
      <c r="C413" s="30"/>
      <c r="D413" s="29"/>
    </row>
    <row r="414" spans="1:4" x14ac:dyDescent="0.25">
      <c r="A414" s="29"/>
      <c r="B414" s="29"/>
      <c r="C414" s="30"/>
      <c r="D414" s="29"/>
    </row>
    <row r="415" spans="1:4" x14ac:dyDescent="0.25">
      <c r="A415" s="29"/>
      <c r="B415" s="29"/>
      <c r="C415" s="30"/>
      <c r="D415" s="29"/>
    </row>
    <row r="416" spans="1:4" x14ac:dyDescent="0.25">
      <c r="A416" s="29"/>
      <c r="B416" s="29"/>
      <c r="C416" s="30"/>
      <c r="D416" s="29"/>
    </row>
    <row r="417" spans="1:4" x14ac:dyDescent="0.25">
      <c r="A417" s="29"/>
      <c r="B417" s="29"/>
      <c r="C417" s="30"/>
      <c r="D417" s="29"/>
    </row>
    <row r="418" spans="1:4" x14ac:dyDescent="0.25">
      <c r="A418" s="29"/>
      <c r="B418" s="29"/>
      <c r="C418" s="30"/>
      <c r="D418" s="29"/>
    </row>
    <row r="419" spans="1:4" x14ac:dyDescent="0.25">
      <c r="A419" s="29"/>
      <c r="B419" s="29"/>
      <c r="C419" s="30"/>
      <c r="D419" s="29"/>
    </row>
    <row r="420" spans="1:4" x14ac:dyDescent="0.25">
      <c r="A420" s="29"/>
      <c r="B420" s="29"/>
      <c r="C420" s="30"/>
      <c r="D420" s="29"/>
    </row>
    <row r="421" spans="1:4" x14ac:dyDescent="0.25">
      <c r="A421" s="29"/>
      <c r="B421" s="29"/>
      <c r="C421" s="30"/>
      <c r="D421" s="29"/>
    </row>
    <row r="422" spans="1:4" x14ac:dyDescent="0.25">
      <c r="A422" s="29"/>
      <c r="B422" s="29"/>
      <c r="C422" s="30"/>
      <c r="D422" s="29"/>
    </row>
    <row r="423" spans="1:4" ht="15.75" thickBot="1" x14ac:dyDescent="0.3">
      <c r="A423" s="29"/>
      <c r="B423" s="31"/>
      <c r="C423" s="32"/>
      <c r="D423" s="2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Plan3</vt:lpstr>
      <vt:lpstr>Plan2</vt:lpstr>
    </vt:vector>
  </TitlesOfParts>
  <Company>Caixa Economica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Chiaki Chuman</dc:creator>
  <cp:lastModifiedBy>Eduardo Chiaki Chuman</cp:lastModifiedBy>
  <dcterms:created xsi:type="dcterms:W3CDTF">2018-08-29T20:10:53Z</dcterms:created>
  <dcterms:modified xsi:type="dcterms:W3CDTF">2018-09-13T21:27:58Z</dcterms:modified>
</cp:coreProperties>
</file>