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Usuarios\galfaro\Documents\GABY\2023\WEB\12 DIC 23 (III)\PERSONAS ADULTAS MAYORES\"/>
    </mc:Choice>
  </mc:AlternateContent>
  <xr:revisionPtr revIDLastSave="0" documentId="13_ncr:1_{BA12BF36-5E6E-40F3-BF18-C430E0E739B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or servicio x materia 2021" sheetId="9" r:id="rId1"/>
  </sheets>
  <definedNames>
    <definedName name="_xlnm.Print_Area" localSheetId="0">'Por servicio x materia 2021'!$A$1:$W$15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" i="9" l="1"/>
  <c r="V6" i="9"/>
  <c r="V5" i="9"/>
  <c r="F8" i="9"/>
  <c r="G8" i="9" l="1"/>
  <c r="J8" i="9" l="1"/>
  <c r="D8" i="9"/>
  <c r="E5" i="9" s="1"/>
  <c r="H8" i="9"/>
  <c r="L8" i="9"/>
  <c r="N8" i="9"/>
  <c r="P8" i="9"/>
  <c r="R8" i="9"/>
  <c r="T8" i="9"/>
  <c r="B8" i="9"/>
  <c r="K7" i="9" l="1"/>
  <c r="K5" i="9"/>
  <c r="E6" i="9"/>
  <c r="I7" i="9"/>
  <c r="M6" i="9"/>
  <c r="O5" i="9"/>
  <c r="Q7" i="9"/>
  <c r="S7" i="9"/>
  <c r="C7" i="9"/>
  <c r="U5" i="9" l="1"/>
  <c r="M5" i="9"/>
  <c r="C5" i="9"/>
  <c r="O7" i="9"/>
  <c r="E7" i="9"/>
  <c r="S6" i="9"/>
  <c r="I6" i="9"/>
  <c r="M7" i="9"/>
  <c r="Q6" i="9"/>
  <c r="S5" i="9"/>
  <c r="U7" i="9"/>
  <c r="C6" i="9"/>
  <c r="I5" i="9"/>
  <c r="O6" i="9"/>
  <c r="Q5" i="9"/>
  <c r="C8" i="9" l="1"/>
  <c r="O8" i="9"/>
  <c r="I8" i="9"/>
  <c r="M8" i="9"/>
  <c r="K8" i="9"/>
  <c r="E8" i="9"/>
  <c r="Q8" i="9"/>
  <c r="U8" i="9"/>
  <c r="S8" i="9"/>
  <c r="V8" i="9" l="1"/>
  <c r="W5" i="9" l="1"/>
  <c r="W7" i="9"/>
  <c r="W6" i="9"/>
  <c r="W8" i="9" l="1"/>
</calcChain>
</file>

<file path=xl/sharedStrings.xml><?xml version="1.0" encoding="utf-8"?>
<sst xmlns="http://schemas.openxmlformats.org/spreadsheetml/2006/main" count="41" uniqueCount="30">
  <si>
    <t>%</t>
  </si>
  <si>
    <t>TOTAL</t>
  </si>
  <si>
    <t>SERVICIO</t>
  </si>
  <si>
    <t>AD = ADMINISTRATIVA</t>
  </si>
  <si>
    <t>CI= CIVIL</t>
  </si>
  <si>
    <t>DCP = DERIVADA DE CAUSA PENAL</t>
  </si>
  <si>
    <t>AG = AGRARIA</t>
  </si>
  <si>
    <t>FN = FINANCIERA</t>
  </si>
  <si>
    <t xml:space="preserve">LB = LABORAL </t>
  </si>
  <si>
    <t>PN = PENAL</t>
  </si>
  <si>
    <t>AMP = AMPAROS POR DESIGNACIÓN</t>
  </si>
  <si>
    <t>AMP</t>
  </si>
  <si>
    <t>CI</t>
  </si>
  <si>
    <r>
      <t>A</t>
    </r>
    <r>
      <rPr>
        <sz val="10"/>
        <color theme="0"/>
        <rFont val="Calibri"/>
        <family val="2"/>
        <scheme val="minor"/>
      </rPr>
      <t>G</t>
    </r>
  </si>
  <si>
    <t>DCP</t>
  </si>
  <si>
    <t>ORIENTACIONES ORDINARIAS</t>
  </si>
  <si>
    <t>ASESORÍAS JURÍDICAS</t>
  </si>
  <si>
    <t>REPRESENTACIONES JURÍDICAS</t>
  </si>
  <si>
    <t>FI</t>
  </si>
  <si>
    <t>FI = FISCAL</t>
  </si>
  <si>
    <t>FN</t>
  </si>
  <si>
    <t>LB</t>
  </si>
  <si>
    <t>PN</t>
  </si>
  <si>
    <t>AD</t>
  </si>
  <si>
    <t>MATERIAS:</t>
  </si>
  <si>
    <r>
      <t>A</t>
    </r>
    <r>
      <rPr>
        <sz val="14"/>
        <color rgb="FFFFFFFF"/>
        <rFont val="Comic Sans MS"/>
        <family val="4"/>
      </rPr>
      <t>SUNTOS</t>
    </r>
    <r>
      <rPr>
        <b/>
        <sz val="14"/>
        <color rgb="FFFFFFFF"/>
        <rFont val="Comic Sans MS"/>
        <family val="4"/>
      </rPr>
      <t xml:space="preserve"> A</t>
    </r>
    <r>
      <rPr>
        <sz val="14"/>
        <color rgb="FFFFFFFF"/>
        <rFont val="Comic Sans MS"/>
        <family val="4"/>
      </rPr>
      <t>TENDIDOS</t>
    </r>
    <r>
      <rPr>
        <b/>
        <sz val="14"/>
        <color rgb="FFFFFFFF"/>
        <rFont val="Comic Sans MS"/>
        <family val="4"/>
      </rPr>
      <t xml:space="preserve"> </t>
    </r>
    <r>
      <rPr>
        <sz val="14"/>
        <color rgb="FFFFFFFF"/>
        <rFont val="Comic Sans MS"/>
        <family val="4"/>
      </rPr>
      <t>A</t>
    </r>
    <r>
      <rPr>
        <b/>
        <sz val="14"/>
        <color rgb="FFFFFFFF"/>
        <rFont val="Comic Sans MS"/>
        <family val="4"/>
      </rPr>
      <t xml:space="preserve"> A</t>
    </r>
    <r>
      <rPr>
        <sz val="14"/>
        <color rgb="FFFFFFFF"/>
        <rFont val="Comic Sans MS"/>
        <family val="4"/>
      </rPr>
      <t>DULTOS MAYORES</t>
    </r>
    <r>
      <rPr>
        <b/>
        <sz val="14"/>
        <color rgb="FFFFFFFF"/>
        <rFont val="Comic Sans MS"/>
        <family val="4"/>
      </rPr>
      <t xml:space="preserve"> </t>
    </r>
    <r>
      <rPr>
        <sz val="14"/>
        <color rgb="FFFFFFFF"/>
        <rFont val="Comic Sans MS"/>
        <family val="4"/>
      </rPr>
      <t xml:space="preserve"> EN </t>
    </r>
    <r>
      <rPr>
        <b/>
        <sz val="14"/>
        <color rgb="FFFFFFFF"/>
        <rFont val="Comic Sans MS"/>
        <family val="4"/>
      </rPr>
      <t>A</t>
    </r>
    <r>
      <rPr>
        <sz val="14"/>
        <color rgb="FFFFFFFF"/>
        <rFont val="Comic Sans MS"/>
        <family val="4"/>
      </rPr>
      <t>SESORÍA</t>
    </r>
    <r>
      <rPr>
        <b/>
        <sz val="14"/>
        <color rgb="FFFFFFFF"/>
        <rFont val="Comic Sans MS"/>
        <family val="4"/>
      </rPr>
      <t xml:space="preserve"> J</t>
    </r>
    <r>
      <rPr>
        <sz val="14"/>
        <color rgb="FFFFFFFF"/>
        <rFont val="Comic Sans MS"/>
        <family val="4"/>
      </rPr>
      <t xml:space="preserve">URÍDICA </t>
    </r>
  </si>
  <si>
    <r>
      <rPr>
        <b/>
        <sz val="22"/>
        <color rgb="FF000000"/>
        <rFont val="Arial"/>
        <family val="2"/>
      </rPr>
      <t>I</t>
    </r>
    <r>
      <rPr>
        <sz val="22"/>
        <color rgb="FF000000"/>
        <rFont val="Arial"/>
        <family val="2"/>
      </rPr>
      <t xml:space="preserve">nstituto </t>
    </r>
    <r>
      <rPr>
        <b/>
        <sz val="22"/>
        <color rgb="FF000000"/>
        <rFont val="Arial"/>
        <family val="2"/>
      </rPr>
      <t>F</t>
    </r>
    <r>
      <rPr>
        <sz val="22"/>
        <color rgb="FF000000"/>
        <rFont val="Arial"/>
        <family val="2"/>
      </rPr>
      <t xml:space="preserve">ederal de </t>
    </r>
    <r>
      <rPr>
        <b/>
        <sz val="22"/>
        <color rgb="FF000000"/>
        <rFont val="Arial"/>
        <family val="2"/>
      </rPr>
      <t>D</t>
    </r>
    <r>
      <rPr>
        <sz val="22"/>
        <color rgb="FF000000"/>
        <rFont val="Arial"/>
        <family val="2"/>
      </rPr>
      <t xml:space="preserve">efensoría </t>
    </r>
    <r>
      <rPr>
        <b/>
        <sz val="22"/>
        <color rgb="FF000000"/>
        <rFont val="Arial"/>
        <family val="2"/>
      </rPr>
      <t>P</t>
    </r>
    <r>
      <rPr>
        <sz val="22"/>
        <color rgb="FF000000"/>
        <rFont val="Arial"/>
        <family val="2"/>
      </rPr>
      <t>ública</t>
    </r>
  </si>
  <si>
    <t>AE</t>
  </si>
  <si>
    <t>AE = ASUNTOS  ESPECIALIZADOS</t>
  </si>
  <si>
    <t>DEL   1°   DE   ENERO    AL   31   DE     DICIEMBRE   DE 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</si>
</sst>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sz val="11"/>
      <color theme="0"/>
      <name val="Comic Sans MS"/>
      <family val="4"/>
    </font>
    <font>
      <sz val="10"/>
      <color theme="0"/>
      <name val="Calibri"/>
      <family val="2"/>
      <scheme val="minor"/>
    </font>
    <font>
      <sz val="11"/>
      <name val="Calibri Light"/>
      <family val="1"/>
      <scheme val="major"/>
    </font>
    <font>
      <sz val="11"/>
      <name val="Comic Sans MS"/>
      <family val="4"/>
    </font>
    <font>
      <sz val="16"/>
      <color rgb="FF000000"/>
      <name val="Comic Sans MS"/>
      <family val="4"/>
    </font>
    <font>
      <b/>
      <sz val="14"/>
      <color rgb="FFFFFFFF"/>
      <name val="Comic Sans MS"/>
      <family val="4"/>
    </font>
    <font>
      <sz val="14"/>
      <color rgb="FFFFFFFF"/>
      <name val="Comic Sans MS"/>
      <family val="4"/>
    </font>
    <font>
      <sz val="22"/>
      <color rgb="FF000000"/>
      <name val="Arial"/>
      <family val="2"/>
    </font>
    <font>
      <b/>
      <sz val="22"/>
      <color rgb="FF000000"/>
      <name val="Arial"/>
      <family val="2"/>
    </font>
    <font>
      <sz val="14"/>
      <color theme="0"/>
      <name val="Comic Sans MS"/>
      <family val="4"/>
    </font>
    <font>
      <sz val="14"/>
      <color theme="1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rgb="FF472784"/>
        <bgColor theme="4" tint="0.79998168889431442"/>
      </patternFill>
    </fill>
    <fill>
      <patternFill patternType="solid">
        <fgColor rgb="FFCCC0DA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3" borderId="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3" fontId="12" fillId="0" borderId="6" xfId="0" applyNumberFormat="1" applyFont="1" applyBorder="1" applyAlignment="1">
      <alignment horizontal="center" vertical="center"/>
    </xf>
    <xf numFmtId="4" fontId="12" fillId="0" borderId="1" xfId="0" applyNumberFormat="1" applyFont="1" applyBorder="1" applyAlignment="1">
      <alignment horizontal="center" vertical="center"/>
    </xf>
    <xf numFmtId="3" fontId="12" fillId="0" borderId="1" xfId="0" applyNumberFormat="1" applyFont="1" applyBorder="1" applyAlignment="1">
      <alignment horizontal="center" vertical="center"/>
    </xf>
    <xf numFmtId="3" fontId="12" fillId="4" borderId="6" xfId="0" applyNumberFormat="1" applyFont="1" applyFill="1" applyBorder="1" applyAlignment="1">
      <alignment horizontal="center" vertical="center"/>
    </xf>
    <xf numFmtId="3" fontId="12" fillId="4" borderId="1" xfId="0" applyNumberFormat="1" applyFont="1" applyFill="1" applyBorder="1" applyAlignment="1">
      <alignment horizontal="center" vertical="center"/>
    </xf>
    <xf numFmtId="4" fontId="12" fillId="4" borderId="1" xfId="0" applyNumberFormat="1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vertical="center"/>
    </xf>
    <xf numFmtId="0" fontId="11" fillId="2" borderId="3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6" fillId="0" borderId="8" xfId="0" applyFont="1" applyBorder="1" applyAlignment="1">
      <alignment horizontal="center" vertical="center" wrapText="1" readingOrder="1"/>
    </xf>
    <xf numFmtId="0" fontId="9" fillId="0" borderId="0" xfId="0" applyFont="1" applyAlignment="1">
      <alignment horizontal="center" vertical="center" wrapText="1" readingOrder="1"/>
    </xf>
    <xf numFmtId="0" fontId="7" fillId="2" borderId="10" xfId="0" applyFont="1" applyFill="1" applyBorder="1" applyAlignment="1">
      <alignment horizontal="center" vertical="center" readingOrder="1"/>
    </xf>
    <xf numFmtId="0" fontId="7" fillId="2" borderId="9" xfId="0" applyFont="1" applyFill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0DA"/>
      <color rgb="FF472784"/>
      <color rgb="FF9999FF"/>
      <color rgb="FF00918E"/>
      <color rgb="FF23A7C1"/>
      <color rgb="FF660066"/>
      <color rgb="FFCCCCFF"/>
      <color rgb="FFB4B9E4"/>
      <color rgb="FF003366"/>
      <color rgb="FFA3E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313169</xdr:colOff>
      <xdr:row>0</xdr:row>
      <xdr:rowOff>68036</xdr:rowOff>
    </xdr:from>
    <xdr:ext cx="857045" cy="624691"/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169" y="68036"/>
          <a:ext cx="857045" cy="62469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W14"/>
  <sheetViews>
    <sheetView tabSelected="1" zoomScale="70" zoomScaleNormal="70" zoomScaleSheetLayoutView="25" workbookViewId="0">
      <selection activeCell="F27" sqref="F27"/>
    </sheetView>
  </sheetViews>
  <sheetFormatPr baseColWidth="10" defaultRowHeight="15" x14ac:dyDescent="0.25"/>
  <cols>
    <col min="1" max="1" width="49.42578125" customWidth="1"/>
    <col min="2" max="23" width="10.7109375" customWidth="1"/>
  </cols>
  <sheetData>
    <row r="1" spans="1:23" ht="31.5" customHeight="1" x14ac:dyDescent="0.25">
      <c r="A1" s="16" t="s">
        <v>26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</row>
    <row r="2" spans="1:23" ht="27" customHeight="1" x14ac:dyDescent="0.25">
      <c r="A2" s="15" t="s">
        <v>29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1:23" ht="32.25" customHeight="1" x14ac:dyDescent="0.25">
      <c r="A3" s="17" t="s">
        <v>25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</row>
    <row r="4" spans="1:23" ht="26.25" customHeight="1" x14ac:dyDescent="0.4">
      <c r="A4" s="14" t="s">
        <v>2</v>
      </c>
      <c r="B4" s="2" t="s">
        <v>23</v>
      </c>
      <c r="C4" s="2" t="s">
        <v>0</v>
      </c>
      <c r="D4" s="2" t="s">
        <v>13</v>
      </c>
      <c r="E4" s="2" t="s">
        <v>0</v>
      </c>
      <c r="F4" s="2" t="s">
        <v>27</v>
      </c>
      <c r="G4" s="2" t="s">
        <v>0</v>
      </c>
      <c r="H4" s="2" t="s">
        <v>12</v>
      </c>
      <c r="I4" s="2" t="s">
        <v>0</v>
      </c>
      <c r="J4" s="2" t="s">
        <v>14</v>
      </c>
      <c r="K4" s="2" t="s">
        <v>0</v>
      </c>
      <c r="L4" s="2" t="s">
        <v>20</v>
      </c>
      <c r="M4" s="2" t="s">
        <v>0</v>
      </c>
      <c r="N4" s="2" t="s">
        <v>18</v>
      </c>
      <c r="O4" s="2" t="s">
        <v>0</v>
      </c>
      <c r="P4" s="2" t="s">
        <v>11</v>
      </c>
      <c r="Q4" s="2" t="s">
        <v>0</v>
      </c>
      <c r="R4" s="2" t="s">
        <v>21</v>
      </c>
      <c r="S4" s="2" t="s">
        <v>0</v>
      </c>
      <c r="T4" s="2" t="s">
        <v>22</v>
      </c>
      <c r="U4" s="2" t="s">
        <v>0</v>
      </c>
      <c r="V4" s="2" t="s">
        <v>1</v>
      </c>
      <c r="W4" s="3" t="s">
        <v>0</v>
      </c>
    </row>
    <row r="5" spans="1:23" ht="35.1" customHeight="1" x14ac:dyDescent="0.25">
      <c r="A5" s="12" t="s">
        <v>15</v>
      </c>
      <c r="B5" s="6">
        <v>132</v>
      </c>
      <c r="C5" s="7">
        <f>+(B5*100)/B$8</f>
        <v>2.7459954233409611</v>
      </c>
      <c r="D5" s="8">
        <v>48</v>
      </c>
      <c r="E5" s="7">
        <f>+(D5*100)/D$8</f>
        <v>100</v>
      </c>
      <c r="F5" s="8">
        <v>0</v>
      </c>
      <c r="G5" s="7">
        <v>0</v>
      </c>
      <c r="H5" s="8">
        <v>382</v>
      </c>
      <c r="I5" s="7">
        <f>+(H5*100)/H$8</f>
        <v>24.20785804816223</v>
      </c>
      <c r="J5" s="8">
        <v>2</v>
      </c>
      <c r="K5" s="7">
        <f>+(J5*100)/J$8</f>
        <v>16.666666666666668</v>
      </c>
      <c r="L5" s="8">
        <v>82</v>
      </c>
      <c r="M5" s="7">
        <f>+(L5*100)/L$8</f>
        <v>100</v>
      </c>
      <c r="N5" s="8">
        <v>5</v>
      </c>
      <c r="O5" s="7">
        <f>+(N5*100)/N$8</f>
        <v>4.3859649122807021</v>
      </c>
      <c r="P5" s="8">
        <v>0</v>
      </c>
      <c r="Q5" s="7">
        <f>+(P5*100)/P$8</f>
        <v>0</v>
      </c>
      <c r="R5" s="8">
        <v>316</v>
      </c>
      <c r="S5" s="7">
        <f>+(R5*100)/R$8</f>
        <v>14.649976819656931</v>
      </c>
      <c r="T5" s="8">
        <v>161</v>
      </c>
      <c r="U5" s="7">
        <f>+(T5*100)/T$8</f>
        <v>99.382716049382722</v>
      </c>
      <c r="V5" s="8">
        <f>+B5+D5+H5+J5+L5+N5+P5+R5+T5+F5</f>
        <v>1128</v>
      </c>
      <c r="W5" s="7">
        <f>+(V5*100)/V$8</f>
        <v>12.364353830976652</v>
      </c>
    </row>
    <row r="6" spans="1:23" ht="35.1" customHeight="1" x14ac:dyDescent="0.25">
      <c r="A6" s="12" t="s">
        <v>16</v>
      </c>
      <c r="B6" s="9">
        <v>657</v>
      </c>
      <c r="C6" s="11">
        <f>+(B6*100)/B$8</f>
        <v>13.667568129810693</v>
      </c>
      <c r="D6" s="10">
        <v>0</v>
      </c>
      <c r="E6" s="11">
        <f t="shared" ref="C6:E7" si="0">+(D6*100)/D$8</f>
        <v>0</v>
      </c>
      <c r="F6" s="10">
        <v>0</v>
      </c>
      <c r="G6" s="11">
        <v>0</v>
      </c>
      <c r="H6" s="10">
        <v>333</v>
      </c>
      <c r="I6" s="11">
        <f>+(H6*100)/H$8</f>
        <v>21.102661596958175</v>
      </c>
      <c r="J6" s="10">
        <v>1</v>
      </c>
      <c r="K6" s="11">
        <v>0</v>
      </c>
      <c r="L6" s="10">
        <v>0</v>
      </c>
      <c r="M6" s="11">
        <f>+(L6*100)/L$8</f>
        <v>0</v>
      </c>
      <c r="N6" s="10">
        <v>31</v>
      </c>
      <c r="O6" s="11">
        <f>+(N6*100)/N$8</f>
        <v>27.192982456140349</v>
      </c>
      <c r="P6" s="10">
        <v>0</v>
      </c>
      <c r="Q6" s="11">
        <f>+(P6*100)/P$8</f>
        <v>0</v>
      </c>
      <c r="R6" s="10">
        <v>370</v>
      </c>
      <c r="S6" s="11">
        <f>+(R6*100)/R$8</f>
        <v>17.153453871117293</v>
      </c>
      <c r="T6" s="10">
        <v>0</v>
      </c>
      <c r="U6" s="11">
        <v>0</v>
      </c>
      <c r="V6" s="10">
        <f>+B6+D6+H6+J6+L6+N6+P6+R6+T6+F6</f>
        <v>1392</v>
      </c>
      <c r="W6" s="11">
        <f>+(V6*100)/V$8</f>
        <v>15.2581387701414</v>
      </c>
    </row>
    <row r="7" spans="1:23" ht="35.1" customHeight="1" x14ac:dyDescent="0.25">
      <c r="A7" s="12" t="s">
        <v>17</v>
      </c>
      <c r="B7" s="6">
        <v>4018</v>
      </c>
      <c r="C7" s="7">
        <f t="shared" si="0"/>
        <v>83.586436446848353</v>
      </c>
      <c r="D7" s="8">
        <v>0</v>
      </c>
      <c r="E7" s="7">
        <f t="shared" si="0"/>
        <v>0</v>
      </c>
      <c r="F7" s="8">
        <v>0</v>
      </c>
      <c r="G7" s="7">
        <v>0</v>
      </c>
      <c r="H7" s="8">
        <v>863</v>
      </c>
      <c r="I7" s="7">
        <f t="shared" ref="I7:K7" si="1">+(H7*100)/H$8</f>
        <v>54.689480354879592</v>
      </c>
      <c r="J7" s="8">
        <v>9</v>
      </c>
      <c r="K7" s="7">
        <f t="shared" si="1"/>
        <v>75</v>
      </c>
      <c r="L7" s="8">
        <v>0</v>
      </c>
      <c r="M7" s="7">
        <f t="shared" ref="M7" si="2">+(L7*100)/L$8</f>
        <v>0</v>
      </c>
      <c r="N7" s="8">
        <v>78</v>
      </c>
      <c r="O7" s="7">
        <f t="shared" ref="O7" si="3">+(N7*100)/N$8</f>
        <v>68.421052631578945</v>
      </c>
      <c r="P7" s="8">
        <v>163</v>
      </c>
      <c r="Q7" s="7">
        <f t="shared" ref="Q7" si="4">+(P7*100)/P$8</f>
        <v>100</v>
      </c>
      <c r="R7" s="8">
        <v>1471</v>
      </c>
      <c r="S7" s="7">
        <f t="shared" ref="S7" si="5">+(R7*100)/R$8</f>
        <v>68.196569309225779</v>
      </c>
      <c r="T7" s="8">
        <v>1</v>
      </c>
      <c r="U7" s="7">
        <f t="shared" ref="U7" si="6">+(T7*100)/T$8</f>
        <v>0.61728395061728392</v>
      </c>
      <c r="V7" s="8">
        <f>+B7+D7+H7+J7+L7+N7+P7+R7+T7+F7</f>
        <v>6603</v>
      </c>
      <c r="W7" s="7">
        <f>+(V7*100)/V$8</f>
        <v>72.377507398881946</v>
      </c>
    </row>
    <row r="8" spans="1:23" ht="35.1" customHeight="1" x14ac:dyDescent="0.4">
      <c r="A8" s="13" t="s">
        <v>1</v>
      </c>
      <c r="B8" s="9">
        <f>SUM(B5:B7)</f>
        <v>4807</v>
      </c>
      <c r="C8" s="9">
        <f t="shared" ref="C8:U8" si="7">SUM(C5:C7)</f>
        <v>100</v>
      </c>
      <c r="D8" s="9">
        <f t="shared" si="7"/>
        <v>48</v>
      </c>
      <c r="E8" s="9">
        <f t="shared" si="7"/>
        <v>100</v>
      </c>
      <c r="F8" s="9">
        <f>SUM(F5:F7)</f>
        <v>0</v>
      </c>
      <c r="G8" s="9">
        <f>SUM(G5:G7)</f>
        <v>0</v>
      </c>
      <c r="H8" s="9">
        <f t="shared" si="7"/>
        <v>1578</v>
      </c>
      <c r="I8" s="9">
        <f t="shared" si="7"/>
        <v>100</v>
      </c>
      <c r="J8" s="9">
        <f>SUM(J5:J7)</f>
        <v>12</v>
      </c>
      <c r="K8" s="9">
        <f t="shared" si="7"/>
        <v>91.666666666666671</v>
      </c>
      <c r="L8" s="9">
        <f t="shared" si="7"/>
        <v>82</v>
      </c>
      <c r="M8" s="9">
        <f t="shared" si="7"/>
        <v>100</v>
      </c>
      <c r="N8" s="9">
        <f t="shared" si="7"/>
        <v>114</v>
      </c>
      <c r="O8" s="9">
        <f t="shared" si="7"/>
        <v>100</v>
      </c>
      <c r="P8" s="9">
        <f t="shared" si="7"/>
        <v>163</v>
      </c>
      <c r="Q8" s="9">
        <f t="shared" si="7"/>
        <v>100</v>
      </c>
      <c r="R8" s="9">
        <f t="shared" si="7"/>
        <v>2157</v>
      </c>
      <c r="S8" s="9">
        <f t="shared" si="7"/>
        <v>100</v>
      </c>
      <c r="T8" s="9">
        <f t="shared" si="7"/>
        <v>162</v>
      </c>
      <c r="U8" s="9">
        <f t="shared" si="7"/>
        <v>100</v>
      </c>
      <c r="V8" s="9">
        <f>SUM(V5:V7)</f>
        <v>9123</v>
      </c>
      <c r="W8" s="9">
        <f>SUM(W5:W7)</f>
        <v>100</v>
      </c>
    </row>
    <row r="9" spans="1:23" ht="16.5" x14ac:dyDescent="0.3">
      <c r="A9" s="5" t="s">
        <v>24</v>
      </c>
      <c r="B9" s="1"/>
      <c r="C9" s="1"/>
      <c r="D9" s="1"/>
      <c r="E9" s="1"/>
      <c r="F9" s="1"/>
      <c r="G9" s="1"/>
      <c r="H9" s="1"/>
    </row>
    <row r="10" spans="1:23" ht="16.5" x14ac:dyDescent="0.3">
      <c r="A10" s="5" t="s">
        <v>3</v>
      </c>
      <c r="B10" s="5" t="s">
        <v>7</v>
      </c>
      <c r="D10" s="1"/>
      <c r="E10" s="1"/>
      <c r="F10" s="1"/>
      <c r="G10" s="1"/>
      <c r="H10" s="1"/>
    </row>
    <row r="11" spans="1:23" ht="16.5" x14ac:dyDescent="0.3">
      <c r="A11" s="5" t="s">
        <v>6</v>
      </c>
      <c r="B11" s="5" t="s">
        <v>19</v>
      </c>
      <c r="C11" s="1"/>
      <c r="D11" s="1"/>
      <c r="E11" s="1"/>
      <c r="F11" s="1"/>
      <c r="G11" s="1"/>
      <c r="H11" s="1"/>
    </row>
    <row r="12" spans="1:23" ht="16.5" x14ac:dyDescent="0.3">
      <c r="A12" s="5" t="s">
        <v>28</v>
      </c>
      <c r="B12" s="5" t="s">
        <v>10</v>
      </c>
      <c r="C12" s="1"/>
      <c r="D12" s="1"/>
      <c r="E12" s="1"/>
      <c r="F12" s="1"/>
      <c r="G12" s="1"/>
      <c r="H12" s="1"/>
    </row>
    <row r="13" spans="1:23" ht="16.5" x14ac:dyDescent="0.3">
      <c r="A13" s="5" t="s">
        <v>4</v>
      </c>
      <c r="B13" s="5" t="s">
        <v>8</v>
      </c>
      <c r="C13" s="1"/>
      <c r="D13" s="1"/>
      <c r="E13" s="1"/>
      <c r="F13" s="1"/>
      <c r="G13" s="1"/>
      <c r="H13" s="1"/>
    </row>
    <row r="14" spans="1:23" ht="16.5" x14ac:dyDescent="0.3">
      <c r="A14" s="5" t="s">
        <v>5</v>
      </c>
      <c r="B14" s="5" t="s">
        <v>9</v>
      </c>
      <c r="C14" s="1"/>
      <c r="D14" s="1"/>
      <c r="E14" s="1"/>
      <c r="F14" s="1"/>
      <c r="G14" s="1"/>
      <c r="H14" s="1"/>
      <c r="J14" s="4"/>
    </row>
  </sheetData>
  <mergeCells count="3">
    <mergeCell ref="A2:W2"/>
    <mergeCell ref="A1:W1"/>
    <mergeCell ref="A3:W3"/>
  </mergeCells>
  <pageMargins left="0.31496062992125984" right="0.11811023622047245" top="0.74803149606299213" bottom="0.74803149606299213" header="0.31496062992125984" footer="0.31496062992125984"/>
  <pageSetup scale="46" fitToHeight="0" orientation="landscape" r:id="rId1"/>
  <colBreaks count="1" manualBreakCount="1">
    <brk id="23" max="87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Por servicio x materia 2021</vt:lpstr>
      <vt:lpstr>'Por servicio x materia 2021'!Área_de_impresión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Sanchez Guzman</dc:creator>
  <cp:lastModifiedBy>Gabriela Alfaro Alfaro</cp:lastModifiedBy>
  <cp:lastPrinted>2024-01-15T17:17:29Z</cp:lastPrinted>
  <dcterms:created xsi:type="dcterms:W3CDTF">2021-09-21T19:42:52Z</dcterms:created>
  <dcterms:modified xsi:type="dcterms:W3CDTF">2024-01-15T17:17:34Z</dcterms:modified>
</cp:coreProperties>
</file>