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Usuarios\galfaro\Documents\GABY\2023\WEB\12 DIC 23 (II)\02 ORIENTACIONES ORDINARIAS\"/>
    </mc:Choice>
  </mc:AlternateContent>
  <xr:revisionPtr revIDLastSave="0" documentId="13_ncr:1_{AC6891E6-2B50-4C97-BFF0-A97EA9A715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3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7" i="8" l="1"/>
  <c r="G37" i="8"/>
  <c r="I37" i="8"/>
  <c r="K37" i="8"/>
  <c r="M37" i="8"/>
  <c r="O37" i="8"/>
  <c r="Q37" i="8"/>
  <c r="S37" i="8"/>
  <c r="U37" i="8"/>
  <c r="W37" i="8"/>
  <c r="X37" i="8"/>
  <c r="C37" i="8"/>
  <c r="Y36" i="8" l="1"/>
  <c r="Y35" i="8"/>
  <c r="Y34" i="8"/>
  <c r="Y33" i="8"/>
  <c r="Y32" i="8"/>
  <c r="Y31" i="8"/>
  <c r="Y30" i="8"/>
  <c r="Y29" i="8"/>
  <c r="Y28" i="8"/>
  <c r="Y27" i="8"/>
  <c r="Y26" i="8"/>
  <c r="Y25" i="8"/>
  <c r="Y24" i="8"/>
  <c r="Y23" i="8"/>
  <c r="Y22" i="8"/>
  <c r="Y21" i="8"/>
  <c r="Y20" i="8"/>
  <c r="Y19" i="8"/>
  <c r="Y18" i="8"/>
  <c r="Y17" i="8"/>
  <c r="Y16" i="8"/>
  <c r="Y15" i="8"/>
  <c r="Y14" i="8"/>
  <c r="Y13" i="8"/>
  <c r="Y12" i="8"/>
  <c r="Y11" i="8"/>
  <c r="Y10" i="8"/>
  <c r="Y9" i="8"/>
  <c r="Y8" i="8"/>
  <c r="Y7" i="8"/>
  <c r="Y6" i="8"/>
  <c r="Y5" i="8"/>
  <c r="V12" i="8"/>
  <c r="V37" i="8" s="1"/>
  <c r="Y37" i="8" l="1"/>
  <c r="J36" i="8"/>
  <c r="J32" i="8"/>
  <c r="J28" i="8"/>
  <c r="J24" i="8"/>
  <c r="J20" i="8"/>
  <c r="J16" i="8"/>
  <c r="J12" i="8"/>
  <c r="J8" i="8"/>
  <c r="J35" i="8"/>
  <c r="J31" i="8"/>
  <c r="J27" i="8"/>
  <c r="J23" i="8"/>
  <c r="J19" i="8"/>
  <c r="J15" i="8"/>
  <c r="J11" i="8"/>
  <c r="J7" i="8"/>
  <c r="J34" i="8"/>
  <c r="J30" i="8"/>
  <c r="J26" i="8"/>
  <c r="J22" i="8"/>
  <c r="J18" i="8"/>
  <c r="J14" i="8"/>
  <c r="J10" i="8"/>
  <c r="J6" i="8"/>
  <c r="J33" i="8"/>
  <c r="J25" i="8"/>
  <c r="J21" i="8"/>
  <c r="J17" i="8"/>
  <c r="J13" i="8"/>
  <c r="J5" i="8"/>
  <c r="J29" i="8"/>
  <c r="J9" i="8"/>
  <c r="H36" i="8"/>
  <c r="H8" i="8"/>
  <c r="H35" i="8"/>
  <c r="H34" i="8"/>
  <c r="H30" i="8"/>
  <c r="H26" i="8"/>
  <c r="H22" i="8"/>
  <c r="H18" i="8"/>
  <c r="H14" i="8"/>
  <c r="H10" i="8"/>
  <c r="H6" i="8"/>
  <c r="H33" i="8"/>
  <c r="H29" i="8"/>
  <c r="H25" i="8"/>
  <c r="H21" i="8"/>
  <c r="H17" i="8"/>
  <c r="H13" i="8"/>
  <c r="H9" i="8"/>
  <c r="H5" i="8"/>
  <c r="H32" i="8"/>
  <c r="H28" i="8"/>
  <c r="H24" i="8"/>
  <c r="H20" i="8"/>
  <c r="H16" i="8"/>
  <c r="H12" i="8"/>
  <c r="H31" i="8"/>
  <c r="H27" i="8"/>
  <c r="H23" i="8"/>
  <c r="H19" i="8"/>
  <c r="H15" i="8"/>
  <c r="H11" i="8"/>
  <c r="H7" i="8"/>
  <c r="T36" i="8"/>
  <c r="T32" i="8"/>
  <c r="T28" i="8"/>
  <c r="T24" i="8"/>
  <c r="T20" i="8"/>
  <c r="T16" i="8"/>
  <c r="T12" i="8"/>
  <c r="T8" i="8"/>
  <c r="T19" i="8"/>
  <c r="T11" i="8"/>
  <c r="T7" i="8"/>
  <c r="T6" i="8"/>
  <c r="T33" i="8"/>
  <c r="T21" i="8"/>
  <c r="T9" i="8"/>
  <c r="T35" i="8"/>
  <c r="T31" i="8"/>
  <c r="T27" i="8"/>
  <c r="T23" i="8"/>
  <c r="T15" i="8"/>
  <c r="T29" i="8"/>
  <c r="T17" i="8"/>
  <c r="T5" i="8"/>
  <c r="T34" i="8"/>
  <c r="T30" i="8"/>
  <c r="T26" i="8"/>
  <c r="T22" i="8"/>
  <c r="T18" i="8"/>
  <c r="T14" i="8"/>
  <c r="T10" i="8"/>
  <c r="T25" i="8"/>
  <c r="T13" i="8"/>
  <c r="H37" i="8" l="1"/>
  <c r="J37" i="8"/>
  <c r="T37" i="8"/>
  <c r="Z36" i="8"/>
  <c r="Z35" i="8"/>
  <c r="Z34" i="8"/>
  <c r="Z33" i="8"/>
  <c r="Z32" i="8"/>
  <c r="Z31" i="8"/>
  <c r="Z30" i="8"/>
  <c r="Z29" i="8"/>
  <c r="Z28" i="8"/>
  <c r="Z27" i="8"/>
  <c r="Z26" i="8"/>
  <c r="Z25" i="8"/>
  <c r="Z24" i="8"/>
  <c r="Z23" i="8"/>
  <c r="Z22" i="8"/>
  <c r="Z21" i="8"/>
  <c r="Z20" i="8"/>
  <c r="Z19" i="8"/>
  <c r="Z18" i="8"/>
  <c r="Z17" i="8"/>
  <c r="Z16" i="8"/>
  <c r="Z15" i="8"/>
  <c r="Z14" i="8"/>
  <c r="Z13" i="8"/>
  <c r="Z12" i="8"/>
  <c r="Z11" i="8"/>
  <c r="Z10" i="8"/>
  <c r="Z9" i="8"/>
  <c r="Z8" i="8"/>
  <c r="Z7" i="8"/>
  <c r="Z6" i="8"/>
  <c r="Z5" i="8"/>
  <c r="R36" i="8"/>
  <c r="R35" i="8"/>
  <c r="R34" i="8"/>
  <c r="R33" i="8"/>
  <c r="R32" i="8"/>
  <c r="R31" i="8"/>
  <c r="R30" i="8"/>
  <c r="R29" i="8"/>
  <c r="R28" i="8"/>
  <c r="R27" i="8"/>
  <c r="R26" i="8"/>
  <c r="R25" i="8"/>
  <c r="R24" i="8"/>
  <c r="R23" i="8"/>
  <c r="R22" i="8"/>
  <c r="R21" i="8"/>
  <c r="R20" i="8"/>
  <c r="R19" i="8"/>
  <c r="R18" i="8"/>
  <c r="R17" i="8"/>
  <c r="R16" i="8"/>
  <c r="R15" i="8"/>
  <c r="R14" i="8"/>
  <c r="R13" i="8"/>
  <c r="R12" i="8"/>
  <c r="R11" i="8"/>
  <c r="R10" i="8"/>
  <c r="R9" i="8"/>
  <c r="R8" i="8"/>
  <c r="R7" i="8"/>
  <c r="R6" i="8"/>
  <c r="R5" i="8"/>
  <c r="P36" i="8"/>
  <c r="P35" i="8"/>
  <c r="P34" i="8"/>
  <c r="P33" i="8"/>
  <c r="P32" i="8"/>
  <c r="P31" i="8"/>
  <c r="P30" i="8"/>
  <c r="P29" i="8"/>
  <c r="P28" i="8"/>
  <c r="P27" i="8"/>
  <c r="P26" i="8"/>
  <c r="P25" i="8"/>
  <c r="P24" i="8"/>
  <c r="P23" i="8"/>
  <c r="P22" i="8"/>
  <c r="P21" i="8"/>
  <c r="P20" i="8"/>
  <c r="P19" i="8"/>
  <c r="P18" i="8"/>
  <c r="P17" i="8"/>
  <c r="P16" i="8"/>
  <c r="P15" i="8"/>
  <c r="P14" i="8"/>
  <c r="P13" i="8"/>
  <c r="P12" i="8"/>
  <c r="P11" i="8"/>
  <c r="P10" i="8"/>
  <c r="P9" i="8"/>
  <c r="P8" i="8"/>
  <c r="P7" i="8"/>
  <c r="P6" i="8"/>
  <c r="P5" i="8"/>
  <c r="N36" i="8"/>
  <c r="N35" i="8"/>
  <c r="N34" i="8"/>
  <c r="N33" i="8"/>
  <c r="N32" i="8"/>
  <c r="N31" i="8"/>
  <c r="N30" i="8"/>
  <c r="N29" i="8"/>
  <c r="N28" i="8"/>
  <c r="N27" i="8"/>
  <c r="N26" i="8"/>
  <c r="N25" i="8"/>
  <c r="N24" i="8"/>
  <c r="N23" i="8"/>
  <c r="N22" i="8"/>
  <c r="N21" i="8"/>
  <c r="N20" i="8"/>
  <c r="N19" i="8"/>
  <c r="N18" i="8"/>
  <c r="N17" i="8"/>
  <c r="N16" i="8"/>
  <c r="N15" i="8"/>
  <c r="N14" i="8"/>
  <c r="N13" i="8"/>
  <c r="N12" i="8"/>
  <c r="N11" i="8"/>
  <c r="N10" i="8"/>
  <c r="N9" i="8"/>
  <c r="N8" i="8"/>
  <c r="N7" i="8"/>
  <c r="N6" i="8"/>
  <c r="N5" i="8"/>
  <c r="L36" i="8"/>
  <c r="L35" i="8"/>
  <c r="L34" i="8"/>
  <c r="L33" i="8"/>
  <c r="L32" i="8"/>
  <c r="L31" i="8"/>
  <c r="L30" i="8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37" i="8" l="1"/>
  <c r="F37" i="8"/>
  <c r="L37" i="8"/>
  <c r="N37" i="8"/>
  <c r="P37" i="8"/>
  <c r="R37" i="8"/>
  <c r="Z37" i="8"/>
</calcChain>
</file>

<file path=xl/sharedStrings.xml><?xml version="1.0" encoding="utf-8"?>
<sst xmlns="http://schemas.openxmlformats.org/spreadsheetml/2006/main" count="74" uniqueCount="63">
  <si>
    <t>TOTAL</t>
  </si>
  <si>
    <t>DELEGACIÓN</t>
  </si>
  <si>
    <t>CIUDAD DE MEXICO</t>
  </si>
  <si>
    <t>AGUASCALIENTES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</si>
  <si>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</si>
  <si>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</si>
  <si>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</si>
  <si>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</si>
  <si>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</si>
  <si>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</si>
  <si>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</si>
  <si>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</si>
  <si>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</si>
  <si>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</si>
  <si>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</si>
  <si>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</si>
  <si>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</si>
  <si>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</si>
  <si>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</si>
  <si>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</si>
  <si>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</si>
  <si>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</si>
  <si>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</si>
  <si>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</si>
  <si>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</si>
  <si>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</si>
  <si>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</si>
  <si>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</si>
  <si>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</si>
  <si>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VERACRUZ</t>
  </si>
  <si>
    <t>YUCATÁN</t>
  </si>
  <si>
    <t>ZACATECAS</t>
  </si>
  <si>
    <t>TLAXCALA</t>
  </si>
  <si>
    <r>
      <t>A</t>
    </r>
    <r>
      <rPr>
        <sz val="10"/>
        <color theme="0"/>
        <rFont val="Comic Sans MS"/>
        <family val="4"/>
      </rPr>
      <t>D</t>
    </r>
  </si>
  <si>
    <r>
      <t>C</t>
    </r>
    <r>
      <rPr>
        <sz val="10"/>
        <color theme="0"/>
        <rFont val="Comic Sans MS"/>
        <family val="4"/>
      </rPr>
      <t>I</t>
    </r>
  </si>
  <si>
    <r>
      <t>F</t>
    </r>
    <r>
      <rPr>
        <sz val="10"/>
        <color theme="0"/>
        <rFont val="Comic Sans MS"/>
        <family val="4"/>
      </rPr>
      <t>I</t>
    </r>
  </si>
  <si>
    <r>
      <t>D</t>
    </r>
    <r>
      <rPr>
        <sz val="10"/>
        <color theme="0"/>
        <rFont val="Comic Sans MS"/>
        <family val="4"/>
      </rPr>
      <t>CP</t>
    </r>
  </si>
  <si>
    <r>
      <t>A</t>
    </r>
    <r>
      <rPr>
        <sz val="10"/>
        <color theme="0"/>
        <rFont val="Comic Sans MS"/>
        <family val="4"/>
      </rPr>
      <t>G</t>
    </r>
  </si>
  <si>
    <r>
      <t>F</t>
    </r>
    <r>
      <rPr>
        <sz val="10"/>
        <color theme="0"/>
        <rFont val="Comic Sans MS"/>
        <family val="4"/>
      </rPr>
      <t>N</t>
    </r>
  </si>
  <si>
    <r>
      <t>L</t>
    </r>
    <r>
      <rPr>
        <sz val="10"/>
        <color theme="0"/>
        <rFont val="Comic Sans MS"/>
        <family val="4"/>
      </rPr>
      <t>B</t>
    </r>
  </si>
  <si>
    <r>
      <t>P</t>
    </r>
    <r>
      <rPr>
        <sz val="10"/>
        <color theme="0"/>
        <rFont val="Comic Sans MS"/>
        <family val="4"/>
      </rPr>
      <t>N</t>
    </r>
  </si>
  <si>
    <r>
      <t>A</t>
    </r>
    <r>
      <rPr>
        <sz val="10"/>
        <color theme="0"/>
        <rFont val="Comic Sans MS"/>
        <family val="4"/>
      </rPr>
      <t>M</t>
    </r>
  </si>
  <si>
    <r>
      <t>A</t>
    </r>
    <r>
      <rPr>
        <sz val="10"/>
        <color theme="0"/>
        <rFont val="Comic Sans MS"/>
        <family val="4"/>
      </rPr>
      <t>R</t>
    </r>
  </si>
  <si>
    <r>
      <t>A</t>
    </r>
    <r>
      <rPr>
        <sz val="10"/>
        <color theme="0"/>
        <rFont val="Comic Sans MS"/>
        <family val="4"/>
      </rPr>
      <t>E</t>
    </r>
  </si>
  <si>
    <r>
      <t>T</t>
    </r>
    <r>
      <rPr>
        <sz val="10"/>
        <color theme="0"/>
        <rFont val="Comic Sans MS"/>
        <family val="4"/>
      </rPr>
      <t>OTAL</t>
    </r>
  </si>
  <si>
    <r>
      <t>I</t>
    </r>
    <r>
      <rPr>
        <sz val="22"/>
        <color theme="1"/>
        <rFont val="Arial"/>
        <family val="2"/>
      </rPr>
      <t>nstituto</t>
    </r>
    <r>
      <rPr>
        <b/>
        <sz val="22"/>
        <color theme="1"/>
        <rFont val="Arial"/>
        <family val="2"/>
      </rPr>
      <t xml:space="preserve"> F</t>
    </r>
    <r>
      <rPr>
        <sz val="22"/>
        <color theme="1"/>
        <rFont val="Arial"/>
        <family val="2"/>
      </rPr>
      <t>ederal de</t>
    </r>
    <r>
      <rPr>
        <b/>
        <sz val="22"/>
        <color theme="1"/>
        <rFont val="Arial"/>
        <family val="2"/>
      </rPr>
      <t xml:space="preserve"> D</t>
    </r>
    <r>
      <rPr>
        <sz val="22"/>
        <color theme="1"/>
        <rFont val="Arial"/>
        <family val="2"/>
      </rPr>
      <t>efensoría</t>
    </r>
    <r>
      <rPr>
        <b/>
        <sz val="22"/>
        <color theme="1"/>
        <rFont val="Arial"/>
        <family val="2"/>
      </rPr>
      <t xml:space="preserve"> P</t>
    </r>
    <r>
      <rPr>
        <sz val="22"/>
        <color theme="1"/>
        <rFont val="Arial"/>
        <family val="2"/>
      </rPr>
      <t>ública</t>
    </r>
  </si>
  <si>
    <t>AD = ADMINISTRATIVA</t>
  </si>
  <si>
    <t>FI = FISCAL</t>
  </si>
  <si>
    <t>DCP = DERIVADA DE CAUSA PENAL</t>
  </si>
  <si>
    <t>AG = AGRARIA</t>
  </si>
  <si>
    <t>FN = FINANCIERA</t>
  </si>
  <si>
    <t>PN = PENAL</t>
  </si>
  <si>
    <t>CI= CIVIL</t>
  </si>
  <si>
    <t>AM = ASUNTOS A MIGRANTES</t>
  </si>
  <si>
    <t>AR = ASUNTOS A REPATRIADOS</t>
  </si>
  <si>
    <t>AE = ASUNTOS A ESPECIALIZADOS</t>
  </si>
  <si>
    <t>%</t>
  </si>
  <si>
    <t xml:space="preserve">BAJA CALIFORNIA </t>
  </si>
  <si>
    <t>ORIENTACIONES ORDINARIAS  POR MATERIA</t>
  </si>
  <si>
    <t>MATERIAS:</t>
  </si>
  <si>
    <t>LB = LABORAL</t>
  </si>
  <si>
    <r>
      <rPr>
        <sz val="18"/>
        <color theme="0"/>
        <rFont val="Comic Sans MS"/>
        <family val="4"/>
      </rPr>
      <t>2</t>
    </r>
    <r>
      <rPr>
        <sz val="14"/>
        <color theme="0"/>
        <rFont val="Comic Sans MS"/>
        <family val="4"/>
      </rPr>
      <t>023</t>
    </r>
  </si>
  <si>
    <t>DEL 01  DE  ENERO  AL  31  DE  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</si>
</sst>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9"/>
      <name val="Calibri Light"/>
      <family val="1"/>
      <scheme val="major"/>
    </font>
    <font>
      <sz val="9"/>
      <name val="Tahoma"/>
      <family val="2"/>
    </font>
    <font>
      <sz val="11"/>
      <name val="Calibri Light"/>
      <family val="1"/>
      <scheme val="major"/>
    </font>
    <font>
      <b/>
      <sz val="11"/>
      <name val="Calibri Light"/>
      <family val="1"/>
      <scheme val="major"/>
    </font>
    <font>
      <sz val="12"/>
      <color theme="0"/>
      <name val="Comic Sans MS"/>
      <family val="4"/>
    </font>
    <font>
      <sz val="24"/>
      <name val="Calibri Light"/>
      <family val="1"/>
      <scheme val="major"/>
    </font>
    <font>
      <sz val="10"/>
      <name val="Arial"/>
      <family val="2"/>
    </font>
    <font>
      <sz val="14"/>
      <color theme="0"/>
      <name val="Comic Sans MS"/>
      <family val="4"/>
    </font>
    <font>
      <sz val="11"/>
      <color theme="0"/>
      <name val="Comic Sans MS"/>
      <family val="4"/>
    </font>
    <font>
      <sz val="11"/>
      <name val="Tahoma"/>
      <family val="2"/>
    </font>
    <font>
      <sz val="10"/>
      <color theme="0"/>
      <name val="Comic Sans MS"/>
      <family val="4"/>
    </font>
    <font>
      <sz val="18"/>
      <color theme="0"/>
      <name val="Comic Sans MS"/>
      <family val="4"/>
    </font>
    <font>
      <sz val="11"/>
      <name val="Comic Sans MS"/>
      <family val="4"/>
    </font>
    <font>
      <b/>
      <sz val="22"/>
      <color theme="1"/>
      <name val="Arial"/>
      <family val="2"/>
    </font>
    <font>
      <sz val="22"/>
      <color theme="1"/>
      <name val="Arial"/>
      <family val="2"/>
    </font>
    <font>
      <sz val="16"/>
      <color theme="0"/>
      <name val="Comic Sans MS"/>
      <family val="4"/>
    </font>
    <font>
      <sz val="8"/>
      <color rgb="FF000000"/>
      <name val="Calibri"/>
      <family val="2"/>
      <scheme val="minor"/>
    </font>
    <font>
      <b/>
      <sz val="11"/>
      <name val="Comic Sans MS"/>
      <family val="4"/>
    </font>
    <font>
      <sz val="11"/>
      <color theme="1"/>
      <name val="Comic Sans MS"/>
      <family val="4"/>
    </font>
    <font>
      <sz val="8"/>
      <color rgb="FF000000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rgb="FF47278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C0DA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theme="0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7" fillId="3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2" fillId="0" borderId="0" xfId="0" applyNumberFormat="1" applyFont="1"/>
    <xf numFmtId="0" fontId="6" fillId="0" borderId="0" xfId="0" applyFont="1" applyAlignment="1">
      <alignment vertical="center"/>
    </xf>
    <xf numFmtId="0" fontId="5" fillId="2" borderId="6" xfId="0" applyFont="1" applyFill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164" fontId="10" fillId="4" borderId="1" xfId="0" applyNumberFormat="1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17" fillId="0" borderId="0" xfId="0" applyFont="1" applyAlignment="1">
      <alignment horizontal="center" vertical="center"/>
    </xf>
    <xf numFmtId="0" fontId="5" fillId="2" borderId="13" xfId="0" applyFont="1" applyFill="1" applyBorder="1" applyAlignment="1">
      <alignment horizontal="center" vertical="center" wrapText="1"/>
    </xf>
    <xf numFmtId="165" fontId="10" fillId="0" borderId="1" xfId="0" applyNumberFormat="1" applyFont="1" applyBorder="1" applyAlignment="1">
      <alignment horizontal="center" vertical="center"/>
    </xf>
    <xf numFmtId="165" fontId="10" fillId="4" borderId="1" xfId="0" applyNumberFormat="1" applyFont="1" applyFill="1" applyBorder="1" applyAlignment="1">
      <alignment horizontal="center" vertical="center"/>
    </xf>
    <xf numFmtId="0" fontId="13" fillId="0" borderId="0" xfId="0" applyFont="1"/>
    <xf numFmtId="0" fontId="19" fillId="0" borderId="0" xfId="0" applyFont="1"/>
    <xf numFmtId="0" fontId="20" fillId="0" borderId="0" xfId="0" applyFont="1" applyAlignment="1">
      <alignment horizontal="center" vertical="center"/>
    </xf>
    <xf numFmtId="0" fontId="18" fillId="0" borderId="0" xfId="0" applyFont="1"/>
    <xf numFmtId="0" fontId="5" fillId="2" borderId="14" xfId="0" applyFont="1" applyFill="1" applyBorder="1" applyAlignment="1">
      <alignment horizontal="center" vertical="center" wrapText="1"/>
    </xf>
    <xf numFmtId="49" fontId="8" fillId="2" borderId="9" xfId="1" applyNumberFormat="1" applyFont="1" applyFill="1" applyBorder="1" applyAlignment="1">
      <alignment horizontal="center" vertical="center"/>
    </xf>
    <xf numFmtId="49" fontId="8" fillId="2" borderId="10" xfId="1" applyNumberFormat="1" applyFont="1" applyFill="1" applyBorder="1" applyAlignment="1">
      <alignment horizontal="center" vertical="center"/>
    </xf>
    <xf numFmtId="49" fontId="8" fillId="2" borderId="15" xfId="1" applyNumberFormat="1" applyFont="1" applyFill="1" applyBorder="1" applyAlignment="1">
      <alignment horizontal="center" vertical="center"/>
    </xf>
    <xf numFmtId="49" fontId="8" fillId="2" borderId="16" xfId="1" applyNumberFormat="1" applyFont="1" applyFill="1" applyBorder="1" applyAlignment="1">
      <alignment horizontal="center" vertical="center"/>
    </xf>
    <xf numFmtId="49" fontId="8" fillId="2" borderId="11" xfId="1" applyNumberFormat="1" applyFont="1" applyFill="1" applyBorder="1" applyAlignment="1">
      <alignment horizontal="center" vertical="center"/>
    </xf>
    <xf numFmtId="49" fontId="8" fillId="2" borderId="5" xfId="1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49" fontId="16" fillId="2" borderId="4" xfId="0" applyNumberFormat="1" applyFont="1" applyFill="1" applyBorder="1" applyAlignment="1">
      <alignment horizontal="center" vertical="center"/>
    </xf>
    <xf numFmtId="49" fontId="16" fillId="2" borderId="17" xfId="0" applyNumberFormat="1" applyFont="1" applyFill="1" applyBorder="1" applyAlignment="1">
      <alignment horizontal="center" vertical="center"/>
    </xf>
    <xf numFmtId="49" fontId="16" fillId="2" borderId="18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_Hoja1" xfId="1" xr:uid="{00000000-0005-0000-0000-000001000000}"/>
  </cellStyles>
  <dxfs count="16">
    <dxf>
      <font>
        <color rgb="FFE7E7FF"/>
      </font>
    </dxf>
    <dxf>
      <font>
        <color rgb="FFE7E7FF"/>
      </font>
    </dxf>
    <dxf>
      <font>
        <color rgb="FFE7E7FF"/>
      </font>
    </dxf>
    <dxf>
      <font>
        <color rgb="FFE7E7FF"/>
      </font>
    </dxf>
    <dxf>
      <font>
        <color rgb="FFE7E7FF"/>
      </font>
    </dxf>
    <dxf>
      <font>
        <color rgb="FFE7E7FF"/>
      </font>
    </dxf>
    <dxf>
      <font>
        <color rgb="FFDDF2AE"/>
      </font>
    </dxf>
    <dxf>
      <font>
        <color rgb="FFE7E7FF"/>
      </font>
    </dxf>
    <dxf>
      <font>
        <color rgb="FFE7E7FF"/>
      </font>
    </dxf>
    <dxf>
      <font>
        <color rgb="FFE7E7FF"/>
      </font>
    </dxf>
    <dxf>
      <font>
        <color rgb="FFE7E7FF"/>
      </font>
    </dxf>
    <dxf>
      <font>
        <color rgb="FFE7E7FF"/>
      </font>
    </dxf>
    <dxf>
      <font>
        <color rgb="FFE7E7FF"/>
      </font>
    </dxf>
    <dxf>
      <font>
        <color rgb="FFE7E7FF"/>
      </font>
    </dxf>
    <dxf>
      <font>
        <color rgb="FFE7E7FF"/>
      </font>
    </dxf>
    <dxf>
      <font>
        <color rgb="FFE7E7FF"/>
      </font>
    </dxf>
  </dxfs>
  <tableStyles count="0" defaultTableStyle="TableStyleMedium2" defaultPivotStyle="PivotStyleLight16"/>
  <colors>
    <mruColors>
      <color rgb="FF9966FF"/>
      <color rgb="FFCCC0DA"/>
      <color rgb="FFDBB7FF"/>
      <color rgb="FF8585FF"/>
      <color rgb="FF8C00B8"/>
      <color rgb="FFCCCCFF"/>
      <color rgb="FF8A008A"/>
      <color rgb="FF660066"/>
      <color rgb="FFB800B8"/>
      <color rgb="FFA3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256267</xdr:colOff>
      <xdr:row>0</xdr:row>
      <xdr:rowOff>106589</xdr:rowOff>
    </xdr:from>
    <xdr:to>
      <xdr:col>1</xdr:col>
      <xdr:colOff>992104</xdr:colOff>
      <xdr:row>1</xdr:row>
      <xdr:rowOff>15119</xdr:rowOff>
    </xdr:to>
    <xdr:pic>
      <xdr:nvPicPr>
        <xdr:cNvPr id="5" name="Pictur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017" y="106589"/>
          <a:ext cx="735837" cy="40065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50"/>
  <sheetViews>
    <sheetView tabSelected="1" zoomScale="55" zoomScaleNormal="55" zoomScaleSheetLayoutView="55" workbookViewId="0">
      <selection activeCell="AD10" sqref="AD10"/>
    </sheetView>
  </sheetViews>
  <sheetFormatPr baseColWidth="10" defaultRowHeight="15" x14ac:dyDescent="0.25"/>
  <cols>
    <col min="1" max="1" width="4.28515625" style="3" bestFit="1" customWidth="1"/>
    <col min="2" max="2" width="26" style="4" customWidth="1"/>
    <col min="3" max="4" width="7.7109375" style="3" customWidth="1"/>
    <col min="5" max="5" width="6.7109375" style="3" customWidth="1"/>
    <col min="6" max="6" width="7.7109375" style="3" customWidth="1"/>
    <col min="7" max="7" width="6.7109375" style="3" customWidth="1"/>
    <col min="8" max="8" width="9" style="3" customWidth="1"/>
    <col min="9" max="9" width="6.7109375" style="3" customWidth="1"/>
    <col min="10" max="10" width="9" style="3" customWidth="1"/>
    <col min="11" max="17" width="6.7109375" style="3" customWidth="1"/>
    <col min="18" max="18" width="8.85546875" style="3" customWidth="1"/>
    <col min="19" max="19" width="6.7109375" style="3" customWidth="1"/>
    <col min="20" max="20" width="8.85546875" style="3" customWidth="1"/>
    <col min="21" max="22" width="7.85546875" style="3" customWidth="1"/>
    <col min="23" max="24" width="7.42578125" style="3" customWidth="1"/>
    <col min="25" max="26" width="9.28515625" style="3" bestFit="1" customWidth="1"/>
    <col min="27" max="27" width="2.7109375" style="3" customWidth="1"/>
    <col min="28" max="16384" width="11.42578125" style="3"/>
  </cols>
  <sheetData>
    <row r="1" spans="1:27" ht="39" customHeight="1" x14ac:dyDescent="0.25">
      <c r="C1" s="30" t="s">
        <v>45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6"/>
    </row>
    <row r="2" spans="1:27" s="1" customFormat="1" ht="31.5" customHeight="1" x14ac:dyDescent="0.2">
      <c r="A2" s="22" t="s">
        <v>61</v>
      </c>
      <c r="B2" s="23" t="s">
        <v>1</v>
      </c>
      <c r="C2" s="31" t="s">
        <v>58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7" s="1" customFormat="1" ht="31.5" customHeight="1" x14ac:dyDescent="0.2">
      <c r="A3" s="24"/>
      <c r="B3" s="25"/>
      <c r="C3" s="32" t="s">
        <v>62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7" s="1" customFormat="1" ht="21" customHeight="1" x14ac:dyDescent="0.2">
      <c r="A4" s="26"/>
      <c r="B4" s="27"/>
      <c r="C4" s="21" t="s">
        <v>33</v>
      </c>
      <c r="D4" s="7" t="s">
        <v>56</v>
      </c>
      <c r="E4" s="7" t="s">
        <v>34</v>
      </c>
      <c r="F4" s="7" t="s">
        <v>56</v>
      </c>
      <c r="G4" s="7" t="s">
        <v>35</v>
      </c>
      <c r="H4" s="7" t="s">
        <v>56</v>
      </c>
      <c r="I4" s="7" t="s">
        <v>36</v>
      </c>
      <c r="J4" s="7" t="s">
        <v>56</v>
      </c>
      <c r="K4" s="7" t="s">
        <v>37</v>
      </c>
      <c r="L4" s="7" t="s">
        <v>56</v>
      </c>
      <c r="M4" s="7" t="s">
        <v>38</v>
      </c>
      <c r="N4" s="7" t="s">
        <v>56</v>
      </c>
      <c r="O4" s="7" t="s">
        <v>39</v>
      </c>
      <c r="P4" s="7" t="s">
        <v>56</v>
      </c>
      <c r="Q4" s="7" t="s">
        <v>40</v>
      </c>
      <c r="R4" s="7" t="s">
        <v>56</v>
      </c>
      <c r="S4" s="7" t="s">
        <v>41</v>
      </c>
      <c r="T4" s="7" t="s">
        <v>56</v>
      </c>
      <c r="U4" s="7" t="s">
        <v>42</v>
      </c>
      <c r="V4" s="7" t="s">
        <v>56</v>
      </c>
      <c r="W4" s="7" t="s">
        <v>43</v>
      </c>
      <c r="X4" s="7" t="s">
        <v>56</v>
      </c>
      <c r="Y4" s="9" t="s">
        <v>44</v>
      </c>
      <c r="Z4" s="14" t="s">
        <v>56</v>
      </c>
    </row>
    <row r="5" spans="1:27" s="2" customFormat="1" ht="24" customHeight="1" x14ac:dyDescent="0.15">
      <c r="A5" s="11">
        <v>1</v>
      </c>
      <c r="B5" s="12" t="s">
        <v>2</v>
      </c>
      <c r="C5" s="8">
        <v>63</v>
      </c>
      <c r="D5" s="15">
        <f t="shared" ref="D5:D36" si="0">+(C5*100)/C$37</f>
        <v>17.166212534059945</v>
      </c>
      <c r="E5" s="8">
        <v>110</v>
      </c>
      <c r="F5" s="15">
        <f t="shared" ref="F5:J36" si="1">+(E5*100)/E$37</f>
        <v>9.0609555189456348</v>
      </c>
      <c r="G5" s="8">
        <v>1</v>
      </c>
      <c r="H5" s="15">
        <f t="shared" si="1"/>
        <v>14.285714285714286</v>
      </c>
      <c r="I5" s="8">
        <v>0</v>
      </c>
      <c r="J5" s="15">
        <f t="shared" si="1"/>
        <v>0</v>
      </c>
      <c r="K5" s="8">
        <v>1</v>
      </c>
      <c r="L5" s="15">
        <f t="shared" ref="L5:L36" si="2">+(K5*100)/K$37</f>
        <v>1.1235955056179776</v>
      </c>
      <c r="M5" s="8">
        <v>25</v>
      </c>
      <c r="N5" s="15">
        <f t="shared" ref="N5:N36" si="3">+(M5*100)/M$37</f>
        <v>14.450867052023121</v>
      </c>
      <c r="O5" s="8">
        <v>145</v>
      </c>
      <c r="P5" s="15">
        <f t="shared" ref="P5:P36" si="4">+(O5*100)/O$37</f>
        <v>9.2592592592592595</v>
      </c>
      <c r="Q5" s="8">
        <v>27</v>
      </c>
      <c r="R5" s="15">
        <f t="shared" ref="R5:T36" si="5">+(Q5*100)/Q$37</f>
        <v>5.0561797752808992</v>
      </c>
      <c r="S5" s="8">
        <v>0</v>
      </c>
      <c r="T5" s="15">
        <f t="shared" si="5"/>
        <v>0</v>
      </c>
      <c r="U5" s="8">
        <v>0</v>
      </c>
      <c r="V5" s="15">
        <v>0</v>
      </c>
      <c r="W5" s="8">
        <v>0</v>
      </c>
      <c r="X5" s="15">
        <v>0</v>
      </c>
      <c r="Y5" s="8">
        <f t="shared" ref="Y5:Y36" si="6">+C5+E5+G5+I5+K5+M5+O5+Q5+S5+U5+W5</f>
        <v>372</v>
      </c>
      <c r="Z5" s="15">
        <f t="shared" ref="Z5:Z36" si="7">+(Y5*100)/Y$37</f>
        <v>9.3279839518555665</v>
      </c>
      <c r="AA5" s="5"/>
    </row>
    <row r="6" spans="1:27" s="2" customFormat="1" ht="24" customHeight="1" x14ac:dyDescent="0.15">
      <c r="A6" s="11">
        <v>2</v>
      </c>
      <c r="B6" s="12" t="s">
        <v>3</v>
      </c>
      <c r="C6" s="10">
        <v>5</v>
      </c>
      <c r="D6" s="16">
        <f t="shared" si="0"/>
        <v>1.3623978201634876</v>
      </c>
      <c r="E6" s="10">
        <v>15</v>
      </c>
      <c r="F6" s="16">
        <f t="shared" si="1"/>
        <v>1.2355848434925865</v>
      </c>
      <c r="G6" s="10">
        <v>0</v>
      </c>
      <c r="H6" s="16">
        <f t="shared" si="1"/>
        <v>0</v>
      </c>
      <c r="I6" s="10">
        <v>0</v>
      </c>
      <c r="J6" s="16">
        <f t="shared" si="1"/>
        <v>0</v>
      </c>
      <c r="K6" s="10">
        <v>0</v>
      </c>
      <c r="L6" s="16">
        <f t="shared" si="2"/>
        <v>0</v>
      </c>
      <c r="M6" s="10">
        <v>1</v>
      </c>
      <c r="N6" s="16">
        <f t="shared" si="3"/>
        <v>0.5780346820809249</v>
      </c>
      <c r="O6" s="10">
        <v>16</v>
      </c>
      <c r="P6" s="16">
        <f t="shared" si="4"/>
        <v>1.0217113665389528</v>
      </c>
      <c r="Q6" s="10">
        <v>9</v>
      </c>
      <c r="R6" s="16">
        <f t="shared" si="5"/>
        <v>1.6853932584269662</v>
      </c>
      <c r="S6" s="10">
        <v>0</v>
      </c>
      <c r="T6" s="16">
        <f t="shared" si="5"/>
        <v>0</v>
      </c>
      <c r="U6" s="10">
        <v>0</v>
      </c>
      <c r="V6" s="16"/>
      <c r="W6" s="10">
        <v>0</v>
      </c>
      <c r="X6" s="16"/>
      <c r="Y6" s="10">
        <f t="shared" si="6"/>
        <v>46</v>
      </c>
      <c r="Z6" s="16">
        <f t="shared" si="7"/>
        <v>1.1534603811434303</v>
      </c>
      <c r="AA6" s="5"/>
    </row>
    <row r="7" spans="1:27" s="2" customFormat="1" ht="24" customHeight="1" x14ac:dyDescent="0.15">
      <c r="A7" s="11">
        <v>3</v>
      </c>
      <c r="B7" s="12" t="s">
        <v>57</v>
      </c>
      <c r="C7" s="8">
        <v>4</v>
      </c>
      <c r="D7" s="15">
        <f t="shared" si="0"/>
        <v>1.0899182561307903</v>
      </c>
      <c r="E7" s="8">
        <v>16</v>
      </c>
      <c r="F7" s="15">
        <f t="shared" si="1"/>
        <v>1.3179571663920921</v>
      </c>
      <c r="G7" s="8">
        <v>0</v>
      </c>
      <c r="H7" s="15">
        <f t="shared" si="1"/>
        <v>0</v>
      </c>
      <c r="I7" s="8">
        <v>0</v>
      </c>
      <c r="J7" s="15">
        <f t="shared" si="1"/>
        <v>0</v>
      </c>
      <c r="K7" s="8">
        <v>0</v>
      </c>
      <c r="L7" s="15">
        <f t="shared" si="2"/>
        <v>0</v>
      </c>
      <c r="M7" s="8">
        <v>1</v>
      </c>
      <c r="N7" s="15">
        <f t="shared" si="3"/>
        <v>0.5780346820809249</v>
      </c>
      <c r="O7" s="8">
        <v>80</v>
      </c>
      <c r="P7" s="15">
        <f t="shared" si="4"/>
        <v>5.1085568326947639</v>
      </c>
      <c r="Q7" s="8">
        <v>10</v>
      </c>
      <c r="R7" s="15">
        <f t="shared" si="5"/>
        <v>1.8726591760299625</v>
      </c>
      <c r="S7" s="8">
        <v>0</v>
      </c>
      <c r="T7" s="15">
        <f t="shared" si="5"/>
        <v>0</v>
      </c>
      <c r="U7" s="8">
        <v>0</v>
      </c>
      <c r="V7" s="15">
        <v>0</v>
      </c>
      <c r="W7" s="8">
        <v>0</v>
      </c>
      <c r="X7" s="15">
        <v>0</v>
      </c>
      <c r="Y7" s="8">
        <f t="shared" si="6"/>
        <v>111</v>
      </c>
      <c r="Z7" s="15">
        <f t="shared" si="7"/>
        <v>2.7833500501504513</v>
      </c>
      <c r="AA7" s="5"/>
    </row>
    <row r="8" spans="1:27" s="2" customFormat="1" ht="24" customHeight="1" x14ac:dyDescent="0.15">
      <c r="A8" s="11">
        <v>4</v>
      </c>
      <c r="B8" s="12" t="s">
        <v>4</v>
      </c>
      <c r="C8" s="10">
        <v>24</v>
      </c>
      <c r="D8" s="16">
        <f t="shared" si="0"/>
        <v>6.5395095367847409</v>
      </c>
      <c r="E8" s="10">
        <v>74</v>
      </c>
      <c r="F8" s="16">
        <f t="shared" si="1"/>
        <v>6.0955518945634264</v>
      </c>
      <c r="G8" s="10">
        <v>3</v>
      </c>
      <c r="H8" s="16">
        <f t="shared" si="1"/>
        <v>42.857142857142854</v>
      </c>
      <c r="I8" s="10">
        <v>1</v>
      </c>
      <c r="J8" s="16">
        <f t="shared" si="1"/>
        <v>50</v>
      </c>
      <c r="K8" s="10">
        <v>1</v>
      </c>
      <c r="L8" s="16">
        <f t="shared" si="2"/>
        <v>1.1235955056179776</v>
      </c>
      <c r="M8" s="10">
        <v>3</v>
      </c>
      <c r="N8" s="16">
        <f t="shared" si="3"/>
        <v>1.7341040462427746</v>
      </c>
      <c r="O8" s="10">
        <v>24</v>
      </c>
      <c r="P8" s="16">
        <f t="shared" si="4"/>
        <v>1.5325670498084292</v>
      </c>
      <c r="Q8" s="10">
        <v>44</v>
      </c>
      <c r="R8" s="16">
        <f t="shared" si="5"/>
        <v>8.2397003745318358</v>
      </c>
      <c r="S8" s="10">
        <v>0</v>
      </c>
      <c r="T8" s="16">
        <f t="shared" si="5"/>
        <v>0</v>
      </c>
      <c r="U8" s="10">
        <v>0</v>
      </c>
      <c r="V8" s="16"/>
      <c r="W8" s="10">
        <v>0</v>
      </c>
      <c r="X8" s="16"/>
      <c r="Y8" s="10">
        <f t="shared" si="6"/>
        <v>174</v>
      </c>
      <c r="Z8" s="16">
        <f t="shared" si="7"/>
        <v>4.3630892678034101</v>
      </c>
      <c r="AA8" s="5"/>
    </row>
    <row r="9" spans="1:27" s="2" customFormat="1" ht="24" customHeight="1" x14ac:dyDescent="0.15">
      <c r="A9" s="11">
        <v>5</v>
      </c>
      <c r="B9" s="12" t="s">
        <v>5</v>
      </c>
      <c r="C9" s="8">
        <v>1</v>
      </c>
      <c r="D9" s="15">
        <f t="shared" si="0"/>
        <v>0.27247956403269757</v>
      </c>
      <c r="E9" s="8">
        <v>6</v>
      </c>
      <c r="F9" s="15">
        <f t="shared" si="1"/>
        <v>0.49423393739703458</v>
      </c>
      <c r="G9" s="8">
        <v>0</v>
      </c>
      <c r="H9" s="15">
        <f t="shared" si="1"/>
        <v>0</v>
      </c>
      <c r="I9" s="8">
        <v>0</v>
      </c>
      <c r="J9" s="15">
        <f t="shared" si="1"/>
        <v>0</v>
      </c>
      <c r="K9" s="8">
        <v>0</v>
      </c>
      <c r="L9" s="15">
        <f t="shared" si="2"/>
        <v>0</v>
      </c>
      <c r="M9" s="8">
        <v>0</v>
      </c>
      <c r="N9" s="15">
        <f t="shared" si="3"/>
        <v>0</v>
      </c>
      <c r="O9" s="8">
        <v>37</v>
      </c>
      <c r="P9" s="15">
        <f t="shared" si="4"/>
        <v>2.362707535121328</v>
      </c>
      <c r="Q9" s="8">
        <v>3</v>
      </c>
      <c r="R9" s="15">
        <f t="shared" si="5"/>
        <v>0.5617977528089888</v>
      </c>
      <c r="S9" s="8">
        <v>0</v>
      </c>
      <c r="T9" s="15">
        <f t="shared" si="5"/>
        <v>0</v>
      </c>
      <c r="U9" s="8">
        <v>0</v>
      </c>
      <c r="V9" s="15">
        <v>0</v>
      </c>
      <c r="W9" s="8">
        <v>0</v>
      </c>
      <c r="X9" s="15">
        <v>0</v>
      </c>
      <c r="Y9" s="8">
        <f t="shared" si="6"/>
        <v>47</v>
      </c>
      <c r="Z9" s="15">
        <f t="shared" si="7"/>
        <v>1.1785356068204613</v>
      </c>
      <c r="AA9" s="5"/>
    </row>
    <row r="10" spans="1:27" s="2" customFormat="1" ht="24" customHeight="1" x14ac:dyDescent="0.15">
      <c r="A10" s="11">
        <v>6</v>
      </c>
      <c r="B10" s="12" t="s">
        <v>6</v>
      </c>
      <c r="C10" s="10">
        <v>3</v>
      </c>
      <c r="D10" s="16">
        <f t="shared" si="0"/>
        <v>0.81743869209809261</v>
      </c>
      <c r="E10" s="10">
        <v>45</v>
      </c>
      <c r="F10" s="16">
        <f t="shared" si="1"/>
        <v>3.7067545304777596</v>
      </c>
      <c r="G10" s="10">
        <v>0</v>
      </c>
      <c r="H10" s="16">
        <f t="shared" si="1"/>
        <v>0</v>
      </c>
      <c r="I10" s="10">
        <v>0</v>
      </c>
      <c r="J10" s="16">
        <f t="shared" si="1"/>
        <v>0</v>
      </c>
      <c r="K10" s="10">
        <v>7</v>
      </c>
      <c r="L10" s="16">
        <f t="shared" si="2"/>
        <v>7.8651685393258424</v>
      </c>
      <c r="M10" s="10">
        <v>1</v>
      </c>
      <c r="N10" s="16">
        <f t="shared" si="3"/>
        <v>0.5780346820809249</v>
      </c>
      <c r="O10" s="10">
        <v>66</v>
      </c>
      <c r="P10" s="16">
        <f t="shared" si="4"/>
        <v>4.2145593869731801</v>
      </c>
      <c r="Q10" s="10">
        <v>31</v>
      </c>
      <c r="R10" s="16">
        <f t="shared" si="5"/>
        <v>5.8052434456928843</v>
      </c>
      <c r="S10" s="10">
        <v>2</v>
      </c>
      <c r="T10" s="16">
        <f t="shared" si="5"/>
        <v>6.4516129032258061</v>
      </c>
      <c r="U10" s="10">
        <v>0</v>
      </c>
      <c r="V10" s="16"/>
      <c r="W10" s="10">
        <v>0</v>
      </c>
      <c r="X10" s="16"/>
      <c r="Y10" s="10">
        <f t="shared" si="6"/>
        <v>155</v>
      </c>
      <c r="Z10" s="16">
        <f t="shared" si="7"/>
        <v>3.8866599799398194</v>
      </c>
      <c r="AA10" s="5"/>
    </row>
    <row r="11" spans="1:27" s="2" customFormat="1" ht="24" customHeight="1" x14ac:dyDescent="0.15">
      <c r="A11" s="11">
        <v>7</v>
      </c>
      <c r="B11" s="12" t="s">
        <v>7</v>
      </c>
      <c r="C11" s="8">
        <v>20</v>
      </c>
      <c r="D11" s="15">
        <f t="shared" si="0"/>
        <v>5.4495912806539506</v>
      </c>
      <c r="E11" s="8">
        <v>128</v>
      </c>
      <c r="F11" s="15">
        <f t="shared" si="1"/>
        <v>10.543657331136737</v>
      </c>
      <c r="G11" s="8">
        <v>0</v>
      </c>
      <c r="H11" s="15">
        <f t="shared" si="1"/>
        <v>0</v>
      </c>
      <c r="I11" s="8">
        <v>0</v>
      </c>
      <c r="J11" s="15">
        <f t="shared" si="1"/>
        <v>0</v>
      </c>
      <c r="K11" s="8">
        <v>1</v>
      </c>
      <c r="L11" s="15">
        <f t="shared" si="2"/>
        <v>1.1235955056179776</v>
      </c>
      <c r="M11" s="8">
        <v>31</v>
      </c>
      <c r="N11" s="15">
        <f t="shared" si="3"/>
        <v>17.919075144508671</v>
      </c>
      <c r="O11" s="8">
        <v>144</v>
      </c>
      <c r="P11" s="15">
        <f t="shared" si="4"/>
        <v>9.1954022988505741</v>
      </c>
      <c r="Q11" s="8">
        <v>36</v>
      </c>
      <c r="R11" s="15">
        <f t="shared" si="5"/>
        <v>6.7415730337078648</v>
      </c>
      <c r="S11" s="8">
        <v>19</v>
      </c>
      <c r="T11" s="15">
        <f t="shared" si="5"/>
        <v>61.29032258064516</v>
      </c>
      <c r="U11" s="8">
        <v>0</v>
      </c>
      <c r="V11" s="15">
        <v>0</v>
      </c>
      <c r="W11" s="8">
        <v>0</v>
      </c>
      <c r="X11" s="15">
        <v>0</v>
      </c>
      <c r="Y11" s="8">
        <f t="shared" si="6"/>
        <v>379</v>
      </c>
      <c r="Z11" s="15">
        <f t="shared" si="7"/>
        <v>9.5035105315947845</v>
      </c>
      <c r="AA11" s="5"/>
    </row>
    <row r="12" spans="1:27" s="2" customFormat="1" ht="24" customHeight="1" x14ac:dyDescent="0.15">
      <c r="A12" s="11">
        <v>8</v>
      </c>
      <c r="B12" s="12" t="s">
        <v>8</v>
      </c>
      <c r="C12" s="10">
        <v>4</v>
      </c>
      <c r="D12" s="16">
        <f t="shared" si="0"/>
        <v>1.0899182561307903</v>
      </c>
      <c r="E12" s="10">
        <v>38</v>
      </c>
      <c r="F12" s="16">
        <f t="shared" si="1"/>
        <v>3.1301482701812193</v>
      </c>
      <c r="G12" s="10">
        <v>0</v>
      </c>
      <c r="H12" s="16">
        <f t="shared" si="1"/>
        <v>0</v>
      </c>
      <c r="I12" s="10">
        <v>0</v>
      </c>
      <c r="J12" s="16">
        <f t="shared" si="1"/>
        <v>0</v>
      </c>
      <c r="K12" s="10">
        <v>2</v>
      </c>
      <c r="L12" s="16">
        <f t="shared" si="2"/>
        <v>2.2471910112359552</v>
      </c>
      <c r="M12" s="10">
        <v>1</v>
      </c>
      <c r="N12" s="16">
        <f t="shared" si="3"/>
        <v>0.5780346820809249</v>
      </c>
      <c r="O12" s="10">
        <v>82</v>
      </c>
      <c r="P12" s="16">
        <f t="shared" si="4"/>
        <v>5.2362707535121329</v>
      </c>
      <c r="Q12" s="10">
        <v>12</v>
      </c>
      <c r="R12" s="16">
        <f t="shared" si="5"/>
        <v>2.2471910112359552</v>
      </c>
      <c r="S12" s="10">
        <v>0</v>
      </c>
      <c r="T12" s="16">
        <f t="shared" si="5"/>
        <v>0</v>
      </c>
      <c r="U12" s="10">
        <v>5</v>
      </c>
      <c r="V12" s="16">
        <f>+(U12*100)/U$37</f>
        <v>100</v>
      </c>
      <c r="W12" s="10">
        <v>0</v>
      </c>
      <c r="X12" s="16"/>
      <c r="Y12" s="10">
        <f t="shared" si="6"/>
        <v>144</v>
      </c>
      <c r="Z12" s="16">
        <f t="shared" si="7"/>
        <v>3.6108324974924773</v>
      </c>
      <c r="AA12" s="5"/>
    </row>
    <row r="13" spans="1:27" s="2" customFormat="1" ht="24" customHeight="1" x14ac:dyDescent="0.15">
      <c r="A13" s="11">
        <v>9</v>
      </c>
      <c r="B13" s="12" t="s">
        <v>9</v>
      </c>
      <c r="C13" s="8">
        <v>9</v>
      </c>
      <c r="D13" s="15">
        <f t="shared" si="0"/>
        <v>2.4523160762942777</v>
      </c>
      <c r="E13" s="8">
        <v>21</v>
      </c>
      <c r="F13" s="15">
        <f t="shared" si="1"/>
        <v>1.729818780889621</v>
      </c>
      <c r="G13" s="8">
        <v>0</v>
      </c>
      <c r="H13" s="15">
        <f t="shared" si="1"/>
        <v>0</v>
      </c>
      <c r="I13" s="8">
        <v>0</v>
      </c>
      <c r="J13" s="15">
        <f t="shared" si="1"/>
        <v>0</v>
      </c>
      <c r="K13" s="8">
        <v>3</v>
      </c>
      <c r="L13" s="15">
        <f t="shared" si="2"/>
        <v>3.3707865168539324</v>
      </c>
      <c r="M13" s="8">
        <v>5</v>
      </c>
      <c r="N13" s="15">
        <f t="shared" si="3"/>
        <v>2.8901734104046244</v>
      </c>
      <c r="O13" s="8">
        <v>17</v>
      </c>
      <c r="P13" s="15">
        <f t="shared" si="4"/>
        <v>1.0855683269476373</v>
      </c>
      <c r="Q13" s="8">
        <v>2</v>
      </c>
      <c r="R13" s="15">
        <f t="shared" si="5"/>
        <v>0.37453183520599254</v>
      </c>
      <c r="S13" s="8">
        <v>0</v>
      </c>
      <c r="T13" s="15">
        <f t="shared" si="5"/>
        <v>0</v>
      </c>
      <c r="U13" s="8">
        <v>0</v>
      </c>
      <c r="V13" s="15">
        <v>0</v>
      </c>
      <c r="W13" s="8">
        <v>0</v>
      </c>
      <c r="X13" s="15">
        <v>0</v>
      </c>
      <c r="Y13" s="8">
        <f t="shared" si="6"/>
        <v>57</v>
      </c>
      <c r="Z13" s="15">
        <f t="shared" si="7"/>
        <v>1.4292878635907724</v>
      </c>
      <c r="AA13" s="5"/>
    </row>
    <row r="14" spans="1:27" s="2" customFormat="1" ht="24" customHeight="1" x14ac:dyDescent="0.15">
      <c r="A14" s="11">
        <v>10</v>
      </c>
      <c r="B14" s="12" t="s">
        <v>10</v>
      </c>
      <c r="C14" s="10">
        <v>3</v>
      </c>
      <c r="D14" s="16">
        <f t="shared" si="0"/>
        <v>0.81743869209809261</v>
      </c>
      <c r="E14" s="10">
        <v>16</v>
      </c>
      <c r="F14" s="16">
        <f t="shared" si="1"/>
        <v>1.3179571663920921</v>
      </c>
      <c r="G14" s="10">
        <v>0</v>
      </c>
      <c r="H14" s="16">
        <f t="shared" si="1"/>
        <v>0</v>
      </c>
      <c r="I14" s="10">
        <v>0</v>
      </c>
      <c r="J14" s="16">
        <f t="shared" si="1"/>
        <v>0</v>
      </c>
      <c r="K14" s="10">
        <v>5</v>
      </c>
      <c r="L14" s="16">
        <f t="shared" si="2"/>
        <v>5.617977528089888</v>
      </c>
      <c r="M14" s="10">
        <v>16</v>
      </c>
      <c r="N14" s="16">
        <f t="shared" si="3"/>
        <v>9.2485549132947984</v>
      </c>
      <c r="O14" s="10">
        <v>44</v>
      </c>
      <c r="P14" s="16">
        <f t="shared" si="4"/>
        <v>2.8097062579821199</v>
      </c>
      <c r="Q14" s="10">
        <v>14</v>
      </c>
      <c r="R14" s="16">
        <f t="shared" si="5"/>
        <v>2.6217228464419478</v>
      </c>
      <c r="S14" s="10">
        <v>0</v>
      </c>
      <c r="T14" s="16">
        <f t="shared" si="5"/>
        <v>0</v>
      </c>
      <c r="U14" s="10">
        <v>0</v>
      </c>
      <c r="V14" s="16"/>
      <c r="W14" s="10">
        <v>0</v>
      </c>
      <c r="X14" s="16"/>
      <c r="Y14" s="10">
        <f t="shared" si="6"/>
        <v>98</v>
      </c>
      <c r="Z14" s="16">
        <f t="shared" si="7"/>
        <v>2.4573721163490472</v>
      </c>
      <c r="AA14" s="5"/>
    </row>
    <row r="15" spans="1:27" s="2" customFormat="1" ht="24" customHeight="1" x14ac:dyDescent="0.15">
      <c r="A15" s="11">
        <v>11</v>
      </c>
      <c r="B15" s="12" t="s">
        <v>11</v>
      </c>
      <c r="C15" s="8">
        <v>27</v>
      </c>
      <c r="D15" s="15">
        <f t="shared" si="0"/>
        <v>7.3569482288828336</v>
      </c>
      <c r="E15" s="8">
        <v>45</v>
      </c>
      <c r="F15" s="15">
        <f t="shared" si="1"/>
        <v>3.7067545304777596</v>
      </c>
      <c r="G15" s="8">
        <v>0</v>
      </c>
      <c r="H15" s="15">
        <f t="shared" si="1"/>
        <v>0</v>
      </c>
      <c r="I15" s="8">
        <v>1</v>
      </c>
      <c r="J15" s="15">
        <f t="shared" si="1"/>
        <v>50</v>
      </c>
      <c r="K15" s="8">
        <v>5</v>
      </c>
      <c r="L15" s="15">
        <f t="shared" si="2"/>
        <v>5.617977528089888</v>
      </c>
      <c r="M15" s="8">
        <v>6</v>
      </c>
      <c r="N15" s="15">
        <f t="shared" si="3"/>
        <v>3.4682080924855492</v>
      </c>
      <c r="O15" s="8">
        <v>68</v>
      </c>
      <c r="P15" s="15">
        <f t="shared" si="4"/>
        <v>4.3422733077905491</v>
      </c>
      <c r="Q15" s="8">
        <v>29</v>
      </c>
      <c r="R15" s="15">
        <f t="shared" si="5"/>
        <v>5.4307116104868918</v>
      </c>
      <c r="S15" s="8">
        <v>0</v>
      </c>
      <c r="T15" s="15">
        <f t="shared" si="5"/>
        <v>0</v>
      </c>
      <c r="U15" s="8">
        <v>0</v>
      </c>
      <c r="V15" s="15">
        <v>0</v>
      </c>
      <c r="W15" s="8">
        <v>0</v>
      </c>
      <c r="X15" s="15">
        <v>0</v>
      </c>
      <c r="Y15" s="8">
        <f t="shared" si="6"/>
        <v>181</v>
      </c>
      <c r="Z15" s="15">
        <f t="shared" si="7"/>
        <v>4.5386158475426281</v>
      </c>
      <c r="AA15" s="5"/>
    </row>
    <row r="16" spans="1:27" s="2" customFormat="1" ht="24" customHeight="1" x14ac:dyDescent="0.15">
      <c r="A16" s="11">
        <v>12</v>
      </c>
      <c r="B16" s="12" t="s">
        <v>12</v>
      </c>
      <c r="C16" s="10">
        <v>12</v>
      </c>
      <c r="D16" s="16">
        <f t="shared" si="0"/>
        <v>3.2697547683923704</v>
      </c>
      <c r="E16" s="10">
        <v>25</v>
      </c>
      <c r="F16" s="16">
        <f t="shared" si="1"/>
        <v>2.059308072487644</v>
      </c>
      <c r="G16" s="10">
        <v>1</v>
      </c>
      <c r="H16" s="16">
        <f t="shared" si="1"/>
        <v>14.285714285714286</v>
      </c>
      <c r="I16" s="10">
        <v>0</v>
      </c>
      <c r="J16" s="16">
        <f t="shared" si="1"/>
        <v>0</v>
      </c>
      <c r="K16" s="10">
        <v>3</v>
      </c>
      <c r="L16" s="16">
        <f t="shared" si="2"/>
        <v>3.3707865168539324</v>
      </c>
      <c r="M16" s="10">
        <v>0</v>
      </c>
      <c r="N16" s="16">
        <f t="shared" si="3"/>
        <v>0</v>
      </c>
      <c r="O16" s="10">
        <v>27</v>
      </c>
      <c r="P16" s="16">
        <f t="shared" si="4"/>
        <v>1.7241379310344827</v>
      </c>
      <c r="Q16" s="10">
        <v>8</v>
      </c>
      <c r="R16" s="16">
        <f t="shared" si="5"/>
        <v>1.4981273408239701</v>
      </c>
      <c r="S16" s="10">
        <v>0</v>
      </c>
      <c r="T16" s="16">
        <f t="shared" si="5"/>
        <v>0</v>
      </c>
      <c r="U16" s="10">
        <v>0</v>
      </c>
      <c r="V16" s="16"/>
      <c r="W16" s="10">
        <v>0</v>
      </c>
      <c r="X16" s="16"/>
      <c r="Y16" s="10">
        <f t="shared" si="6"/>
        <v>76</v>
      </c>
      <c r="Z16" s="16">
        <f t="shared" si="7"/>
        <v>1.9057171514543632</v>
      </c>
      <c r="AA16" s="5"/>
    </row>
    <row r="17" spans="1:27" s="2" customFormat="1" ht="24" customHeight="1" x14ac:dyDescent="0.15">
      <c r="A17" s="11">
        <v>13</v>
      </c>
      <c r="B17" s="12" t="s">
        <v>13</v>
      </c>
      <c r="C17" s="8">
        <v>12</v>
      </c>
      <c r="D17" s="15">
        <f t="shared" si="0"/>
        <v>3.2697547683923704</v>
      </c>
      <c r="E17" s="8">
        <v>52</v>
      </c>
      <c r="F17" s="15">
        <f t="shared" si="1"/>
        <v>4.2833607907742994</v>
      </c>
      <c r="G17" s="8">
        <v>0</v>
      </c>
      <c r="H17" s="15">
        <f t="shared" si="1"/>
        <v>0</v>
      </c>
      <c r="I17" s="8">
        <v>0</v>
      </c>
      <c r="J17" s="15">
        <f t="shared" si="1"/>
        <v>0</v>
      </c>
      <c r="K17" s="8">
        <v>1</v>
      </c>
      <c r="L17" s="15">
        <f t="shared" si="2"/>
        <v>1.1235955056179776</v>
      </c>
      <c r="M17" s="8">
        <v>6</v>
      </c>
      <c r="N17" s="15">
        <f t="shared" si="3"/>
        <v>3.4682080924855492</v>
      </c>
      <c r="O17" s="8">
        <v>16</v>
      </c>
      <c r="P17" s="15">
        <f t="shared" si="4"/>
        <v>1.0217113665389528</v>
      </c>
      <c r="Q17" s="8">
        <v>36</v>
      </c>
      <c r="R17" s="15">
        <f t="shared" si="5"/>
        <v>6.7415730337078648</v>
      </c>
      <c r="S17" s="8">
        <v>0</v>
      </c>
      <c r="T17" s="15">
        <f t="shared" si="5"/>
        <v>0</v>
      </c>
      <c r="U17" s="8">
        <v>0</v>
      </c>
      <c r="V17" s="15">
        <v>0</v>
      </c>
      <c r="W17" s="8">
        <v>0</v>
      </c>
      <c r="X17" s="15">
        <v>0</v>
      </c>
      <c r="Y17" s="8">
        <f t="shared" si="6"/>
        <v>123</v>
      </c>
      <c r="Z17" s="15">
        <f t="shared" si="7"/>
        <v>3.0842527582748245</v>
      </c>
      <c r="AA17" s="5"/>
    </row>
    <row r="18" spans="1:27" s="2" customFormat="1" ht="24" customHeight="1" x14ac:dyDescent="0.15">
      <c r="A18" s="11">
        <v>14</v>
      </c>
      <c r="B18" s="12" t="s">
        <v>14</v>
      </c>
      <c r="C18" s="10">
        <v>2</v>
      </c>
      <c r="D18" s="16">
        <f t="shared" si="0"/>
        <v>0.54495912806539515</v>
      </c>
      <c r="E18" s="10">
        <v>8</v>
      </c>
      <c r="F18" s="16">
        <f t="shared" si="1"/>
        <v>0.65897858319604607</v>
      </c>
      <c r="G18" s="10">
        <v>0</v>
      </c>
      <c r="H18" s="16">
        <f t="shared" si="1"/>
        <v>0</v>
      </c>
      <c r="I18" s="10">
        <v>0</v>
      </c>
      <c r="J18" s="16">
        <f t="shared" si="1"/>
        <v>0</v>
      </c>
      <c r="K18" s="10">
        <v>3</v>
      </c>
      <c r="L18" s="16">
        <f t="shared" si="2"/>
        <v>3.3707865168539324</v>
      </c>
      <c r="M18" s="10">
        <v>0</v>
      </c>
      <c r="N18" s="16">
        <f t="shared" si="3"/>
        <v>0</v>
      </c>
      <c r="O18" s="10">
        <v>5</v>
      </c>
      <c r="P18" s="16">
        <f t="shared" si="4"/>
        <v>0.31928480204342274</v>
      </c>
      <c r="Q18" s="10">
        <v>2</v>
      </c>
      <c r="R18" s="16">
        <f t="shared" si="5"/>
        <v>0.37453183520599254</v>
      </c>
      <c r="S18" s="10">
        <v>0</v>
      </c>
      <c r="T18" s="16">
        <f t="shared" si="5"/>
        <v>0</v>
      </c>
      <c r="U18" s="10">
        <v>0</v>
      </c>
      <c r="V18" s="16"/>
      <c r="W18" s="10">
        <v>0</v>
      </c>
      <c r="X18" s="16"/>
      <c r="Y18" s="10">
        <f t="shared" si="6"/>
        <v>20</v>
      </c>
      <c r="Z18" s="16">
        <f t="shared" si="7"/>
        <v>0.50150451354062187</v>
      </c>
      <c r="AA18" s="5"/>
    </row>
    <row r="19" spans="1:27" s="2" customFormat="1" ht="24" customHeight="1" x14ac:dyDescent="0.15">
      <c r="A19" s="11">
        <v>15</v>
      </c>
      <c r="B19" s="12" t="s">
        <v>15</v>
      </c>
      <c r="C19" s="8">
        <v>32</v>
      </c>
      <c r="D19" s="15">
        <f t="shared" si="0"/>
        <v>8.7193460490463224</v>
      </c>
      <c r="E19" s="8">
        <v>104</v>
      </c>
      <c r="F19" s="15">
        <f t="shared" si="1"/>
        <v>8.5667215815485989</v>
      </c>
      <c r="G19" s="8">
        <v>0</v>
      </c>
      <c r="H19" s="15">
        <f t="shared" si="1"/>
        <v>0</v>
      </c>
      <c r="I19" s="8">
        <v>0</v>
      </c>
      <c r="J19" s="15">
        <f t="shared" si="1"/>
        <v>0</v>
      </c>
      <c r="K19" s="8">
        <v>7</v>
      </c>
      <c r="L19" s="15">
        <f t="shared" si="2"/>
        <v>7.8651685393258424</v>
      </c>
      <c r="M19" s="8">
        <v>16</v>
      </c>
      <c r="N19" s="15">
        <f t="shared" si="3"/>
        <v>9.2485549132947984</v>
      </c>
      <c r="O19" s="8">
        <v>145</v>
      </c>
      <c r="P19" s="15">
        <f t="shared" si="4"/>
        <v>9.2592592592592595</v>
      </c>
      <c r="Q19" s="8">
        <v>45</v>
      </c>
      <c r="R19" s="15">
        <f t="shared" si="5"/>
        <v>8.4269662921348321</v>
      </c>
      <c r="S19" s="8">
        <v>0</v>
      </c>
      <c r="T19" s="15">
        <f t="shared" si="5"/>
        <v>0</v>
      </c>
      <c r="U19" s="8">
        <v>0</v>
      </c>
      <c r="V19" s="15">
        <v>0</v>
      </c>
      <c r="W19" s="8">
        <v>0</v>
      </c>
      <c r="X19" s="15">
        <v>0</v>
      </c>
      <c r="Y19" s="8">
        <f t="shared" si="6"/>
        <v>349</v>
      </c>
      <c r="Z19" s="15">
        <f t="shared" si="7"/>
        <v>8.7512537612838521</v>
      </c>
      <c r="AA19" s="5"/>
    </row>
    <row r="20" spans="1:27" s="2" customFormat="1" ht="24" customHeight="1" x14ac:dyDescent="0.15">
      <c r="A20" s="11">
        <v>16</v>
      </c>
      <c r="B20" s="12" t="s">
        <v>16</v>
      </c>
      <c r="C20" s="10">
        <v>0</v>
      </c>
      <c r="D20" s="16">
        <f t="shared" si="0"/>
        <v>0</v>
      </c>
      <c r="E20" s="10">
        <v>11</v>
      </c>
      <c r="F20" s="16">
        <f t="shared" si="1"/>
        <v>0.90609555189456348</v>
      </c>
      <c r="G20" s="10">
        <v>0</v>
      </c>
      <c r="H20" s="16">
        <f t="shared" si="1"/>
        <v>0</v>
      </c>
      <c r="I20" s="10">
        <v>0</v>
      </c>
      <c r="J20" s="16">
        <f t="shared" si="1"/>
        <v>0</v>
      </c>
      <c r="K20" s="10">
        <v>0</v>
      </c>
      <c r="L20" s="16">
        <f t="shared" si="2"/>
        <v>0</v>
      </c>
      <c r="M20" s="10">
        <v>0</v>
      </c>
      <c r="N20" s="16">
        <f t="shared" si="3"/>
        <v>0</v>
      </c>
      <c r="O20" s="10">
        <v>17</v>
      </c>
      <c r="P20" s="16">
        <f t="shared" si="4"/>
        <v>1.0855683269476373</v>
      </c>
      <c r="Q20" s="10">
        <v>6</v>
      </c>
      <c r="R20" s="16">
        <f t="shared" si="5"/>
        <v>1.1235955056179776</v>
      </c>
      <c r="S20" s="10">
        <v>0</v>
      </c>
      <c r="T20" s="16">
        <f t="shared" si="5"/>
        <v>0</v>
      </c>
      <c r="U20" s="10">
        <v>0</v>
      </c>
      <c r="V20" s="16"/>
      <c r="W20" s="10">
        <v>0</v>
      </c>
      <c r="X20" s="16"/>
      <c r="Y20" s="10">
        <f t="shared" si="6"/>
        <v>34</v>
      </c>
      <c r="Z20" s="16">
        <f t="shared" si="7"/>
        <v>0.85255767301905716</v>
      </c>
      <c r="AA20" s="5"/>
    </row>
    <row r="21" spans="1:27" s="2" customFormat="1" ht="24" customHeight="1" x14ac:dyDescent="0.15">
      <c r="A21" s="11">
        <v>17</v>
      </c>
      <c r="B21" s="12" t="s">
        <v>17</v>
      </c>
      <c r="C21" s="8">
        <v>6</v>
      </c>
      <c r="D21" s="15">
        <f t="shared" si="0"/>
        <v>1.6348773841961852</v>
      </c>
      <c r="E21" s="8">
        <v>59</v>
      </c>
      <c r="F21" s="15">
        <f t="shared" si="1"/>
        <v>4.8599670510708401</v>
      </c>
      <c r="G21" s="8">
        <v>0</v>
      </c>
      <c r="H21" s="15">
        <f t="shared" si="1"/>
        <v>0</v>
      </c>
      <c r="I21" s="8">
        <v>0</v>
      </c>
      <c r="J21" s="15">
        <f t="shared" si="1"/>
        <v>0</v>
      </c>
      <c r="K21" s="8">
        <v>6</v>
      </c>
      <c r="L21" s="15">
        <f t="shared" si="2"/>
        <v>6.7415730337078648</v>
      </c>
      <c r="M21" s="8">
        <v>12</v>
      </c>
      <c r="N21" s="15">
        <f t="shared" si="3"/>
        <v>6.9364161849710984</v>
      </c>
      <c r="O21" s="8">
        <v>42</v>
      </c>
      <c r="P21" s="15">
        <f t="shared" si="4"/>
        <v>2.6819923371647509</v>
      </c>
      <c r="Q21" s="8">
        <v>15</v>
      </c>
      <c r="R21" s="15">
        <f t="shared" si="5"/>
        <v>2.808988764044944</v>
      </c>
      <c r="S21" s="8">
        <v>0</v>
      </c>
      <c r="T21" s="15">
        <f t="shared" si="5"/>
        <v>0</v>
      </c>
      <c r="U21" s="8">
        <v>0</v>
      </c>
      <c r="V21" s="15">
        <v>0</v>
      </c>
      <c r="W21" s="8">
        <v>0</v>
      </c>
      <c r="X21" s="15">
        <v>0</v>
      </c>
      <c r="Y21" s="8">
        <f t="shared" si="6"/>
        <v>140</v>
      </c>
      <c r="Z21" s="15">
        <f t="shared" si="7"/>
        <v>3.5105315947843532</v>
      </c>
      <c r="AA21" s="5"/>
    </row>
    <row r="22" spans="1:27" s="2" customFormat="1" ht="24" customHeight="1" x14ac:dyDescent="0.15">
      <c r="A22" s="11">
        <v>18</v>
      </c>
      <c r="B22" s="12" t="s">
        <v>18</v>
      </c>
      <c r="C22" s="10">
        <v>2</v>
      </c>
      <c r="D22" s="16">
        <f t="shared" si="0"/>
        <v>0.54495912806539515</v>
      </c>
      <c r="E22" s="10">
        <v>5</v>
      </c>
      <c r="F22" s="16">
        <f t="shared" si="1"/>
        <v>0.41186161449752884</v>
      </c>
      <c r="G22" s="10">
        <v>0</v>
      </c>
      <c r="H22" s="16">
        <f t="shared" si="1"/>
        <v>0</v>
      </c>
      <c r="I22" s="10">
        <v>0</v>
      </c>
      <c r="J22" s="16">
        <f t="shared" si="1"/>
        <v>0</v>
      </c>
      <c r="K22" s="10">
        <v>5</v>
      </c>
      <c r="L22" s="16">
        <f t="shared" si="2"/>
        <v>5.617977528089888</v>
      </c>
      <c r="M22" s="10">
        <v>0</v>
      </c>
      <c r="N22" s="16">
        <f t="shared" si="3"/>
        <v>0</v>
      </c>
      <c r="O22" s="10">
        <v>2</v>
      </c>
      <c r="P22" s="16">
        <f t="shared" si="4"/>
        <v>0.1277139208173691</v>
      </c>
      <c r="Q22" s="10">
        <v>8</v>
      </c>
      <c r="R22" s="16">
        <f t="shared" si="5"/>
        <v>1.4981273408239701</v>
      </c>
      <c r="S22" s="10">
        <v>0</v>
      </c>
      <c r="T22" s="16">
        <f t="shared" si="5"/>
        <v>0</v>
      </c>
      <c r="U22" s="10">
        <v>0</v>
      </c>
      <c r="V22" s="16"/>
      <c r="W22" s="10">
        <v>0</v>
      </c>
      <c r="X22" s="16"/>
      <c r="Y22" s="10">
        <f t="shared" si="6"/>
        <v>22</v>
      </c>
      <c r="Z22" s="16">
        <f t="shared" si="7"/>
        <v>0.55165496489468402</v>
      </c>
      <c r="AA22" s="5"/>
    </row>
    <row r="23" spans="1:27" s="2" customFormat="1" ht="24" customHeight="1" x14ac:dyDescent="0.15">
      <c r="A23" s="11">
        <v>19</v>
      </c>
      <c r="B23" s="12" t="s">
        <v>19</v>
      </c>
      <c r="C23" s="8">
        <v>5</v>
      </c>
      <c r="D23" s="15">
        <f t="shared" si="0"/>
        <v>1.3623978201634876</v>
      </c>
      <c r="E23" s="8">
        <v>11</v>
      </c>
      <c r="F23" s="15">
        <f t="shared" si="1"/>
        <v>0.90609555189456348</v>
      </c>
      <c r="G23" s="8">
        <v>0</v>
      </c>
      <c r="H23" s="15">
        <f t="shared" si="1"/>
        <v>0</v>
      </c>
      <c r="I23" s="8">
        <v>0</v>
      </c>
      <c r="J23" s="15">
        <f t="shared" si="1"/>
        <v>0</v>
      </c>
      <c r="K23" s="8">
        <v>0</v>
      </c>
      <c r="L23" s="15">
        <f t="shared" si="2"/>
        <v>0</v>
      </c>
      <c r="M23" s="8">
        <v>3</v>
      </c>
      <c r="N23" s="15">
        <f t="shared" si="3"/>
        <v>1.7341040462427746</v>
      </c>
      <c r="O23" s="8">
        <v>54</v>
      </c>
      <c r="P23" s="15">
        <f t="shared" si="4"/>
        <v>3.4482758620689653</v>
      </c>
      <c r="Q23" s="8">
        <v>4</v>
      </c>
      <c r="R23" s="15">
        <f t="shared" si="5"/>
        <v>0.74906367041198507</v>
      </c>
      <c r="S23" s="8">
        <v>0</v>
      </c>
      <c r="T23" s="15">
        <f t="shared" si="5"/>
        <v>0</v>
      </c>
      <c r="U23" s="8">
        <v>0</v>
      </c>
      <c r="V23" s="15">
        <v>0</v>
      </c>
      <c r="W23" s="8">
        <v>0</v>
      </c>
      <c r="X23" s="15">
        <v>0</v>
      </c>
      <c r="Y23" s="8">
        <f t="shared" si="6"/>
        <v>77</v>
      </c>
      <c r="Z23" s="15">
        <f t="shared" si="7"/>
        <v>1.9307923771313942</v>
      </c>
      <c r="AA23" s="5"/>
    </row>
    <row r="24" spans="1:27" s="2" customFormat="1" ht="24" customHeight="1" x14ac:dyDescent="0.15">
      <c r="A24" s="11">
        <v>20</v>
      </c>
      <c r="B24" s="12" t="s">
        <v>20</v>
      </c>
      <c r="C24" s="10">
        <v>32</v>
      </c>
      <c r="D24" s="16">
        <f t="shared" si="0"/>
        <v>8.7193460490463224</v>
      </c>
      <c r="E24" s="10">
        <v>77</v>
      </c>
      <c r="F24" s="16">
        <f t="shared" si="1"/>
        <v>6.3426688632619443</v>
      </c>
      <c r="G24" s="10">
        <v>0</v>
      </c>
      <c r="H24" s="16">
        <f t="shared" si="1"/>
        <v>0</v>
      </c>
      <c r="I24" s="10">
        <v>0</v>
      </c>
      <c r="J24" s="16">
        <f t="shared" si="1"/>
        <v>0</v>
      </c>
      <c r="K24" s="10">
        <v>19</v>
      </c>
      <c r="L24" s="16">
        <f t="shared" si="2"/>
        <v>21.348314606741575</v>
      </c>
      <c r="M24" s="10">
        <v>1</v>
      </c>
      <c r="N24" s="16">
        <f t="shared" si="3"/>
        <v>0.5780346820809249</v>
      </c>
      <c r="O24" s="10">
        <v>38</v>
      </c>
      <c r="P24" s="16">
        <f t="shared" si="4"/>
        <v>2.426564495530013</v>
      </c>
      <c r="Q24" s="10">
        <v>99</v>
      </c>
      <c r="R24" s="16">
        <f t="shared" si="5"/>
        <v>18.539325842696631</v>
      </c>
      <c r="S24" s="10">
        <v>1</v>
      </c>
      <c r="T24" s="16">
        <f t="shared" si="5"/>
        <v>3.225806451612903</v>
      </c>
      <c r="U24" s="10">
        <v>0</v>
      </c>
      <c r="V24" s="16"/>
      <c r="W24" s="10">
        <v>0</v>
      </c>
      <c r="X24" s="16"/>
      <c r="Y24" s="10">
        <f t="shared" si="6"/>
        <v>267</v>
      </c>
      <c r="Z24" s="16">
        <f t="shared" si="7"/>
        <v>6.6950852557673022</v>
      </c>
      <c r="AA24" s="5"/>
    </row>
    <row r="25" spans="1:27" s="2" customFormat="1" ht="24" customHeight="1" x14ac:dyDescent="0.15">
      <c r="A25" s="11">
        <v>21</v>
      </c>
      <c r="B25" s="12" t="s">
        <v>21</v>
      </c>
      <c r="C25" s="8">
        <v>3</v>
      </c>
      <c r="D25" s="15">
        <f t="shared" si="0"/>
        <v>0.81743869209809261</v>
      </c>
      <c r="E25" s="8">
        <v>16</v>
      </c>
      <c r="F25" s="15">
        <f t="shared" si="1"/>
        <v>1.3179571663920921</v>
      </c>
      <c r="G25" s="8">
        <v>0</v>
      </c>
      <c r="H25" s="15">
        <f t="shared" si="1"/>
        <v>0</v>
      </c>
      <c r="I25" s="8">
        <v>0</v>
      </c>
      <c r="J25" s="15">
        <f t="shared" si="1"/>
        <v>0</v>
      </c>
      <c r="K25" s="8">
        <v>2</v>
      </c>
      <c r="L25" s="15">
        <f t="shared" si="2"/>
        <v>2.2471910112359552</v>
      </c>
      <c r="M25" s="8">
        <v>6</v>
      </c>
      <c r="N25" s="15">
        <f t="shared" si="3"/>
        <v>3.4682080924855492</v>
      </c>
      <c r="O25" s="8">
        <v>18</v>
      </c>
      <c r="P25" s="15">
        <f t="shared" si="4"/>
        <v>1.1494252873563218</v>
      </c>
      <c r="Q25" s="8">
        <v>5</v>
      </c>
      <c r="R25" s="15">
        <f t="shared" si="5"/>
        <v>0.93632958801498123</v>
      </c>
      <c r="S25" s="8">
        <v>0</v>
      </c>
      <c r="T25" s="15">
        <f t="shared" si="5"/>
        <v>0</v>
      </c>
      <c r="U25" s="8">
        <v>0</v>
      </c>
      <c r="V25" s="15">
        <v>0</v>
      </c>
      <c r="W25" s="8">
        <v>0</v>
      </c>
      <c r="X25" s="15">
        <v>0</v>
      </c>
      <c r="Y25" s="8">
        <f t="shared" si="6"/>
        <v>50</v>
      </c>
      <c r="Z25" s="15">
        <f t="shared" si="7"/>
        <v>1.2537612838515546</v>
      </c>
      <c r="AA25" s="5"/>
    </row>
    <row r="26" spans="1:27" s="2" customFormat="1" ht="24" customHeight="1" x14ac:dyDescent="0.15">
      <c r="A26" s="11">
        <v>22</v>
      </c>
      <c r="B26" s="12" t="s">
        <v>22</v>
      </c>
      <c r="C26" s="10">
        <v>3</v>
      </c>
      <c r="D26" s="16">
        <f t="shared" si="0"/>
        <v>0.81743869209809261</v>
      </c>
      <c r="E26" s="10">
        <v>5</v>
      </c>
      <c r="F26" s="16">
        <f t="shared" si="1"/>
        <v>0.41186161449752884</v>
      </c>
      <c r="G26" s="10">
        <v>0</v>
      </c>
      <c r="H26" s="16">
        <f t="shared" si="1"/>
        <v>0</v>
      </c>
      <c r="I26" s="10">
        <v>0</v>
      </c>
      <c r="J26" s="16">
        <f t="shared" si="1"/>
        <v>0</v>
      </c>
      <c r="K26" s="10">
        <v>1</v>
      </c>
      <c r="L26" s="16">
        <f t="shared" si="2"/>
        <v>1.1235955056179776</v>
      </c>
      <c r="M26" s="10">
        <v>0</v>
      </c>
      <c r="N26" s="16">
        <f t="shared" si="3"/>
        <v>0</v>
      </c>
      <c r="O26" s="10">
        <v>17</v>
      </c>
      <c r="P26" s="16">
        <f t="shared" si="4"/>
        <v>1.0855683269476373</v>
      </c>
      <c r="Q26" s="10">
        <v>2</v>
      </c>
      <c r="R26" s="16">
        <f t="shared" si="5"/>
        <v>0.37453183520599254</v>
      </c>
      <c r="S26" s="10">
        <v>0</v>
      </c>
      <c r="T26" s="16">
        <f t="shared" si="5"/>
        <v>0</v>
      </c>
      <c r="U26" s="10">
        <v>0</v>
      </c>
      <c r="V26" s="16"/>
      <c r="W26" s="10">
        <v>0</v>
      </c>
      <c r="X26" s="16"/>
      <c r="Y26" s="10">
        <f t="shared" si="6"/>
        <v>28</v>
      </c>
      <c r="Z26" s="16">
        <f t="shared" si="7"/>
        <v>0.70210631895687059</v>
      </c>
      <c r="AA26" s="5"/>
    </row>
    <row r="27" spans="1:27" s="2" customFormat="1" ht="24" customHeight="1" x14ac:dyDescent="0.15">
      <c r="A27" s="11">
        <v>23</v>
      </c>
      <c r="B27" s="12" t="s">
        <v>23</v>
      </c>
      <c r="C27" s="8">
        <v>6</v>
      </c>
      <c r="D27" s="15">
        <f t="shared" si="0"/>
        <v>1.6348773841961852</v>
      </c>
      <c r="E27" s="8">
        <v>6</v>
      </c>
      <c r="F27" s="15">
        <f t="shared" si="1"/>
        <v>0.49423393739703458</v>
      </c>
      <c r="G27" s="8">
        <v>0</v>
      </c>
      <c r="H27" s="15">
        <f t="shared" si="1"/>
        <v>0</v>
      </c>
      <c r="I27" s="8">
        <v>0</v>
      </c>
      <c r="J27" s="15">
        <f t="shared" si="1"/>
        <v>0</v>
      </c>
      <c r="K27" s="8">
        <v>3</v>
      </c>
      <c r="L27" s="15">
        <f t="shared" si="2"/>
        <v>3.3707865168539324</v>
      </c>
      <c r="M27" s="8">
        <v>1</v>
      </c>
      <c r="N27" s="15">
        <f t="shared" si="3"/>
        <v>0.5780346820809249</v>
      </c>
      <c r="O27" s="8">
        <v>14</v>
      </c>
      <c r="P27" s="15">
        <f t="shared" si="4"/>
        <v>0.89399744572158368</v>
      </c>
      <c r="Q27" s="8">
        <v>7</v>
      </c>
      <c r="R27" s="15">
        <f t="shared" si="5"/>
        <v>1.3108614232209739</v>
      </c>
      <c r="S27" s="8">
        <v>6</v>
      </c>
      <c r="T27" s="15">
        <f t="shared" si="5"/>
        <v>19.35483870967742</v>
      </c>
      <c r="U27" s="8">
        <v>0</v>
      </c>
      <c r="V27" s="15">
        <v>0</v>
      </c>
      <c r="W27" s="8">
        <v>0</v>
      </c>
      <c r="X27" s="15">
        <v>0</v>
      </c>
      <c r="Y27" s="8">
        <f t="shared" si="6"/>
        <v>43</v>
      </c>
      <c r="Z27" s="15">
        <f t="shared" si="7"/>
        <v>1.078234704112337</v>
      </c>
      <c r="AA27" s="5"/>
    </row>
    <row r="28" spans="1:27" s="2" customFormat="1" ht="24" customHeight="1" x14ac:dyDescent="0.15">
      <c r="A28" s="11">
        <v>24</v>
      </c>
      <c r="B28" s="12" t="s">
        <v>24</v>
      </c>
      <c r="C28" s="10">
        <v>6</v>
      </c>
      <c r="D28" s="16">
        <f t="shared" si="0"/>
        <v>1.6348773841961852</v>
      </c>
      <c r="E28" s="10">
        <v>54</v>
      </c>
      <c r="F28" s="16">
        <f t="shared" si="1"/>
        <v>4.4481054365733117</v>
      </c>
      <c r="G28" s="10">
        <v>1</v>
      </c>
      <c r="H28" s="16">
        <f t="shared" si="1"/>
        <v>14.285714285714286</v>
      </c>
      <c r="I28" s="10">
        <v>0</v>
      </c>
      <c r="J28" s="16">
        <f t="shared" si="1"/>
        <v>0</v>
      </c>
      <c r="K28" s="10">
        <v>3</v>
      </c>
      <c r="L28" s="16">
        <f t="shared" si="2"/>
        <v>3.3707865168539324</v>
      </c>
      <c r="M28" s="10">
        <v>16</v>
      </c>
      <c r="N28" s="16">
        <f t="shared" si="3"/>
        <v>9.2485549132947984</v>
      </c>
      <c r="O28" s="10">
        <v>79</v>
      </c>
      <c r="P28" s="16">
        <f t="shared" si="4"/>
        <v>5.0446998722860794</v>
      </c>
      <c r="Q28" s="10">
        <v>17</v>
      </c>
      <c r="R28" s="16">
        <f t="shared" si="5"/>
        <v>3.1835205992509361</v>
      </c>
      <c r="S28" s="10">
        <v>2</v>
      </c>
      <c r="T28" s="16">
        <f t="shared" si="5"/>
        <v>6.4516129032258061</v>
      </c>
      <c r="U28" s="10">
        <v>0</v>
      </c>
      <c r="V28" s="16"/>
      <c r="W28" s="10">
        <v>0</v>
      </c>
      <c r="X28" s="16"/>
      <c r="Y28" s="10">
        <f t="shared" si="6"/>
        <v>178</v>
      </c>
      <c r="Z28" s="16">
        <f t="shared" si="7"/>
        <v>4.4633901705115342</v>
      </c>
      <c r="AA28" s="5"/>
    </row>
    <row r="29" spans="1:27" s="2" customFormat="1" ht="24" customHeight="1" x14ac:dyDescent="0.15">
      <c r="A29" s="11">
        <v>25</v>
      </c>
      <c r="B29" s="12" t="s">
        <v>25</v>
      </c>
      <c r="C29" s="8">
        <v>3</v>
      </c>
      <c r="D29" s="15">
        <f t="shared" si="0"/>
        <v>0.81743869209809261</v>
      </c>
      <c r="E29" s="8">
        <v>2</v>
      </c>
      <c r="F29" s="15">
        <f t="shared" si="1"/>
        <v>0.16474464579901152</v>
      </c>
      <c r="G29" s="8">
        <v>1</v>
      </c>
      <c r="H29" s="15">
        <f t="shared" si="1"/>
        <v>14.285714285714286</v>
      </c>
      <c r="I29" s="8">
        <v>0</v>
      </c>
      <c r="J29" s="15">
        <f t="shared" si="1"/>
        <v>0</v>
      </c>
      <c r="K29" s="8">
        <v>0</v>
      </c>
      <c r="L29" s="15">
        <f t="shared" si="2"/>
        <v>0</v>
      </c>
      <c r="M29" s="8">
        <v>0</v>
      </c>
      <c r="N29" s="15">
        <f t="shared" si="3"/>
        <v>0</v>
      </c>
      <c r="O29" s="8">
        <v>31</v>
      </c>
      <c r="P29" s="15">
        <f t="shared" si="4"/>
        <v>1.9795657726692208</v>
      </c>
      <c r="Q29" s="8">
        <v>0</v>
      </c>
      <c r="R29" s="15">
        <f t="shared" si="5"/>
        <v>0</v>
      </c>
      <c r="S29" s="8">
        <v>0</v>
      </c>
      <c r="T29" s="15">
        <f t="shared" si="5"/>
        <v>0</v>
      </c>
      <c r="U29" s="8">
        <v>0</v>
      </c>
      <c r="V29" s="15">
        <v>0</v>
      </c>
      <c r="W29" s="8">
        <v>0</v>
      </c>
      <c r="X29" s="15">
        <v>0</v>
      </c>
      <c r="Y29" s="8">
        <f t="shared" si="6"/>
        <v>37</v>
      </c>
      <c r="Z29" s="15">
        <f t="shared" si="7"/>
        <v>0.92778335005015045</v>
      </c>
      <c r="AA29" s="5"/>
    </row>
    <row r="30" spans="1:27" s="2" customFormat="1" ht="24" customHeight="1" x14ac:dyDescent="0.15">
      <c r="A30" s="11">
        <v>26</v>
      </c>
      <c r="B30" s="12" t="s">
        <v>26</v>
      </c>
      <c r="C30" s="10">
        <v>2</v>
      </c>
      <c r="D30" s="16">
        <f t="shared" si="0"/>
        <v>0.54495912806539515</v>
      </c>
      <c r="E30" s="10">
        <v>1</v>
      </c>
      <c r="F30" s="16">
        <f t="shared" si="1"/>
        <v>8.2372322899505759E-2</v>
      </c>
      <c r="G30" s="10">
        <v>0</v>
      </c>
      <c r="H30" s="16">
        <f t="shared" si="1"/>
        <v>0</v>
      </c>
      <c r="I30" s="10">
        <v>0</v>
      </c>
      <c r="J30" s="16">
        <f t="shared" si="1"/>
        <v>0</v>
      </c>
      <c r="K30" s="10">
        <v>1</v>
      </c>
      <c r="L30" s="16">
        <f t="shared" si="2"/>
        <v>1.1235955056179776</v>
      </c>
      <c r="M30" s="10">
        <v>1</v>
      </c>
      <c r="N30" s="16">
        <f t="shared" si="3"/>
        <v>0.5780346820809249</v>
      </c>
      <c r="O30" s="10">
        <v>31</v>
      </c>
      <c r="P30" s="16">
        <f t="shared" si="4"/>
        <v>1.9795657726692208</v>
      </c>
      <c r="Q30" s="10">
        <v>2</v>
      </c>
      <c r="R30" s="16">
        <f t="shared" si="5"/>
        <v>0.37453183520599254</v>
      </c>
      <c r="S30" s="10">
        <v>0</v>
      </c>
      <c r="T30" s="16">
        <f t="shared" si="5"/>
        <v>0</v>
      </c>
      <c r="U30" s="10">
        <v>0</v>
      </c>
      <c r="V30" s="16"/>
      <c r="W30" s="10">
        <v>0</v>
      </c>
      <c r="X30" s="16"/>
      <c r="Y30" s="10">
        <f t="shared" si="6"/>
        <v>38</v>
      </c>
      <c r="Z30" s="16">
        <f t="shared" si="7"/>
        <v>0.95285857572718158</v>
      </c>
      <c r="AA30" s="5"/>
    </row>
    <row r="31" spans="1:27" s="2" customFormat="1" ht="24" customHeight="1" x14ac:dyDescent="0.15">
      <c r="A31" s="11">
        <v>27</v>
      </c>
      <c r="B31" s="12" t="s">
        <v>27</v>
      </c>
      <c r="C31" s="8">
        <v>1</v>
      </c>
      <c r="D31" s="15">
        <f t="shared" si="0"/>
        <v>0.27247956403269757</v>
      </c>
      <c r="E31" s="8">
        <v>6</v>
      </c>
      <c r="F31" s="15">
        <f t="shared" si="1"/>
        <v>0.49423393739703458</v>
      </c>
      <c r="G31" s="8">
        <v>0</v>
      </c>
      <c r="H31" s="15">
        <f t="shared" si="1"/>
        <v>0</v>
      </c>
      <c r="I31" s="8">
        <v>0</v>
      </c>
      <c r="J31" s="15">
        <f t="shared" si="1"/>
        <v>0</v>
      </c>
      <c r="K31" s="8">
        <v>2</v>
      </c>
      <c r="L31" s="15">
        <f t="shared" si="2"/>
        <v>2.2471910112359552</v>
      </c>
      <c r="M31" s="8">
        <v>0</v>
      </c>
      <c r="N31" s="15">
        <f t="shared" si="3"/>
        <v>0</v>
      </c>
      <c r="O31" s="8">
        <v>77</v>
      </c>
      <c r="P31" s="15">
        <f t="shared" si="4"/>
        <v>4.9169859514687104</v>
      </c>
      <c r="Q31" s="8">
        <v>6</v>
      </c>
      <c r="R31" s="15">
        <f t="shared" si="5"/>
        <v>1.1235955056179776</v>
      </c>
      <c r="S31" s="8">
        <v>1</v>
      </c>
      <c r="T31" s="15">
        <f t="shared" si="5"/>
        <v>3.225806451612903</v>
      </c>
      <c r="U31" s="8">
        <v>0</v>
      </c>
      <c r="V31" s="15">
        <v>0</v>
      </c>
      <c r="W31" s="8">
        <v>0</v>
      </c>
      <c r="X31" s="15">
        <v>0</v>
      </c>
      <c r="Y31" s="8">
        <f t="shared" si="6"/>
        <v>93</v>
      </c>
      <c r="Z31" s="15">
        <f t="shared" si="7"/>
        <v>2.3319959879638916</v>
      </c>
      <c r="AA31" s="5"/>
    </row>
    <row r="32" spans="1:27" s="2" customFormat="1" ht="24" customHeight="1" x14ac:dyDescent="0.15">
      <c r="A32" s="11">
        <v>28</v>
      </c>
      <c r="B32" s="12" t="s">
        <v>28</v>
      </c>
      <c r="C32" s="10">
        <v>0</v>
      </c>
      <c r="D32" s="16">
        <f t="shared" si="0"/>
        <v>0</v>
      </c>
      <c r="E32" s="10">
        <v>61</v>
      </c>
      <c r="F32" s="16">
        <f t="shared" si="1"/>
        <v>5.0247116968698515</v>
      </c>
      <c r="G32" s="10">
        <v>0</v>
      </c>
      <c r="H32" s="16">
        <f t="shared" si="1"/>
        <v>0</v>
      </c>
      <c r="I32" s="10">
        <v>0</v>
      </c>
      <c r="J32" s="16">
        <f t="shared" si="1"/>
        <v>0</v>
      </c>
      <c r="K32" s="10">
        <v>0</v>
      </c>
      <c r="L32" s="16">
        <f t="shared" si="2"/>
        <v>0</v>
      </c>
      <c r="M32" s="10">
        <v>2</v>
      </c>
      <c r="N32" s="16">
        <f t="shared" si="3"/>
        <v>1.1560693641618498</v>
      </c>
      <c r="O32" s="10">
        <v>129</v>
      </c>
      <c r="P32" s="16">
        <f t="shared" si="4"/>
        <v>8.2375478927203059</v>
      </c>
      <c r="Q32" s="10">
        <v>10</v>
      </c>
      <c r="R32" s="16">
        <f t="shared" si="5"/>
        <v>1.8726591760299625</v>
      </c>
      <c r="S32" s="10">
        <v>0</v>
      </c>
      <c r="T32" s="16">
        <f t="shared" si="5"/>
        <v>0</v>
      </c>
      <c r="U32" s="10">
        <v>0</v>
      </c>
      <c r="V32" s="16"/>
      <c r="W32" s="10">
        <v>0</v>
      </c>
      <c r="X32" s="16"/>
      <c r="Y32" s="10">
        <f t="shared" si="6"/>
        <v>202</v>
      </c>
      <c r="Z32" s="16">
        <f t="shared" si="7"/>
        <v>5.0651955867602805</v>
      </c>
      <c r="AA32" s="5"/>
    </row>
    <row r="33" spans="1:27" s="2" customFormat="1" ht="24" customHeight="1" x14ac:dyDescent="0.15">
      <c r="A33" s="11">
        <v>29</v>
      </c>
      <c r="B33" s="12" t="s">
        <v>32</v>
      </c>
      <c r="C33" s="8">
        <v>0</v>
      </c>
      <c r="D33" s="15">
        <f t="shared" si="0"/>
        <v>0</v>
      </c>
      <c r="E33" s="8">
        <v>1</v>
      </c>
      <c r="F33" s="15">
        <f t="shared" si="1"/>
        <v>8.2372322899505759E-2</v>
      </c>
      <c r="G33" s="8">
        <v>0</v>
      </c>
      <c r="H33" s="15">
        <f t="shared" si="1"/>
        <v>0</v>
      </c>
      <c r="I33" s="8">
        <v>0</v>
      </c>
      <c r="J33" s="15">
        <f t="shared" si="1"/>
        <v>0</v>
      </c>
      <c r="K33" s="8">
        <v>0</v>
      </c>
      <c r="L33" s="15">
        <f t="shared" si="2"/>
        <v>0</v>
      </c>
      <c r="M33" s="8">
        <v>0</v>
      </c>
      <c r="N33" s="15">
        <f t="shared" si="3"/>
        <v>0</v>
      </c>
      <c r="O33" s="8">
        <v>28</v>
      </c>
      <c r="P33" s="15">
        <f t="shared" si="4"/>
        <v>1.7879948914431674</v>
      </c>
      <c r="Q33" s="8">
        <v>0</v>
      </c>
      <c r="R33" s="15">
        <f t="shared" si="5"/>
        <v>0</v>
      </c>
      <c r="S33" s="8">
        <v>0</v>
      </c>
      <c r="T33" s="15">
        <f t="shared" si="5"/>
        <v>0</v>
      </c>
      <c r="U33" s="8">
        <v>0</v>
      </c>
      <c r="V33" s="15">
        <v>0</v>
      </c>
      <c r="W33" s="8">
        <v>0</v>
      </c>
      <c r="X33" s="15">
        <v>0</v>
      </c>
      <c r="Y33" s="8">
        <f t="shared" si="6"/>
        <v>29</v>
      </c>
      <c r="Z33" s="15">
        <f t="shared" si="7"/>
        <v>0.72718154463390172</v>
      </c>
      <c r="AA33" s="5"/>
    </row>
    <row r="34" spans="1:27" s="2" customFormat="1" ht="24" customHeight="1" x14ac:dyDescent="0.15">
      <c r="A34" s="11">
        <v>30</v>
      </c>
      <c r="B34" s="12" t="s">
        <v>29</v>
      </c>
      <c r="C34" s="10">
        <v>61</v>
      </c>
      <c r="D34" s="16">
        <f t="shared" si="0"/>
        <v>16.621253405994551</v>
      </c>
      <c r="E34" s="10">
        <v>106</v>
      </c>
      <c r="F34" s="16">
        <f t="shared" si="1"/>
        <v>8.731466227347612</v>
      </c>
      <c r="G34" s="10">
        <v>0</v>
      </c>
      <c r="H34" s="16">
        <f t="shared" si="1"/>
        <v>0</v>
      </c>
      <c r="I34" s="10">
        <v>0</v>
      </c>
      <c r="J34" s="16">
        <f t="shared" si="1"/>
        <v>0</v>
      </c>
      <c r="K34" s="10">
        <v>2</v>
      </c>
      <c r="L34" s="16">
        <f t="shared" si="2"/>
        <v>2.2471910112359552</v>
      </c>
      <c r="M34" s="10">
        <v>18</v>
      </c>
      <c r="N34" s="16">
        <f t="shared" si="3"/>
        <v>10.404624277456648</v>
      </c>
      <c r="O34" s="10">
        <v>39</v>
      </c>
      <c r="P34" s="16">
        <f t="shared" si="4"/>
        <v>2.4904214559386975</v>
      </c>
      <c r="Q34" s="10">
        <v>23</v>
      </c>
      <c r="R34" s="16">
        <f t="shared" si="5"/>
        <v>4.3071161048689142</v>
      </c>
      <c r="S34" s="10">
        <v>0</v>
      </c>
      <c r="T34" s="16">
        <f t="shared" si="5"/>
        <v>0</v>
      </c>
      <c r="U34" s="10">
        <v>0</v>
      </c>
      <c r="V34" s="16"/>
      <c r="W34" s="10">
        <v>0</v>
      </c>
      <c r="X34" s="16"/>
      <c r="Y34" s="10">
        <f t="shared" si="6"/>
        <v>249</v>
      </c>
      <c r="Z34" s="16">
        <f t="shared" si="7"/>
        <v>6.243731193580742</v>
      </c>
      <c r="AA34" s="5"/>
    </row>
    <row r="35" spans="1:27" s="2" customFormat="1" ht="24" customHeight="1" x14ac:dyDescent="0.15">
      <c r="A35" s="11">
        <v>31</v>
      </c>
      <c r="B35" s="12" t="s">
        <v>30</v>
      </c>
      <c r="C35" s="8">
        <v>5</v>
      </c>
      <c r="D35" s="15">
        <f t="shared" si="0"/>
        <v>1.3623978201634876</v>
      </c>
      <c r="E35" s="8">
        <v>28</v>
      </c>
      <c r="F35" s="15">
        <f t="shared" si="1"/>
        <v>2.3064250411861615</v>
      </c>
      <c r="G35" s="8">
        <v>0</v>
      </c>
      <c r="H35" s="15">
        <f t="shared" si="1"/>
        <v>0</v>
      </c>
      <c r="I35" s="8">
        <v>0</v>
      </c>
      <c r="J35" s="15">
        <f t="shared" si="1"/>
        <v>0</v>
      </c>
      <c r="K35" s="8">
        <v>0</v>
      </c>
      <c r="L35" s="15">
        <f t="shared" si="2"/>
        <v>0</v>
      </c>
      <c r="M35" s="8">
        <v>0</v>
      </c>
      <c r="N35" s="15">
        <f t="shared" si="3"/>
        <v>0</v>
      </c>
      <c r="O35" s="8">
        <v>16</v>
      </c>
      <c r="P35" s="15">
        <f t="shared" si="4"/>
        <v>1.0217113665389528</v>
      </c>
      <c r="Q35" s="8">
        <v>10</v>
      </c>
      <c r="R35" s="15">
        <f t="shared" si="5"/>
        <v>1.8726591760299625</v>
      </c>
      <c r="S35" s="8">
        <v>0</v>
      </c>
      <c r="T35" s="15">
        <f t="shared" si="5"/>
        <v>0</v>
      </c>
      <c r="U35" s="8">
        <v>0</v>
      </c>
      <c r="V35" s="15">
        <v>0</v>
      </c>
      <c r="W35" s="8">
        <v>0</v>
      </c>
      <c r="X35" s="15">
        <v>0</v>
      </c>
      <c r="Y35" s="8">
        <f t="shared" si="6"/>
        <v>59</v>
      </c>
      <c r="Z35" s="15">
        <f t="shared" si="7"/>
        <v>1.4794383149448345</v>
      </c>
      <c r="AA35" s="5"/>
    </row>
    <row r="36" spans="1:27" s="2" customFormat="1" ht="24" customHeight="1" x14ac:dyDescent="0.15">
      <c r="A36" s="11">
        <v>32</v>
      </c>
      <c r="B36" s="12" t="s">
        <v>31</v>
      </c>
      <c r="C36" s="10">
        <v>11</v>
      </c>
      <c r="D36" s="16">
        <f t="shared" si="0"/>
        <v>2.9972752043596729</v>
      </c>
      <c r="E36" s="10">
        <v>62</v>
      </c>
      <c r="F36" s="16">
        <f t="shared" si="1"/>
        <v>5.1070840197693572</v>
      </c>
      <c r="G36" s="10">
        <v>0</v>
      </c>
      <c r="H36" s="16">
        <f t="shared" si="1"/>
        <v>0</v>
      </c>
      <c r="I36" s="10">
        <v>0</v>
      </c>
      <c r="J36" s="16">
        <f t="shared" si="1"/>
        <v>0</v>
      </c>
      <c r="K36" s="10">
        <v>6</v>
      </c>
      <c r="L36" s="16">
        <f t="shared" si="2"/>
        <v>6.7415730337078648</v>
      </c>
      <c r="M36" s="10">
        <v>1</v>
      </c>
      <c r="N36" s="16">
        <f t="shared" si="3"/>
        <v>0.5780346820809249</v>
      </c>
      <c r="O36" s="10">
        <v>18</v>
      </c>
      <c r="P36" s="16">
        <f t="shared" si="4"/>
        <v>1.1494252873563218</v>
      </c>
      <c r="Q36" s="10">
        <v>12</v>
      </c>
      <c r="R36" s="16">
        <f t="shared" si="5"/>
        <v>2.2471910112359552</v>
      </c>
      <c r="S36" s="10">
        <v>0</v>
      </c>
      <c r="T36" s="16">
        <f t="shared" si="5"/>
        <v>0</v>
      </c>
      <c r="U36" s="10">
        <v>0</v>
      </c>
      <c r="V36" s="16"/>
      <c r="W36" s="10">
        <v>0</v>
      </c>
      <c r="X36" s="16"/>
      <c r="Y36" s="10">
        <f t="shared" si="6"/>
        <v>110</v>
      </c>
      <c r="Z36" s="16">
        <f t="shared" si="7"/>
        <v>2.7582748244734203</v>
      </c>
      <c r="AA36" s="5"/>
    </row>
    <row r="37" spans="1:27" s="2" customFormat="1" ht="24.95" customHeight="1" x14ac:dyDescent="0.15">
      <c r="A37" s="28" t="s">
        <v>0</v>
      </c>
      <c r="B37" s="29"/>
      <c r="C37" s="8">
        <f t="shared" ref="C37:Z37" si="8">SUM(C5:C36)</f>
        <v>367</v>
      </c>
      <c r="D37" s="8">
        <f t="shared" si="8"/>
        <v>100</v>
      </c>
      <c r="E37" s="8">
        <f t="shared" si="8"/>
        <v>1214</v>
      </c>
      <c r="F37" s="8">
        <f t="shared" si="8"/>
        <v>100.00000000000003</v>
      </c>
      <c r="G37" s="8">
        <f t="shared" si="8"/>
        <v>7</v>
      </c>
      <c r="H37" s="8">
        <f t="shared" si="8"/>
        <v>100.00000000000001</v>
      </c>
      <c r="I37" s="8">
        <f t="shared" si="8"/>
        <v>2</v>
      </c>
      <c r="J37" s="8">
        <f t="shared" si="8"/>
        <v>100</v>
      </c>
      <c r="K37" s="8">
        <f t="shared" si="8"/>
        <v>89</v>
      </c>
      <c r="L37" s="8">
        <f t="shared" si="8"/>
        <v>99.999999999999986</v>
      </c>
      <c r="M37" s="8">
        <f t="shared" si="8"/>
        <v>173</v>
      </c>
      <c r="N37" s="8">
        <f t="shared" si="8"/>
        <v>100</v>
      </c>
      <c r="O37" s="8">
        <f t="shared" si="8"/>
        <v>1566</v>
      </c>
      <c r="P37" s="8">
        <f t="shared" si="8"/>
        <v>99.999999999999972</v>
      </c>
      <c r="Q37" s="8">
        <f t="shared" si="8"/>
        <v>534</v>
      </c>
      <c r="R37" s="8">
        <f t="shared" si="8"/>
        <v>100</v>
      </c>
      <c r="S37" s="8">
        <f t="shared" si="8"/>
        <v>31</v>
      </c>
      <c r="T37" s="8">
        <f t="shared" si="8"/>
        <v>99.999999999999986</v>
      </c>
      <c r="U37" s="8">
        <f t="shared" si="8"/>
        <v>5</v>
      </c>
      <c r="V37" s="8">
        <f t="shared" si="8"/>
        <v>100</v>
      </c>
      <c r="W37" s="8">
        <f t="shared" si="8"/>
        <v>0</v>
      </c>
      <c r="X37" s="8">
        <f t="shared" si="8"/>
        <v>0</v>
      </c>
      <c r="Y37" s="8">
        <f t="shared" si="8"/>
        <v>3988</v>
      </c>
      <c r="Z37" s="8">
        <f t="shared" si="8"/>
        <v>99.999999999999972</v>
      </c>
      <c r="AA37" s="5"/>
    </row>
    <row r="38" spans="1:27" s="17" customFormat="1" ht="18" x14ac:dyDescent="0.35">
      <c r="A38" s="17" t="s">
        <v>59</v>
      </c>
      <c r="B38" s="20"/>
    </row>
    <row r="39" spans="1:27" s="17" customFormat="1" ht="16.5" x14ac:dyDescent="0.3">
      <c r="A39" s="17" t="s">
        <v>46</v>
      </c>
      <c r="E39" s="17" t="s">
        <v>49</v>
      </c>
      <c r="J39" s="17" t="s">
        <v>53</v>
      </c>
    </row>
    <row r="40" spans="1:27" s="17" customFormat="1" ht="16.5" x14ac:dyDescent="0.3">
      <c r="A40" s="17" t="s">
        <v>52</v>
      </c>
      <c r="E40" s="17" t="s">
        <v>50</v>
      </c>
      <c r="J40" s="17" t="s">
        <v>54</v>
      </c>
    </row>
    <row r="41" spans="1:27" s="17" customFormat="1" ht="16.5" x14ac:dyDescent="0.3">
      <c r="A41" s="17" t="s">
        <v>47</v>
      </c>
      <c r="C41" s="18"/>
      <c r="D41" s="18"/>
      <c r="E41" s="18" t="s">
        <v>60</v>
      </c>
      <c r="F41" s="18"/>
      <c r="G41" s="18"/>
      <c r="H41" s="18"/>
      <c r="I41" s="18"/>
      <c r="J41" s="17" t="s">
        <v>55</v>
      </c>
      <c r="K41" s="19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spans="1:27" s="17" customFormat="1" ht="16.5" x14ac:dyDescent="0.3">
      <c r="A42" s="17" t="s">
        <v>48</v>
      </c>
      <c r="C42" s="18"/>
      <c r="D42" s="18"/>
      <c r="E42" s="17" t="s">
        <v>51</v>
      </c>
      <c r="F42" s="18"/>
      <c r="G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</row>
    <row r="43" spans="1:27" s="17" customFormat="1" ht="16.5" x14ac:dyDescent="0.3"/>
    <row r="44" spans="1:27" x14ac:dyDescent="0.25">
      <c r="B44" s="3"/>
    </row>
    <row r="45" spans="1:27" x14ac:dyDescent="0.25">
      <c r="B45" s="3"/>
    </row>
    <row r="50" spans="2:2" x14ac:dyDescent="0.25">
      <c r="B50" s="13"/>
    </row>
  </sheetData>
  <mergeCells count="5">
    <mergeCell ref="A37:B37"/>
    <mergeCell ref="C1:Z1"/>
    <mergeCell ref="A2:B4"/>
    <mergeCell ref="C2:Z2"/>
    <mergeCell ref="C3:Z3"/>
  </mergeCells>
  <conditionalFormatting sqref="C5:C36 E5:E36 G5:G36 I5:I36 K5:K36 M5:M36 O5:O36 Q5:Q36 S5:S36 U5:U36 W5:W36">
    <cfRule type="cellIs" dxfId="15" priority="124" operator="equal">
      <formula>0</formula>
    </cfRule>
  </conditionalFormatting>
  <conditionalFormatting sqref="Y5:Y36">
    <cfRule type="cellIs" dxfId="14" priority="94" operator="equal">
      <formula>0</formula>
    </cfRule>
  </conditionalFormatting>
  <conditionalFormatting sqref="D5:D36">
    <cfRule type="cellIs" dxfId="13" priority="92" operator="equal">
      <formula>0</formula>
    </cfRule>
  </conditionalFormatting>
  <conditionalFormatting sqref="F5:F36">
    <cfRule type="cellIs" dxfId="12" priority="91" operator="equal">
      <formula>0</formula>
    </cfRule>
  </conditionalFormatting>
  <conditionalFormatting sqref="Z5:Z36">
    <cfRule type="cellIs" dxfId="11" priority="81" operator="equal">
      <formula>0</formula>
    </cfRule>
  </conditionalFormatting>
  <conditionalFormatting sqref="L5:L36">
    <cfRule type="cellIs" dxfId="10" priority="88" operator="equal">
      <formula>0</formula>
    </cfRule>
  </conditionalFormatting>
  <conditionalFormatting sqref="N5:N36">
    <cfRule type="cellIs" dxfId="9" priority="87" operator="equal">
      <formula>0</formula>
    </cfRule>
  </conditionalFormatting>
  <conditionalFormatting sqref="P5:P36">
    <cfRule type="cellIs" dxfId="8" priority="86" operator="equal">
      <formula>0</formula>
    </cfRule>
  </conditionalFormatting>
  <conditionalFormatting sqref="R5:R36">
    <cfRule type="cellIs" dxfId="7" priority="85" operator="equal">
      <formula>0</formula>
    </cfRule>
  </conditionalFormatting>
  <conditionalFormatting sqref="A2:A3">
    <cfRule type="cellIs" dxfId="6" priority="23" operator="equal">
      <formula>0</formula>
    </cfRule>
  </conditionalFormatting>
  <conditionalFormatting sqref="X5:X36">
    <cfRule type="cellIs" dxfId="5" priority="10" operator="equal">
      <formula>0</formula>
    </cfRule>
  </conditionalFormatting>
  <conditionalFormatting sqref="T5:T36">
    <cfRule type="cellIs" dxfId="4" priority="17" operator="equal">
      <formula>0</formula>
    </cfRule>
  </conditionalFormatting>
  <conditionalFormatting sqref="V5:V11 V13:V36">
    <cfRule type="cellIs" dxfId="3" priority="11" operator="equal">
      <formula>0</formula>
    </cfRule>
  </conditionalFormatting>
  <conditionalFormatting sqref="H5:H36">
    <cfRule type="cellIs" dxfId="2" priority="5" operator="equal">
      <formula>0</formula>
    </cfRule>
  </conditionalFormatting>
  <conditionalFormatting sqref="V12">
    <cfRule type="cellIs" dxfId="1" priority="4" operator="equal">
      <formula>0</formula>
    </cfRule>
  </conditionalFormatting>
  <conditionalFormatting sqref="J5:J36">
    <cfRule type="cellIs" dxfId="0" priority="3" operator="equal">
      <formula>0</formula>
    </cfRule>
  </conditionalFormatting>
  <pageMargins left="0.70866141732283472" right="0.70866141732283472" top="0.74803149606299213" bottom="0.74803149606299213" header="0.31496062992125984" footer="0.31496062992125984"/>
  <pageSetup scale="52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Sanchez Guzman</dc:creator>
  <cp:lastModifiedBy>Gabriela Alfaro Alfaro</cp:lastModifiedBy>
  <cp:lastPrinted>2024-01-15T15:43:26Z</cp:lastPrinted>
  <dcterms:created xsi:type="dcterms:W3CDTF">2021-09-28T22:01:59Z</dcterms:created>
  <dcterms:modified xsi:type="dcterms:W3CDTF">2024-01-15T15:43:43Z</dcterms:modified>
</cp:coreProperties>
</file>