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 (II)\04 REPRESENTACION JURIDICA\"/>
    </mc:Choice>
  </mc:AlternateContent>
  <xr:revisionPtr revIDLastSave="0" documentId="13_ncr:1_{3EE9DD49-F8CA-46AD-B3C4-8A9479F935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8" l="1"/>
  <c r="Q37" i="8"/>
  <c r="O37" i="8"/>
  <c r="M37" i="8"/>
  <c r="K37" i="8"/>
  <c r="I37" i="8"/>
  <c r="G37" i="8"/>
  <c r="E37" i="8"/>
  <c r="C37" i="8"/>
  <c r="U36" i="8" l="1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R7" i="8"/>
  <c r="R37" i="8" s="1"/>
  <c r="U37" i="8" l="1"/>
  <c r="T33" i="8"/>
  <c r="T25" i="8"/>
  <c r="T9" i="8"/>
  <c r="T8" i="8"/>
  <c r="T35" i="8"/>
  <c r="T31" i="8"/>
  <c r="T27" i="8"/>
  <c r="T23" i="8"/>
  <c r="T19" i="8"/>
  <c r="T15" i="8"/>
  <c r="T11" i="8"/>
  <c r="T7" i="8"/>
  <c r="T34" i="8"/>
  <c r="T30" i="8"/>
  <c r="T26" i="8"/>
  <c r="T22" i="8"/>
  <c r="T18" i="8"/>
  <c r="T14" i="8"/>
  <c r="T10" i="8"/>
  <c r="T6" i="8"/>
  <c r="T29" i="8"/>
  <c r="T21" i="8"/>
  <c r="T17" i="8"/>
  <c r="T13" i="8"/>
  <c r="T5" i="8"/>
  <c r="T36" i="8"/>
  <c r="T32" i="8"/>
  <c r="T28" i="8"/>
  <c r="T24" i="8"/>
  <c r="T20" i="8"/>
  <c r="T16" i="8"/>
  <c r="T12" i="8"/>
  <c r="T37" i="8" l="1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7" i="8" l="1"/>
  <c r="F37" i="8"/>
  <c r="H37" i="8"/>
  <c r="J37" i="8"/>
  <c r="L37" i="8"/>
  <c r="N37" i="8"/>
  <c r="P37" i="8"/>
  <c r="V37" i="8"/>
</calcChain>
</file>

<file path=xl/sharedStrings.xml><?xml version="1.0" encoding="utf-8"?>
<sst xmlns="http://schemas.openxmlformats.org/spreadsheetml/2006/main" count="68" uniqueCount="59">
  <si>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</si>
  <si>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</si>
  <si>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</si>
  <si>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</si>
  <si>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</si>
  <si>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</si>
  <si>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</si>
  <si>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</si>
  <si>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</si>
  <si>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</si>
  <si>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</si>
  <si>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</si>
  <si>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</si>
  <si>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</si>
  <si>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</si>
  <si>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</si>
  <si>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</si>
  <si>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</si>
  <si>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</si>
  <si>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</si>
  <si>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</si>
  <si>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</si>
  <si>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</si>
  <si>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</si>
  <si>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</si>
  <si>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</si>
  <si>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</si>
  <si>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</si>
  <si>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</si>
  <si>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</si>
  <si>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</si>
  <si>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</si>
  <si>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</si>
  <si>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</si>
  <si>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</si>
  <si>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</si>
  <si>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</si>
  <si>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L</t>
    </r>
    <r>
      <rPr>
        <sz val="10"/>
        <color theme="0"/>
        <rFont val="Comic Sans MS"/>
        <family val="4"/>
      </rPr>
      <t>B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</si>
  <si>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</si>
  <si>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</si>
  <si>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</si>
  <si>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</si>
  <si>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A</t>
    </r>
    <r>
      <rPr>
        <sz val="10"/>
        <color theme="0"/>
        <rFont val="Comic Sans MS"/>
        <family val="4"/>
      </rPr>
      <t>MP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</si>
  <si>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</si>
  <si>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REPRESENTACIONES JURÍDICAS POR MATERIA</t>
  </si>
  <si>
    <t>AD = ADMINISTRATIVA</t>
  </si>
  <si>
    <t>FI = FISCAL</t>
  </si>
  <si>
    <t>DCP = DERIVADA DE CAUSA PENAL</t>
  </si>
  <si>
    <t xml:space="preserve">LB = LABORAL </t>
  </si>
  <si>
    <t>CI= CIVIL</t>
  </si>
  <si>
    <t>AM = ASUNTOS A MIGRANTES</t>
  </si>
  <si>
    <t>AR = ASUNTOS A REPATRIADOS</t>
  </si>
  <si>
    <t>AE = ASUNTOS A ESPECIALIZADOS</t>
  </si>
  <si>
    <t>AMP = AMPAROS POR DESIGNACIÓN</t>
  </si>
  <si>
    <t>%</t>
  </si>
  <si>
    <t xml:space="preserve">BAJA CALIFORNIA </t>
  </si>
  <si>
    <t>MATERIAS:</t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</si>
  <si>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023</t>
    </r>
  </si>
  <si>
    <t>DEL  01  DE  ENERO   AL  31  DE 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</si>
</sst>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9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sz val="11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6"/>
      <color theme="0"/>
      <name val="Comic Sans MS"/>
      <family val="4"/>
    </font>
    <font>
      <sz val="8"/>
      <color rgb="FF000000"/>
      <name val="Calibri"/>
      <family val="2"/>
      <scheme val="minor"/>
    </font>
    <font>
      <b/>
      <sz val="11"/>
      <name val="Comic Sans MS"/>
      <family val="4"/>
    </font>
    <font>
      <sz val="11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6" fillId="3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5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8" fillId="0" borderId="0" xfId="0" applyFont="1"/>
    <xf numFmtId="0" fontId="17" fillId="0" borderId="0" xfId="0" applyFont="1"/>
    <xf numFmtId="0" fontId="5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left" vertical="center" wrapText="1"/>
    </xf>
    <xf numFmtId="49" fontId="7" fillId="2" borderId="8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18" xfId="1" applyNumberFormat="1" applyFont="1" applyFill="1" applyBorder="1" applyAlignment="1">
      <alignment horizontal="center" vertical="center"/>
    </xf>
    <xf numFmtId="49" fontId="7" fillId="2" borderId="19" xfId="1" applyNumberFormat="1" applyFont="1" applyFill="1" applyBorder="1" applyAlignment="1">
      <alignment horizontal="center" vertical="center"/>
    </xf>
    <xf numFmtId="49" fontId="7" fillId="2" borderId="10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49" fontId="15" fillId="2" borderId="13" xfId="1" applyNumberFormat="1" applyFont="1" applyFill="1" applyBorder="1" applyAlignment="1">
      <alignment horizontal="center" vertical="center"/>
    </xf>
    <xf numFmtId="49" fontId="15" fillId="2" borderId="1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6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</dxfs>
  <tableStyles count="0" defaultTableStyle="TableStyleMedium2" defaultPivotStyle="PivotStyleLight16"/>
  <colors>
    <mruColors>
      <color rgb="FF9966FF"/>
      <color rgb="FFCCC0DA"/>
      <color rgb="FFDBB7FF"/>
      <color rgb="FF8585FF"/>
      <color rgb="FF8C00B8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256267</xdr:colOff>
      <xdr:row>0</xdr:row>
      <xdr:rowOff>106589</xdr:rowOff>
    </xdr:from>
    <xdr:ext cx="735837" cy="410757"/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676" y="106589"/>
          <a:ext cx="735837" cy="4107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0"/>
  <sheetViews>
    <sheetView tabSelected="1" zoomScale="55" zoomScaleNormal="55" zoomScaleSheetLayoutView="55" workbookViewId="0">
      <selection activeCell="AB19" sqref="AB19"/>
    </sheetView>
  </sheetViews>
  <sheetFormatPr baseColWidth="10" defaultRowHeight="15" x14ac:dyDescent="0.25"/>
  <cols>
    <col min="1" max="1" width="4.28515625" style="3" bestFit="1" customWidth="1"/>
    <col min="2" max="2" width="26" style="4" customWidth="1"/>
    <col min="3" max="22" width="9.7109375" style="3" customWidth="1"/>
    <col min="23" max="16384" width="11.42578125" style="3"/>
  </cols>
  <sheetData>
    <row r="1" spans="1:22" ht="39" customHeight="1" x14ac:dyDescent="0.25">
      <c r="C1" s="29" t="s">
        <v>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s="1" customFormat="1" ht="31.5" customHeight="1" x14ac:dyDescent="0.2">
      <c r="A2" s="21" t="s">
        <v>57</v>
      </c>
      <c r="B2" s="22" t="s">
        <v>1</v>
      </c>
      <c r="C2" s="30" t="s">
        <v>44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1"/>
    </row>
    <row r="3" spans="1:22" s="1" customFormat="1" ht="31.5" customHeight="1" x14ac:dyDescent="0.2">
      <c r="A3" s="23"/>
      <c r="B3" s="24"/>
      <c r="C3" s="30" t="s">
        <v>58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1"/>
    </row>
    <row r="4" spans="1:22" s="1" customFormat="1" ht="21" customHeight="1" x14ac:dyDescent="0.2">
      <c r="A4" s="25"/>
      <c r="B4" s="26"/>
      <c r="C4" s="18" t="s">
        <v>33</v>
      </c>
      <c r="D4" s="5" t="s">
        <v>54</v>
      </c>
      <c r="E4" s="5" t="s">
        <v>34</v>
      </c>
      <c r="F4" s="5" t="s">
        <v>54</v>
      </c>
      <c r="G4" s="5" t="s">
        <v>35</v>
      </c>
      <c r="H4" s="5" t="s">
        <v>54</v>
      </c>
      <c r="I4" s="5" t="s">
        <v>36</v>
      </c>
      <c r="J4" s="5" t="s">
        <v>54</v>
      </c>
      <c r="K4" s="5" t="s">
        <v>42</v>
      </c>
      <c r="L4" s="5" t="s">
        <v>54</v>
      </c>
      <c r="M4" s="5" t="s">
        <v>37</v>
      </c>
      <c r="N4" s="5" t="s">
        <v>54</v>
      </c>
      <c r="O4" s="5" t="s">
        <v>38</v>
      </c>
      <c r="P4" s="5" t="s">
        <v>54</v>
      </c>
      <c r="Q4" s="5" t="s">
        <v>39</v>
      </c>
      <c r="R4" s="5" t="s">
        <v>54</v>
      </c>
      <c r="S4" s="5" t="s">
        <v>40</v>
      </c>
      <c r="T4" s="5" t="s">
        <v>54</v>
      </c>
      <c r="U4" s="7" t="s">
        <v>41</v>
      </c>
      <c r="V4" s="12" t="s">
        <v>54</v>
      </c>
    </row>
    <row r="5" spans="1:22" s="2" customFormat="1" ht="24" customHeight="1" x14ac:dyDescent="0.15">
      <c r="A5" s="19">
        <v>1</v>
      </c>
      <c r="B5" s="20" t="s">
        <v>2</v>
      </c>
      <c r="C5" s="6">
        <v>1150</v>
      </c>
      <c r="D5" s="13">
        <f t="shared" ref="D5:D36" si="0">+(C5*100)/C$37</f>
        <v>10.761744338386674</v>
      </c>
      <c r="E5" s="6">
        <v>216</v>
      </c>
      <c r="F5" s="13">
        <f t="shared" ref="F5:F36" si="1">+(E5*100)/E$37</f>
        <v>8.4905660377358494</v>
      </c>
      <c r="G5" s="6">
        <v>11</v>
      </c>
      <c r="H5" s="13">
        <f t="shared" ref="H5:H36" si="2">+(G5*100)/G$37</f>
        <v>3.3333333333333335</v>
      </c>
      <c r="I5" s="6">
        <v>1</v>
      </c>
      <c r="J5" s="13">
        <f t="shared" ref="J5:J36" si="3">+(I5*100)/I$37</f>
        <v>3.3333333333333335</v>
      </c>
      <c r="K5" s="6">
        <v>523</v>
      </c>
      <c r="L5" s="13">
        <f t="shared" ref="L5:L36" si="4">+(K5*100)/K$37</f>
        <v>5.5573265327807881</v>
      </c>
      <c r="M5" s="6">
        <v>947</v>
      </c>
      <c r="N5" s="13">
        <f t="shared" ref="N5:N36" si="5">+(M5*100)/M$37</f>
        <v>13.038689246867685</v>
      </c>
      <c r="O5" s="6">
        <v>483</v>
      </c>
      <c r="P5" s="13">
        <f t="shared" ref="P5:R36" si="6">+(O5*100)/O$37</f>
        <v>6.2058332262623663</v>
      </c>
      <c r="Q5" s="6">
        <v>0</v>
      </c>
      <c r="R5" s="13">
        <v>0</v>
      </c>
      <c r="S5" s="6">
        <v>0</v>
      </c>
      <c r="T5" s="13">
        <f t="shared" ref="T5:T36" si="7">+(S5*100)/S$37</f>
        <v>0</v>
      </c>
      <c r="U5" s="6">
        <f t="shared" ref="U5:U36" si="8">+C5+E5+G5+I5+K5+M5+O5+Q5+S5</f>
        <v>3331</v>
      </c>
      <c r="V5" s="13">
        <f t="shared" ref="V5:V36" si="9">+(U5*100)/U$37</f>
        <v>8.7540406296812172</v>
      </c>
    </row>
    <row r="6" spans="1:22" s="2" customFormat="1" ht="24" customHeight="1" x14ac:dyDescent="0.15">
      <c r="A6" s="9">
        <v>2</v>
      </c>
      <c r="B6" s="10" t="s">
        <v>3</v>
      </c>
      <c r="C6" s="8">
        <v>119</v>
      </c>
      <c r="D6" s="14">
        <f t="shared" si="0"/>
        <v>1.1136065880591428</v>
      </c>
      <c r="E6" s="8">
        <v>3</v>
      </c>
      <c r="F6" s="14">
        <f t="shared" si="1"/>
        <v>0.11792452830188679</v>
      </c>
      <c r="G6" s="8">
        <v>14</v>
      </c>
      <c r="H6" s="14">
        <f t="shared" si="2"/>
        <v>4.2424242424242422</v>
      </c>
      <c r="I6" s="8">
        <v>2</v>
      </c>
      <c r="J6" s="14">
        <f t="shared" si="3"/>
        <v>6.666666666666667</v>
      </c>
      <c r="K6" s="8">
        <v>44</v>
      </c>
      <c r="L6" s="14">
        <f t="shared" si="4"/>
        <v>0.46753798746148123</v>
      </c>
      <c r="M6" s="8">
        <v>104</v>
      </c>
      <c r="N6" s="14">
        <f t="shared" si="5"/>
        <v>1.4319151865620268</v>
      </c>
      <c r="O6" s="8">
        <v>23</v>
      </c>
      <c r="P6" s="14">
        <f t="shared" si="6"/>
        <v>0.29551586791725554</v>
      </c>
      <c r="Q6" s="8">
        <v>0</v>
      </c>
      <c r="R6" s="14"/>
      <c r="S6" s="8">
        <v>0</v>
      </c>
      <c r="T6" s="14">
        <f t="shared" si="7"/>
        <v>0</v>
      </c>
      <c r="U6" s="8">
        <f t="shared" si="8"/>
        <v>309</v>
      </c>
      <c r="V6" s="14">
        <f t="shared" si="9"/>
        <v>0.81206801398123574</v>
      </c>
    </row>
    <row r="7" spans="1:22" s="2" customFormat="1" ht="24" customHeight="1" x14ac:dyDescent="0.15">
      <c r="A7" s="9">
        <v>3</v>
      </c>
      <c r="B7" s="10" t="s">
        <v>55</v>
      </c>
      <c r="C7" s="6">
        <v>144</v>
      </c>
      <c r="D7" s="13">
        <f t="shared" si="0"/>
        <v>1.3475575519371139</v>
      </c>
      <c r="E7" s="6">
        <v>41</v>
      </c>
      <c r="F7" s="13">
        <f t="shared" si="1"/>
        <v>1.6116352201257862</v>
      </c>
      <c r="G7" s="6">
        <v>50</v>
      </c>
      <c r="H7" s="13">
        <f t="shared" si="2"/>
        <v>15.151515151515152</v>
      </c>
      <c r="I7" s="6">
        <v>1</v>
      </c>
      <c r="J7" s="13">
        <f t="shared" si="3"/>
        <v>3.3333333333333335</v>
      </c>
      <c r="K7" s="6">
        <v>170</v>
      </c>
      <c r="L7" s="13">
        <f t="shared" si="4"/>
        <v>1.8063967697375412</v>
      </c>
      <c r="M7" s="6">
        <v>78</v>
      </c>
      <c r="N7" s="13">
        <f t="shared" si="5"/>
        <v>1.07393638992152</v>
      </c>
      <c r="O7" s="6">
        <v>726</v>
      </c>
      <c r="P7" s="13">
        <f t="shared" si="6"/>
        <v>9.3280226133881534</v>
      </c>
      <c r="Q7" s="6">
        <v>1</v>
      </c>
      <c r="R7" s="13">
        <f t="shared" si="6"/>
        <v>100</v>
      </c>
      <c r="S7" s="6">
        <v>0</v>
      </c>
      <c r="T7" s="13">
        <f t="shared" si="7"/>
        <v>0</v>
      </c>
      <c r="U7" s="6">
        <f t="shared" si="8"/>
        <v>1211</v>
      </c>
      <c r="V7" s="13">
        <f t="shared" si="9"/>
        <v>3.182570760295393</v>
      </c>
    </row>
    <row r="8" spans="1:22" s="2" customFormat="1" ht="24" customHeight="1" x14ac:dyDescent="0.15">
      <c r="A8" s="9">
        <v>4</v>
      </c>
      <c r="B8" s="10" t="s">
        <v>4</v>
      </c>
      <c r="C8" s="8">
        <v>230</v>
      </c>
      <c r="D8" s="14">
        <f t="shared" si="0"/>
        <v>2.1523488676773348</v>
      </c>
      <c r="E8" s="8">
        <v>5</v>
      </c>
      <c r="F8" s="14">
        <f t="shared" si="1"/>
        <v>0.19654088050314467</v>
      </c>
      <c r="G8" s="8">
        <v>0</v>
      </c>
      <c r="H8" s="14">
        <f t="shared" si="2"/>
        <v>0</v>
      </c>
      <c r="I8" s="8">
        <v>1</v>
      </c>
      <c r="J8" s="14">
        <f t="shared" si="3"/>
        <v>3.3333333333333335</v>
      </c>
      <c r="K8" s="8">
        <v>43</v>
      </c>
      <c r="L8" s="14">
        <f t="shared" si="4"/>
        <v>0.45691212411008392</v>
      </c>
      <c r="M8" s="8">
        <v>105</v>
      </c>
      <c r="N8" s="14">
        <f t="shared" si="5"/>
        <v>1.4456836018174308</v>
      </c>
      <c r="O8" s="8">
        <v>27</v>
      </c>
      <c r="P8" s="14">
        <f t="shared" si="6"/>
        <v>0.34690993190286523</v>
      </c>
      <c r="Q8" s="8">
        <v>0</v>
      </c>
      <c r="R8" s="14"/>
      <c r="S8" s="8">
        <v>0</v>
      </c>
      <c r="T8" s="14">
        <f t="shared" si="7"/>
        <v>0</v>
      </c>
      <c r="U8" s="8">
        <f t="shared" si="8"/>
        <v>411</v>
      </c>
      <c r="V8" s="14">
        <f t="shared" si="9"/>
        <v>1.0801293001497989</v>
      </c>
    </row>
    <row r="9" spans="1:22" s="2" customFormat="1" ht="24" customHeight="1" x14ac:dyDescent="0.15">
      <c r="A9" s="9">
        <v>5</v>
      </c>
      <c r="B9" s="10" t="s">
        <v>5</v>
      </c>
      <c r="C9" s="6">
        <v>28</v>
      </c>
      <c r="D9" s="13">
        <f t="shared" si="0"/>
        <v>0.26202507954332771</v>
      </c>
      <c r="E9" s="6">
        <v>64</v>
      </c>
      <c r="F9" s="13">
        <f t="shared" si="1"/>
        <v>2.5157232704402515</v>
      </c>
      <c r="G9" s="6">
        <v>0</v>
      </c>
      <c r="H9" s="13">
        <f t="shared" si="2"/>
        <v>0</v>
      </c>
      <c r="I9" s="6">
        <v>0</v>
      </c>
      <c r="J9" s="13">
        <f t="shared" si="3"/>
        <v>0</v>
      </c>
      <c r="K9" s="6">
        <v>42</v>
      </c>
      <c r="L9" s="13">
        <f t="shared" si="4"/>
        <v>0.44628626075868666</v>
      </c>
      <c r="M9" s="6">
        <v>121</v>
      </c>
      <c r="N9" s="13">
        <f t="shared" si="5"/>
        <v>1.6659782459038965</v>
      </c>
      <c r="O9" s="6">
        <v>41</v>
      </c>
      <c r="P9" s="13">
        <f t="shared" si="6"/>
        <v>0.52678915585249908</v>
      </c>
      <c r="Q9" s="6">
        <v>0</v>
      </c>
      <c r="R9" s="13">
        <v>0</v>
      </c>
      <c r="S9" s="6">
        <v>0</v>
      </c>
      <c r="T9" s="13">
        <f t="shared" si="7"/>
        <v>0</v>
      </c>
      <c r="U9" s="6">
        <f t="shared" si="8"/>
        <v>296</v>
      </c>
      <c r="V9" s="13">
        <f t="shared" si="9"/>
        <v>0.77790334025386976</v>
      </c>
    </row>
    <row r="10" spans="1:22" s="2" customFormat="1" ht="24" customHeight="1" x14ac:dyDescent="0.15">
      <c r="A10" s="9">
        <v>6</v>
      </c>
      <c r="B10" s="10" t="s">
        <v>6</v>
      </c>
      <c r="C10" s="8">
        <v>226</v>
      </c>
      <c r="D10" s="14">
        <f t="shared" si="0"/>
        <v>2.1149167134568594</v>
      </c>
      <c r="E10" s="8">
        <v>101</v>
      </c>
      <c r="F10" s="14">
        <f t="shared" si="1"/>
        <v>3.9701257861635222</v>
      </c>
      <c r="G10" s="8">
        <v>1</v>
      </c>
      <c r="H10" s="14">
        <f t="shared" si="2"/>
        <v>0.30303030303030304</v>
      </c>
      <c r="I10" s="8">
        <v>0</v>
      </c>
      <c r="J10" s="14">
        <f t="shared" si="3"/>
        <v>0</v>
      </c>
      <c r="K10" s="8">
        <v>234</v>
      </c>
      <c r="L10" s="14">
        <f t="shared" si="4"/>
        <v>2.4864520242269683</v>
      </c>
      <c r="M10" s="8">
        <v>125</v>
      </c>
      <c r="N10" s="14">
        <f t="shared" si="5"/>
        <v>1.7210519069255128</v>
      </c>
      <c r="O10" s="8">
        <v>748</v>
      </c>
      <c r="P10" s="14">
        <f t="shared" si="6"/>
        <v>9.6106899653090068</v>
      </c>
      <c r="Q10" s="8">
        <v>0</v>
      </c>
      <c r="R10" s="14"/>
      <c r="S10" s="8">
        <v>0</v>
      </c>
      <c r="T10" s="14">
        <f t="shared" si="7"/>
        <v>0</v>
      </c>
      <c r="U10" s="8">
        <f t="shared" si="8"/>
        <v>1435</v>
      </c>
      <c r="V10" s="14">
        <f t="shared" si="9"/>
        <v>3.7712543691361593</v>
      </c>
    </row>
    <row r="11" spans="1:22" s="2" customFormat="1" ht="24" customHeight="1" x14ac:dyDescent="0.15">
      <c r="A11" s="9">
        <v>7</v>
      </c>
      <c r="B11" s="10" t="s">
        <v>7</v>
      </c>
      <c r="C11" s="6">
        <v>1077</v>
      </c>
      <c r="D11" s="13">
        <f t="shared" si="0"/>
        <v>10.078607523862999</v>
      </c>
      <c r="E11" s="6">
        <v>54</v>
      </c>
      <c r="F11" s="13">
        <f t="shared" si="1"/>
        <v>2.1226415094339623</v>
      </c>
      <c r="G11" s="6">
        <v>10</v>
      </c>
      <c r="H11" s="13">
        <f t="shared" si="2"/>
        <v>3.0303030303030303</v>
      </c>
      <c r="I11" s="6">
        <v>0</v>
      </c>
      <c r="J11" s="13">
        <f t="shared" si="3"/>
        <v>0</v>
      </c>
      <c r="K11" s="6">
        <v>436</v>
      </c>
      <c r="L11" s="13">
        <f t="shared" si="4"/>
        <v>4.6328764212092235</v>
      </c>
      <c r="M11" s="6">
        <v>490</v>
      </c>
      <c r="N11" s="13">
        <f t="shared" si="5"/>
        <v>6.7465234751480105</v>
      </c>
      <c r="O11" s="6">
        <v>94</v>
      </c>
      <c r="P11" s="13">
        <f t="shared" si="6"/>
        <v>1.2077605036618271</v>
      </c>
      <c r="Q11" s="6">
        <v>0</v>
      </c>
      <c r="R11" s="13">
        <v>0</v>
      </c>
      <c r="S11" s="6">
        <v>0</v>
      </c>
      <c r="T11" s="13">
        <f t="shared" si="7"/>
        <v>0</v>
      </c>
      <c r="U11" s="6">
        <f t="shared" si="8"/>
        <v>2161</v>
      </c>
      <c r="V11" s="13">
        <f t="shared" si="9"/>
        <v>5.6792199942182862</v>
      </c>
    </row>
    <row r="12" spans="1:22" s="2" customFormat="1" ht="24" customHeight="1" x14ac:dyDescent="0.15">
      <c r="A12" s="9">
        <v>8</v>
      </c>
      <c r="B12" s="10" t="s">
        <v>8</v>
      </c>
      <c r="C12" s="8">
        <v>630</v>
      </c>
      <c r="D12" s="14">
        <f t="shared" si="0"/>
        <v>5.8955642897248737</v>
      </c>
      <c r="E12" s="8">
        <v>198</v>
      </c>
      <c r="F12" s="14">
        <f t="shared" si="1"/>
        <v>7.783018867924528</v>
      </c>
      <c r="G12" s="8">
        <v>9</v>
      </c>
      <c r="H12" s="14">
        <f t="shared" si="2"/>
        <v>2.7272727272727271</v>
      </c>
      <c r="I12" s="8">
        <v>0</v>
      </c>
      <c r="J12" s="14">
        <f t="shared" si="3"/>
        <v>0</v>
      </c>
      <c r="K12" s="8">
        <v>199</v>
      </c>
      <c r="L12" s="14">
        <f t="shared" si="4"/>
        <v>2.1145468069280628</v>
      </c>
      <c r="M12" s="8">
        <v>412</v>
      </c>
      <c r="N12" s="14">
        <f t="shared" si="5"/>
        <v>5.6725870852264908</v>
      </c>
      <c r="O12" s="8">
        <v>458</v>
      </c>
      <c r="P12" s="14">
        <f t="shared" si="6"/>
        <v>5.884620326352306</v>
      </c>
      <c r="Q12" s="8">
        <v>0</v>
      </c>
      <c r="R12" s="14"/>
      <c r="S12" s="8">
        <v>0</v>
      </c>
      <c r="T12" s="14">
        <f t="shared" si="7"/>
        <v>0</v>
      </c>
      <c r="U12" s="8">
        <f t="shared" si="8"/>
        <v>1906</v>
      </c>
      <c r="V12" s="14">
        <f t="shared" si="9"/>
        <v>5.0090667787968775</v>
      </c>
    </row>
    <row r="13" spans="1:22" s="2" customFormat="1" ht="24" customHeight="1" x14ac:dyDescent="0.15">
      <c r="A13" s="9">
        <v>9</v>
      </c>
      <c r="B13" s="10" t="s">
        <v>9</v>
      </c>
      <c r="C13" s="6">
        <v>56</v>
      </c>
      <c r="D13" s="13">
        <f t="shared" si="0"/>
        <v>0.52405015908665542</v>
      </c>
      <c r="E13" s="6">
        <v>9</v>
      </c>
      <c r="F13" s="13">
        <f t="shared" si="1"/>
        <v>0.35377358490566035</v>
      </c>
      <c r="G13" s="6">
        <v>4</v>
      </c>
      <c r="H13" s="13">
        <f t="shared" si="2"/>
        <v>1.2121212121212122</v>
      </c>
      <c r="I13" s="6">
        <v>0</v>
      </c>
      <c r="J13" s="13">
        <f t="shared" si="3"/>
        <v>0</v>
      </c>
      <c r="K13" s="6">
        <v>170</v>
      </c>
      <c r="L13" s="13">
        <f t="shared" si="4"/>
        <v>1.8063967697375412</v>
      </c>
      <c r="M13" s="6">
        <v>27</v>
      </c>
      <c r="N13" s="13">
        <f t="shared" si="5"/>
        <v>0.37174721189591076</v>
      </c>
      <c r="O13" s="6">
        <v>1</v>
      </c>
      <c r="P13" s="13">
        <f t="shared" si="6"/>
        <v>1.2848515996402415E-2</v>
      </c>
      <c r="Q13" s="6">
        <v>0</v>
      </c>
      <c r="R13" s="13">
        <v>0</v>
      </c>
      <c r="S13" s="6">
        <v>0</v>
      </c>
      <c r="T13" s="13">
        <f t="shared" si="7"/>
        <v>0</v>
      </c>
      <c r="U13" s="6">
        <f t="shared" si="8"/>
        <v>267</v>
      </c>
      <c r="V13" s="13">
        <f t="shared" si="9"/>
        <v>0.70168983732359202</v>
      </c>
    </row>
    <row r="14" spans="1:22" s="2" customFormat="1" ht="24" customHeight="1" x14ac:dyDescent="0.15">
      <c r="A14" s="9">
        <v>10</v>
      </c>
      <c r="B14" s="10" t="s">
        <v>10</v>
      </c>
      <c r="C14" s="8">
        <v>229</v>
      </c>
      <c r="D14" s="14">
        <f t="shared" si="0"/>
        <v>2.1429908291222159</v>
      </c>
      <c r="E14" s="8">
        <v>4</v>
      </c>
      <c r="F14" s="14">
        <f t="shared" si="1"/>
        <v>0.15723270440251572</v>
      </c>
      <c r="G14" s="8">
        <v>2</v>
      </c>
      <c r="H14" s="14">
        <f t="shared" si="2"/>
        <v>0.60606060606060608</v>
      </c>
      <c r="I14" s="8">
        <v>0</v>
      </c>
      <c r="J14" s="14">
        <f t="shared" si="3"/>
        <v>0</v>
      </c>
      <c r="K14" s="8">
        <v>81</v>
      </c>
      <c r="L14" s="14">
        <f t="shared" si="4"/>
        <v>0.86069493146318143</v>
      </c>
      <c r="M14" s="8">
        <v>231</v>
      </c>
      <c r="N14" s="14">
        <f t="shared" si="5"/>
        <v>3.1805039239983479</v>
      </c>
      <c r="O14" s="8">
        <v>2</v>
      </c>
      <c r="P14" s="14">
        <f t="shared" si="6"/>
        <v>2.569703199280483E-2</v>
      </c>
      <c r="Q14" s="8">
        <v>0</v>
      </c>
      <c r="R14" s="14"/>
      <c r="S14" s="8">
        <v>0</v>
      </c>
      <c r="T14" s="14">
        <f t="shared" si="7"/>
        <v>0</v>
      </c>
      <c r="U14" s="8">
        <f t="shared" si="8"/>
        <v>549</v>
      </c>
      <c r="V14" s="14">
        <f t="shared" si="9"/>
        <v>1.442800452024914</v>
      </c>
    </row>
    <row r="15" spans="1:22" s="2" customFormat="1" ht="24" customHeight="1" x14ac:dyDescent="0.15">
      <c r="A15" s="9">
        <v>11</v>
      </c>
      <c r="B15" s="10" t="s">
        <v>11</v>
      </c>
      <c r="C15" s="6">
        <v>733</v>
      </c>
      <c r="D15" s="13">
        <f t="shared" si="0"/>
        <v>6.8594422609021146</v>
      </c>
      <c r="E15" s="6">
        <v>153</v>
      </c>
      <c r="F15" s="13">
        <f t="shared" si="1"/>
        <v>6.0141509433962268</v>
      </c>
      <c r="G15" s="6">
        <v>0</v>
      </c>
      <c r="H15" s="13">
        <f t="shared" si="2"/>
        <v>0</v>
      </c>
      <c r="I15" s="6">
        <v>2</v>
      </c>
      <c r="J15" s="13">
        <f t="shared" si="3"/>
        <v>6.666666666666667</v>
      </c>
      <c r="K15" s="6">
        <v>732</v>
      </c>
      <c r="L15" s="13">
        <f t="shared" si="4"/>
        <v>7.7781319732228242</v>
      </c>
      <c r="M15" s="6">
        <v>555</v>
      </c>
      <c r="N15" s="13">
        <f t="shared" si="5"/>
        <v>7.6414704667492774</v>
      </c>
      <c r="O15" s="6">
        <v>97</v>
      </c>
      <c r="P15" s="13">
        <f t="shared" si="6"/>
        <v>1.2463060516510343</v>
      </c>
      <c r="Q15" s="6">
        <v>0</v>
      </c>
      <c r="R15" s="13">
        <v>0</v>
      </c>
      <c r="S15" s="6">
        <v>0</v>
      </c>
      <c r="T15" s="13">
        <f t="shared" si="7"/>
        <v>0</v>
      </c>
      <c r="U15" s="6">
        <f t="shared" si="8"/>
        <v>2272</v>
      </c>
      <c r="V15" s="13">
        <f t="shared" si="9"/>
        <v>5.9709337468134871</v>
      </c>
    </row>
    <row r="16" spans="1:22" s="2" customFormat="1" ht="24" customHeight="1" x14ac:dyDescent="0.15">
      <c r="A16" s="9">
        <v>12</v>
      </c>
      <c r="B16" s="10" t="s">
        <v>12</v>
      </c>
      <c r="C16" s="8">
        <v>810</v>
      </c>
      <c r="D16" s="14">
        <f t="shared" si="0"/>
        <v>7.5800112296462663</v>
      </c>
      <c r="E16" s="8">
        <v>89</v>
      </c>
      <c r="F16" s="14">
        <f t="shared" si="1"/>
        <v>3.4984276729559749</v>
      </c>
      <c r="G16" s="8">
        <v>13</v>
      </c>
      <c r="H16" s="14">
        <f t="shared" si="2"/>
        <v>3.9393939393939394</v>
      </c>
      <c r="I16" s="8">
        <v>0</v>
      </c>
      <c r="J16" s="14">
        <f t="shared" si="3"/>
        <v>0</v>
      </c>
      <c r="K16" s="8">
        <v>368</v>
      </c>
      <c r="L16" s="14">
        <f t="shared" si="4"/>
        <v>3.9103177133142069</v>
      </c>
      <c r="M16" s="8">
        <v>139</v>
      </c>
      <c r="N16" s="14">
        <f t="shared" si="5"/>
        <v>1.9138097205011704</v>
      </c>
      <c r="O16" s="8">
        <v>18</v>
      </c>
      <c r="P16" s="14">
        <f t="shared" si="6"/>
        <v>0.23127328793524349</v>
      </c>
      <c r="Q16" s="8">
        <v>0</v>
      </c>
      <c r="R16" s="14"/>
      <c r="S16" s="8">
        <v>0</v>
      </c>
      <c r="T16" s="14">
        <f t="shared" si="7"/>
        <v>0</v>
      </c>
      <c r="U16" s="8">
        <f t="shared" si="8"/>
        <v>1437</v>
      </c>
      <c r="V16" s="14">
        <f t="shared" si="9"/>
        <v>3.7765104727865233</v>
      </c>
    </row>
    <row r="17" spans="1:22" s="2" customFormat="1" ht="24" customHeight="1" x14ac:dyDescent="0.15">
      <c r="A17" s="9">
        <v>13</v>
      </c>
      <c r="B17" s="10" t="s">
        <v>13</v>
      </c>
      <c r="C17" s="6">
        <v>121</v>
      </c>
      <c r="D17" s="13">
        <f t="shared" si="0"/>
        <v>1.1323226651693805</v>
      </c>
      <c r="E17" s="6">
        <v>43</v>
      </c>
      <c r="F17" s="13">
        <f t="shared" si="1"/>
        <v>1.6902515723270439</v>
      </c>
      <c r="G17" s="6">
        <v>6</v>
      </c>
      <c r="H17" s="13">
        <f t="shared" si="2"/>
        <v>1.8181818181818181</v>
      </c>
      <c r="I17" s="6">
        <v>0</v>
      </c>
      <c r="J17" s="13">
        <f t="shared" si="3"/>
        <v>0</v>
      </c>
      <c r="K17" s="6">
        <v>75</v>
      </c>
      <c r="L17" s="13">
        <f t="shared" si="4"/>
        <v>0.79693975135479755</v>
      </c>
      <c r="M17" s="6">
        <v>22</v>
      </c>
      <c r="N17" s="13">
        <f t="shared" si="5"/>
        <v>0.30290513561889026</v>
      </c>
      <c r="O17" s="6">
        <v>0</v>
      </c>
      <c r="P17" s="13">
        <f t="shared" si="6"/>
        <v>0</v>
      </c>
      <c r="Q17" s="6">
        <v>0</v>
      </c>
      <c r="R17" s="13">
        <v>0</v>
      </c>
      <c r="S17" s="6">
        <v>1</v>
      </c>
      <c r="T17" s="13">
        <f t="shared" si="7"/>
        <v>33.333333333333336</v>
      </c>
      <c r="U17" s="6">
        <f t="shared" si="8"/>
        <v>268</v>
      </c>
      <c r="V17" s="13">
        <f t="shared" si="9"/>
        <v>0.70431788914877402</v>
      </c>
    </row>
    <row r="18" spans="1:22" s="2" customFormat="1" ht="24" customHeight="1" x14ac:dyDescent="0.15">
      <c r="A18" s="9">
        <v>14</v>
      </c>
      <c r="B18" s="10" t="s">
        <v>14</v>
      </c>
      <c r="C18" s="8">
        <v>145</v>
      </c>
      <c r="D18" s="14">
        <f t="shared" si="0"/>
        <v>1.3569155904922328</v>
      </c>
      <c r="E18" s="8">
        <v>35</v>
      </c>
      <c r="F18" s="14">
        <f t="shared" si="1"/>
        <v>1.3757861635220126</v>
      </c>
      <c r="G18" s="8">
        <v>3</v>
      </c>
      <c r="H18" s="14">
        <f t="shared" si="2"/>
        <v>0.90909090909090906</v>
      </c>
      <c r="I18" s="8">
        <v>0</v>
      </c>
      <c r="J18" s="14">
        <f t="shared" si="3"/>
        <v>0</v>
      </c>
      <c r="K18" s="8">
        <v>170</v>
      </c>
      <c r="L18" s="14">
        <f t="shared" si="4"/>
        <v>1.8063967697375412</v>
      </c>
      <c r="M18" s="8">
        <v>286</v>
      </c>
      <c r="N18" s="14">
        <f t="shared" si="5"/>
        <v>3.9377667630455733</v>
      </c>
      <c r="O18" s="8">
        <v>21</v>
      </c>
      <c r="P18" s="14">
        <f t="shared" si="6"/>
        <v>0.26981883592445072</v>
      </c>
      <c r="Q18" s="8">
        <v>0</v>
      </c>
      <c r="R18" s="14"/>
      <c r="S18" s="8">
        <v>0</v>
      </c>
      <c r="T18" s="14">
        <f t="shared" si="7"/>
        <v>0</v>
      </c>
      <c r="U18" s="8">
        <f t="shared" si="8"/>
        <v>660</v>
      </c>
      <c r="V18" s="14">
        <f t="shared" si="9"/>
        <v>1.7345142046201152</v>
      </c>
    </row>
    <row r="19" spans="1:22" s="2" customFormat="1" ht="24" customHeight="1" x14ac:dyDescent="0.15">
      <c r="A19" s="9">
        <v>15</v>
      </c>
      <c r="B19" s="10" t="s">
        <v>15</v>
      </c>
      <c r="C19" s="6">
        <v>395</v>
      </c>
      <c r="D19" s="13">
        <f t="shared" si="0"/>
        <v>3.6964252292719446</v>
      </c>
      <c r="E19" s="6">
        <v>125</v>
      </c>
      <c r="F19" s="13">
        <f t="shared" si="1"/>
        <v>4.9135220125786168</v>
      </c>
      <c r="G19" s="6">
        <v>10</v>
      </c>
      <c r="H19" s="13">
        <f t="shared" si="2"/>
        <v>3.0303030303030303</v>
      </c>
      <c r="I19" s="6">
        <v>2</v>
      </c>
      <c r="J19" s="13">
        <f t="shared" si="3"/>
        <v>6.666666666666667</v>
      </c>
      <c r="K19" s="6">
        <v>1342</v>
      </c>
      <c r="L19" s="13">
        <f t="shared" si="4"/>
        <v>14.259908617575178</v>
      </c>
      <c r="M19" s="6">
        <v>329</v>
      </c>
      <c r="N19" s="13">
        <f t="shared" si="5"/>
        <v>4.5298086190279498</v>
      </c>
      <c r="O19" s="6">
        <v>245</v>
      </c>
      <c r="P19" s="13">
        <f t="shared" si="6"/>
        <v>3.147886419118592</v>
      </c>
      <c r="Q19" s="6">
        <v>0</v>
      </c>
      <c r="R19" s="13">
        <v>0</v>
      </c>
      <c r="S19" s="6">
        <v>0</v>
      </c>
      <c r="T19" s="13">
        <f t="shared" si="7"/>
        <v>0</v>
      </c>
      <c r="U19" s="6">
        <f t="shared" si="8"/>
        <v>2448</v>
      </c>
      <c r="V19" s="13">
        <f t="shared" si="9"/>
        <v>6.4334708680455179</v>
      </c>
    </row>
    <row r="20" spans="1:22" s="2" customFormat="1" ht="24" customHeight="1" x14ac:dyDescent="0.15">
      <c r="A20" s="9">
        <v>16</v>
      </c>
      <c r="B20" s="10" t="s">
        <v>16</v>
      </c>
      <c r="C20" s="8">
        <v>314</v>
      </c>
      <c r="D20" s="14">
        <f t="shared" si="0"/>
        <v>2.938424106307318</v>
      </c>
      <c r="E20" s="8">
        <v>19</v>
      </c>
      <c r="F20" s="14">
        <f t="shared" si="1"/>
        <v>0.74685534591194969</v>
      </c>
      <c r="G20" s="8">
        <v>10</v>
      </c>
      <c r="H20" s="14">
        <f t="shared" si="2"/>
        <v>3.0303030303030303</v>
      </c>
      <c r="I20" s="8">
        <v>0</v>
      </c>
      <c r="J20" s="14">
        <f t="shared" si="3"/>
        <v>0</v>
      </c>
      <c r="K20" s="8">
        <v>327</v>
      </c>
      <c r="L20" s="14">
        <f t="shared" si="4"/>
        <v>3.4746573159069176</v>
      </c>
      <c r="M20" s="8">
        <v>69</v>
      </c>
      <c r="N20" s="14">
        <f t="shared" si="5"/>
        <v>0.95002065262288315</v>
      </c>
      <c r="O20" s="8">
        <v>8</v>
      </c>
      <c r="P20" s="14">
        <f t="shared" si="6"/>
        <v>0.10278812797121932</v>
      </c>
      <c r="Q20" s="8">
        <v>0</v>
      </c>
      <c r="R20" s="14"/>
      <c r="S20" s="8">
        <v>0</v>
      </c>
      <c r="T20" s="14">
        <f t="shared" si="7"/>
        <v>0</v>
      </c>
      <c r="U20" s="8">
        <f t="shared" si="8"/>
        <v>747</v>
      </c>
      <c r="V20" s="14">
        <f t="shared" si="9"/>
        <v>1.9631547134109484</v>
      </c>
    </row>
    <row r="21" spans="1:22" s="2" customFormat="1" ht="24" customHeight="1" x14ac:dyDescent="0.15">
      <c r="A21" s="9">
        <v>17</v>
      </c>
      <c r="B21" s="10" t="s">
        <v>17</v>
      </c>
      <c r="C21" s="6">
        <v>159</v>
      </c>
      <c r="D21" s="13">
        <f t="shared" si="0"/>
        <v>1.4879281302638967</v>
      </c>
      <c r="E21" s="6">
        <v>14</v>
      </c>
      <c r="F21" s="13">
        <f t="shared" si="1"/>
        <v>0.55031446540880502</v>
      </c>
      <c r="G21" s="6">
        <v>0</v>
      </c>
      <c r="H21" s="13">
        <f t="shared" si="2"/>
        <v>0</v>
      </c>
      <c r="I21" s="6">
        <v>0</v>
      </c>
      <c r="J21" s="13">
        <f t="shared" si="3"/>
        <v>0</v>
      </c>
      <c r="K21" s="6">
        <v>282</v>
      </c>
      <c r="L21" s="13">
        <f t="shared" si="4"/>
        <v>2.9964934650940389</v>
      </c>
      <c r="M21" s="6">
        <v>90</v>
      </c>
      <c r="N21" s="13">
        <f t="shared" si="5"/>
        <v>1.2391573729863692</v>
      </c>
      <c r="O21" s="6">
        <v>5</v>
      </c>
      <c r="P21" s="13">
        <f t="shared" si="6"/>
        <v>6.4242579982012077E-2</v>
      </c>
      <c r="Q21" s="6">
        <v>0</v>
      </c>
      <c r="R21" s="13">
        <v>0</v>
      </c>
      <c r="S21" s="6">
        <v>0</v>
      </c>
      <c r="T21" s="13">
        <f t="shared" si="7"/>
        <v>0</v>
      </c>
      <c r="U21" s="6">
        <f t="shared" si="8"/>
        <v>550</v>
      </c>
      <c r="V21" s="13">
        <f t="shared" si="9"/>
        <v>1.445428503850096</v>
      </c>
    </row>
    <row r="22" spans="1:22" s="2" customFormat="1" ht="24" customHeight="1" x14ac:dyDescent="0.15">
      <c r="A22" s="9">
        <v>18</v>
      </c>
      <c r="B22" s="10" t="s">
        <v>18</v>
      </c>
      <c r="C22" s="8">
        <v>73</v>
      </c>
      <c r="D22" s="14">
        <f t="shared" si="0"/>
        <v>0.68313681452367581</v>
      </c>
      <c r="E22" s="8">
        <v>19</v>
      </c>
      <c r="F22" s="14">
        <f t="shared" si="1"/>
        <v>0.74685534591194969</v>
      </c>
      <c r="G22" s="8">
        <v>3</v>
      </c>
      <c r="H22" s="14">
        <f t="shared" si="2"/>
        <v>0.90909090909090906</v>
      </c>
      <c r="I22" s="8">
        <v>0</v>
      </c>
      <c r="J22" s="14">
        <f t="shared" si="3"/>
        <v>0</v>
      </c>
      <c r="K22" s="8">
        <v>134</v>
      </c>
      <c r="L22" s="14">
        <f t="shared" si="4"/>
        <v>1.4238656890872383</v>
      </c>
      <c r="M22" s="8">
        <v>89</v>
      </c>
      <c r="N22" s="14">
        <f t="shared" si="5"/>
        <v>1.2253889577309651</v>
      </c>
      <c r="O22" s="8">
        <v>3</v>
      </c>
      <c r="P22" s="14">
        <f t="shared" si="6"/>
        <v>3.8545547989207243E-2</v>
      </c>
      <c r="Q22" s="8">
        <v>0</v>
      </c>
      <c r="R22" s="14"/>
      <c r="S22" s="8">
        <v>0</v>
      </c>
      <c r="T22" s="14">
        <f t="shared" si="7"/>
        <v>0</v>
      </c>
      <c r="U22" s="8">
        <f t="shared" si="8"/>
        <v>321</v>
      </c>
      <c r="V22" s="14">
        <f t="shared" si="9"/>
        <v>0.84360463588341961</v>
      </c>
    </row>
    <row r="23" spans="1:22" s="2" customFormat="1" ht="24" customHeight="1" x14ac:dyDescent="0.15">
      <c r="A23" s="9">
        <v>19</v>
      </c>
      <c r="B23" s="10" t="s">
        <v>19</v>
      </c>
      <c r="C23" s="6">
        <v>213</v>
      </c>
      <c r="D23" s="13">
        <f t="shared" si="0"/>
        <v>1.9932622122403145</v>
      </c>
      <c r="E23" s="6">
        <v>37</v>
      </c>
      <c r="F23" s="13">
        <f t="shared" si="1"/>
        <v>1.4544025157232705</v>
      </c>
      <c r="G23" s="6">
        <v>2</v>
      </c>
      <c r="H23" s="13">
        <f t="shared" si="2"/>
        <v>0.60606060606060608</v>
      </c>
      <c r="I23" s="6">
        <v>1</v>
      </c>
      <c r="J23" s="13">
        <f t="shared" si="3"/>
        <v>3.3333333333333335</v>
      </c>
      <c r="K23" s="6">
        <v>467</v>
      </c>
      <c r="L23" s="13">
        <f t="shared" si="4"/>
        <v>4.9622781851025399</v>
      </c>
      <c r="M23" s="6">
        <v>276</v>
      </c>
      <c r="N23" s="13">
        <f t="shared" si="5"/>
        <v>3.8000826104915326</v>
      </c>
      <c r="O23" s="6">
        <v>148</v>
      </c>
      <c r="P23" s="13">
        <f t="shared" si="6"/>
        <v>1.9015803674675575</v>
      </c>
      <c r="Q23" s="6">
        <v>0</v>
      </c>
      <c r="R23" s="13">
        <v>0</v>
      </c>
      <c r="S23" s="6">
        <v>0</v>
      </c>
      <c r="T23" s="13">
        <f t="shared" si="7"/>
        <v>0</v>
      </c>
      <c r="U23" s="6">
        <f t="shared" si="8"/>
        <v>1144</v>
      </c>
      <c r="V23" s="13">
        <f t="shared" si="9"/>
        <v>3.0064912880081995</v>
      </c>
    </row>
    <row r="24" spans="1:22" s="2" customFormat="1" ht="24" customHeight="1" x14ac:dyDescent="0.15">
      <c r="A24" s="9">
        <v>20</v>
      </c>
      <c r="B24" s="10" t="s">
        <v>20</v>
      </c>
      <c r="C24" s="8">
        <v>211</v>
      </c>
      <c r="D24" s="14">
        <f t="shared" si="0"/>
        <v>1.9745461351300768</v>
      </c>
      <c r="E24" s="8">
        <v>91</v>
      </c>
      <c r="F24" s="14">
        <f t="shared" si="1"/>
        <v>3.5770440251572326</v>
      </c>
      <c r="G24" s="8">
        <v>7</v>
      </c>
      <c r="H24" s="14">
        <f t="shared" si="2"/>
        <v>2.1212121212121211</v>
      </c>
      <c r="I24" s="8">
        <v>9</v>
      </c>
      <c r="J24" s="14">
        <f t="shared" si="3"/>
        <v>30</v>
      </c>
      <c r="K24" s="8">
        <v>288</v>
      </c>
      <c r="L24" s="14">
        <f t="shared" si="4"/>
        <v>3.0602486452024227</v>
      </c>
      <c r="M24" s="8">
        <v>50</v>
      </c>
      <c r="N24" s="14">
        <f t="shared" si="5"/>
        <v>0.68842076277020514</v>
      </c>
      <c r="O24" s="8">
        <v>1850</v>
      </c>
      <c r="P24" s="14">
        <f t="shared" si="6"/>
        <v>23.769754593344469</v>
      </c>
      <c r="Q24" s="8">
        <v>0</v>
      </c>
      <c r="R24" s="14"/>
      <c r="S24" s="8">
        <v>0</v>
      </c>
      <c r="T24" s="14">
        <f t="shared" si="7"/>
        <v>0</v>
      </c>
      <c r="U24" s="8">
        <f t="shared" si="8"/>
        <v>2506</v>
      </c>
      <c r="V24" s="14">
        <f t="shared" si="9"/>
        <v>6.5858978739060738</v>
      </c>
    </row>
    <row r="25" spans="1:22" s="2" customFormat="1" ht="24" customHeight="1" x14ac:dyDescent="0.15">
      <c r="A25" s="9">
        <v>21</v>
      </c>
      <c r="B25" s="10" t="s">
        <v>21</v>
      </c>
      <c r="C25" s="6">
        <v>107</v>
      </c>
      <c r="D25" s="13">
        <f t="shared" si="0"/>
        <v>1.0013101253977166</v>
      </c>
      <c r="E25" s="6">
        <v>40</v>
      </c>
      <c r="F25" s="13">
        <f t="shared" si="1"/>
        <v>1.5723270440251573</v>
      </c>
      <c r="G25" s="6">
        <v>7</v>
      </c>
      <c r="H25" s="13">
        <f t="shared" si="2"/>
        <v>2.1212121212121211</v>
      </c>
      <c r="I25" s="6">
        <v>1</v>
      </c>
      <c r="J25" s="13">
        <f t="shared" si="3"/>
        <v>3.3333333333333335</v>
      </c>
      <c r="K25" s="6">
        <v>325</v>
      </c>
      <c r="L25" s="13">
        <f t="shared" si="4"/>
        <v>3.4534055892041229</v>
      </c>
      <c r="M25" s="6">
        <v>173</v>
      </c>
      <c r="N25" s="13">
        <f t="shared" si="5"/>
        <v>2.3819358391849099</v>
      </c>
      <c r="O25" s="6">
        <v>164</v>
      </c>
      <c r="P25" s="13">
        <f t="shared" si="6"/>
        <v>2.1071566234099963</v>
      </c>
      <c r="Q25" s="6">
        <v>0</v>
      </c>
      <c r="R25" s="13">
        <v>0</v>
      </c>
      <c r="S25" s="6">
        <v>0</v>
      </c>
      <c r="T25" s="13">
        <f t="shared" si="7"/>
        <v>0</v>
      </c>
      <c r="U25" s="6">
        <f t="shared" si="8"/>
        <v>817</v>
      </c>
      <c r="V25" s="13">
        <f t="shared" si="9"/>
        <v>2.1471183411736878</v>
      </c>
    </row>
    <row r="26" spans="1:22" s="2" customFormat="1" ht="24" customHeight="1" x14ac:dyDescent="0.15">
      <c r="A26" s="9">
        <v>22</v>
      </c>
      <c r="B26" s="10" t="s">
        <v>22</v>
      </c>
      <c r="C26" s="8">
        <v>99</v>
      </c>
      <c r="D26" s="14">
        <f t="shared" si="0"/>
        <v>0.92644581695676587</v>
      </c>
      <c r="E26" s="8">
        <v>16</v>
      </c>
      <c r="F26" s="14">
        <f t="shared" si="1"/>
        <v>0.62893081761006286</v>
      </c>
      <c r="G26" s="8">
        <v>5</v>
      </c>
      <c r="H26" s="14">
        <f t="shared" si="2"/>
        <v>1.5151515151515151</v>
      </c>
      <c r="I26" s="8">
        <v>0</v>
      </c>
      <c r="J26" s="14">
        <f t="shared" si="3"/>
        <v>0</v>
      </c>
      <c r="K26" s="8">
        <v>691</v>
      </c>
      <c r="L26" s="14">
        <f t="shared" si="4"/>
        <v>7.3424715758155354</v>
      </c>
      <c r="M26" s="8">
        <v>112</v>
      </c>
      <c r="N26" s="14">
        <f t="shared" si="5"/>
        <v>1.5420625086052595</v>
      </c>
      <c r="O26" s="8">
        <v>41</v>
      </c>
      <c r="P26" s="14">
        <f t="shared" si="6"/>
        <v>0.52678915585249908</v>
      </c>
      <c r="Q26" s="8">
        <v>0</v>
      </c>
      <c r="R26" s="14"/>
      <c r="S26" s="8">
        <v>0</v>
      </c>
      <c r="T26" s="14">
        <f t="shared" si="7"/>
        <v>0</v>
      </c>
      <c r="U26" s="8">
        <f t="shared" si="8"/>
        <v>964</v>
      </c>
      <c r="V26" s="14">
        <f t="shared" si="9"/>
        <v>2.5334419594754407</v>
      </c>
    </row>
    <row r="27" spans="1:22" s="2" customFormat="1" ht="24" customHeight="1" x14ac:dyDescent="0.15">
      <c r="A27" s="9">
        <v>23</v>
      </c>
      <c r="B27" s="10" t="s">
        <v>23</v>
      </c>
      <c r="C27" s="6">
        <v>62</v>
      </c>
      <c r="D27" s="13">
        <f t="shared" si="0"/>
        <v>0.58019839041736854</v>
      </c>
      <c r="E27" s="6">
        <v>61</v>
      </c>
      <c r="F27" s="13">
        <f t="shared" si="1"/>
        <v>2.3977987421383649</v>
      </c>
      <c r="G27" s="6">
        <v>1</v>
      </c>
      <c r="H27" s="13">
        <f t="shared" si="2"/>
        <v>0.30303030303030304</v>
      </c>
      <c r="I27" s="6">
        <v>0</v>
      </c>
      <c r="J27" s="13">
        <f t="shared" si="3"/>
        <v>0</v>
      </c>
      <c r="K27" s="6">
        <v>270</v>
      </c>
      <c r="L27" s="13">
        <f t="shared" si="4"/>
        <v>2.8689831048772714</v>
      </c>
      <c r="M27" s="6">
        <v>99</v>
      </c>
      <c r="N27" s="13">
        <f t="shared" si="5"/>
        <v>1.3630731102850062</v>
      </c>
      <c r="O27" s="6">
        <v>381</v>
      </c>
      <c r="P27" s="13">
        <f t="shared" si="6"/>
        <v>4.8952845946293202</v>
      </c>
      <c r="Q27" s="6">
        <v>0</v>
      </c>
      <c r="R27" s="13">
        <v>0</v>
      </c>
      <c r="S27" s="6">
        <v>0</v>
      </c>
      <c r="T27" s="13">
        <f t="shared" si="7"/>
        <v>0</v>
      </c>
      <c r="U27" s="6">
        <f t="shared" si="8"/>
        <v>874</v>
      </c>
      <c r="V27" s="13">
        <f t="shared" si="9"/>
        <v>2.2969172952090617</v>
      </c>
    </row>
    <row r="28" spans="1:22" s="2" customFormat="1" ht="24" customHeight="1" x14ac:dyDescent="0.15">
      <c r="A28" s="9">
        <v>24</v>
      </c>
      <c r="B28" s="10" t="s">
        <v>24</v>
      </c>
      <c r="C28" s="8">
        <v>200</v>
      </c>
      <c r="D28" s="14">
        <f t="shared" si="0"/>
        <v>1.8716077110237694</v>
      </c>
      <c r="E28" s="8">
        <v>84</v>
      </c>
      <c r="F28" s="14">
        <f t="shared" si="1"/>
        <v>3.3018867924528301</v>
      </c>
      <c r="G28" s="8">
        <v>0</v>
      </c>
      <c r="H28" s="14">
        <f t="shared" si="2"/>
        <v>0</v>
      </c>
      <c r="I28" s="8">
        <v>0</v>
      </c>
      <c r="J28" s="14">
        <f t="shared" si="3"/>
        <v>0</v>
      </c>
      <c r="K28" s="8">
        <v>374</v>
      </c>
      <c r="L28" s="14">
        <f t="shared" si="4"/>
        <v>3.9740728934225906</v>
      </c>
      <c r="M28" s="8">
        <v>269</v>
      </c>
      <c r="N28" s="14">
        <f t="shared" si="5"/>
        <v>3.7037037037037037</v>
      </c>
      <c r="O28" s="8">
        <v>106</v>
      </c>
      <c r="P28" s="14">
        <f t="shared" si="6"/>
        <v>1.361942695618656</v>
      </c>
      <c r="Q28" s="8">
        <v>0</v>
      </c>
      <c r="R28" s="14"/>
      <c r="S28" s="8">
        <v>0</v>
      </c>
      <c r="T28" s="14">
        <f t="shared" si="7"/>
        <v>0</v>
      </c>
      <c r="U28" s="8">
        <f t="shared" si="8"/>
        <v>1033</v>
      </c>
      <c r="V28" s="14">
        <f t="shared" si="9"/>
        <v>2.7147775354129982</v>
      </c>
    </row>
    <row r="29" spans="1:22" s="2" customFormat="1" ht="24" customHeight="1" x14ac:dyDescent="0.15">
      <c r="A29" s="9">
        <v>25</v>
      </c>
      <c r="B29" s="10" t="s">
        <v>25</v>
      </c>
      <c r="C29" s="6">
        <v>886</v>
      </c>
      <c r="D29" s="13">
        <f t="shared" si="0"/>
        <v>8.2912221598352982</v>
      </c>
      <c r="E29" s="6">
        <v>320</v>
      </c>
      <c r="F29" s="13">
        <f t="shared" si="1"/>
        <v>12.578616352201259</v>
      </c>
      <c r="G29" s="6">
        <v>133</v>
      </c>
      <c r="H29" s="13">
        <f t="shared" si="2"/>
        <v>40.303030303030305</v>
      </c>
      <c r="I29" s="6">
        <v>4</v>
      </c>
      <c r="J29" s="13">
        <f t="shared" si="3"/>
        <v>13.333333333333334</v>
      </c>
      <c r="K29" s="6">
        <v>114</v>
      </c>
      <c r="L29" s="13">
        <f t="shared" si="4"/>
        <v>1.2113484220592923</v>
      </c>
      <c r="M29" s="6">
        <v>148</v>
      </c>
      <c r="N29" s="13">
        <f t="shared" si="5"/>
        <v>2.0377254577998074</v>
      </c>
      <c r="O29" s="6">
        <v>8</v>
      </c>
      <c r="P29" s="13">
        <f t="shared" si="6"/>
        <v>0.10278812797121932</v>
      </c>
      <c r="Q29" s="6">
        <v>0</v>
      </c>
      <c r="R29" s="13">
        <v>0</v>
      </c>
      <c r="S29" s="6">
        <v>0</v>
      </c>
      <c r="T29" s="13">
        <f t="shared" si="7"/>
        <v>0</v>
      </c>
      <c r="U29" s="6">
        <f t="shared" si="8"/>
        <v>1613</v>
      </c>
      <c r="V29" s="13">
        <f t="shared" si="9"/>
        <v>4.2390475940185537</v>
      </c>
    </row>
    <row r="30" spans="1:22" s="2" customFormat="1" ht="24" customHeight="1" x14ac:dyDescent="0.15">
      <c r="A30" s="9">
        <v>26</v>
      </c>
      <c r="B30" s="10" t="s">
        <v>26</v>
      </c>
      <c r="C30" s="8">
        <v>1477</v>
      </c>
      <c r="D30" s="14">
        <f t="shared" si="0"/>
        <v>13.821822945910537</v>
      </c>
      <c r="E30" s="8">
        <v>44</v>
      </c>
      <c r="F30" s="14">
        <f t="shared" si="1"/>
        <v>1.729559748427673</v>
      </c>
      <c r="G30" s="8">
        <v>6</v>
      </c>
      <c r="H30" s="14">
        <f t="shared" si="2"/>
        <v>1.8181818181818181</v>
      </c>
      <c r="I30" s="8">
        <v>2</v>
      </c>
      <c r="J30" s="14">
        <f t="shared" si="3"/>
        <v>6.666666666666667</v>
      </c>
      <c r="K30" s="8">
        <v>129</v>
      </c>
      <c r="L30" s="14">
        <f t="shared" si="4"/>
        <v>1.3707363723302519</v>
      </c>
      <c r="M30" s="8">
        <v>93</v>
      </c>
      <c r="N30" s="14">
        <f t="shared" si="5"/>
        <v>1.2804626187525816</v>
      </c>
      <c r="O30" s="8">
        <v>67</v>
      </c>
      <c r="P30" s="14">
        <f t="shared" si="6"/>
        <v>0.86085057175896185</v>
      </c>
      <c r="Q30" s="8">
        <v>0</v>
      </c>
      <c r="R30" s="14"/>
      <c r="S30" s="8">
        <v>0</v>
      </c>
      <c r="T30" s="14">
        <f t="shared" si="7"/>
        <v>0</v>
      </c>
      <c r="U30" s="8">
        <f t="shared" si="8"/>
        <v>1818</v>
      </c>
      <c r="V30" s="14">
        <f t="shared" si="9"/>
        <v>4.7777982181808625</v>
      </c>
    </row>
    <row r="31" spans="1:22" s="2" customFormat="1" ht="24" customHeight="1" x14ac:dyDescent="0.15">
      <c r="A31" s="9">
        <v>27</v>
      </c>
      <c r="B31" s="10" t="s">
        <v>27</v>
      </c>
      <c r="C31" s="6">
        <v>129</v>
      </c>
      <c r="D31" s="13">
        <f t="shared" si="0"/>
        <v>1.2071869736103313</v>
      </c>
      <c r="E31" s="6">
        <v>377</v>
      </c>
      <c r="F31" s="13">
        <f t="shared" si="1"/>
        <v>14.819182389937106</v>
      </c>
      <c r="G31" s="6">
        <v>0</v>
      </c>
      <c r="H31" s="13">
        <f t="shared" si="2"/>
        <v>0</v>
      </c>
      <c r="I31" s="6">
        <v>2</v>
      </c>
      <c r="J31" s="13">
        <f t="shared" si="3"/>
        <v>6.666666666666667</v>
      </c>
      <c r="K31" s="6">
        <v>122</v>
      </c>
      <c r="L31" s="13">
        <f t="shared" si="4"/>
        <v>1.2963553288704708</v>
      </c>
      <c r="M31" s="6">
        <v>1021</v>
      </c>
      <c r="N31" s="13">
        <f t="shared" si="5"/>
        <v>14.05755197576759</v>
      </c>
      <c r="O31" s="6">
        <v>1805</v>
      </c>
      <c r="P31" s="13">
        <f t="shared" si="6"/>
        <v>23.19157137350636</v>
      </c>
      <c r="Q31" s="6">
        <v>0</v>
      </c>
      <c r="R31" s="13">
        <v>0</v>
      </c>
      <c r="S31" s="6">
        <v>0</v>
      </c>
      <c r="T31" s="13">
        <f t="shared" si="7"/>
        <v>0</v>
      </c>
      <c r="U31" s="6">
        <f t="shared" si="8"/>
        <v>3456</v>
      </c>
      <c r="V31" s="13">
        <f t="shared" si="9"/>
        <v>9.082547107828967</v>
      </c>
    </row>
    <row r="32" spans="1:22" s="2" customFormat="1" ht="24" customHeight="1" x14ac:dyDescent="0.15">
      <c r="A32" s="9">
        <v>28</v>
      </c>
      <c r="B32" s="10" t="s">
        <v>28</v>
      </c>
      <c r="C32" s="8">
        <v>121</v>
      </c>
      <c r="D32" s="14">
        <f t="shared" si="0"/>
        <v>1.1323226651693805</v>
      </c>
      <c r="E32" s="8">
        <v>42</v>
      </c>
      <c r="F32" s="14">
        <f t="shared" si="1"/>
        <v>1.6509433962264151</v>
      </c>
      <c r="G32" s="8">
        <v>18</v>
      </c>
      <c r="H32" s="14">
        <f t="shared" si="2"/>
        <v>5.4545454545454541</v>
      </c>
      <c r="I32" s="8">
        <v>2</v>
      </c>
      <c r="J32" s="14">
        <f t="shared" si="3"/>
        <v>6.666666666666667</v>
      </c>
      <c r="K32" s="8">
        <v>487</v>
      </c>
      <c r="L32" s="14">
        <f t="shared" si="4"/>
        <v>5.1747954521304855</v>
      </c>
      <c r="M32" s="8">
        <v>157</v>
      </c>
      <c r="N32" s="14">
        <f t="shared" si="5"/>
        <v>2.161641195098444</v>
      </c>
      <c r="O32" s="8">
        <v>76</v>
      </c>
      <c r="P32" s="14">
        <f t="shared" si="6"/>
        <v>0.97648721572658359</v>
      </c>
      <c r="Q32" s="8">
        <v>0</v>
      </c>
      <c r="R32" s="14"/>
      <c r="S32" s="8">
        <v>1</v>
      </c>
      <c r="T32" s="14">
        <f t="shared" si="7"/>
        <v>33.333333333333336</v>
      </c>
      <c r="U32" s="8">
        <f t="shared" si="8"/>
        <v>904</v>
      </c>
      <c r="V32" s="14">
        <f t="shared" si="9"/>
        <v>2.3757588499645212</v>
      </c>
    </row>
    <row r="33" spans="1:22" s="2" customFormat="1" ht="24" customHeight="1" x14ac:dyDescent="0.15">
      <c r="A33" s="9">
        <v>29</v>
      </c>
      <c r="B33" s="10" t="s">
        <v>32</v>
      </c>
      <c r="C33" s="6">
        <v>9</v>
      </c>
      <c r="D33" s="13">
        <f t="shared" si="0"/>
        <v>8.4222346996069619E-2</v>
      </c>
      <c r="E33" s="6">
        <v>7</v>
      </c>
      <c r="F33" s="13">
        <f t="shared" si="1"/>
        <v>0.27515723270440251</v>
      </c>
      <c r="G33" s="6">
        <v>3</v>
      </c>
      <c r="H33" s="13">
        <f t="shared" si="2"/>
        <v>0.90909090909090906</v>
      </c>
      <c r="I33" s="6">
        <v>0</v>
      </c>
      <c r="J33" s="13">
        <f t="shared" si="3"/>
        <v>0</v>
      </c>
      <c r="K33" s="6">
        <v>134</v>
      </c>
      <c r="L33" s="13">
        <f t="shared" si="4"/>
        <v>1.4238656890872383</v>
      </c>
      <c r="M33" s="6">
        <v>48</v>
      </c>
      <c r="N33" s="13">
        <f t="shared" si="5"/>
        <v>0.6608839322593969</v>
      </c>
      <c r="O33" s="6">
        <v>55</v>
      </c>
      <c r="P33" s="13">
        <f t="shared" si="6"/>
        <v>0.70666837980213282</v>
      </c>
      <c r="Q33" s="6">
        <v>0</v>
      </c>
      <c r="R33" s="13">
        <v>0</v>
      </c>
      <c r="S33" s="6">
        <v>0</v>
      </c>
      <c r="T33" s="13">
        <f t="shared" si="7"/>
        <v>0</v>
      </c>
      <c r="U33" s="6">
        <f t="shared" si="8"/>
        <v>256</v>
      </c>
      <c r="V33" s="13">
        <f t="shared" si="9"/>
        <v>0.67278126724659015</v>
      </c>
    </row>
    <row r="34" spans="1:22" s="2" customFormat="1" ht="24" customHeight="1" x14ac:dyDescent="0.15">
      <c r="A34" s="9">
        <v>30</v>
      </c>
      <c r="B34" s="10" t="s">
        <v>29</v>
      </c>
      <c r="C34" s="8">
        <v>270</v>
      </c>
      <c r="D34" s="14">
        <f t="shared" si="0"/>
        <v>2.5266704098820889</v>
      </c>
      <c r="E34" s="8">
        <v>116</v>
      </c>
      <c r="F34" s="14">
        <f t="shared" si="1"/>
        <v>4.5597484276729556</v>
      </c>
      <c r="G34" s="8">
        <v>0</v>
      </c>
      <c r="H34" s="14">
        <f t="shared" si="2"/>
        <v>0</v>
      </c>
      <c r="I34" s="8">
        <v>0</v>
      </c>
      <c r="J34" s="14">
        <f t="shared" si="3"/>
        <v>0</v>
      </c>
      <c r="K34" s="8">
        <v>298</v>
      </c>
      <c r="L34" s="14">
        <f t="shared" si="4"/>
        <v>3.1665072787163959</v>
      </c>
      <c r="M34" s="8">
        <v>337</v>
      </c>
      <c r="N34" s="14">
        <f t="shared" si="5"/>
        <v>4.6399559410711824</v>
      </c>
      <c r="O34" s="8">
        <v>31</v>
      </c>
      <c r="P34" s="14">
        <f t="shared" si="6"/>
        <v>0.39830399588847487</v>
      </c>
      <c r="Q34" s="8">
        <v>0</v>
      </c>
      <c r="R34" s="14"/>
      <c r="S34" s="8">
        <v>1</v>
      </c>
      <c r="T34" s="14">
        <f t="shared" si="7"/>
        <v>33.333333333333336</v>
      </c>
      <c r="U34" s="8">
        <f t="shared" si="8"/>
        <v>1053</v>
      </c>
      <c r="V34" s="14">
        <f t="shared" si="9"/>
        <v>2.7673385719166381</v>
      </c>
    </row>
    <row r="35" spans="1:22" s="2" customFormat="1" ht="24" customHeight="1" x14ac:dyDescent="0.15">
      <c r="A35" s="9">
        <v>31</v>
      </c>
      <c r="B35" s="10" t="s">
        <v>30</v>
      </c>
      <c r="C35" s="6">
        <v>40</v>
      </c>
      <c r="D35" s="13">
        <f t="shared" si="0"/>
        <v>0.37432154220475389</v>
      </c>
      <c r="E35" s="6">
        <v>55</v>
      </c>
      <c r="F35" s="13">
        <f t="shared" si="1"/>
        <v>2.1619496855345912</v>
      </c>
      <c r="G35" s="6">
        <v>0</v>
      </c>
      <c r="H35" s="13">
        <f t="shared" si="2"/>
        <v>0</v>
      </c>
      <c r="I35" s="6">
        <v>0</v>
      </c>
      <c r="J35" s="13">
        <f t="shared" si="3"/>
        <v>0</v>
      </c>
      <c r="K35" s="6">
        <v>274</v>
      </c>
      <c r="L35" s="13">
        <f t="shared" si="4"/>
        <v>2.9114865582828604</v>
      </c>
      <c r="M35" s="6">
        <v>55</v>
      </c>
      <c r="N35" s="13">
        <f t="shared" si="5"/>
        <v>0.75726283904722569</v>
      </c>
      <c r="O35" s="6">
        <v>41</v>
      </c>
      <c r="P35" s="13">
        <f t="shared" si="6"/>
        <v>0.52678915585249908</v>
      </c>
      <c r="Q35" s="6">
        <v>0</v>
      </c>
      <c r="R35" s="13">
        <v>0</v>
      </c>
      <c r="S35" s="6">
        <v>0</v>
      </c>
      <c r="T35" s="13">
        <f t="shared" si="7"/>
        <v>0</v>
      </c>
      <c r="U35" s="6">
        <f t="shared" si="8"/>
        <v>465</v>
      </c>
      <c r="V35" s="13">
        <f t="shared" si="9"/>
        <v>1.2220440987096266</v>
      </c>
    </row>
    <row r="36" spans="1:22" s="2" customFormat="1" ht="24" customHeight="1" x14ac:dyDescent="0.15">
      <c r="A36" s="9">
        <v>32</v>
      </c>
      <c r="B36" s="10" t="s">
        <v>31</v>
      </c>
      <c r="C36" s="8">
        <v>223</v>
      </c>
      <c r="D36" s="14">
        <f t="shared" si="0"/>
        <v>2.0868425977915028</v>
      </c>
      <c r="E36" s="8">
        <v>62</v>
      </c>
      <c r="F36" s="14">
        <f t="shared" si="1"/>
        <v>2.4371069182389937</v>
      </c>
      <c r="G36" s="8">
        <v>2</v>
      </c>
      <c r="H36" s="14">
        <f t="shared" si="2"/>
        <v>0.60606060606060608</v>
      </c>
      <c r="I36" s="8">
        <v>0</v>
      </c>
      <c r="J36" s="14">
        <f t="shared" si="3"/>
        <v>0</v>
      </c>
      <c r="K36" s="8">
        <v>66</v>
      </c>
      <c r="L36" s="14">
        <f t="shared" si="4"/>
        <v>0.7013069811922219</v>
      </c>
      <c r="M36" s="8">
        <v>206</v>
      </c>
      <c r="N36" s="14">
        <f t="shared" si="5"/>
        <v>2.8362935426132454</v>
      </c>
      <c r="O36" s="8">
        <v>10</v>
      </c>
      <c r="P36" s="14">
        <f t="shared" si="6"/>
        <v>0.12848515996402415</v>
      </c>
      <c r="Q36" s="8">
        <v>0</v>
      </c>
      <c r="R36" s="14"/>
      <c r="S36" s="8">
        <v>0</v>
      </c>
      <c r="T36" s="14">
        <f t="shared" si="7"/>
        <v>0</v>
      </c>
      <c r="U36" s="8">
        <f t="shared" si="8"/>
        <v>569</v>
      </c>
      <c r="V36" s="14">
        <f t="shared" si="9"/>
        <v>1.4953614885285538</v>
      </c>
    </row>
    <row r="37" spans="1:22" s="2" customFormat="1" ht="24.95" customHeight="1" x14ac:dyDescent="0.15">
      <c r="A37" s="27" t="s">
        <v>0</v>
      </c>
      <c r="B37" s="28"/>
      <c r="C37" s="6">
        <f t="shared" ref="C37:V37" si="10">SUM(C5:C36)</f>
        <v>10686</v>
      </c>
      <c r="D37" s="6">
        <f t="shared" si="10"/>
        <v>100.00000000000003</v>
      </c>
      <c r="E37" s="6">
        <f t="shared" si="10"/>
        <v>2544</v>
      </c>
      <c r="F37" s="6">
        <f t="shared" si="10"/>
        <v>100</v>
      </c>
      <c r="G37" s="6">
        <f t="shared" si="10"/>
        <v>330</v>
      </c>
      <c r="H37" s="6">
        <f t="shared" si="10"/>
        <v>100</v>
      </c>
      <c r="I37" s="6">
        <f t="shared" si="10"/>
        <v>30</v>
      </c>
      <c r="J37" s="6">
        <f t="shared" si="10"/>
        <v>100.00000000000001</v>
      </c>
      <c r="K37" s="6">
        <f t="shared" si="10"/>
        <v>9411</v>
      </c>
      <c r="L37" s="6">
        <f t="shared" si="10"/>
        <v>100</v>
      </c>
      <c r="M37" s="6">
        <f t="shared" si="10"/>
        <v>7263</v>
      </c>
      <c r="N37" s="6">
        <f t="shared" si="10"/>
        <v>100</v>
      </c>
      <c r="O37" s="6">
        <f t="shared" si="10"/>
        <v>7783</v>
      </c>
      <c r="P37" s="6">
        <f t="shared" si="10"/>
        <v>100</v>
      </c>
      <c r="Q37" s="6">
        <f t="shared" si="10"/>
        <v>1</v>
      </c>
      <c r="R37" s="6">
        <f t="shared" si="10"/>
        <v>100</v>
      </c>
      <c r="S37" s="6">
        <f t="shared" si="10"/>
        <v>3</v>
      </c>
      <c r="T37" s="6">
        <f t="shared" si="10"/>
        <v>100</v>
      </c>
      <c r="U37" s="6">
        <f t="shared" si="10"/>
        <v>38051</v>
      </c>
      <c r="V37" s="6">
        <f t="shared" si="10"/>
        <v>100.00000000000003</v>
      </c>
    </row>
    <row r="38" spans="1:22" s="15" customFormat="1" ht="18" x14ac:dyDescent="0.35">
      <c r="A38" s="15" t="s">
        <v>56</v>
      </c>
      <c r="B38" s="17"/>
    </row>
    <row r="39" spans="1:22" s="15" customFormat="1" ht="16.5" x14ac:dyDescent="0.3">
      <c r="A39" s="15" t="s">
        <v>45</v>
      </c>
      <c r="C39" s="16"/>
      <c r="D39" s="15" t="s">
        <v>47</v>
      </c>
      <c r="F39" s="16"/>
      <c r="G39" s="16"/>
      <c r="H39" s="16"/>
      <c r="I39" s="15" t="s">
        <v>50</v>
      </c>
      <c r="J39" s="16"/>
      <c r="K39" s="16"/>
      <c r="L39" s="16"/>
      <c r="M39" s="16"/>
      <c r="N39" s="16"/>
      <c r="O39" s="16"/>
      <c r="P39" s="16"/>
    </row>
    <row r="40" spans="1:22" s="15" customFormat="1" ht="16.5" x14ac:dyDescent="0.3">
      <c r="A40" s="15" t="s">
        <v>49</v>
      </c>
      <c r="D40" s="15" t="s">
        <v>53</v>
      </c>
      <c r="I40" s="15" t="s">
        <v>51</v>
      </c>
    </row>
    <row r="41" spans="1:22" s="15" customFormat="1" ht="16.5" x14ac:dyDescent="0.3">
      <c r="A41" s="15" t="s">
        <v>46</v>
      </c>
      <c r="D41" s="15" t="s">
        <v>48</v>
      </c>
      <c r="I41" s="15" t="s">
        <v>52</v>
      </c>
    </row>
    <row r="42" spans="1:22" s="15" customFormat="1" ht="18" x14ac:dyDescent="0.35">
      <c r="B42" s="17"/>
    </row>
    <row r="43" spans="1:22" s="15" customFormat="1" ht="18" x14ac:dyDescent="0.35">
      <c r="B43" s="17"/>
    </row>
    <row r="45" spans="1:22" x14ac:dyDescent="0.25">
      <c r="B45" s="3"/>
    </row>
    <row r="46" spans="1:22" x14ac:dyDescent="0.25">
      <c r="B46" s="3"/>
    </row>
    <row r="47" spans="1:22" x14ac:dyDescent="0.25">
      <c r="B47" s="11"/>
    </row>
    <row r="48" spans="1:22" x14ac:dyDescent="0.25">
      <c r="A48" s="4"/>
      <c r="B48" s="3"/>
    </row>
    <row r="49" spans="1:2" x14ac:dyDescent="0.25">
      <c r="A49" s="4"/>
      <c r="B49" s="3"/>
    </row>
    <row r="50" spans="1:2" x14ac:dyDescent="0.25">
      <c r="A50" s="4"/>
      <c r="B50" s="3"/>
    </row>
  </sheetData>
  <mergeCells count="5">
    <mergeCell ref="A37:B37"/>
    <mergeCell ref="A2:B4"/>
    <mergeCell ref="C1:V1"/>
    <mergeCell ref="C2:V2"/>
    <mergeCell ref="C3:V3"/>
  </mergeCells>
  <conditionalFormatting sqref="C5:C36 E5:E36 G5:G36 I5:I36 K5:K36 M5:M36 O5:O36 Q5:Q36 S5:S36">
    <cfRule type="cellIs" dxfId="15" priority="115" operator="equal">
      <formula>0</formula>
    </cfRule>
  </conditionalFormatting>
  <conditionalFormatting sqref="C2:D2">
    <cfRule type="cellIs" dxfId="14" priority="96" operator="equal">
      <formula>0</formula>
    </cfRule>
  </conditionalFormatting>
  <conditionalFormatting sqref="U5:U36">
    <cfRule type="cellIs" dxfId="13" priority="69" operator="equal">
      <formula>0</formula>
    </cfRule>
  </conditionalFormatting>
  <conditionalFormatting sqref="D5:D36">
    <cfRule type="cellIs" dxfId="12" priority="67" operator="equal">
      <formula>0</formula>
    </cfRule>
  </conditionalFormatting>
  <conditionalFormatting sqref="F5:F36">
    <cfRule type="cellIs" dxfId="11" priority="66" operator="equal">
      <formula>0</formula>
    </cfRule>
  </conditionalFormatting>
  <conditionalFormatting sqref="H5:H36">
    <cfRule type="cellIs" dxfId="10" priority="65" operator="equal">
      <formula>0</formula>
    </cfRule>
  </conditionalFormatting>
  <conditionalFormatting sqref="J5:J36">
    <cfRule type="cellIs" dxfId="9" priority="64" operator="equal">
      <formula>0</formula>
    </cfRule>
  </conditionalFormatting>
  <conditionalFormatting sqref="L5:L36">
    <cfRule type="cellIs" dxfId="8" priority="63" operator="equal">
      <formula>0</formula>
    </cfRule>
  </conditionalFormatting>
  <conditionalFormatting sqref="N5:N36">
    <cfRule type="cellIs" dxfId="7" priority="62" operator="equal">
      <formula>0</formula>
    </cfRule>
  </conditionalFormatting>
  <conditionalFormatting sqref="P5:P36">
    <cfRule type="cellIs" dxfId="6" priority="61" operator="equal">
      <formula>0</formula>
    </cfRule>
  </conditionalFormatting>
  <conditionalFormatting sqref="V5:V36">
    <cfRule type="cellIs" dxfId="5" priority="58" operator="equal">
      <formula>0</formula>
    </cfRule>
  </conditionalFormatting>
  <conditionalFormatting sqref="A2:A3">
    <cfRule type="cellIs" dxfId="4" priority="21" operator="equal">
      <formula>0</formula>
    </cfRule>
  </conditionalFormatting>
  <conditionalFormatting sqref="C3:D3">
    <cfRule type="cellIs" dxfId="3" priority="19" operator="equal">
      <formula>0</formula>
    </cfRule>
  </conditionalFormatting>
  <conditionalFormatting sqref="R5:R6 R8:R36">
    <cfRule type="cellIs" dxfId="2" priority="7" operator="equal">
      <formula>0</formula>
    </cfRule>
  </conditionalFormatting>
  <conditionalFormatting sqref="T5:T36">
    <cfRule type="cellIs" dxfId="1" priority="2" operator="equal">
      <formula>0</formula>
    </cfRule>
  </conditionalFormatting>
  <conditionalFormatting sqref="R7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3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2024-01-15T15:46:52Z</cp:lastPrinted>
  <dcterms:created xsi:type="dcterms:W3CDTF">2021-09-28T22:01:59Z</dcterms:created>
  <dcterms:modified xsi:type="dcterms:W3CDTF">2024-01-15T15:47:00Z</dcterms:modified>
</cp:coreProperties>
</file>