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 (II)\01 ORIENTACIONES PRIMER CONTACTO\"/>
    </mc:Choice>
  </mc:AlternateContent>
  <xr:revisionPtr revIDLastSave="0" documentId="13_ncr:1_{AD7C9109-AC9B-4394-8B5B-9BDA4B8F96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 1ER 2024" sheetId="19" r:id="rId1"/>
  </sheets>
  <definedNames>
    <definedName name="_xlnm.Print_Area" localSheetId="0">'O 1ER 2024'!$A$1:$AA$44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19" l="1"/>
  <c r="W37" i="19" l="1"/>
  <c r="U34" i="19"/>
  <c r="S35" i="19"/>
  <c r="Q36" i="19"/>
  <c r="O20" i="19"/>
  <c r="M34" i="19"/>
  <c r="I36" i="19"/>
  <c r="G35" i="19"/>
  <c r="E34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37" i="19" l="1"/>
  <c r="U7" i="19"/>
  <c r="U12" i="19"/>
  <c r="U17" i="19"/>
  <c r="U23" i="19"/>
  <c r="U28" i="19"/>
  <c r="U33" i="19"/>
  <c r="U8" i="19"/>
  <c r="U13" i="19"/>
  <c r="U19" i="19"/>
  <c r="U24" i="19"/>
  <c r="U29" i="19"/>
  <c r="U35" i="19"/>
  <c r="U36" i="19"/>
  <c r="U9" i="19"/>
  <c r="U15" i="19"/>
  <c r="U20" i="19"/>
  <c r="U25" i="19"/>
  <c r="U31" i="19"/>
  <c r="U5" i="19"/>
  <c r="U11" i="19"/>
  <c r="U16" i="19"/>
  <c r="U21" i="19"/>
  <c r="U27" i="19"/>
  <c r="U32" i="19"/>
  <c r="M9" i="19"/>
  <c r="U6" i="19"/>
  <c r="U10" i="19"/>
  <c r="U14" i="19"/>
  <c r="U18" i="19"/>
  <c r="U22" i="19"/>
  <c r="U26" i="19"/>
  <c r="U30" i="19"/>
  <c r="I11" i="19"/>
  <c r="I7" i="19"/>
  <c r="S8" i="19"/>
  <c r="E21" i="19"/>
  <c r="E13" i="19"/>
  <c r="E25" i="19"/>
  <c r="O12" i="19"/>
  <c r="S9" i="19"/>
  <c r="E5" i="19"/>
  <c r="E9" i="19"/>
  <c r="E17" i="19"/>
  <c r="E29" i="19"/>
  <c r="E33" i="19"/>
  <c r="O21" i="19"/>
  <c r="O6" i="19"/>
  <c r="O14" i="19"/>
  <c r="O5" i="19"/>
  <c r="O13" i="19"/>
  <c r="O25" i="19"/>
  <c r="S12" i="19"/>
  <c r="S14" i="19"/>
  <c r="S7" i="19"/>
  <c r="S11" i="19"/>
  <c r="S29" i="19"/>
  <c r="S13" i="19"/>
  <c r="S16" i="19"/>
  <c r="S10" i="19"/>
  <c r="S15" i="19"/>
  <c r="Q11" i="19"/>
  <c r="Q23" i="19"/>
  <c r="I19" i="19"/>
  <c r="G12" i="19"/>
  <c r="G23" i="19"/>
  <c r="G10" i="19"/>
  <c r="G5" i="19"/>
  <c r="G21" i="19"/>
  <c r="S5" i="19"/>
  <c r="S6" i="19"/>
  <c r="S32" i="19"/>
  <c r="S18" i="19"/>
  <c r="S21" i="19"/>
  <c r="S26" i="19"/>
  <c r="I27" i="19"/>
  <c r="I31" i="19"/>
  <c r="I35" i="19"/>
  <c r="G7" i="19"/>
  <c r="S31" i="19"/>
  <c r="S34" i="19"/>
  <c r="S17" i="19"/>
  <c r="S20" i="19"/>
  <c r="S22" i="19"/>
  <c r="S23" i="19"/>
  <c r="S27" i="19"/>
  <c r="S30" i="19"/>
  <c r="S33" i="19"/>
  <c r="S36" i="19"/>
  <c r="S19" i="19"/>
  <c r="S24" i="19"/>
  <c r="S25" i="19"/>
  <c r="S28" i="19"/>
  <c r="Q7" i="19"/>
  <c r="Q27" i="19"/>
  <c r="Q31" i="19"/>
  <c r="Q35" i="19"/>
  <c r="Q15" i="19"/>
  <c r="Q19" i="19"/>
  <c r="O27" i="19"/>
  <c r="O29" i="19"/>
  <c r="O31" i="19"/>
  <c r="O33" i="19"/>
  <c r="O35" i="19"/>
  <c r="O36" i="19"/>
  <c r="O7" i="19"/>
  <c r="O8" i="19"/>
  <c r="O9" i="19"/>
  <c r="O22" i="19"/>
  <c r="O23" i="19"/>
  <c r="O24" i="19"/>
  <c r="O26" i="19"/>
  <c r="O28" i="19"/>
  <c r="O30" i="19"/>
  <c r="O32" i="19"/>
  <c r="O34" i="19"/>
  <c r="O10" i="19"/>
  <c r="O11" i="19"/>
  <c r="O15" i="19"/>
  <c r="O16" i="19"/>
  <c r="O17" i="19"/>
  <c r="O18" i="19"/>
  <c r="O19" i="19"/>
  <c r="M21" i="19"/>
  <c r="M5" i="19"/>
  <c r="M25" i="19"/>
  <c r="M33" i="19"/>
  <c r="M13" i="19"/>
  <c r="M17" i="19"/>
  <c r="M29" i="19"/>
  <c r="I15" i="19"/>
  <c r="I23" i="19"/>
  <c r="G27" i="19"/>
  <c r="G30" i="19"/>
  <c r="G32" i="19"/>
  <c r="G28" i="19"/>
  <c r="G9" i="19"/>
  <c r="G11" i="19"/>
  <c r="G14" i="19"/>
  <c r="G16" i="19"/>
  <c r="G25" i="19"/>
  <c r="G13" i="19"/>
  <c r="G15" i="19"/>
  <c r="G18" i="19"/>
  <c r="G20" i="19"/>
  <c r="G29" i="19"/>
  <c r="G31" i="19"/>
  <c r="G34" i="19"/>
  <c r="G36" i="19"/>
  <c r="G26" i="19"/>
  <c r="G6" i="19"/>
  <c r="G8" i="19"/>
  <c r="G17" i="19"/>
  <c r="G19" i="19"/>
  <c r="G22" i="19"/>
  <c r="G24" i="19"/>
  <c r="G33" i="19"/>
  <c r="I6" i="19"/>
  <c r="I10" i="19"/>
  <c r="M12" i="19"/>
  <c r="I14" i="19"/>
  <c r="Q14" i="19"/>
  <c r="E16" i="19"/>
  <c r="M16" i="19"/>
  <c r="I18" i="19"/>
  <c r="Q18" i="19"/>
  <c r="E20" i="19"/>
  <c r="M20" i="19"/>
  <c r="I22" i="19"/>
  <c r="Q22" i="19"/>
  <c r="E24" i="19"/>
  <c r="M24" i="19"/>
  <c r="I26" i="19"/>
  <c r="Q26" i="19"/>
  <c r="E28" i="19"/>
  <c r="M28" i="19"/>
  <c r="I30" i="19"/>
  <c r="Q30" i="19"/>
  <c r="E32" i="19"/>
  <c r="M32" i="19"/>
  <c r="I34" i="19"/>
  <c r="Q34" i="19"/>
  <c r="E36" i="19"/>
  <c r="M36" i="19"/>
  <c r="E8" i="19"/>
  <c r="E12" i="19"/>
  <c r="Q5" i="19"/>
  <c r="M7" i="19"/>
  <c r="I9" i="19"/>
  <c r="Q9" i="19"/>
  <c r="E11" i="19"/>
  <c r="M11" i="19"/>
  <c r="I13" i="19"/>
  <c r="Q13" i="19"/>
  <c r="E15" i="19"/>
  <c r="M15" i="19"/>
  <c r="I17" i="19"/>
  <c r="Q17" i="19"/>
  <c r="E19" i="19"/>
  <c r="M19" i="19"/>
  <c r="I21" i="19"/>
  <c r="Q21" i="19"/>
  <c r="E23" i="19"/>
  <c r="M23" i="19"/>
  <c r="I25" i="19"/>
  <c r="Q25" i="19"/>
  <c r="E27" i="19"/>
  <c r="M27" i="19"/>
  <c r="I29" i="19"/>
  <c r="Q29" i="19"/>
  <c r="E31" i="19"/>
  <c r="M31" i="19"/>
  <c r="I33" i="19"/>
  <c r="Q33" i="19"/>
  <c r="E35" i="19"/>
  <c r="M35" i="19"/>
  <c r="Q6" i="19"/>
  <c r="M8" i="19"/>
  <c r="Q10" i="19"/>
  <c r="I5" i="19"/>
  <c r="E7" i="19"/>
  <c r="E6" i="19"/>
  <c r="M6" i="19"/>
  <c r="I8" i="19"/>
  <c r="Q8" i="19"/>
  <c r="E10" i="19"/>
  <c r="M10" i="19"/>
  <c r="I12" i="19"/>
  <c r="Q12" i="19"/>
  <c r="E14" i="19"/>
  <c r="M14" i="19"/>
  <c r="I16" i="19"/>
  <c r="Q16" i="19"/>
  <c r="E18" i="19"/>
  <c r="M18" i="19"/>
  <c r="I20" i="19"/>
  <c r="Q20" i="19"/>
  <c r="E22" i="19"/>
  <c r="M22" i="19"/>
  <c r="I24" i="19"/>
  <c r="Q24" i="19"/>
  <c r="E26" i="19"/>
  <c r="M26" i="19"/>
  <c r="I28" i="19"/>
  <c r="Q28" i="19"/>
  <c r="E30" i="19"/>
  <c r="M30" i="19"/>
  <c r="I32" i="19"/>
  <c r="Q32" i="19"/>
  <c r="E37" i="19" l="1"/>
  <c r="M37" i="19"/>
  <c r="K37" i="19"/>
  <c r="S37" i="19"/>
  <c r="O37" i="19"/>
  <c r="I37" i="19"/>
  <c r="G37" i="19"/>
  <c r="U37" i="19"/>
  <c r="Q37" i="19"/>
  <c r="AA21" i="19"/>
  <c r="AA8" i="19"/>
  <c r="AA13" i="19"/>
  <c r="AA30" i="19"/>
  <c r="AA25" i="19"/>
  <c r="AA34" i="19"/>
  <c r="AA26" i="19"/>
  <c r="AA5" i="19"/>
  <c r="AA32" i="19"/>
  <c r="AA6" i="19"/>
  <c r="AA14" i="19"/>
  <c r="AA24" i="19"/>
  <c r="AA35" i="19"/>
  <c r="AA27" i="19"/>
  <c r="AA19" i="19"/>
  <c r="AA15" i="19"/>
  <c r="AA11" i="19"/>
  <c r="AA7" i="19"/>
  <c r="AA23" i="19"/>
  <c r="AA31" i="19"/>
  <c r="AA17" i="19"/>
  <c r="AA29" i="19"/>
  <c r="AA12" i="19"/>
  <c r="AA22" i="19"/>
  <c r="AA20" i="19"/>
  <c r="AA33" i="19"/>
  <c r="AA16" i="19"/>
  <c r="AA28" i="19"/>
  <c r="AA10" i="19"/>
  <c r="AA9" i="19"/>
  <c r="AA36" i="19"/>
  <c r="AA18" i="19"/>
  <c r="AA37" i="19" l="1"/>
</calcChain>
</file>

<file path=xl/sharedStrings.xml><?xml version="1.0" encoding="utf-8"?>
<sst xmlns="http://schemas.openxmlformats.org/spreadsheetml/2006/main" count="74" uniqueCount="63">
  <si>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</si>
  <si>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</si>
  <si>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</si>
  <si>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</si>
  <si>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</si>
  <si>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</si>
  <si>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</si>
  <si>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</si>
  <si>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</si>
  <si>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</si>
  <si>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</si>
  <si>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</si>
  <si>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</si>
  <si>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</si>
  <si>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</si>
  <si>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</si>
  <si>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</si>
  <si>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</si>
  <si>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</si>
  <si>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</si>
  <si>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</si>
  <si>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</si>
  <si>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</si>
  <si>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</si>
  <si>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</si>
  <si>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</si>
  <si>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</si>
  <si>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</si>
  <si>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</si>
  <si>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</si>
  <si>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</si>
  <si>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</si>
  <si>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</si>
  <si>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</si>
  <si>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</si>
  <si>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</si>
  <si>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</si>
  <si>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</si>
  <si>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</si>
  <si>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</si>
  <si>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</si>
  <si>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</si>
  <si>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</si>
  <si>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</si>
  <si>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</si>
  <si>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</si>
  <si>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AD = ADMINISTRATIVA</t>
  </si>
  <si>
    <t>FI = FISCAL</t>
  </si>
  <si>
    <t>DCP = DERIVADA DE CAUSA PENAL</t>
  </si>
  <si>
    <t>AG = AGRARIA</t>
  </si>
  <si>
    <t>FN = FINANCIERA</t>
  </si>
  <si>
    <t xml:space="preserve">LB = LABORAL </t>
  </si>
  <si>
    <t>PN = PENAL</t>
  </si>
  <si>
    <t>CI= CIVIL</t>
  </si>
  <si>
    <t>AM = ASUNTOS A MIGRANTES</t>
  </si>
  <si>
    <t>AR = ASUNTOS A REPATRIADOS</t>
  </si>
  <si>
    <t>AE = ASUNTOS A ESPECIALIZADOS</t>
  </si>
  <si>
    <t>%</t>
  </si>
  <si>
    <t>MATERIAS:</t>
  </si>
  <si>
    <t>BAJA CALIFORNIA</t>
  </si>
  <si>
    <t>ORIENTACIONES DE PRIMER CONTACTO  POR MATERIA</t>
  </si>
  <si>
    <t>2024</t>
  </si>
  <si>
    <t xml:space="preserve">DEL  01   DE  ENERO  AL   29   DE    FEBRERO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</si>
</sst>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4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9"/>
      <name val="Comic Sans MS"/>
      <family val="4"/>
    </font>
    <font>
      <b/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3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49" fontId="7" fillId="2" borderId="8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7" fillId="2" borderId="11" xfId="1" applyNumberFormat="1" applyFont="1" applyFill="1" applyBorder="1" applyAlignment="1">
      <alignment horizontal="center" vertical="center"/>
    </xf>
    <xf numFmtId="49" fontId="7" fillId="2" borderId="12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2" borderId="13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14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59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489858</xdr:colOff>
      <xdr:row>0</xdr:row>
      <xdr:rowOff>95250</xdr:rowOff>
    </xdr:from>
    <xdr:to>
      <xdr:col>1</xdr:col>
      <xdr:colOff>1118508</xdr:colOff>
      <xdr:row>0</xdr:row>
      <xdr:rowOff>481853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211" y="95250"/>
          <a:ext cx="628650" cy="3866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46"/>
  <sheetViews>
    <sheetView tabSelected="1" zoomScale="70" zoomScaleNormal="70" workbookViewId="0">
      <selection activeCell="AF19" sqref="AF19"/>
    </sheetView>
  </sheetViews>
  <sheetFormatPr baseColWidth="10" defaultRowHeight="15" x14ac:dyDescent="0.25"/>
  <cols>
    <col min="1" max="1" width="4.28515625" style="2" bestFit="1" customWidth="1"/>
    <col min="2" max="2" width="29.85546875" style="3" customWidth="1"/>
    <col min="3" max="3" width="1" style="2" customWidth="1"/>
    <col min="4" max="5" width="7.7109375" style="2" customWidth="1"/>
    <col min="6" max="6" width="8.5703125" style="2" customWidth="1"/>
    <col min="7" max="7" width="9.28515625" style="2" customWidth="1"/>
    <col min="8" max="8" width="6.7109375" style="2" customWidth="1"/>
    <col min="9" max="9" width="8.28515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8.28515625" style="2" customWidth="1"/>
    <col min="14" max="14" width="6.7109375" style="2" customWidth="1"/>
    <col min="15" max="15" width="8.28515625" style="2" customWidth="1"/>
    <col min="16" max="16" width="6.7109375" style="2" customWidth="1"/>
    <col min="17" max="17" width="9" style="2" customWidth="1"/>
    <col min="18" max="18" width="6.7109375" style="2" customWidth="1"/>
    <col min="19" max="19" width="7.7109375" style="2" customWidth="1"/>
    <col min="20" max="20" width="6.7109375" style="2" customWidth="1"/>
    <col min="21" max="21" width="8.28515625" style="2" customWidth="1"/>
    <col min="22" max="23" width="7.85546875" style="2" customWidth="1"/>
    <col min="24" max="25" width="7.42578125" style="2" customWidth="1"/>
    <col min="26" max="26" width="9.28515625" style="2" bestFit="1" customWidth="1"/>
  </cols>
  <sheetData>
    <row r="1" spans="1:27" ht="41.25" customHeight="1" x14ac:dyDescent="0.25"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7" ht="21" customHeight="1" x14ac:dyDescent="0.25">
      <c r="A2" s="19" t="s">
        <v>61</v>
      </c>
      <c r="B2" s="20" t="s">
        <v>1</v>
      </c>
      <c r="C2" s="1"/>
      <c r="D2" s="23" t="s">
        <v>60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</row>
    <row r="3" spans="1:27" ht="21" customHeight="1" x14ac:dyDescent="0.25">
      <c r="A3" s="21"/>
      <c r="B3" s="16"/>
      <c r="C3" s="1"/>
      <c r="D3" s="23" t="s">
        <v>62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ht="19.5" customHeight="1" x14ac:dyDescent="0.25">
      <c r="A4" s="22"/>
      <c r="B4" s="17"/>
      <c r="C4" s="1"/>
      <c r="D4" s="11" t="s">
        <v>33</v>
      </c>
      <c r="E4" s="5" t="s">
        <v>57</v>
      </c>
      <c r="F4" s="5" t="s">
        <v>34</v>
      </c>
      <c r="G4" s="5" t="s">
        <v>57</v>
      </c>
      <c r="H4" s="5" t="s">
        <v>35</v>
      </c>
      <c r="I4" s="5" t="s">
        <v>57</v>
      </c>
      <c r="J4" s="5" t="s">
        <v>36</v>
      </c>
      <c r="K4" s="5" t="s">
        <v>57</v>
      </c>
      <c r="L4" s="5" t="s">
        <v>37</v>
      </c>
      <c r="M4" s="5" t="s">
        <v>57</v>
      </c>
      <c r="N4" s="5" t="s">
        <v>38</v>
      </c>
      <c r="O4" s="5" t="s">
        <v>57</v>
      </c>
      <c r="P4" s="5" t="s">
        <v>39</v>
      </c>
      <c r="Q4" s="5" t="s">
        <v>57</v>
      </c>
      <c r="R4" s="5" t="s">
        <v>40</v>
      </c>
      <c r="S4" s="5" t="s">
        <v>57</v>
      </c>
      <c r="T4" s="5" t="s">
        <v>41</v>
      </c>
      <c r="U4" s="5" t="s">
        <v>57</v>
      </c>
      <c r="V4" s="5" t="s">
        <v>42</v>
      </c>
      <c r="W4" s="5" t="s">
        <v>57</v>
      </c>
      <c r="X4" s="5" t="s">
        <v>43</v>
      </c>
      <c r="Y4" s="5" t="s">
        <v>57</v>
      </c>
      <c r="Z4" s="5" t="s">
        <v>44</v>
      </c>
      <c r="AA4" s="7" t="s">
        <v>57</v>
      </c>
    </row>
    <row r="5" spans="1:27" ht="19.5" x14ac:dyDescent="0.25">
      <c r="A5" s="12">
        <v>1</v>
      </c>
      <c r="B5" s="13" t="s">
        <v>2</v>
      </c>
      <c r="C5" s="4"/>
      <c r="D5" s="6">
        <v>237</v>
      </c>
      <c r="E5" s="9">
        <f>+(D5*100)/D$37</f>
        <v>39.5</v>
      </c>
      <c r="F5" s="6">
        <v>267</v>
      </c>
      <c r="G5" s="9">
        <f>+(F5*100)/F$37</f>
        <v>43.698854337152213</v>
      </c>
      <c r="H5" s="6">
        <v>2</v>
      </c>
      <c r="I5" s="9">
        <f>+(H5*100)/H$37</f>
        <v>18.181818181818183</v>
      </c>
      <c r="J5" s="6">
        <v>0</v>
      </c>
      <c r="K5" s="6">
        <v>0</v>
      </c>
      <c r="L5" s="6">
        <v>15</v>
      </c>
      <c r="M5" s="9">
        <f>+(L5*100)/L$37</f>
        <v>55.555555555555557</v>
      </c>
      <c r="N5" s="6">
        <v>17</v>
      </c>
      <c r="O5" s="9">
        <f>+(N5*100)/N$37</f>
        <v>41.463414634146339</v>
      </c>
      <c r="P5" s="6">
        <v>105</v>
      </c>
      <c r="Q5" s="9">
        <f>+(P5*100)/P$37</f>
        <v>31.914893617021278</v>
      </c>
      <c r="R5" s="6">
        <v>44</v>
      </c>
      <c r="S5" s="9">
        <f>+(R5*100)/R$37</f>
        <v>22.680412371134022</v>
      </c>
      <c r="T5" s="6">
        <v>6</v>
      </c>
      <c r="U5" s="9">
        <f>+(T5*100)/T$37</f>
        <v>54.545454545454547</v>
      </c>
      <c r="V5" s="6">
        <v>0</v>
      </c>
      <c r="W5" s="6">
        <v>0</v>
      </c>
      <c r="X5" s="6">
        <v>0</v>
      </c>
      <c r="Y5" s="6">
        <v>0</v>
      </c>
      <c r="Z5" s="6">
        <f t="shared" ref="Z5:Z36" si="0">+D5+F5+H5+J5+L5+N5+P5+R5+T5+V5+X5</f>
        <v>693</v>
      </c>
      <c r="AA5" s="9">
        <f>+(Z5*100)/Z$37</f>
        <v>37.993421052631582</v>
      </c>
    </row>
    <row r="6" spans="1:27" ht="19.5" x14ac:dyDescent="0.25">
      <c r="A6" s="12">
        <v>2</v>
      </c>
      <c r="B6" s="13" t="s">
        <v>3</v>
      </c>
      <c r="C6" s="4"/>
      <c r="D6" s="8">
        <v>114</v>
      </c>
      <c r="E6" s="10">
        <f t="shared" ref="E6:E36" si="1">+(D6*100)/D$37</f>
        <v>19</v>
      </c>
      <c r="F6" s="8">
        <v>17</v>
      </c>
      <c r="G6" s="10">
        <f t="shared" ref="G6:G36" si="2">+(F6*100)/F$37</f>
        <v>2.7823240589198037</v>
      </c>
      <c r="H6" s="8">
        <v>0</v>
      </c>
      <c r="I6" s="10">
        <f t="shared" ref="I6:I36" si="3">+(H6*100)/H$37</f>
        <v>0</v>
      </c>
      <c r="J6" s="8">
        <v>0</v>
      </c>
      <c r="K6" s="8">
        <v>0</v>
      </c>
      <c r="L6" s="8">
        <v>0</v>
      </c>
      <c r="M6" s="10">
        <f t="shared" ref="M6:M36" si="4">+(L6*100)/L$37</f>
        <v>0</v>
      </c>
      <c r="N6" s="8">
        <v>0</v>
      </c>
      <c r="O6" s="10">
        <f t="shared" ref="O6:O36" si="5">+(N6*100)/N$37</f>
        <v>0</v>
      </c>
      <c r="P6" s="8">
        <v>5</v>
      </c>
      <c r="Q6" s="10">
        <f t="shared" ref="Q6:Q36" si="6">+(P6*100)/P$37</f>
        <v>1.5197568389057752</v>
      </c>
      <c r="R6" s="8">
        <v>5</v>
      </c>
      <c r="S6" s="10">
        <f t="shared" ref="S6:U36" si="7">+(R6*100)/R$37</f>
        <v>2.5773195876288661</v>
      </c>
      <c r="T6" s="8">
        <v>0</v>
      </c>
      <c r="U6" s="10">
        <f t="shared" si="7"/>
        <v>0</v>
      </c>
      <c r="V6" s="8">
        <v>0</v>
      </c>
      <c r="W6" s="8">
        <v>0</v>
      </c>
      <c r="X6" s="8">
        <v>0</v>
      </c>
      <c r="Y6" s="8">
        <v>0</v>
      </c>
      <c r="Z6" s="8">
        <f t="shared" si="0"/>
        <v>141</v>
      </c>
      <c r="AA6" s="10">
        <f>+(Z6*100)/Z$37</f>
        <v>7.7302631578947372</v>
      </c>
    </row>
    <row r="7" spans="1:27" ht="19.5" x14ac:dyDescent="0.25">
      <c r="A7" s="12">
        <v>3</v>
      </c>
      <c r="B7" s="13" t="s">
        <v>59</v>
      </c>
      <c r="C7" s="4"/>
      <c r="D7" s="6">
        <v>0</v>
      </c>
      <c r="E7" s="9">
        <f t="shared" si="1"/>
        <v>0</v>
      </c>
      <c r="F7" s="6">
        <v>0</v>
      </c>
      <c r="G7" s="9">
        <f t="shared" si="2"/>
        <v>0</v>
      </c>
      <c r="H7" s="6">
        <v>0</v>
      </c>
      <c r="I7" s="9">
        <f t="shared" si="3"/>
        <v>0</v>
      </c>
      <c r="J7" s="6">
        <v>0</v>
      </c>
      <c r="K7" s="6">
        <v>0</v>
      </c>
      <c r="L7" s="6">
        <v>0</v>
      </c>
      <c r="M7" s="9">
        <f t="shared" si="4"/>
        <v>0</v>
      </c>
      <c r="N7" s="6">
        <v>0</v>
      </c>
      <c r="O7" s="9">
        <f t="shared" si="5"/>
        <v>0</v>
      </c>
      <c r="P7" s="6">
        <v>6</v>
      </c>
      <c r="Q7" s="9">
        <f t="shared" si="6"/>
        <v>1.8237082066869301</v>
      </c>
      <c r="R7" s="6">
        <v>1</v>
      </c>
      <c r="S7" s="9">
        <f t="shared" si="7"/>
        <v>0.51546391752577314</v>
      </c>
      <c r="T7" s="6">
        <v>0</v>
      </c>
      <c r="U7" s="9">
        <f t="shared" si="7"/>
        <v>0</v>
      </c>
      <c r="V7" s="6">
        <v>0</v>
      </c>
      <c r="W7" s="6">
        <v>0</v>
      </c>
      <c r="X7" s="6">
        <v>0</v>
      </c>
      <c r="Y7" s="6">
        <v>0</v>
      </c>
      <c r="Z7" s="6">
        <f t="shared" si="0"/>
        <v>7</v>
      </c>
      <c r="AA7" s="9">
        <f>+(Z7*100)/Z$37</f>
        <v>0.38377192982456143</v>
      </c>
    </row>
    <row r="8" spans="1:27" ht="19.5" x14ac:dyDescent="0.25">
      <c r="A8" s="12">
        <v>4</v>
      </c>
      <c r="B8" s="13" t="s">
        <v>4</v>
      </c>
      <c r="C8" s="4"/>
      <c r="D8" s="8">
        <v>14</v>
      </c>
      <c r="E8" s="10">
        <f t="shared" si="1"/>
        <v>2.3333333333333335</v>
      </c>
      <c r="F8" s="8">
        <v>35</v>
      </c>
      <c r="G8" s="10">
        <f t="shared" si="2"/>
        <v>5.728314238952537</v>
      </c>
      <c r="H8" s="8">
        <v>0</v>
      </c>
      <c r="I8" s="10">
        <f t="shared" si="3"/>
        <v>0</v>
      </c>
      <c r="J8" s="8">
        <v>0</v>
      </c>
      <c r="K8" s="8">
        <v>0</v>
      </c>
      <c r="L8" s="8">
        <v>1</v>
      </c>
      <c r="M8" s="10">
        <f t="shared" si="4"/>
        <v>3.7037037037037037</v>
      </c>
      <c r="N8" s="8">
        <v>2</v>
      </c>
      <c r="O8" s="10">
        <f t="shared" si="5"/>
        <v>4.8780487804878048</v>
      </c>
      <c r="P8" s="8">
        <v>5</v>
      </c>
      <c r="Q8" s="10">
        <f t="shared" si="6"/>
        <v>1.5197568389057752</v>
      </c>
      <c r="R8" s="8">
        <v>13</v>
      </c>
      <c r="S8" s="10">
        <f t="shared" si="7"/>
        <v>6.7010309278350517</v>
      </c>
      <c r="T8" s="8">
        <v>0</v>
      </c>
      <c r="U8" s="10">
        <f t="shared" si="7"/>
        <v>0</v>
      </c>
      <c r="V8" s="8">
        <v>0</v>
      </c>
      <c r="W8" s="8">
        <v>0</v>
      </c>
      <c r="X8" s="8">
        <v>0</v>
      </c>
      <c r="Y8" s="8">
        <v>0</v>
      </c>
      <c r="Z8" s="8">
        <f t="shared" si="0"/>
        <v>70</v>
      </c>
      <c r="AA8" s="10">
        <f>+(Z8*100)/Z$37</f>
        <v>3.8377192982456139</v>
      </c>
    </row>
    <row r="9" spans="1:27" ht="19.5" x14ac:dyDescent="0.25">
      <c r="A9" s="12">
        <v>5</v>
      </c>
      <c r="B9" s="13" t="s">
        <v>5</v>
      </c>
      <c r="C9" s="4"/>
      <c r="D9" s="6">
        <v>0</v>
      </c>
      <c r="E9" s="9">
        <f t="shared" si="1"/>
        <v>0</v>
      </c>
      <c r="F9" s="6">
        <v>0</v>
      </c>
      <c r="G9" s="9">
        <f t="shared" si="2"/>
        <v>0</v>
      </c>
      <c r="H9" s="6">
        <v>0</v>
      </c>
      <c r="I9" s="9">
        <f t="shared" si="3"/>
        <v>0</v>
      </c>
      <c r="J9" s="6">
        <v>0</v>
      </c>
      <c r="K9" s="6">
        <v>0</v>
      </c>
      <c r="L9" s="6">
        <v>0</v>
      </c>
      <c r="M9" s="9">
        <f t="shared" si="4"/>
        <v>0</v>
      </c>
      <c r="N9" s="6">
        <v>0</v>
      </c>
      <c r="O9" s="9">
        <f t="shared" si="5"/>
        <v>0</v>
      </c>
      <c r="P9" s="6">
        <v>0</v>
      </c>
      <c r="Q9" s="9">
        <f t="shared" si="6"/>
        <v>0</v>
      </c>
      <c r="R9" s="6">
        <v>1</v>
      </c>
      <c r="S9" s="9">
        <f t="shared" si="7"/>
        <v>0.51546391752577314</v>
      </c>
      <c r="T9" s="6">
        <v>0</v>
      </c>
      <c r="U9" s="9">
        <f t="shared" si="7"/>
        <v>0</v>
      </c>
      <c r="V9" s="6">
        <v>0</v>
      </c>
      <c r="W9" s="6">
        <v>0</v>
      </c>
      <c r="X9" s="6">
        <v>0</v>
      </c>
      <c r="Y9" s="6">
        <v>0</v>
      </c>
      <c r="Z9" s="6">
        <f t="shared" si="0"/>
        <v>1</v>
      </c>
      <c r="AA9" s="9">
        <f t="shared" ref="AA9:AA36" si="8">+(Z9*100)/Z$37</f>
        <v>5.4824561403508769E-2</v>
      </c>
    </row>
    <row r="10" spans="1:27" ht="19.5" x14ac:dyDescent="0.25">
      <c r="A10" s="12">
        <v>6</v>
      </c>
      <c r="B10" s="13" t="s">
        <v>6</v>
      </c>
      <c r="C10" s="4"/>
      <c r="D10" s="8">
        <v>34</v>
      </c>
      <c r="E10" s="10">
        <f t="shared" si="1"/>
        <v>5.666666666666667</v>
      </c>
      <c r="F10" s="8">
        <v>16</v>
      </c>
      <c r="G10" s="10">
        <f t="shared" si="2"/>
        <v>2.6186579378068742</v>
      </c>
      <c r="H10" s="8">
        <v>0</v>
      </c>
      <c r="I10" s="10">
        <f t="shared" si="3"/>
        <v>0</v>
      </c>
      <c r="J10" s="8">
        <v>0</v>
      </c>
      <c r="K10" s="8">
        <v>0</v>
      </c>
      <c r="L10" s="8">
        <v>0</v>
      </c>
      <c r="M10" s="10">
        <f t="shared" si="4"/>
        <v>0</v>
      </c>
      <c r="N10" s="8">
        <v>0</v>
      </c>
      <c r="O10" s="10">
        <f t="shared" si="5"/>
        <v>0</v>
      </c>
      <c r="P10" s="8">
        <v>3</v>
      </c>
      <c r="Q10" s="10">
        <f t="shared" si="6"/>
        <v>0.91185410334346506</v>
      </c>
      <c r="R10" s="8">
        <v>1</v>
      </c>
      <c r="S10" s="10">
        <f t="shared" si="7"/>
        <v>0.51546391752577314</v>
      </c>
      <c r="T10" s="8">
        <v>0</v>
      </c>
      <c r="U10" s="10">
        <f t="shared" si="7"/>
        <v>0</v>
      </c>
      <c r="V10" s="8">
        <v>0</v>
      </c>
      <c r="W10" s="8">
        <v>0</v>
      </c>
      <c r="X10" s="8">
        <v>0</v>
      </c>
      <c r="Y10" s="8">
        <v>0</v>
      </c>
      <c r="Z10" s="8">
        <f t="shared" si="0"/>
        <v>54</v>
      </c>
      <c r="AA10" s="10">
        <f t="shared" si="8"/>
        <v>2.9605263157894739</v>
      </c>
    </row>
    <row r="11" spans="1:27" ht="19.5" x14ac:dyDescent="0.25">
      <c r="A11" s="12">
        <v>7</v>
      </c>
      <c r="B11" s="13" t="s">
        <v>7</v>
      </c>
      <c r="C11" s="4"/>
      <c r="D11" s="6">
        <v>36</v>
      </c>
      <c r="E11" s="9">
        <f t="shared" si="1"/>
        <v>6</v>
      </c>
      <c r="F11" s="6">
        <v>59</v>
      </c>
      <c r="G11" s="9">
        <f t="shared" si="2"/>
        <v>9.656301145662848</v>
      </c>
      <c r="H11" s="6">
        <v>3</v>
      </c>
      <c r="I11" s="9">
        <f t="shared" si="3"/>
        <v>27.272727272727273</v>
      </c>
      <c r="J11" s="6">
        <v>0</v>
      </c>
      <c r="K11" s="6">
        <v>0</v>
      </c>
      <c r="L11" s="6">
        <v>2</v>
      </c>
      <c r="M11" s="9">
        <f t="shared" si="4"/>
        <v>7.4074074074074074</v>
      </c>
      <c r="N11" s="6">
        <v>9</v>
      </c>
      <c r="O11" s="9">
        <f t="shared" si="5"/>
        <v>21.951219512195124</v>
      </c>
      <c r="P11" s="6">
        <v>28</v>
      </c>
      <c r="Q11" s="9">
        <f t="shared" si="6"/>
        <v>8.5106382978723403</v>
      </c>
      <c r="R11" s="6">
        <v>35</v>
      </c>
      <c r="S11" s="9">
        <f t="shared" si="7"/>
        <v>18.041237113402062</v>
      </c>
      <c r="T11" s="6">
        <v>2</v>
      </c>
      <c r="U11" s="9">
        <f t="shared" si="7"/>
        <v>18.181818181818183</v>
      </c>
      <c r="V11" s="6">
        <v>0</v>
      </c>
      <c r="W11" s="6">
        <v>0</v>
      </c>
      <c r="X11" s="6">
        <v>0</v>
      </c>
      <c r="Y11" s="6">
        <v>0</v>
      </c>
      <c r="Z11" s="6">
        <f t="shared" si="0"/>
        <v>174</v>
      </c>
      <c r="AA11" s="9">
        <f t="shared" si="8"/>
        <v>9.5394736842105257</v>
      </c>
    </row>
    <row r="12" spans="1:27" ht="19.5" x14ac:dyDescent="0.25">
      <c r="A12" s="12">
        <v>8</v>
      </c>
      <c r="B12" s="13" t="s">
        <v>8</v>
      </c>
      <c r="C12" s="4"/>
      <c r="D12" s="8">
        <v>0</v>
      </c>
      <c r="E12" s="10">
        <f t="shared" si="1"/>
        <v>0</v>
      </c>
      <c r="F12" s="8">
        <v>0</v>
      </c>
      <c r="G12" s="10">
        <f t="shared" si="2"/>
        <v>0</v>
      </c>
      <c r="H12" s="8">
        <v>0</v>
      </c>
      <c r="I12" s="10">
        <f t="shared" si="3"/>
        <v>0</v>
      </c>
      <c r="J12" s="8">
        <v>0</v>
      </c>
      <c r="K12" s="8">
        <v>0</v>
      </c>
      <c r="L12" s="8">
        <v>0</v>
      </c>
      <c r="M12" s="10">
        <f t="shared" si="4"/>
        <v>0</v>
      </c>
      <c r="N12" s="8">
        <v>0</v>
      </c>
      <c r="O12" s="10">
        <f t="shared" si="5"/>
        <v>0</v>
      </c>
      <c r="P12" s="8">
        <v>0</v>
      </c>
      <c r="Q12" s="10">
        <f t="shared" si="6"/>
        <v>0</v>
      </c>
      <c r="R12" s="8">
        <v>0</v>
      </c>
      <c r="S12" s="10">
        <f t="shared" si="7"/>
        <v>0</v>
      </c>
      <c r="T12" s="8">
        <v>0</v>
      </c>
      <c r="U12" s="10">
        <f t="shared" si="7"/>
        <v>0</v>
      </c>
      <c r="V12" s="8">
        <v>0</v>
      </c>
      <c r="W12" s="8">
        <v>0</v>
      </c>
      <c r="X12" s="8">
        <v>0</v>
      </c>
      <c r="Y12" s="8">
        <v>0</v>
      </c>
      <c r="Z12" s="8">
        <f t="shared" si="0"/>
        <v>0</v>
      </c>
      <c r="AA12" s="10">
        <f t="shared" si="8"/>
        <v>0</v>
      </c>
    </row>
    <row r="13" spans="1:27" ht="19.5" x14ac:dyDescent="0.25">
      <c r="A13" s="12">
        <v>9</v>
      </c>
      <c r="B13" s="13" t="s">
        <v>9</v>
      </c>
      <c r="C13" s="4"/>
      <c r="D13" s="6">
        <v>20</v>
      </c>
      <c r="E13" s="9">
        <f t="shared" si="1"/>
        <v>3.3333333333333335</v>
      </c>
      <c r="F13" s="6">
        <v>27</v>
      </c>
      <c r="G13" s="9">
        <f t="shared" si="2"/>
        <v>4.4189852700490997</v>
      </c>
      <c r="H13" s="6">
        <v>0</v>
      </c>
      <c r="I13" s="9">
        <f t="shared" si="3"/>
        <v>0</v>
      </c>
      <c r="J13" s="6">
        <v>0</v>
      </c>
      <c r="K13" s="6">
        <v>0</v>
      </c>
      <c r="L13" s="6">
        <v>0</v>
      </c>
      <c r="M13" s="9">
        <f t="shared" si="4"/>
        <v>0</v>
      </c>
      <c r="N13" s="6">
        <v>0</v>
      </c>
      <c r="O13" s="9">
        <f t="shared" si="5"/>
        <v>0</v>
      </c>
      <c r="P13" s="6">
        <v>5</v>
      </c>
      <c r="Q13" s="9">
        <f t="shared" si="6"/>
        <v>1.5197568389057752</v>
      </c>
      <c r="R13" s="6">
        <v>3</v>
      </c>
      <c r="S13" s="9">
        <f t="shared" si="7"/>
        <v>1.5463917525773196</v>
      </c>
      <c r="T13" s="6">
        <v>0</v>
      </c>
      <c r="U13" s="9">
        <f t="shared" si="7"/>
        <v>0</v>
      </c>
      <c r="V13" s="6">
        <v>0</v>
      </c>
      <c r="W13" s="6">
        <v>0</v>
      </c>
      <c r="X13" s="6">
        <v>0</v>
      </c>
      <c r="Y13" s="6">
        <v>0</v>
      </c>
      <c r="Z13" s="6">
        <f t="shared" si="0"/>
        <v>55</v>
      </c>
      <c r="AA13" s="9">
        <f t="shared" si="8"/>
        <v>3.0153508771929824</v>
      </c>
    </row>
    <row r="14" spans="1:27" ht="19.5" x14ac:dyDescent="0.25">
      <c r="A14" s="12">
        <v>10</v>
      </c>
      <c r="B14" s="13" t="s">
        <v>10</v>
      </c>
      <c r="C14" s="4"/>
      <c r="D14" s="8">
        <v>0</v>
      </c>
      <c r="E14" s="10">
        <f t="shared" si="1"/>
        <v>0</v>
      </c>
      <c r="F14" s="8">
        <v>0</v>
      </c>
      <c r="G14" s="10">
        <f t="shared" si="2"/>
        <v>0</v>
      </c>
      <c r="H14" s="8">
        <v>0</v>
      </c>
      <c r="I14" s="10">
        <f t="shared" si="3"/>
        <v>0</v>
      </c>
      <c r="J14" s="8">
        <v>0</v>
      </c>
      <c r="K14" s="8">
        <v>0</v>
      </c>
      <c r="L14" s="8">
        <v>0</v>
      </c>
      <c r="M14" s="10">
        <f t="shared" si="4"/>
        <v>0</v>
      </c>
      <c r="N14" s="8">
        <v>0</v>
      </c>
      <c r="O14" s="10">
        <f t="shared" si="5"/>
        <v>0</v>
      </c>
      <c r="P14" s="8">
        <v>0</v>
      </c>
      <c r="Q14" s="10">
        <f t="shared" si="6"/>
        <v>0</v>
      </c>
      <c r="R14" s="8">
        <v>0</v>
      </c>
      <c r="S14" s="10">
        <f t="shared" si="7"/>
        <v>0</v>
      </c>
      <c r="T14" s="8">
        <v>0</v>
      </c>
      <c r="U14" s="10">
        <f t="shared" si="7"/>
        <v>0</v>
      </c>
      <c r="V14" s="8">
        <v>0</v>
      </c>
      <c r="W14" s="8">
        <v>0</v>
      </c>
      <c r="X14" s="8">
        <v>0</v>
      </c>
      <c r="Y14" s="8">
        <v>0</v>
      </c>
      <c r="Z14" s="8">
        <f t="shared" si="0"/>
        <v>0</v>
      </c>
      <c r="AA14" s="10">
        <f t="shared" si="8"/>
        <v>0</v>
      </c>
    </row>
    <row r="15" spans="1:27" ht="19.5" x14ac:dyDescent="0.25">
      <c r="A15" s="12">
        <v>11</v>
      </c>
      <c r="B15" s="13" t="s">
        <v>11</v>
      </c>
      <c r="C15" s="4"/>
      <c r="D15" s="6">
        <v>5</v>
      </c>
      <c r="E15" s="9">
        <f t="shared" si="1"/>
        <v>0.83333333333333337</v>
      </c>
      <c r="F15" s="6">
        <v>9</v>
      </c>
      <c r="G15" s="9">
        <f t="shared" si="2"/>
        <v>1.4729950900163666</v>
      </c>
      <c r="H15" s="6">
        <v>0</v>
      </c>
      <c r="I15" s="9">
        <f t="shared" si="3"/>
        <v>0</v>
      </c>
      <c r="J15" s="6">
        <v>0</v>
      </c>
      <c r="K15" s="6">
        <v>0</v>
      </c>
      <c r="L15" s="6">
        <v>1</v>
      </c>
      <c r="M15" s="9">
        <f t="shared" si="4"/>
        <v>3.7037037037037037</v>
      </c>
      <c r="N15" s="6">
        <v>0</v>
      </c>
      <c r="O15" s="9">
        <f t="shared" si="5"/>
        <v>0</v>
      </c>
      <c r="P15" s="6">
        <v>0</v>
      </c>
      <c r="Q15" s="9">
        <f t="shared" si="6"/>
        <v>0</v>
      </c>
      <c r="R15" s="6">
        <v>4</v>
      </c>
      <c r="S15" s="9">
        <f t="shared" si="7"/>
        <v>2.0618556701030926</v>
      </c>
      <c r="T15" s="6">
        <v>0</v>
      </c>
      <c r="U15" s="9">
        <f t="shared" si="7"/>
        <v>0</v>
      </c>
      <c r="V15" s="6">
        <v>0</v>
      </c>
      <c r="W15" s="6">
        <v>0</v>
      </c>
      <c r="X15" s="6">
        <v>0</v>
      </c>
      <c r="Y15" s="6">
        <v>0</v>
      </c>
      <c r="Z15" s="6">
        <f t="shared" si="0"/>
        <v>19</v>
      </c>
      <c r="AA15" s="9">
        <f t="shared" si="8"/>
        <v>1.0416666666666667</v>
      </c>
    </row>
    <row r="16" spans="1:27" ht="19.5" x14ac:dyDescent="0.25">
      <c r="A16" s="12">
        <v>12</v>
      </c>
      <c r="B16" s="13" t="s">
        <v>12</v>
      </c>
      <c r="C16" s="4"/>
      <c r="D16" s="8">
        <v>4</v>
      </c>
      <c r="E16" s="10">
        <f t="shared" si="1"/>
        <v>0.66666666666666663</v>
      </c>
      <c r="F16" s="8">
        <v>16</v>
      </c>
      <c r="G16" s="10">
        <f t="shared" si="2"/>
        <v>2.6186579378068742</v>
      </c>
      <c r="H16" s="8">
        <v>0</v>
      </c>
      <c r="I16" s="10">
        <f t="shared" si="3"/>
        <v>0</v>
      </c>
      <c r="J16" s="8">
        <v>0</v>
      </c>
      <c r="K16" s="8">
        <v>0</v>
      </c>
      <c r="L16" s="8">
        <v>0</v>
      </c>
      <c r="M16" s="10">
        <f t="shared" si="4"/>
        <v>0</v>
      </c>
      <c r="N16" s="8">
        <v>1</v>
      </c>
      <c r="O16" s="10">
        <f t="shared" si="5"/>
        <v>2.4390243902439024</v>
      </c>
      <c r="P16" s="8">
        <v>0</v>
      </c>
      <c r="Q16" s="10">
        <f t="shared" si="6"/>
        <v>0</v>
      </c>
      <c r="R16" s="8">
        <v>6</v>
      </c>
      <c r="S16" s="10">
        <f t="shared" si="7"/>
        <v>3.0927835051546393</v>
      </c>
      <c r="T16" s="8">
        <v>0</v>
      </c>
      <c r="U16" s="10">
        <f t="shared" si="7"/>
        <v>0</v>
      </c>
      <c r="V16" s="8">
        <v>0</v>
      </c>
      <c r="W16" s="8">
        <v>0</v>
      </c>
      <c r="X16" s="8">
        <v>0</v>
      </c>
      <c r="Y16" s="8">
        <v>0</v>
      </c>
      <c r="Z16" s="8">
        <f t="shared" si="0"/>
        <v>27</v>
      </c>
      <c r="AA16" s="10">
        <f t="shared" si="8"/>
        <v>1.4802631578947369</v>
      </c>
    </row>
    <row r="17" spans="1:27" ht="19.5" x14ac:dyDescent="0.25">
      <c r="A17" s="12">
        <v>13</v>
      </c>
      <c r="B17" s="13" t="s">
        <v>13</v>
      </c>
      <c r="C17" s="4"/>
      <c r="D17" s="6">
        <v>0</v>
      </c>
      <c r="E17" s="9">
        <f t="shared" si="1"/>
        <v>0</v>
      </c>
      <c r="F17" s="6">
        <v>0</v>
      </c>
      <c r="G17" s="9">
        <f t="shared" si="2"/>
        <v>0</v>
      </c>
      <c r="H17" s="6">
        <v>0</v>
      </c>
      <c r="I17" s="9">
        <f t="shared" si="3"/>
        <v>0</v>
      </c>
      <c r="J17" s="6">
        <v>0</v>
      </c>
      <c r="K17" s="6">
        <v>0</v>
      </c>
      <c r="L17" s="6">
        <v>0</v>
      </c>
      <c r="M17" s="9">
        <f t="shared" si="4"/>
        <v>0</v>
      </c>
      <c r="N17" s="6">
        <v>0</v>
      </c>
      <c r="O17" s="9">
        <f t="shared" si="5"/>
        <v>0</v>
      </c>
      <c r="P17" s="6">
        <v>0</v>
      </c>
      <c r="Q17" s="9">
        <f t="shared" si="6"/>
        <v>0</v>
      </c>
      <c r="R17" s="6">
        <v>0</v>
      </c>
      <c r="S17" s="9">
        <f t="shared" si="7"/>
        <v>0</v>
      </c>
      <c r="T17" s="6">
        <v>0</v>
      </c>
      <c r="U17" s="9">
        <f t="shared" si="7"/>
        <v>0</v>
      </c>
      <c r="V17" s="6">
        <v>0</v>
      </c>
      <c r="W17" s="6">
        <v>0</v>
      </c>
      <c r="X17" s="6">
        <v>0</v>
      </c>
      <c r="Y17" s="6">
        <v>0</v>
      </c>
      <c r="Z17" s="6">
        <f t="shared" si="0"/>
        <v>0</v>
      </c>
      <c r="AA17" s="9">
        <f t="shared" si="8"/>
        <v>0</v>
      </c>
    </row>
    <row r="18" spans="1:27" ht="19.5" x14ac:dyDescent="0.25">
      <c r="A18" s="12">
        <v>14</v>
      </c>
      <c r="B18" s="13" t="s">
        <v>14</v>
      </c>
      <c r="C18" s="4"/>
      <c r="D18" s="8">
        <v>10</v>
      </c>
      <c r="E18" s="10">
        <f t="shared" si="1"/>
        <v>1.6666666666666667</v>
      </c>
      <c r="F18" s="8">
        <v>13</v>
      </c>
      <c r="G18" s="10">
        <f t="shared" si="2"/>
        <v>2.1276595744680851</v>
      </c>
      <c r="H18" s="8">
        <v>0</v>
      </c>
      <c r="I18" s="10">
        <f t="shared" si="3"/>
        <v>0</v>
      </c>
      <c r="J18" s="8">
        <v>0</v>
      </c>
      <c r="K18" s="8">
        <v>0</v>
      </c>
      <c r="L18" s="8">
        <v>1</v>
      </c>
      <c r="M18" s="10">
        <f t="shared" si="4"/>
        <v>3.7037037037037037</v>
      </c>
      <c r="N18" s="8">
        <v>0</v>
      </c>
      <c r="O18" s="10">
        <f t="shared" si="5"/>
        <v>0</v>
      </c>
      <c r="P18" s="8">
        <v>24</v>
      </c>
      <c r="Q18" s="10">
        <f t="shared" si="6"/>
        <v>7.2948328267477205</v>
      </c>
      <c r="R18" s="8">
        <v>14</v>
      </c>
      <c r="S18" s="10">
        <f t="shared" si="7"/>
        <v>7.2164948453608249</v>
      </c>
      <c r="T18" s="8">
        <v>0</v>
      </c>
      <c r="U18" s="10">
        <f t="shared" si="7"/>
        <v>0</v>
      </c>
      <c r="V18" s="8">
        <v>0</v>
      </c>
      <c r="W18" s="8">
        <v>0</v>
      </c>
      <c r="X18" s="8">
        <v>0</v>
      </c>
      <c r="Y18" s="8">
        <v>0</v>
      </c>
      <c r="Z18" s="8">
        <f t="shared" si="0"/>
        <v>62</v>
      </c>
      <c r="AA18" s="10">
        <f t="shared" si="8"/>
        <v>3.3991228070175437</v>
      </c>
    </row>
    <row r="19" spans="1:27" ht="19.5" x14ac:dyDescent="0.25">
      <c r="A19" s="12">
        <v>15</v>
      </c>
      <c r="B19" s="13" t="s">
        <v>15</v>
      </c>
      <c r="C19" s="4"/>
      <c r="D19" s="6">
        <v>0</v>
      </c>
      <c r="E19" s="9">
        <f t="shared" si="1"/>
        <v>0</v>
      </c>
      <c r="F19" s="6">
        <v>4</v>
      </c>
      <c r="G19" s="9">
        <f t="shared" si="2"/>
        <v>0.65466448445171854</v>
      </c>
      <c r="H19" s="6">
        <v>0</v>
      </c>
      <c r="I19" s="9">
        <f t="shared" si="3"/>
        <v>0</v>
      </c>
      <c r="J19" s="6">
        <v>0</v>
      </c>
      <c r="K19" s="6">
        <v>0</v>
      </c>
      <c r="L19" s="6">
        <v>0</v>
      </c>
      <c r="M19" s="9">
        <f t="shared" si="4"/>
        <v>0</v>
      </c>
      <c r="N19" s="6">
        <v>2</v>
      </c>
      <c r="O19" s="9">
        <f t="shared" si="5"/>
        <v>4.8780487804878048</v>
      </c>
      <c r="P19" s="6">
        <v>0</v>
      </c>
      <c r="Q19" s="9">
        <f t="shared" si="6"/>
        <v>0</v>
      </c>
      <c r="R19" s="6">
        <v>1</v>
      </c>
      <c r="S19" s="9">
        <f t="shared" si="7"/>
        <v>0.51546391752577314</v>
      </c>
      <c r="T19" s="6">
        <v>0</v>
      </c>
      <c r="U19" s="9">
        <f t="shared" si="7"/>
        <v>0</v>
      </c>
      <c r="V19" s="6">
        <v>0</v>
      </c>
      <c r="W19" s="6">
        <v>0</v>
      </c>
      <c r="X19" s="6">
        <v>0</v>
      </c>
      <c r="Y19" s="6">
        <v>0</v>
      </c>
      <c r="Z19" s="6">
        <f t="shared" si="0"/>
        <v>7</v>
      </c>
      <c r="AA19" s="9">
        <f t="shared" si="8"/>
        <v>0.38377192982456143</v>
      </c>
    </row>
    <row r="20" spans="1:27" ht="19.5" x14ac:dyDescent="0.25">
      <c r="A20" s="12">
        <v>16</v>
      </c>
      <c r="B20" s="13" t="s">
        <v>16</v>
      </c>
      <c r="C20" s="4"/>
      <c r="D20" s="8">
        <v>1</v>
      </c>
      <c r="E20" s="10">
        <f t="shared" si="1"/>
        <v>0.16666666666666666</v>
      </c>
      <c r="F20" s="8">
        <v>1</v>
      </c>
      <c r="G20" s="10">
        <f t="shared" si="2"/>
        <v>0.16366612111292964</v>
      </c>
      <c r="H20" s="8">
        <v>0</v>
      </c>
      <c r="I20" s="10">
        <f t="shared" si="3"/>
        <v>0</v>
      </c>
      <c r="J20" s="8">
        <v>0</v>
      </c>
      <c r="K20" s="8">
        <v>0</v>
      </c>
      <c r="L20" s="8">
        <v>0</v>
      </c>
      <c r="M20" s="10">
        <f t="shared" si="4"/>
        <v>0</v>
      </c>
      <c r="N20" s="8">
        <v>0</v>
      </c>
      <c r="O20" s="10">
        <f t="shared" si="5"/>
        <v>0</v>
      </c>
      <c r="P20" s="8">
        <v>3</v>
      </c>
      <c r="Q20" s="10">
        <f t="shared" si="6"/>
        <v>0.91185410334346506</v>
      </c>
      <c r="R20" s="8">
        <v>0</v>
      </c>
      <c r="S20" s="10">
        <f t="shared" si="7"/>
        <v>0</v>
      </c>
      <c r="T20" s="8">
        <v>0</v>
      </c>
      <c r="U20" s="10">
        <f t="shared" si="7"/>
        <v>0</v>
      </c>
      <c r="V20" s="8">
        <v>0</v>
      </c>
      <c r="W20" s="8">
        <v>0</v>
      </c>
      <c r="X20" s="8">
        <v>0</v>
      </c>
      <c r="Y20" s="8">
        <v>0</v>
      </c>
      <c r="Z20" s="8">
        <f t="shared" si="0"/>
        <v>5</v>
      </c>
      <c r="AA20" s="10">
        <f t="shared" si="8"/>
        <v>0.27412280701754388</v>
      </c>
    </row>
    <row r="21" spans="1:27" ht="19.5" x14ac:dyDescent="0.25">
      <c r="A21" s="12">
        <v>17</v>
      </c>
      <c r="B21" s="13" t="s">
        <v>17</v>
      </c>
      <c r="C21" s="4"/>
      <c r="D21" s="6">
        <v>1</v>
      </c>
      <c r="E21" s="9">
        <f t="shared" si="1"/>
        <v>0.16666666666666666</v>
      </c>
      <c r="F21" s="6">
        <v>4</v>
      </c>
      <c r="G21" s="9">
        <f t="shared" si="2"/>
        <v>0.65466448445171854</v>
      </c>
      <c r="H21" s="6">
        <v>0</v>
      </c>
      <c r="I21" s="9">
        <f t="shared" si="3"/>
        <v>0</v>
      </c>
      <c r="J21" s="6">
        <v>0</v>
      </c>
      <c r="K21" s="6">
        <v>0</v>
      </c>
      <c r="L21" s="6">
        <v>1</v>
      </c>
      <c r="M21" s="9">
        <f t="shared" si="4"/>
        <v>3.7037037037037037</v>
      </c>
      <c r="N21" s="6">
        <v>0</v>
      </c>
      <c r="O21" s="9">
        <f t="shared" si="5"/>
        <v>0</v>
      </c>
      <c r="P21" s="6">
        <v>3</v>
      </c>
      <c r="Q21" s="9">
        <f t="shared" si="6"/>
        <v>0.91185410334346506</v>
      </c>
      <c r="R21" s="6">
        <v>2</v>
      </c>
      <c r="S21" s="9">
        <f t="shared" si="7"/>
        <v>1.0309278350515463</v>
      </c>
      <c r="T21" s="6">
        <v>0</v>
      </c>
      <c r="U21" s="9">
        <f t="shared" si="7"/>
        <v>0</v>
      </c>
      <c r="V21" s="6">
        <v>0</v>
      </c>
      <c r="W21" s="6">
        <v>0</v>
      </c>
      <c r="X21" s="6">
        <v>0</v>
      </c>
      <c r="Y21" s="6">
        <v>0</v>
      </c>
      <c r="Z21" s="6">
        <f t="shared" si="0"/>
        <v>11</v>
      </c>
      <c r="AA21" s="9">
        <f t="shared" si="8"/>
        <v>0.60307017543859653</v>
      </c>
    </row>
    <row r="22" spans="1:27" ht="19.5" x14ac:dyDescent="0.25">
      <c r="A22" s="12">
        <v>18</v>
      </c>
      <c r="B22" s="13" t="s">
        <v>18</v>
      </c>
      <c r="C22" s="4"/>
      <c r="D22" s="8">
        <v>10</v>
      </c>
      <c r="E22" s="10">
        <f t="shared" si="1"/>
        <v>1.6666666666666667</v>
      </c>
      <c r="F22" s="8">
        <v>13</v>
      </c>
      <c r="G22" s="10">
        <f t="shared" si="2"/>
        <v>2.1276595744680851</v>
      </c>
      <c r="H22" s="8">
        <v>0</v>
      </c>
      <c r="I22" s="10">
        <f t="shared" si="3"/>
        <v>0</v>
      </c>
      <c r="J22" s="8">
        <v>0</v>
      </c>
      <c r="K22" s="8">
        <v>0</v>
      </c>
      <c r="L22" s="8">
        <v>1</v>
      </c>
      <c r="M22" s="10">
        <f t="shared" si="4"/>
        <v>3.7037037037037037</v>
      </c>
      <c r="N22" s="8">
        <v>2</v>
      </c>
      <c r="O22" s="10">
        <f t="shared" si="5"/>
        <v>4.8780487804878048</v>
      </c>
      <c r="P22" s="8">
        <v>26</v>
      </c>
      <c r="Q22" s="10">
        <f t="shared" si="6"/>
        <v>7.9027355623100304</v>
      </c>
      <c r="R22" s="8">
        <v>14</v>
      </c>
      <c r="S22" s="10">
        <f t="shared" si="7"/>
        <v>7.2164948453608249</v>
      </c>
      <c r="T22" s="8">
        <v>1</v>
      </c>
      <c r="U22" s="10">
        <f t="shared" si="7"/>
        <v>9.0909090909090917</v>
      </c>
      <c r="V22" s="8">
        <v>0</v>
      </c>
      <c r="W22" s="8">
        <v>0</v>
      </c>
      <c r="X22" s="8">
        <v>0</v>
      </c>
      <c r="Y22" s="8">
        <v>0</v>
      </c>
      <c r="Z22" s="8">
        <f t="shared" si="0"/>
        <v>67</v>
      </c>
      <c r="AA22" s="10">
        <f t="shared" si="8"/>
        <v>3.6732456140350878</v>
      </c>
    </row>
    <row r="23" spans="1:27" ht="19.5" x14ac:dyDescent="0.25">
      <c r="A23" s="12">
        <v>19</v>
      </c>
      <c r="B23" s="13" t="s">
        <v>19</v>
      </c>
      <c r="C23" s="4"/>
      <c r="D23" s="6">
        <v>15</v>
      </c>
      <c r="E23" s="9">
        <f t="shared" si="1"/>
        <v>2.5</v>
      </c>
      <c r="F23" s="6">
        <v>16</v>
      </c>
      <c r="G23" s="9">
        <f t="shared" si="2"/>
        <v>2.6186579378068742</v>
      </c>
      <c r="H23" s="6">
        <v>0</v>
      </c>
      <c r="I23" s="9">
        <f t="shared" si="3"/>
        <v>0</v>
      </c>
      <c r="J23" s="6">
        <v>0</v>
      </c>
      <c r="K23" s="6">
        <v>0</v>
      </c>
      <c r="L23" s="6">
        <v>0</v>
      </c>
      <c r="M23" s="9">
        <f t="shared" si="4"/>
        <v>0</v>
      </c>
      <c r="N23" s="6">
        <v>3</v>
      </c>
      <c r="O23" s="9">
        <f t="shared" si="5"/>
        <v>7.3170731707317076</v>
      </c>
      <c r="P23" s="6">
        <v>21</v>
      </c>
      <c r="Q23" s="9">
        <f t="shared" si="6"/>
        <v>6.3829787234042552</v>
      </c>
      <c r="R23" s="6">
        <v>11</v>
      </c>
      <c r="S23" s="9">
        <f t="shared" si="7"/>
        <v>5.6701030927835054</v>
      </c>
      <c r="T23" s="6">
        <v>0</v>
      </c>
      <c r="U23" s="9">
        <f t="shared" si="7"/>
        <v>0</v>
      </c>
      <c r="V23" s="6">
        <v>0</v>
      </c>
      <c r="W23" s="6">
        <v>0</v>
      </c>
      <c r="X23" s="6">
        <v>0</v>
      </c>
      <c r="Y23" s="6">
        <v>0</v>
      </c>
      <c r="Z23" s="6">
        <f t="shared" si="0"/>
        <v>66</v>
      </c>
      <c r="AA23" s="9">
        <f t="shared" si="8"/>
        <v>3.6184210526315788</v>
      </c>
    </row>
    <row r="24" spans="1:27" ht="19.5" x14ac:dyDescent="0.25">
      <c r="A24" s="12">
        <v>20</v>
      </c>
      <c r="B24" s="13" t="s">
        <v>20</v>
      </c>
      <c r="C24" s="4"/>
      <c r="D24" s="8">
        <v>0</v>
      </c>
      <c r="E24" s="10">
        <f t="shared" si="1"/>
        <v>0</v>
      </c>
      <c r="F24" s="8">
        <v>0</v>
      </c>
      <c r="G24" s="10">
        <f t="shared" si="2"/>
        <v>0</v>
      </c>
      <c r="H24" s="8">
        <v>0</v>
      </c>
      <c r="I24" s="10">
        <f t="shared" si="3"/>
        <v>0</v>
      </c>
      <c r="J24" s="8">
        <v>0</v>
      </c>
      <c r="K24" s="8">
        <v>0</v>
      </c>
      <c r="L24" s="8">
        <v>0</v>
      </c>
      <c r="M24" s="10">
        <f t="shared" si="4"/>
        <v>0</v>
      </c>
      <c r="N24" s="8">
        <v>0</v>
      </c>
      <c r="O24" s="10">
        <f t="shared" si="5"/>
        <v>0</v>
      </c>
      <c r="P24" s="8">
        <v>0</v>
      </c>
      <c r="Q24" s="10">
        <f t="shared" si="6"/>
        <v>0</v>
      </c>
      <c r="R24" s="8">
        <v>0</v>
      </c>
      <c r="S24" s="10">
        <f t="shared" si="7"/>
        <v>0</v>
      </c>
      <c r="T24" s="8">
        <v>0</v>
      </c>
      <c r="U24" s="10">
        <f t="shared" si="7"/>
        <v>0</v>
      </c>
      <c r="V24" s="8">
        <v>0</v>
      </c>
      <c r="W24" s="8">
        <v>0</v>
      </c>
      <c r="X24" s="8">
        <v>0</v>
      </c>
      <c r="Y24" s="8">
        <v>0</v>
      </c>
      <c r="Z24" s="8">
        <f t="shared" si="0"/>
        <v>0</v>
      </c>
      <c r="AA24" s="10">
        <f t="shared" si="8"/>
        <v>0</v>
      </c>
    </row>
    <row r="25" spans="1:27" ht="19.5" x14ac:dyDescent="0.25">
      <c r="A25" s="12">
        <v>21</v>
      </c>
      <c r="B25" s="13" t="s">
        <v>21</v>
      </c>
      <c r="C25" s="4"/>
      <c r="D25" s="6">
        <v>18</v>
      </c>
      <c r="E25" s="9">
        <f t="shared" si="1"/>
        <v>3</v>
      </c>
      <c r="F25" s="6">
        <v>17</v>
      </c>
      <c r="G25" s="9">
        <f t="shared" si="2"/>
        <v>2.7823240589198037</v>
      </c>
      <c r="H25" s="6">
        <v>0</v>
      </c>
      <c r="I25" s="9">
        <f t="shared" si="3"/>
        <v>0</v>
      </c>
      <c r="J25" s="6">
        <v>0</v>
      </c>
      <c r="K25" s="6">
        <v>0</v>
      </c>
      <c r="L25" s="6">
        <v>1</v>
      </c>
      <c r="M25" s="9">
        <f t="shared" si="4"/>
        <v>3.7037037037037037</v>
      </c>
      <c r="N25" s="6">
        <v>2</v>
      </c>
      <c r="O25" s="9">
        <f t="shared" si="5"/>
        <v>4.8780487804878048</v>
      </c>
      <c r="P25" s="6">
        <v>8</v>
      </c>
      <c r="Q25" s="9">
        <f t="shared" si="6"/>
        <v>2.43161094224924</v>
      </c>
      <c r="R25" s="6">
        <v>13</v>
      </c>
      <c r="S25" s="9">
        <f t="shared" si="7"/>
        <v>6.7010309278350517</v>
      </c>
      <c r="T25" s="6">
        <v>0</v>
      </c>
      <c r="U25" s="9">
        <f t="shared" si="7"/>
        <v>0</v>
      </c>
      <c r="V25" s="6">
        <v>0</v>
      </c>
      <c r="W25" s="6">
        <v>0</v>
      </c>
      <c r="X25" s="6">
        <v>0</v>
      </c>
      <c r="Y25" s="6">
        <v>0</v>
      </c>
      <c r="Z25" s="6">
        <f t="shared" si="0"/>
        <v>59</v>
      </c>
      <c r="AA25" s="9">
        <f t="shared" si="8"/>
        <v>3.2346491228070176</v>
      </c>
    </row>
    <row r="26" spans="1:27" ht="19.5" x14ac:dyDescent="0.25">
      <c r="A26" s="12">
        <v>22</v>
      </c>
      <c r="B26" s="13" t="s">
        <v>22</v>
      </c>
      <c r="C26" s="4"/>
      <c r="D26" s="8">
        <v>1</v>
      </c>
      <c r="E26" s="10">
        <f t="shared" si="1"/>
        <v>0.16666666666666666</v>
      </c>
      <c r="F26" s="8">
        <v>4</v>
      </c>
      <c r="G26" s="10">
        <f t="shared" si="2"/>
        <v>0.65466448445171854</v>
      </c>
      <c r="H26" s="8">
        <v>1</v>
      </c>
      <c r="I26" s="10">
        <f t="shared" si="3"/>
        <v>9.0909090909090917</v>
      </c>
      <c r="J26" s="8">
        <v>0</v>
      </c>
      <c r="K26" s="8">
        <v>0</v>
      </c>
      <c r="L26" s="8">
        <v>1</v>
      </c>
      <c r="M26" s="10">
        <f t="shared" si="4"/>
        <v>3.7037037037037037</v>
      </c>
      <c r="N26" s="8">
        <v>1</v>
      </c>
      <c r="O26" s="10">
        <f t="shared" si="5"/>
        <v>2.4390243902439024</v>
      </c>
      <c r="P26" s="8">
        <v>0</v>
      </c>
      <c r="Q26" s="10">
        <f t="shared" si="6"/>
        <v>0</v>
      </c>
      <c r="R26" s="8">
        <v>2</v>
      </c>
      <c r="S26" s="10">
        <f t="shared" si="7"/>
        <v>1.0309278350515463</v>
      </c>
      <c r="T26" s="8">
        <v>0</v>
      </c>
      <c r="U26" s="10">
        <f t="shared" si="7"/>
        <v>0</v>
      </c>
      <c r="V26" s="8">
        <v>0</v>
      </c>
      <c r="W26" s="8">
        <v>0</v>
      </c>
      <c r="X26" s="8">
        <v>0</v>
      </c>
      <c r="Y26" s="8">
        <v>0</v>
      </c>
      <c r="Z26" s="8">
        <f t="shared" si="0"/>
        <v>10</v>
      </c>
      <c r="AA26" s="10">
        <f t="shared" si="8"/>
        <v>0.54824561403508776</v>
      </c>
    </row>
    <row r="27" spans="1:27" ht="19.5" x14ac:dyDescent="0.25">
      <c r="A27" s="12">
        <v>23</v>
      </c>
      <c r="B27" s="13" t="s">
        <v>23</v>
      </c>
      <c r="C27" s="4"/>
      <c r="D27" s="6">
        <v>30</v>
      </c>
      <c r="E27" s="9">
        <f t="shared" si="1"/>
        <v>5</v>
      </c>
      <c r="F27" s="6">
        <v>25</v>
      </c>
      <c r="G27" s="9">
        <f t="shared" si="2"/>
        <v>4.0916530278232406</v>
      </c>
      <c r="H27" s="6">
        <v>0</v>
      </c>
      <c r="I27" s="9">
        <f t="shared" si="3"/>
        <v>0</v>
      </c>
      <c r="J27" s="6">
        <v>0</v>
      </c>
      <c r="K27" s="6">
        <v>0</v>
      </c>
      <c r="L27" s="6">
        <v>0</v>
      </c>
      <c r="M27" s="9">
        <f t="shared" si="4"/>
        <v>0</v>
      </c>
      <c r="N27" s="6">
        <v>0</v>
      </c>
      <c r="O27" s="9">
        <f t="shared" si="5"/>
        <v>0</v>
      </c>
      <c r="P27" s="6">
        <v>9</v>
      </c>
      <c r="Q27" s="9">
        <f t="shared" si="6"/>
        <v>2.735562310030395</v>
      </c>
      <c r="R27" s="6">
        <v>1</v>
      </c>
      <c r="S27" s="9">
        <f t="shared" si="7"/>
        <v>0.51546391752577314</v>
      </c>
      <c r="T27" s="6">
        <v>2</v>
      </c>
      <c r="U27" s="9">
        <f t="shared" si="7"/>
        <v>18.181818181818183</v>
      </c>
      <c r="V27" s="6">
        <v>0</v>
      </c>
      <c r="W27" s="6">
        <v>0</v>
      </c>
      <c r="X27" s="6">
        <v>0</v>
      </c>
      <c r="Y27" s="6">
        <v>0</v>
      </c>
      <c r="Z27" s="6">
        <f t="shared" si="0"/>
        <v>67</v>
      </c>
      <c r="AA27" s="9">
        <f t="shared" si="8"/>
        <v>3.6732456140350878</v>
      </c>
    </row>
    <row r="28" spans="1:27" ht="19.5" x14ac:dyDescent="0.25">
      <c r="A28" s="12">
        <v>24</v>
      </c>
      <c r="B28" s="13" t="s">
        <v>24</v>
      </c>
      <c r="C28" s="4"/>
      <c r="D28" s="8">
        <v>0</v>
      </c>
      <c r="E28" s="10">
        <f t="shared" si="1"/>
        <v>0</v>
      </c>
      <c r="F28" s="8">
        <v>5</v>
      </c>
      <c r="G28" s="10">
        <f t="shared" si="2"/>
        <v>0.81833060556464809</v>
      </c>
      <c r="H28" s="8">
        <v>0</v>
      </c>
      <c r="I28" s="10">
        <f t="shared" si="3"/>
        <v>0</v>
      </c>
      <c r="J28" s="8">
        <v>0</v>
      </c>
      <c r="K28" s="8">
        <v>0</v>
      </c>
      <c r="L28" s="8">
        <v>0</v>
      </c>
      <c r="M28" s="10">
        <f t="shared" si="4"/>
        <v>0</v>
      </c>
      <c r="N28" s="8">
        <v>1</v>
      </c>
      <c r="O28" s="10">
        <f t="shared" si="5"/>
        <v>2.4390243902439024</v>
      </c>
      <c r="P28" s="8">
        <v>2</v>
      </c>
      <c r="Q28" s="10">
        <f t="shared" si="6"/>
        <v>0.60790273556231</v>
      </c>
      <c r="R28" s="8">
        <v>3</v>
      </c>
      <c r="S28" s="10">
        <f t="shared" si="7"/>
        <v>1.5463917525773196</v>
      </c>
      <c r="T28" s="8">
        <v>0</v>
      </c>
      <c r="U28" s="10">
        <f t="shared" si="7"/>
        <v>0</v>
      </c>
      <c r="V28" s="8">
        <v>0</v>
      </c>
      <c r="W28" s="8">
        <v>0</v>
      </c>
      <c r="X28" s="8">
        <v>0</v>
      </c>
      <c r="Y28" s="8">
        <v>0</v>
      </c>
      <c r="Z28" s="8">
        <f t="shared" si="0"/>
        <v>11</v>
      </c>
      <c r="AA28" s="10">
        <f t="shared" si="8"/>
        <v>0.60307017543859653</v>
      </c>
    </row>
    <row r="29" spans="1:27" ht="19.5" x14ac:dyDescent="0.25">
      <c r="A29" s="12">
        <v>25</v>
      </c>
      <c r="B29" s="13" t="s">
        <v>25</v>
      </c>
      <c r="C29" s="4"/>
      <c r="D29" s="6">
        <v>4</v>
      </c>
      <c r="E29" s="9">
        <f t="shared" si="1"/>
        <v>0.66666666666666663</v>
      </c>
      <c r="F29" s="6">
        <v>9</v>
      </c>
      <c r="G29" s="9">
        <f t="shared" si="2"/>
        <v>1.4729950900163666</v>
      </c>
      <c r="H29" s="6">
        <v>3</v>
      </c>
      <c r="I29" s="9">
        <f t="shared" si="3"/>
        <v>27.272727272727273</v>
      </c>
      <c r="J29" s="6">
        <v>0</v>
      </c>
      <c r="K29" s="6">
        <v>0</v>
      </c>
      <c r="L29" s="6">
        <v>0</v>
      </c>
      <c r="M29" s="9">
        <f t="shared" si="4"/>
        <v>0</v>
      </c>
      <c r="N29" s="6">
        <v>0</v>
      </c>
      <c r="O29" s="9">
        <f t="shared" si="5"/>
        <v>0</v>
      </c>
      <c r="P29" s="6">
        <v>50</v>
      </c>
      <c r="Q29" s="9">
        <f t="shared" si="6"/>
        <v>15.19756838905775</v>
      </c>
      <c r="R29" s="6">
        <v>6</v>
      </c>
      <c r="S29" s="9">
        <f t="shared" si="7"/>
        <v>3.0927835051546393</v>
      </c>
      <c r="T29" s="6">
        <v>0</v>
      </c>
      <c r="U29" s="9">
        <f t="shared" si="7"/>
        <v>0</v>
      </c>
      <c r="V29" s="6">
        <v>0</v>
      </c>
      <c r="W29" s="6">
        <v>0</v>
      </c>
      <c r="X29" s="6">
        <v>0</v>
      </c>
      <c r="Y29" s="6">
        <v>0</v>
      </c>
      <c r="Z29" s="6">
        <f t="shared" si="0"/>
        <v>72</v>
      </c>
      <c r="AA29" s="9">
        <f t="shared" si="8"/>
        <v>3.9473684210526314</v>
      </c>
    </row>
    <row r="30" spans="1:27" ht="19.5" x14ac:dyDescent="0.25">
      <c r="A30" s="12">
        <v>26</v>
      </c>
      <c r="B30" s="13" t="s">
        <v>26</v>
      </c>
      <c r="C30" s="4"/>
      <c r="D30" s="8">
        <v>31</v>
      </c>
      <c r="E30" s="10">
        <f t="shared" si="1"/>
        <v>5.166666666666667</v>
      </c>
      <c r="F30" s="8">
        <v>31</v>
      </c>
      <c r="G30" s="10">
        <f t="shared" si="2"/>
        <v>5.0736497545008179</v>
      </c>
      <c r="H30" s="8">
        <v>1</v>
      </c>
      <c r="I30" s="10">
        <f t="shared" si="3"/>
        <v>9.0909090909090917</v>
      </c>
      <c r="J30" s="8">
        <v>0</v>
      </c>
      <c r="K30" s="8">
        <v>0</v>
      </c>
      <c r="L30" s="8">
        <v>1</v>
      </c>
      <c r="M30" s="10">
        <f t="shared" si="4"/>
        <v>3.7037037037037037</v>
      </c>
      <c r="N30" s="8">
        <v>0</v>
      </c>
      <c r="O30" s="10">
        <f t="shared" si="5"/>
        <v>0</v>
      </c>
      <c r="P30" s="8">
        <v>12</v>
      </c>
      <c r="Q30" s="10">
        <f t="shared" si="6"/>
        <v>3.6474164133738602</v>
      </c>
      <c r="R30" s="8">
        <v>8</v>
      </c>
      <c r="S30" s="10">
        <f t="shared" si="7"/>
        <v>4.1237113402061851</v>
      </c>
      <c r="T30" s="8">
        <v>0</v>
      </c>
      <c r="U30" s="10">
        <f t="shared" si="7"/>
        <v>0</v>
      </c>
      <c r="V30" s="8">
        <v>0</v>
      </c>
      <c r="W30" s="8">
        <v>0</v>
      </c>
      <c r="X30" s="8">
        <v>0</v>
      </c>
      <c r="Y30" s="8">
        <v>0</v>
      </c>
      <c r="Z30" s="8">
        <f t="shared" si="0"/>
        <v>84</v>
      </c>
      <c r="AA30" s="10">
        <f t="shared" si="8"/>
        <v>4.6052631578947372</v>
      </c>
    </row>
    <row r="31" spans="1:27" ht="19.5" x14ac:dyDescent="0.25">
      <c r="A31" s="12">
        <v>27</v>
      </c>
      <c r="B31" s="13" t="s">
        <v>27</v>
      </c>
      <c r="C31" s="4"/>
      <c r="D31" s="6">
        <v>0</v>
      </c>
      <c r="E31" s="9">
        <f t="shared" si="1"/>
        <v>0</v>
      </c>
      <c r="F31" s="6">
        <v>0</v>
      </c>
      <c r="G31" s="9">
        <f t="shared" si="2"/>
        <v>0</v>
      </c>
      <c r="H31" s="6">
        <v>0</v>
      </c>
      <c r="I31" s="9">
        <f t="shared" si="3"/>
        <v>0</v>
      </c>
      <c r="J31" s="6">
        <v>0</v>
      </c>
      <c r="K31" s="6">
        <v>0</v>
      </c>
      <c r="L31" s="6">
        <v>0</v>
      </c>
      <c r="M31" s="9">
        <f t="shared" si="4"/>
        <v>0</v>
      </c>
      <c r="N31" s="6">
        <v>0</v>
      </c>
      <c r="O31" s="9">
        <f t="shared" si="5"/>
        <v>0</v>
      </c>
      <c r="P31" s="6">
        <v>0</v>
      </c>
      <c r="Q31" s="9">
        <f t="shared" si="6"/>
        <v>0</v>
      </c>
      <c r="R31" s="6">
        <v>1</v>
      </c>
      <c r="S31" s="9">
        <f t="shared" si="7"/>
        <v>0.51546391752577314</v>
      </c>
      <c r="T31" s="6">
        <v>0</v>
      </c>
      <c r="U31" s="9">
        <f t="shared" si="7"/>
        <v>0</v>
      </c>
      <c r="V31" s="6">
        <v>0</v>
      </c>
      <c r="W31" s="6">
        <v>0</v>
      </c>
      <c r="X31" s="6">
        <v>0</v>
      </c>
      <c r="Y31" s="6">
        <v>0</v>
      </c>
      <c r="Z31" s="6">
        <f t="shared" si="0"/>
        <v>1</v>
      </c>
      <c r="AA31" s="9">
        <f t="shared" si="8"/>
        <v>5.4824561403508769E-2</v>
      </c>
    </row>
    <row r="32" spans="1:27" ht="19.5" x14ac:dyDescent="0.25">
      <c r="A32" s="12">
        <v>28</v>
      </c>
      <c r="B32" s="13" t="s">
        <v>28</v>
      </c>
      <c r="C32" s="4"/>
      <c r="D32" s="8">
        <v>1</v>
      </c>
      <c r="E32" s="10">
        <f t="shared" si="1"/>
        <v>0.16666666666666666</v>
      </c>
      <c r="F32" s="8">
        <v>0</v>
      </c>
      <c r="G32" s="10">
        <f t="shared" si="2"/>
        <v>0</v>
      </c>
      <c r="H32" s="8">
        <v>1</v>
      </c>
      <c r="I32" s="10">
        <f t="shared" si="3"/>
        <v>9.0909090909090917</v>
      </c>
      <c r="J32" s="8">
        <v>0</v>
      </c>
      <c r="K32" s="8">
        <v>0</v>
      </c>
      <c r="L32" s="8">
        <v>0</v>
      </c>
      <c r="M32" s="10">
        <f t="shared" si="4"/>
        <v>0</v>
      </c>
      <c r="N32" s="8">
        <v>0</v>
      </c>
      <c r="O32" s="10">
        <f t="shared" si="5"/>
        <v>0</v>
      </c>
      <c r="P32" s="8">
        <v>0</v>
      </c>
      <c r="Q32" s="10">
        <f t="shared" si="6"/>
        <v>0</v>
      </c>
      <c r="R32" s="8">
        <v>0</v>
      </c>
      <c r="S32" s="10">
        <f t="shared" si="7"/>
        <v>0</v>
      </c>
      <c r="T32" s="8">
        <v>0</v>
      </c>
      <c r="U32" s="10">
        <f t="shared" si="7"/>
        <v>0</v>
      </c>
      <c r="V32" s="8">
        <v>0</v>
      </c>
      <c r="W32" s="8">
        <v>0</v>
      </c>
      <c r="X32" s="8">
        <v>0</v>
      </c>
      <c r="Y32" s="8">
        <v>0</v>
      </c>
      <c r="Z32" s="8">
        <f t="shared" si="0"/>
        <v>2</v>
      </c>
      <c r="AA32" s="10">
        <f t="shared" si="8"/>
        <v>0.10964912280701754</v>
      </c>
    </row>
    <row r="33" spans="1:27" ht="19.5" x14ac:dyDescent="0.25">
      <c r="A33" s="12">
        <v>29</v>
      </c>
      <c r="B33" s="13" t="s">
        <v>32</v>
      </c>
      <c r="C33" s="4"/>
      <c r="D33" s="6">
        <v>3</v>
      </c>
      <c r="E33" s="9">
        <f t="shared" si="1"/>
        <v>0.5</v>
      </c>
      <c r="F33" s="6">
        <v>15</v>
      </c>
      <c r="G33" s="9">
        <f t="shared" si="2"/>
        <v>2.4549918166939442</v>
      </c>
      <c r="H33" s="6">
        <v>0</v>
      </c>
      <c r="I33" s="9">
        <f t="shared" si="3"/>
        <v>0</v>
      </c>
      <c r="J33" s="6">
        <v>0</v>
      </c>
      <c r="K33" s="6">
        <v>0</v>
      </c>
      <c r="L33" s="6">
        <v>0</v>
      </c>
      <c r="M33" s="9">
        <f t="shared" si="4"/>
        <v>0</v>
      </c>
      <c r="N33" s="6">
        <v>1</v>
      </c>
      <c r="O33" s="9">
        <f t="shared" si="5"/>
        <v>2.4390243902439024</v>
      </c>
      <c r="P33" s="6">
        <v>0</v>
      </c>
      <c r="Q33" s="9">
        <f t="shared" si="6"/>
        <v>0</v>
      </c>
      <c r="R33" s="6">
        <v>0</v>
      </c>
      <c r="S33" s="9">
        <f t="shared" si="7"/>
        <v>0</v>
      </c>
      <c r="T33" s="6">
        <v>0</v>
      </c>
      <c r="U33" s="9">
        <f t="shared" si="7"/>
        <v>0</v>
      </c>
      <c r="V33" s="6">
        <v>0</v>
      </c>
      <c r="W33" s="6">
        <v>0</v>
      </c>
      <c r="X33" s="6">
        <v>0</v>
      </c>
      <c r="Y33" s="6">
        <v>0</v>
      </c>
      <c r="Z33" s="6">
        <f t="shared" si="0"/>
        <v>19</v>
      </c>
      <c r="AA33" s="9">
        <f t="shared" si="8"/>
        <v>1.0416666666666667</v>
      </c>
    </row>
    <row r="34" spans="1:27" ht="19.5" x14ac:dyDescent="0.25">
      <c r="A34" s="12">
        <v>30</v>
      </c>
      <c r="B34" s="13" t="s">
        <v>29</v>
      </c>
      <c r="C34" s="4"/>
      <c r="D34" s="8">
        <v>7</v>
      </c>
      <c r="E34" s="10">
        <f t="shared" si="1"/>
        <v>1.1666666666666667</v>
      </c>
      <c r="F34" s="8">
        <v>4</v>
      </c>
      <c r="G34" s="10">
        <f t="shared" si="2"/>
        <v>0.65466448445171854</v>
      </c>
      <c r="H34" s="8">
        <v>0</v>
      </c>
      <c r="I34" s="10">
        <f t="shared" si="3"/>
        <v>0</v>
      </c>
      <c r="J34" s="8">
        <v>0</v>
      </c>
      <c r="K34" s="8">
        <v>0</v>
      </c>
      <c r="L34" s="8">
        <v>1</v>
      </c>
      <c r="M34" s="10">
        <f t="shared" si="4"/>
        <v>3.7037037037037037</v>
      </c>
      <c r="N34" s="8">
        <v>0</v>
      </c>
      <c r="O34" s="10">
        <f t="shared" si="5"/>
        <v>0</v>
      </c>
      <c r="P34" s="8">
        <v>0</v>
      </c>
      <c r="Q34" s="10">
        <f t="shared" si="6"/>
        <v>0</v>
      </c>
      <c r="R34" s="8">
        <v>2</v>
      </c>
      <c r="S34" s="10">
        <f t="shared" si="7"/>
        <v>1.0309278350515463</v>
      </c>
      <c r="T34" s="8">
        <v>0</v>
      </c>
      <c r="U34" s="10">
        <f t="shared" si="7"/>
        <v>0</v>
      </c>
      <c r="V34" s="8">
        <v>0</v>
      </c>
      <c r="W34" s="8">
        <v>0</v>
      </c>
      <c r="X34" s="8">
        <v>0</v>
      </c>
      <c r="Y34" s="8">
        <v>0</v>
      </c>
      <c r="Z34" s="8">
        <f t="shared" si="0"/>
        <v>14</v>
      </c>
      <c r="AA34" s="10">
        <f t="shared" si="8"/>
        <v>0.76754385964912286</v>
      </c>
    </row>
    <row r="35" spans="1:27" ht="19.5" x14ac:dyDescent="0.25">
      <c r="A35" s="12">
        <v>31</v>
      </c>
      <c r="B35" s="13" t="s">
        <v>30</v>
      </c>
      <c r="C35" s="4"/>
      <c r="D35" s="6">
        <v>0</v>
      </c>
      <c r="E35" s="9">
        <f t="shared" si="1"/>
        <v>0</v>
      </c>
      <c r="F35" s="6">
        <v>0</v>
      </c>
      <c r="G35" s="9">
        <f t="shared" si="2"/>
        <v>0</v>
      </c>
      <c r="H35" s="6">
        <v>0</v>
      </c>
      <c r="I35" s="9">
        <f t="shared" si="3"/>
        <v>0</v>
      </c>
      <c r="J35" s="6">
        <v>0</v>
      </c>
      <c r="K35" s="6">
        <v>0</v>
      </c>
      <c r="L35" s="6">
        <v>0</v>
      </c>
      <c r="M35" s="9">
        <f t="shared" si="4"/>
        <v>0</v>
      </c>
      <c r="N35" s="6">
        <v>0</v>
      </c>
      <c r="O35" s="9">
        <f t="shared" si="5"/>
        <v>0</v>
      </c>
      <c r="P35" s="6">
        <v>0</v>
      </c>
      <c r="Q35" s="9">
        <f t="shared" si="6"/>
        <v>0</v>
      </c>
      <c r="R35" s="6">
        <v>0</v>
      </c>
      <c r="S35" s="9">
        <f t="shared" si="7"/>
        <v>0</v>
      </c>
      <c r="T35" s="6">
        <v>0</v>
      </c>
      <c r="U35" s="9">
        <f t="shared" si="7"/>
        <v>0</v>
      </c>
      <c r="V35" s="6">
        <v>0</v>
      </c>
      <c r="W35" s="6">
        <v>0</v>
      </c>
      <c r="X35" s="6">
        <v>0</v>
      </c>
      <c r="Y35" s="6">
        <v>0</v>
      </c>
      <c r="Z35" s="6">
        <f t="shared" si="0"/>
        <v>0</v>
      </c>
      <c r="AA35" s="9">
        <f t="shared" si="8"/>
        <v>0</v>
      </c>
    </row>
    <row r="36" spans="1:27" ht="19.5" x14ac:dyDescent="0.25">
      <c r="A36" s="12">
        <v>32</v>
      </c>
      <c r="B36" s="13" t="s">
        <v>31</v>
      </c>
      <c r="C36" s="4"/>
      <c r="D36" s="8">
        <v>4</v>
      </c>
      <c r="E36" s="10">
        <f t="shared" si="1"/>
        <v>0.66666666666666663</v>
      </c>
      <c r="F36" s="8">
        <v>4</v>
      </c>
      <c r="G36" s="10">
        <f t="shared" si="2"/>
        <v>0.65466448445171854</v>
      </c>
      <c r="H36" s="8">
        <v>0</v>
      </c>
      <c r="I36" s="10">
        <f t="shared" si="3"/>
        <v>0</v>
      </c>
      <c r="J36" s="8">
        <v>0</v>
      </c>
      <c r="K36" s="8">
        <v>0</v>
      </c>
      <c r="L36" s="8">
        <v>1</v>
      </c>
      <c r="M36" s="10">
        <f t="shared" si="4"/>
        <v>3.7037037037037037</v>
      </c>
      <c r="N36" s="8">
        <v>0</v>
      </c>
      <c r="O36" s="10">
        <f t="shared" si="5"/>
        <v>0</v>
      </c>
      <c r="P36" s="8">
        <v>14</v>
      </c>
      <c r="Q36" s="10">
        <f t="shared" si="6"/>
        <v>4.2553191489361701</v>
      </c>
      <c r="R36" s="8">
        <v>3</v>
      </c>
      <c r="S36" s="10">
        <f t="shared" si="7"/>
        <v>1.5463917525773196</v>
      </c>
      <c r="T36" s="8">
        <v>0</v>
      </c>
      <c r="U36" s="10">
        <f t="shared" si="7"/>
        <v>0</v>
      </c>
      <c r="V36" s="8">
        <v>0</v>
      </c>
      <c r="W36" s="8">
        <v>0</v>
      </c>
      <c r="X36" s="8">
        <v>0</v>
      </c>
      <c r="Y36" s="8">
        <v>0</v>
      </c>
      <c r="Z36" s="8">
        <f t="shared" si="0"/>
        <v>26</v>
      </c>
      <c r="AA36" s="10">
        <f t="shared" si="8"/>
        <v>1.4254385964912282</v>
      </c>
    </row>
    <row r="37" spans="1:27" ht="19.5" x14ac:dyDescent="0.25">
      <c r="A37" s="26" t="s">
        <v>0</v>
      </c>
      <c r="B37" s="27"/>
      <c r="C37" s="1"/>
      <c r="D37" s="6">
        <v>600</v>
      </c>
      <c r="E37" s="6">
        <f t="shared" ref="E37:AA37" si="9">SUM(E5:E36)</f>
        <v>100.00000000000004</v>
      </c>
      <c r="F37" s="6">
        <v>611</v>
      </c>
      <c r="G37" s="6">
        <f t="shared" si="9"/>
        <v>99.999999999999986</v>
      </c>
      <c r="H37" s="6">
        <v>11</v>
      </c>
      <c r="I37" s="6">
        <f t="shared" si="9"/>
        <v>100</v>
      </c>
      <c r="J37" s="6">
        <v>0</v>
      </c>
      <c r="K37" s="6">
        <f t="shared" si="9"/>
        <v>0</v>
      </c>
      <c r="L37" s="6">
        <v>27</v>
      </c>
      <c r="M37" s="6">
        <f t="shared" si="9"/>
        <v>100.00000000000006</v>
      </c>
      <c r="N37" s="6">
        <v>41</v>
      </c>
      <c r="O37" s="6">
        <f t="shared" si="9"/>
        <v>99.999999999999972</v>
      </c>
      <c r="P37" s="6">
        <v>329</v>
      </c>
      <c r="Q37" s="6">
        <f t="shared" si="9"/>
        <v>99.999999999999986</v>
      </c>
      <c r="R37" s="6">
        <v>194</v>
      </c>
      <c r="S37" s="6">
        <f t="shared" si="9"/>
        <v>100.00000000000001</v>
      </c>
      <c r="T37" s="6">
        <v>11</v>
      </c>
      <c r="U37" s="6">
        <f t="shared" si="9"/>
        <v>100.00000000000001</v>
      </c>
      <c r="V37" s="6">
        <v>0</v>
      </c>
      <c r="W37" s="6">
        <f t="shared" si="9"/>
        <v>0</v>
      </c>
      <c r="X37" s="6">
        <v>0</v>
      </c>
      <c r="Y37" s="6">
        <f t="shared" si="9"/>
        <v>0</v>
      </c>
      <c r="Z37" s="6">
        <f t="shared" si="9"/>
        <v>1824</v>
      </c>
      <c r="AA37" s="6">
        <f t="shared" si="9"/>
        <v>100.00000000000001</v>
      </c>
    </row>
    <row r="38" spans="1:27" ht="15.75" x14ac:dyDescent="0.3">
      <c r="B38" s="14" t="s">
        <v>58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27" ht="15.75" x14ac:dyDescent="0.3">
      <c r="B39" s="14" t="s">
        <v>46</v>
      </c>
      <c r="C39" s="15"/>
      <c r="D39" s="14"/>
      <c r="E39" s="14"/>
      <c r="F39" s="14"/>
      <c r="G39" s="14"/>
      <c r="H39" s="14" t="s">
        <v>51</v>
      </c>
      <c r="I39" s="15"/>
      <c r="J39" s="14"/>
      <c r="K39" s="14"/>
      <c r="L39" s="14"/>
      <c r="M39" s="14"/>
    </row>
    <row r="40" spans="1:27" ht="15.75" x14ac:dyDescent="0.3">
      <c r="B40" s="14" t="s">
        <v>53</v>
      </c>
      <c r="C40" s="15"/>
      <c r="D40" s="14"/>
      <c r="E40" s="14"/>
      <c r="F40" s="14"/>
      <c r="G40" s="14"/>
      <c r="H40" s="14" t="s">
        <v>52</v>
      </c>
      <c r="I40" s="15"/>
      <c r="J40" s="14"/>
      <c r="K40" s="14"/>
      <c r="L40" s="14"/>
      <c r="M40" s="14"/>
    </row>
    <row r="41" spans="1:27" ht="15.75" x14ac:dyDescent="0.3">
      <c r="B41" s="14" t="s">
        <v>47</v>
      </c>
      <c r="C41" s="15"/>
      <c r="D41" s="14"/>
      <c r="E41" s="14"/>
      <c r="F41" s="14"/>
      <c r="G41" s="14"/>
      <c r="H41" s="14" t="s">
        <v>54</v>
      </c>
      <c r="I41" s="15"/>
      <c r="J41" s="14"/>
      <c r="K41" s="14"/>
      <c r="L41" s="14"/>
      <c r="M41" s="14"/>
    </row>
    <row r="42" spans="1:27" ht="15.75" x14ac:dyDescent="0.3">
      <c r="B42" s="14" t="s">
        <v>48</v>
      </c>
      <c r="C42" s="15"/>
      <c r="D42" s="14"/>
      <c r="E42" s="14"/>
      <c r="F42" s="14"/>
      <c r="G42" s="14"/>
      <c r="H42" s="14" t="s">
        <v>55</v>
      </c>
      <c r="I42" s="15"/>
      <c r="J42" s="14"/>
      <c r="K42" s="14"/>
      <c r="L42" s="14"/>
      <c r="M42" s="14"/>
    </row>
    <row r="43" spans="1:27" ht="15.75" x14ac:dyDescent="0.3">
      <c r="B43" s="14" t="s">
        <v>49</v>
      </c>
      <c r="C43" s="15"/>
      <c r="D43" s="14"/>
      <c r="E43" s="14"/>
      <c r="F43" s="14"/>
      <c r="G43" s="14"/>
      <c r="H43" s="14" t="s">
        <v>56</v>
      </c>
      <c r="I43" s="15"/>
      <c r="J43" s="14"/>
      <c r="K43" s="14"/>
      <c r="L43" s="14"/>
      <c r="M43" s="14"/>
    </row>
    <row r="44" spans="1:27" ht="15.75" x14ac:dyDescent="0.3">
      <c r="B44" s="14" t="s">
        <v>50</v>
      </c>
      <c r="C44" s="15"/>
      <c r="D44" s="14"/>
      <c r="E44" s="14"/>
      <c r="F44" s="14"/>
      <c r="G44" s="14"/>
      <c r="H44" s="14"/>
      <c r="I44" s="15"/>
      <c r="J44" s="14"/>
      <c r="K44" s="14"/>
      <c r="L44" s="14"/>
      <c r="M44" s="14"/>
    </row>
    <row r="45" spans="1:27" x14ac:dyDescent="0.25">
      <c r="B45" s="2"/>
      <c r="C45" s="3"/>
    </row>
    <row r="46" spans="1:27" x14ac:dyDescent="0.25">
      <c r="B46" s="2"/>
      <c r="C46" s="3"/>
    </row>
  </sheetData>
  <mergeCells count="5">
    <mergeCell ref="D1:Z1"/>
    <mergeCell ref="A2:B4"/>
    <mergeCell ref="D2:AA2"/>
    <mergeCell ref="D3:AA3"/>
    <mergeCell ref="A37:B37"/>
  </mergeCells>
  <conditionalFormatting sqref="D2">
    <cfRule type="cellIs" dxfId="58" priority="77" operator="equal">
      <formula>0</formula>
    </cfRule>
  </conditionalFormatting>
  <conditionalFormatting sqref="D5:D6 D13:D14 D21:D22 D29:D30 F29:F30 F21:F22 F13:F14 F5:F6 H5:H6 H13:H14 H21:H22 H29:H30 J29:J30 J21:J22 J13:J14 J5:J6 L5:L6 L13:L14 L21:L22 L29:L30 N29:N30 N21:N22 N13:N14 N5:N6 P5:P6 P13:P14 P21:P22 P29:P30 R29:R30 R21:R22 R13:R14 R5:R6 T5:T6 T13:T14 T21:T22 T29:T30 V29:V30 V21:V22 V13:V14 V5:V6 X5:X6 X13:X14 X21:X22 X29:X30 Z5 D37:AA37">
    <cfRule type="cellIs" dxfId="57" priority="76" operator="equal">
      <formula>0</formula>
    </cfRule>
  </conditionalFormatting>
  <conditionalFormatting sqref="D7:D8 D15:D16 D23:D24 D31:D32 F31:F32 F23:F24 F15:F16 F7:F8 H7:H8 H15:H16 H23:H24 H31:H32 J31:J32 J23:J24 J15:J16 J7:J8 L7:L8 L15:L16 L23:L24 L31:L32 N31:N32 N23:N24 N15:N16 N7:N8 P7:P8 P15:P16 P23:P24 P31:P32 R31:R32 R23:R24 R15:R16 R7:R8 T7:T8 T15:T16 T23:T24 T31:T32 V31:V32 V23:V24 V15:V16 V7:V8 X7:X8 X15:X16 X23:X24 X31:X32">
    <cfRule type="cellIs" dxfId="56" priority="75" operator="equal">
      <formula>0</formula>
    </cfRule>
  </conditionalFormatting>
  <conditionalFormatting sqref="D9:D10 D17:D18 D25:D26 D33:D34 F33:F34 F25:F26 F17:F18 F9:F10 H9:H10 H17:H18 H25:H26 H33:H34 J33:J34 J25:J26 J17:J18 J9:J10 L9:L10 L17:L18 L25:L26 L33:L34 N33:N34 N25:N26 N17:N18 N9:N10 P9:P10 P17:P18 P25:P26 P33:P34 R33:R34 R25:R26 R17:R18 R9:R10 T9:T10 T17:T18 T25:T26 T33:T34 V33:V34 V25:V26 V17:V18 V9:V10 X9:X10 X17:X18 X25:X26 X33:X34">
    <cfRule type="cellIs" dxfId="55" priority="74" operator="equal">
      <formula>0</formula>
    </cfRule>
  </conditionalFormatting>
  <conditionalFormatting sqref="D11:D12 D19:D20 D27:D28 D35:D36 F35:F36 F27:F28 F19:F20 F11:F12 H11:H12 H19:H20 H27:H28 H35:H36 J35:J36 J27:J28 J19:J20 J11:J12 L11:L12 L19:L20 L27:L28 L35:L36 N35:N36 N27:N28 N19:N20 N11:N12 P11:P12 P19:P20 P27:P28 P35:P36 R35:R36 R27:R28 R19:R20 R11:R12 T11:T12 T19:T20 T27:T28 T35:T36 V35:V36 V27:V28 V19:V20 V11:V12 X11:X12 X19:X20 X27:X28 X35:X36">
    <cfRule type="cellIs" dxfId="54" priority="73" operator="equal">
      <formula>0</formula>
    </cfRule>
  </conditionalFormatting>
  <conditionalFormatting sqref="AA5:AA36">
    <cfRule type="cellIs" dxfId="53" priority="55" operator="equal">
      <formula>0</formula>
    </cfRule>
  </conditionalFormatting>
  <conditionalFormatting sqref="E5:E36">
    <cfRule type="cellIs" dxfId="52" priority="72" operator="equal">
      <formula>0</formula>
    </cfRule>
  </conditionalFormatting>
  <conditionalFormatting sqref="G5:G36">
    <cfRule type="cellIs" dxfId="51" priority="71" operator="equal">
      <formula>0</formula>
    </cfRule>
  </conditionalFormatting>
  <conditionalFormatting sqref="I5:I36">
    <cfRule type="cellIs" dxfId="50" priority="70" operator="equal">
      <formula>0</formula>
    </cfRule>
  </conditionalFormatting>
  <conditionalFormatting sqref="M5:M36">
    <cfRule type="cellIs" dxfId="49" priority="68" operator="equal">
      <formula>0</formula>
    </cfRule>
  </conditionalFormatting>
  <conditionalFormatting sqref="O5:O36">
    <cfRule type="cellIs" dxfId="48" priority="67" operator="equal">
      <formula>0</formula>
    </cfRule>
  </conditionalFormatting>
  <conditionalFormatting sqref="Q5:Q36">
    <cfRule type="cellIs" dxfId="47" priority="66" operator="equal">
      <formula>0</formula>
    </cfRule>
  </conditionalFormatting>
  <conditionalFormatting sqref="S5:S36">
    <cfRule type="cellIs" dxfId="46" priority="65" operator="equal">
      <formula>0</formula>
    </cfRule>
  </conditionalFormatting>
  <conditionalFormatting sqref="Y33:Y34 Y25:Y26 Y17:Y18 Y9:Y10">
    <cfRule type="cellIs" dxfId="45" priority="57" operator="equal">
      <formula>0</formula>
    </cfRule>
  </conditionalFormatting>
  <conditionalFormatting sqref="Y35:Y36 Y27:Y28 Y19:Y20 Y11:Y12">
    <cfRule type="cellIs" dxfId="44" priority="56" operator="equal">
      <formula>0</formula>
    </cfRule>
  </conditionalFormatting>
  <conditionalFormatting sqref="Y29:Y30 Y21:Y22 Y13:Y14 Y5:Y6">
    <cfRule type="cellIs" dxfId="43" priority="59" operator="equal">
      <formula>0</formula>
    </cfRule>
  </conditionalFormatting>
  <conditionalFormatting sqref="Y31:Y32 Y23:Y24 Y15:Y16 Y7:Y8">
    <cfRule type="cellIs" dxfId="42" priority="58" operator="equal">
      <formula>0</formula>
    </cfRule>
  </conditionalFormatting>
  <conditionalFormatting sqref="Z6">
    <cfRule type="cellIs" dxfId="41" priority="54" operator="equal">
      <formula>0</formula>
    </cfRule>
  </conditionalFormatting>
  <conditionalFormatting sqref="Z7">
    <cfRule type="cellIs" dxfId="40" priority="53" operator="equal">
      <formula>0</formula>
    </cfRule>
  </conditionalFormatting>
  <conditionalFormatting sqref="Z8">
    <cfRule type="cellIs" dxfId="39" priority="52" operator="equal">
      <formula>0</formula>
    </cfRule>
  </conditionalFormatting>
  <conditionalFormatting sqref="Z9">
    <cfRule type="cellIs" dxfId="38" priority="51" operator="equal">
      <formula>0</formula>
    </cfRule>
  </conditionalFormatting>
  <conditionalFormatting sqref="Z10">
    <cfRule type="cellIs" dxfId="37" priority="50" operator="equal">
      <formula>0</formula>
    </cfRule>
  </conditionalFormatting>
  <conditionalFormatting sqref="Z11">
    <cfRule type="cellIs" dxfId="36" priority="49" operator="equal">
      <formula>0</formula>
    </cfRule>
  </conditionalFormatting>
  <conditionalFormatting sqref="Z12">
    <cfRule type="cellIs" dxfId="35" priority="48" operator="equal">
      <formula>0</formula>
    </cfRule>
  </conditionalFormatting>
  <conditionalFormatting sqref="Z13">
    <cfRule type="cellIs" dxfId="34" priority="47" operator="equal">
      <formula>0</formula>
    </cfRule>
  </conditionalFormatting>
  <conditionalFormatting sqref="Z14">
    <cfRule type="cellIs" dxfId="33" priority="46" operator="equal">
      <formula>0</formula>
    </cfRule>
  </conditionalFormatting>
  <conditionalFormatting sqref="Z15">
    <cfRule type="cellIs" dxfId="32" priority="45" operator="equal">
      <formula>0</formula>
    </cfRule>
  </conditionalFormatting>
  <conditionalFormatting sqref="Z16">
    <cfRule type="cellIs" dxfId="31" priority="44" operator="equal">
      <formula>0</formula>
    </cfRule>
  </conditionalFormatting>
  <conditionalFormatting sqref="Z17">
    <cfRule type="cellIs" dxfId="30" priority="43" operator="equal">
      <formula>0</formula>
    </cfRule>
  </conditionalFormatting>
  <conditionalFormatting sqref="Z18">
    <cfRule type="cellIs" dxfId="29" priority="42" operator="equal">
      <formula>0</formula>
    </cfRule>
  </conditionalFormatting>
  <conditionalFormatting sqref="Z19">
    <cfRule type="cellIs" dxfId="28" priority="41" operator="equal">
      <formula>0</formula>
    </cfRule>
  </conditionalFormatting>
  <conditionalFormatting sqref="Z20">
    <cfRule type="cellIs" dxfId="27" priority="40" operator="equal">
      <formula>0</formula>
    </cfRule>
  </conditionalFormatting>
  <conditionalFormatting sqref="Z21">
    <cfRule type="cellIs" dxfId="26" priority="39" operator="equal">
      <formula>0</formula>
    </cfRule>
  </conditionalFormatting>
  <conditionalFormatting sqref="Z22">
    <cfRule type="cellIs" dxfId="25" priority="38" operator="equal">
      <formula>0</formula>
    </cfRule>
  </conditionalFormatting>
  <conditionalFormatting sqref="Z23">
    <cfRule type="cellIs" dxfId="24" priority="37" operator="equal">
      <formula>0</formula>
    </cfRule>
  </conditionalFormatting>
  <conditionalFormatting sqref="Z24">
    <cfRule type="cellIs" dxfId="23" priority="36" operator="equal">
      <formula>0</formula>
    </cfRule>
  </conditionalFormatting>
  <conditionalFormatting sqref="Z25">
    <cfRule type="cellIs" dxfId="22" priority="35" operator="equal">
      <formula>0</formula>
    </cfRule>
  </conditionalFormatting>
  <conditionalFormatting sqref="Z26">
    <cfRule type="cellIs" dxfId="21" priority="34" operator="equal">
      <formula>0</formula>
    </cfRule>
  </conditionalFormatting>
  <conditionalFormatting sqref="Z27">
    <cfRule type="cellIs" dxfId="20" priority="33" operator="equal">
      <formula>0</formula>
    </cfRule>
  </conditionalFormatting>
  <conditionalFormatting sqref="Z28">
    <cfRule type="cellIs" dxfId="19" priority="32" operator="equal">
      <formula>0</formula>
    </cfRule>
  </conditionalFormatting>
  <conditionalFormatting sqref="Z29">
    <cfRule type="cellIs" dxfId="18" priority="31" operator="equal">
      <formula>0</formula>
    </cfRule>
  </conditionalFormatting>
  <conditionalFormatting sqref="Z30">
    <cfRule type="cellIs" dxfId="17" priority="30" operator="equal">
      <formula>0</formula>
    </cfRule>
  </conditionalFormatting>
  <conditionalFormatting sqref="Z31">
    <cfRule type="cellIs" dxfId="16" priority="29" operator="equal">
      <formula>0</formula>
    </cfRule>
  </conditionalFormatting>
  <conditionalFormatting sqref="Z32">
    <cfRule type="cellIs" dxfId="15" priority="28" operator="equal">
      <formula>0</formula>
    </cfRule>
  </conditionalFormatting>
  <conditionalFormatting sqref="Z33">
    <cfRule type="cellIs" dxfId="14" priority="27" operator="equal">
      <formula>0</formula>
    </cfRule>
  </conditionalFormatting>
  <conditionalFormatting sqref="Z34">
    <cfRule type="cellIs" dxfId="13" priority="26" operator="equal">
      <formula>0</formula>
    </cfRule>
  </conditionalFormatting>
  <conditionalFormatting sqref="Z35">
    <cfRule type="cellIs" dxfId="12" priority="25" operator="equal">
      <formula>0</formula>
    </cfRule>
  </conditionalFormatting>
  <conditionalFormatting sqref="Z36">
    <cfRule type="cellIs" dxfId="11" priority="24" operator="equal">
      <formula>0</formula>
    </cfRule>
  </conditionalFormatting>
  <conditionalFormatting sqref="A2:A3">
    <cfRule type="cellIs" dxfId="10" priority="23" operator="equal">
      <formula>0</formula>
    </cfRule>
  </conditionalFormatting>
  <conditionalFormatting sqref="D3">
    <cfRule type="cellIs" dxfId="9" priority="22" operator="equal">
      <formula>0</formula>
    </cfRule>
  </conditionalFormatting>
  <conditionalFormatting sqref="U5:U36">
    <cfRule type="cellIs" dxfId="8" priority="11" operator="equal">
      <formula>0</formula>
    </cfRule>
  </conditionalFormatting>
  <conditionalFormatting sqref="K33:K34 K25:K26 K17:K18 K9:K10">
    <cfRule type="cellIs" dxfId="7" priority="6" operator="equal">
      <formula>0</formula>
    </cfRule>
  </conditionalFormatting>
  <conditionalFormatting sqref="K35:K36 K27:K28 K19:K20 K11:K12">
    <cfRule type="cellIs" dxfId="6" priority="5" operator="equal">
      <formula>0</formula>
    </cfRule>
  </conditionalFormatting>
  <conditionalFormatting sqref="K29:K30 K21:K22 K13:K14 K5:K6">
    <cfRule type="cellIs" dxfId="5" priority="8" operator="equal">
      <formula>0</formula>
    </cfRule>
  </conditionalFormatting>
  <conditionalFormatting sqref="K31:K32 K23:K24 K15:K16 K7:K8">
    <cfRule type="cellIs" dxfId="4" priority="7" operator="equal">
      <formula>0</formula>
    </cfRule>
  </conditionalFormatting>
  <conditionalFormatting sqref="W33:W34 W25:W26 W17:W18 W9:W10">
    <cfRule type="cellIs" dxfId="3" priority="2" operator="equal">
      <formula>0</formula>
    </cfRule>
  </conditionalFormatting>
  <conditionalFormatting sqref="W35:W36 W27:W28 W19:W20 W11:W12">
    <cfRule type="cellIs" dxfId="2" priority="1" operator="equal">
      <formula>0</formula>
    </cfRule>
  </conditionalFormatting>
  <conditionalFormatting sqref="W29:W30 W21:W22 W13:W14 W5:W6">
    <cfRule type="cellIs" dxfId="1" priority="4" operator="equal">
      <formula>0</formula>
    </cfRule>
  </conditionalFormatting>
  <conditionalFormatting sqref="W31:W32 W23:W24 W15:W16 W7:W8">
    <cfRule type="cellIs" dxfId="0" priority="3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 1ER 2024</vt:lpstr>
      <vt:lpstr>'O 1ER 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2024-03-13T19:15:39Z</dcterms:modified>
</cp:coreProperties>
</file>