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suarios\galfaro\Documents\GABY\2024\WEB\02 FEB 24 (II)\04 REPRESENTACION JURIDICA\"/>
    </mc:Choice>
  </mc:AlternateContent>
  <xr:revisionPtr revIDLastSave="0" documentId="13_ncr:1_{6D0DC7E2-208A-45CA-B948-4897EC7407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4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6" i="8" l="1"/>
  <c r="U35" i="8"/>
  <c r="U34" i="8"/>
  <c r="U33" i="8"/>
  <c r="U32" i="8"/>
  <c r="U31" i="8"/>
  <c r="U30" i="8"/>
  <c r="U29" i="8"/>
  <c r="U28" i="8"/>
  <c r="U27" i="8"/>
  <c r="U26" i="8"/>
  <c r="U25" i="8"/>
  <c r="U24" i="8"/>
  <c r="U23" i="8"/>
  <c r="U22" i="8"/>
  <c r="U21" i="8"/>
  <c r="U20" i="8"/>
  <c r="U19" i="8"/>
  <c r="U18" i="8"/>
  <c r="U17" i="8"/>
  <c r="U16" i="8"/>
  <c r="U15" i="8"/>
  <c r="U14" i="8"/>
  <c r="U13" i="8"/>
  <c r="U12" i="8"/>
  <c r="U11" i="8"/>
  <c r="U10" i="8"/>
  <c r="U9" i="8"/>
  <c r="U8" i="8"/>
  <c r="U7" i="8"/>
  <c r="U6" i="8"/>
  <c r="U5" i="8"/>
  <c r="R37" i="8"/>
  <c r="U37" i="8" l="1"/>
  <c r="T37" i="8" l="1"/>
  <c r="V36" i="8"/>
  <c r="V35" i="8"/>
  <c r="V34" i="8"/>
  <c r="V33" i="8"/>
  <c r="V32" i="8"/>
  <c r="V31" i="8"/>
  <c r="V30" i="8"/>
  <c r="V29" i="8"/>
  <c r="V28" i="8"/>
  <c r="V27" i="8"/>
  <c r="V26" i="8"/>
  <c r="V25" i="8"/>
  <c r="V24" i="8"/>
  <c r="V23" i="8"/>
  <c r="V22" i="8"/>
  <c r="V21" i="8"/>
  <c r="V20" i="8"/>
  <c r="V19" i="8"/>
  <c r="V18" i="8"/>
  <c r="V17" i="8"/>
  <c r="V16" i="8"/>
  <c r="V15" i="8"/>
  <c r="V14" i="8"/>
  <c r="V13" i="8"/>
  <c r="V12" i="8"/>
  <c r="V11" i="8"/>
  <c r="V10" i="8"/>
  <c r="V9" i="8"/>
  <c r="V8" i="8"/>
  <c r="V7" i="8"/>
  <c r="V6" i="8"/>
  <c r="V5" i="8"/>
  <c r="P36" i="8"/>
  <c r="P35" i="8"/>
  <c r="P34" i="8"/>
  <c r="P33" i="8"/>
  <c r="P32" i="8"/>
  <c r="P31" i="8"/>
  <c r="P30" i="8"/>
  <c r="P29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10" i="8"/>
  <c r="P9" i="8"/>
  <c r="P8" i="8"/>
  <c r="P7" i="8"/>
  <c r="P6" i="8"/>
  <c r="P5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37" i="8" l="1"/>
  <c r="F37" i="8"/>
  <c r="H37" i="8"/>
  <c r="J37" i="8"/>
  <c r="L37" i="8"/>
  <c r="N37" i="8"/>
  <c r="P37" i="8"/>
  <c r="V37" i="8"/>
</calcChain>
</file>

<file path=xl/sharedStrings.xml><?xml version="1.0" encoding="utf-8"?>
<sst xmlns="http://schemas.openxmlformats.org/spreadsheetml/2006/main" count="68" uniqueCount="59">
  <si>
    <t>TOTAL</t>
  </si>
  <si>
    <t>DELEGACIÓN</t>
  </si>
  <si>
    <t>CIUDAD DE MEXICO</t>
  </si>
  <si>
    <t>AGUASCALIENTES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</si>
  <si>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</si>
  <si>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</si>
  <si>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</si>
  <si>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</si>
  <si>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</si>
  <si>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</si>
  <si>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</si>
  <si>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</si>
  <si>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</si>
  <si>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</si>
  <si>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</si>
  <si>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</si>
  <si>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</si>
  <si>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</si>
  <si>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</si>
  <si>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</si>
  <si>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</si>
  <si>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</si>
  <si>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</si>
  <si>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</si>
  <si>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</si>
  <si>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</si>
  <si>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</si>
  <si>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</si>
  <si>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</si>
  <si>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</si>
  <si>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</si>
  <si>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</si>
  <si>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t>TLAXCALA</t>
  </si>
  <si>
    <r>
      <t>A</t>
    </r>
    <r>
      <rPr>
        <sz val="10"/>
        <color theme="0"/>
        <rFont val="Comic Sans MS"/>
        <family val="4"/>
      </rPr>
      <t>D</t>
    </r>
  </si>
  <si>
    <r>
      <t>C</t>
    </r>
    <r>
      <rPr>
        <sz val="10"/>
        <color theme="0"/>
        <rFont val="Comic Sans MS"/>
        <family val="4"/>
      </rPr>
      <t>I</t>
    </r>
  </si>
  <si>
    <r>
      <t>F</t>
    </r>
    <r>
      <rPr>
        <sz val="10"/>
        <color theme="0"/>
        <rFont val="Comic Sans MS"/>
        <family val="4"/>
      </rPr>
      <t>I</t>
    </r>
  </si>
  <si>
    <r>
      <t>D</t>
    </r>
    <r>
      <rPr>
        <sz val="10"/>
        <color theme="0"/>
        <rFont val="Comic Sans MS"/>
        <family val="4"/>
      </rPr>
      <t>CP</t>
    </r>
  </si>
  <si>
    <r>
      <t>L</t>
    </r>
    <r>
      <rPr>
        <sz val="10"/>
        <color theme="0"/>
        <rFont val="Comic Sans MS"/>
        <family val="4"/>
      </rPr>
      <t>B</t>
    </r>
  </si>
  <si>
    <r>
      <t>A</t>
    </r>
    <r>
      <rPr>
        <sz val="10"/>
        <color theme="0"/>
        <rFont val="Comic Sans MS"/>
        <family val="4"/>
      </rPr>
      <t>M</t>
    </r>
  </si>
  <si>
    <r>
      <t>A</t>
    </r>
    <r>
      <rPr>
        <sz val="10"/>
        <color theme="0"/>
        <rFont val="Comic Sans MS"/>
        <family val="4"/>
      </rPr>
      <t>R</t>
    </r>
  </si>
  <si>
    <r>
      <t>A</t>
    </r>
    <r>
      <rPr>
        <sz val="10"/>
        <color theme="0"/>
        <rFont val="Comic Sans MS"/>
        <family val="4"/>
      </rPr>
      <t>E</t>
    </r>
  </si>
  <si>
    <r>
      <t>T</t>
    </r>
    <r>
      <rPr>
        <sz val="10"/>
        <color theme="0"/>
        <rFont val="Comic Sans MS"/>
        <family val="4"/>
      </rPr>
      <t>OTAL</t>
    </r>
  </si>
  <si>
    <r>
      <t>A</t>
    </r>
    <r>
      <rPr>
        <sz val="10"/>
        <color theme="0"/>
        <rFont val="Comic Sans MS"/>
        <family val="4"/>
      </rPr>
      <t>MP</t>
    </r>
  </si>
  <si>
    <r>
      <t>I</t>
    </r>
    <r>
      <rPr>
        <sz val="22"/>
        <color theme="1"/>
        <rFont val="Arial"/>
        <family val="2"/>
      </rPr>
      <t>nstituto</t>
    </r>
    <r>
      <rPr>
        <b/>
        <sz val="22"/>
        <color theme="1"/>
        <rFont val="Arial"/>
        <family val="2"/>
      </rPr>
      <t xml:space="preserve"> F</t>
    </r>
    <r>
      <rPr>
        <sz val="22"/>
        <color theme="1"/>
        <rFont val="Arial"/>
        <family val="2"/>
      </rPr>
      <t>ederal de</t>
    </r>
    <r>
      <rPr>
        <b/>
        <sz val="22"/>
        <color theme="1"/>
        <rFont val="Arial"/>
        <family val="2"/>
      </rPr>
      <t xml:space="preserve"> D</t>
    </r>
    <r>
      <rPr>
        <sz val="22"/>
        <color theme="1"/>
        <rFont val="Arial"/>
        <family val="2"/>
      </rPr>
      <t>efensoría</t>
    </r>
    <r>
      <rPr>
        <b/>
        <sz val="22"/>
        <color theme="1"/>
        <rFont val="Arial"/>
        <family val="2"/>
      </rPr>
      <t xml:space="preserve"> P</t>
    </r>
    <r>
      <rPr>
        <sz val="22"/>
        <color theme="1"/>
        <rFont val="Arial"/>
        <family val="2"/>
      </rPr>
      <t>ública</t>
    </r>
  </si>
  <si>
    <t>REPRESENTACIONES JURÍDICAS POR MATERIA</t>
  </si>
  <si>
    <t>AD = ADMINISTRATIVA</t>
  </si>
  <si>
    <t>FI = FISCAL</t>
  </si>
  <si>
    <t>DCP = DERIVADA DE CAUSA PENAL</t>
  </si>
  <si>
    <t xml:space="preserve">LB = LABORAL </t>
  </si>
  <si>
    <t>CI= CIVIL</t>
  </si>
  <si>
    <t>AM = ASUNTOS A MIGRANTES</t>
  </si>
  <si>
    <t>AR = ASUNTOS A REPATRIADOS</t>
  </si>
  <si>
    <t>AE = ASUNTOS A ESPECIALIZADOS</t>
  </si>
  <si>
    <t>AMP = AMPAROS POR DESIGNACIÓN</t>
  </si>
  <si>
    <t>%</t>
  </si>
  <si>
    <t xml:space="preserve">BAJA CALIFORNIA </t>
  </si>
  <si>
    <t>MATERIAS:</t>
  </si>
  <si>
    <r>
      <rPr>
        <sz val="18"/>
        <color theme="0"/>
        <rFont val="Comic Sans MS"/>
        <family val="4"/>
      </rPr>
      <t>2</t>
    </r>
    <r>
      <rPr>
        <sz val="14"/>
        <color theme="0"/>
        <rFont val="Comic Sans MS"/>
        <family val="4"/>
      </rPr>
      <t>024</t>
    </r>
  </si>
  <si>
    <t>DEL  01    DE  ENERO    AL   29   DE  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</si>
</sst>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9"/>
      <name val="Calibri Light"/>
      <family val="1"/>
      <scheme val="major"/>
    </font>
    <font>
      <sz val="9"/>
      <name val="Tahoma"/>
      <family val="2"/>
    </font>
    <font>
      <sz val="11"/>
      <name val="Calibri Light"/>
      <family val="1"/>
      <scheme val="major"/>
    </font>
    <font>
      <b/>
      <sz val="11"/>
      <name val="Calibri Light"/>
      <family val="1"/>
      <scheme val="major"/>
    </font>
    <font>
      <sz val="12"/>
      <color theme="0"/>
      <name val="Comic Sans MS"/>
      <family val="4"/>
    </font>
    <font>
      <sz val="10"/>
      <name val="Arial"/>
      <family val="2"/>
    </font>
    <font>
      <sz val="14"/>
      <color theme="0"/>
      <name val="Comic Sans MS"/>
      <family val="4"/>
    </font>
    <font>
      <sz val="11"/>
      <color theme="0"/>
      <name val="Comic Sans MS"/>
      <family val="4"/>
    </font>
    <font>
      <sz val="11"/>
      <name val="Tahoma"/>
      <family val="2"/>
    </font>
    <font>
      <sz val="10"/>
      <color theme="0"/>
      <name val="Comic Sans MS"/>
      <family val="4"/>
    </font>
    <font>
      <sz val="18"/>
      <color theme="0"/>
      <name val="Comic Sans MS"/>
      <family val="4"/>
    </font>
    <font>
      <sz val="11"/>
      <name val="Comic Sans MS"/>
      <family val="4"/>
    </font>
    <font>
      <b/>
      <sz val="22"/>
      <color theme="1"/>
      <name val="Arial"/>
      <family val="2"/>
    </font>
    <font>
      <sz val="22"/>
      <color theme="1"/>
      <name val="Arial"/>
      <family val="2"/>
    </font>
    <font>
      <sz val="16"/>
      <color theme="0"/>
      <name val="Comic Sans MS"/>
      <family val="4"/>
    </font>
    <font>
      <sz val="8"/>
      <color rgb="FF000000"/>
      <name val="Calibri"/>
      <family val="2"/>
      <scheme val="minor"/>
    </font>
    <font>
      <b/>
      <sz val="11"/>
      <name val="Comic Sans MS"/>
      <family val="4"/>
    </font>
    <font>
      <sz val="11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C0DA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0" fontId="6" fillId="3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5" xfId="0" applyFont="1" applyFill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164" fontId="9" fillId="4" borderId="1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/>
    </xf>
    <xf numFmtId="165" fontId="9" fillId="4" borderId="1" xfId="0" applyNumberFormat="1" applyFont="1" applyFill="1" applyBorder="1" applyAlignment="1">
      <alignment horizontal="center" vertical="center"/>
    </xf>
    <xf numFmtId="0" fontId="12" fillId="0" borderId="0" xfId="0" applyFont="1"/>
    <xf numFmtId="0" fontId="18" fillId="0" borderId="0" xfId="0" applyFont="1"/>
    <xf numFmtId="0" fontId="17" fillId="0" borderId="0" xfId="0" applyFont="1"/>
    <xf numFmtId="0" fontId="5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left" vertical="center" wrapText="1"/>
    </xf>
    <xf numFmtId="49" fontId="7" fillId="2" borderId="8" xfId="1" applyNumberFormat="1" applyFont="1" applyFill="1" applyBorder="1" applyAlignment="1">
      <alignment horizontal="center" vertical="center"/>
    </xf>
    <xf numFmtId="49" fontId="7" fillId="2" borderId="9" xfId="1" applyNumberFormat="1" applyFont="1" applyFill="1" applyBorder="1" applyAlignment="1">
      <alignment horizontal="center" vertical="center"/>
    </xf>
    <xf numFmtId="49" fontId="7" fillId="2" borderId="18" xfId="1" applyNumberFormat="1" applyFont="1" applyFill="1" applyBorder="1" applyAlignment="1">
      <alignment horizontal="center" vertical="center"/>
    </xf>
    <xf numFmtId="49" fontId="7" fillId="2" borderId="19" xfId="1" applyNumberFormat="1" applyFont="1" applyFill="1" applyBorder="1" applyAlignment="1">
      <alignment horizontal="center" vertical="center"/>
    </xf>
    <xf numFmtId="49" fontId="7" fillId="2" borderId="10" xfId="1" applyNumberFormat="1" applyFont="1" applyFill="1" applyBorder="1" applyAlignment="1">
      <alignment horizontal="center" vertical="center"/>
    </xf>
    <xf numFmtId="49" fontId="7" fillId="2" borderId="4" xfId="1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49" fontId="15" fillId="2" borderId="13" xfId="1" applyNumberFormat="1" applyFont="1" applyFill="1" applyBorder="1" applyAlignment="1">
      <alignment horizontal="center" vertical="center"/>
    </xf>
    <xf numFmtId="49" fontId="15" fillId="2" borderId="14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Hoja1" xfId="1" xr:uid="{00000000-0005-0000-0000-000001000000}"/>
  </cellStyles>
  <dxfs count="15">
    <dxf>
      <font>
        <color rgb="FFE7E7FF"/>
      </font>
    </dxf>
    <dxf>
      <font>
        <color rgb="FFE7E7FF"/>
      </font>
    </dxf>
    <dxf>
      <font>
        <color rgb="FFDDF2AE"/>
      </font>
    </dxf>
    <dxf>
      <font>
        <color rgb="FFDDF2AE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E7E7FF"/>
      </font>
    </dxf>
    <dxf>
      <font>
        <color rgb="FFDDF2AE"/>
      </font>
    </dxf>
    <dxf>
      <font>
        <color rgb="FFE7E7FF"/>
      </font>
    </dxf>
  </dxfs>
  <tableStyles count="0" defaultTableStyle="TableStyleMedium2" defaultPivotStyle="PivotStyleLight16"/>
  <colors>
    <mruColors>
      <color rgb="FF9966FF"/>
      <color rgb="FFCCC0DA"/>
      <color rgb="FFDBB7FF"/>
      <color rgb="FF8585FF"/>
      <color rgb="FF8C00B8"/>
      <color rgb="FFCCCCFF"/>
      <color rgb="FF8A008A"/>
      <color rgb="FF660066"/>
      <color rgb="FFB800B8"/>
      <color rgb="FFA3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256267</xdr:colOff>
      <xdr:row>0</xdr:row>
      <xdr:rowOff>106589</xdr:rowOff>
    </xdr:from>
    <xdr:ext cx="735837" cy="410757"/>
    <xdr:pic>
      <xdr:nvPicPr>
        <xdr:cNvPr id="10" name="Pictur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676" y="106589"/>
          <a:ext cx="735837" cy="41075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0"/>
  <sheetViews>
    <sheetView tabSelected="1" zoomScale="55" zoomScaleNormal="55" zoomScaleSheetLayoutView="55" workbookViewId="0">
      <selection activeCell="W11" sqref="W11"/>
    </sheetView>
  </sheetViews>
  <sheetFormatPr baseColWidth="10" defaultRowHeight="15" x14ac:dyDescent="0.25"/>
  <cols>
    <col min="1" max="1" width="4.28515625" style="3" bestFit="1" customWidth="1"/>
    <col min="2" max="2" width="26" style="4" customWidth="1"/>
    <col min="3" max="22" width="9.7109375" style="3" customWidth="1"/>
    <col min="23" max="16384" width="11.42578125" style="3"/>
  </cols>
  <sheetData>
    <row r="1" spans="1:22" ht="39" customHeight="1" x14ac:dyDescent="0.25">
      <c r="C1" s="29" t="s">
        <v>43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s="1" customFormat="1" ht="31.5" customHeight="1" x14ac:dyDescent="0.2">
      <c r="A2" s="21" t="s">
        <v>57</v>
      </c>
      <c r="B2" s="22" t="s">
        <v>1</v>
      </c>
      <c r="C2" s="30" t="s">
        <v>44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1"/>
    </row>
    <row r="3" spans="1:22" s="1" customFormat="1" ht="31.5" customHeight="1" x14ac:dyDescent="0.2">
      <c r="A3" s="23"/>
      <c r="B3" s="24"/>
      <c r="C3" s="30" t="s">
        <v>58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1"/>
    </row>
    <row r="4" spans="1:22" s="1" customFormat="1" ht="21" customHeight="1" x14ac:dyDescent="0.2">
      <c r="A4" s="25"/>
      <c r="B4" s="26"/>
      <c r="C4" s="18" t="s">
        <v>33</v>
      </c>
      <c r="D4" s="5" t="s">
        <v>54</v>
      </c>
      <c r="E4" s="5" t="s">
        <v>34</v>
      </c>
      <c r="F4" s="5" t="s">
        <v>54</v>
      </c>
      <c r="G4" s="5" t="s">
        <v>35</v>
      </c>
      <c r="H4" s="5" t="s">
        <v>54</v>
      </c>
      <c r="I4" s="5" t="s">
        <v>36</v>
      </c>
      <c r="J4" s="5" t="s">
        <v>54</v>
      </c>
      <c r="K4" s="5" t="s">
        <v>42</v>
      </c>
      <c r="L4" s="5" t="s">
        <v>54</v>
      </c>
      <c r="M4" s="5" t="s">
        <v>37</v>
      </c>
      <c r="N4" s="5" t="s">
        <v>54</v>
      </c>
      <c r="O4" s="5" t="s">
        <v>38</v>
      </c>
      <c r="P4" s="5" t="s">
        <v>54</v>
      </c>
      <c r="Q4" s="5" t="s">
        <v>39</v>
      </c>
      <c r="R4" s="5" t="s">
        <v>54</v>
      </c>
      <c r="S4" s="5" t="s">
        <v>40</v>
      </c>
      <c r="T4" s="5" t="s">
        <v>54</v>
      </c>
      <c r="U4" s="7" t="s">
        <v>41</v>
      </c>
      <c r="V4" s="12" t="s">
        <v>54</v>
      </c>
    </row>
    <row r="5" spans="1:22" s="2" customFormat="1" ht="24" customHeight="1" x14ac:dyDescent="0.15">
      <c r="A5" s="19">
        <v>1</v>
      </c>
      <c r="B5" s="20" t="s">
        <v>2</v>
      </c>
      <c r="C5" s="6">
        <v>220</v>
      </c>
      <c r="D5" s="13">
        <f t="shared" ref="D5:D36" si="0">+(C5*100)/C$37</f>
        <v>9.2592592592592595</v>
      </c>
      <c r="E5" s="6">
        <v>32</v>
      </c>
      <c r="F5" s="13">
        <f t="shared" ref="F5:F36" si="1">+(E5*100)/E$37</f>
        <v>6.7226890756302522</v>
      </c>
      <c r="G5" s="6">
        <v>0</v>
      </c>
      <c r="H5" s="13">
        <f t="shared" ref="H5:H36" si="2">+(G5*100)/G$37</f>
        <v>0</v>
      </c>
      <c r="I5" s="6">
        <v>0</v>
      </c>
      <c r="J5" s="13">
        <f t="shared" ref="J5:J36" si="3">+(I5*100)/I$37</f>
        <v>0</v>
      </c>
      <c r="K5" s="6">
        <v>78</v>
      </c>
      <c r="L5" s="13">
        <f t="shared" ref="L5:L36" si="4">+(K5*100)/K$37</f>
        <v>4.7970479704797047</v>
      </c>
      <c r="M5" s="6">
        <v>80</v>
      </c>
      <c r="N5" s="13">
        <f t="shared" ref="N5:N36" si="5">+(M5*100)/M$37</f>
        <v>6.3745019920318722</v>
      </c>
      <c r="O5" s="6">
        <v>149</v>
      </c>
      <c r="P5" s="13">
        <f t="shared" ref="P5:P36" si="6">+(O5*100)/O$37</f>
        <v>11.595330739299611</v>
      </c>
      <c r="Q5" s="6">
        <v>0</v>
      </c>
      <c r="R5" s="13">
        <v>0</v>
      </c>
      <c r="S5" s="6">
        <v>0</v>
      </c>
      <c r="T5" s="13">
        <v>0</v>
      </c>
      <c r="U5" s="6">
        <f t="shared" ref="U5:U36" si="7">+C5+E5+G5+I5+K5+M5+O5+Q5+S5</f>
        <v>559</v>
      </c>
      <c r="V5" s="13">
        <f t="shared" ref="V5:V36" si="8">+(U5*100)/U$37</f>
        <v>7.8500210644572395</v>
      </c>
    </row>
    <row r="6" spans="1:22" s="2" customFormat="1" ht="24" customHeight="1" x14ac:dyDescent="0.15">
      <c r="A6" s="9">
        <v>2</v>
      </c>
      <c r="B6" s="10" t="s">
        <v>3</v>
      </c>
      <c r="C6" s="8">
        <v>29</v>
      </c>
      <c r="D6" s="14">
        <f t="shared" si="0"/>
        <v>1.2205387205387206</v>
      </c>
      <c r="E6" s="8">
        <v>0</v>
      </c>
      <c r="F6" s="14">
        <f t="shared" si="1"/>
        <v>0</v>
      </c>
      <c r="G6" s="8">
        <v>6</v>
      </c>
      <c r="H6" s="14">
        <f t="shared" si="2"/>
        <v>6.3829787234042552</v>
      </c>
      <c r="I6" s="8">
        <v>0</v>
      </c>
      <c r="J6" s="14">
        <f t="shared" si="3"/>
        <v>0</v>
      </c>
      <c r="K6" s="8">
        <v>8</v>
      </c>
      <c r="L6" s="14">
        <f t="shared" si="4"/>
        <v>0.49200492004920049</v>
      </c>
      <c r="M6" s="8">
        <v>9</v>
      </c>
      <c r="N6" s="14">
        <f t="shared" si="5"/>
        <v>0.71713147410358569</v>
      </c>
      <c r="O6" s="8">
        <v>2</v>
      </c>
      <c r="P6" s="14">
        <f t="shared" si="6"/>
        <v>0.1556420233463035</v>
      </c>
      <c r="Q6" s="8">
        <v>0</v>
      </c>
      <c r="R6" s="14"/>
      <c r="S6" s="8">
        <v>0</v>
      </c>
      <c r="T6" s="14"/>
      <c r="U6" s="8">
        <f t="shared" si="7"/>
        <v>54</v>
      </c>
      <c r="V6" s="14">
        <f t="shared" si="8"/>
        <v>0.75832046060946501</v>
      </c>
    </row>
    <row r="7" spans="1:22" s="2" customFormat="1" ht="24" customHeight="1" x14ac:dyDescent="0.15">
      <c r="A7" s="9">
        <v>3</v>
      </c>
      <c r="B7" s="10" t="s">
        <v>55</v>
      </c>
      <c r="C7" s="6">
        <v>23</v>
      </c>
      <c r="D7" s="13">
        <f t="shared" si="0"/>
        <v>0.96801346801346799</v>
      </c>
      <c r="E7" s="6">
        <v>3</v>
      </c>
      <c r="F7" s="13">
        <f t="shared" si="1"/>
        <v>0.63025210084033612</v>
      </c>
      <c r="G7" s="6">
        <v>11</v>
      </c>
      <c r="H7" s="13">
        <f t="shared" si="2"/>
        <v>11.702127659574469</v>
      </c>
      <c r="I7" s="6">
        <v>0</v>
      </c>
      <c r="J7" s="13">
        <f t="shared" si="3"/>
        <v>0</v>
      </c>
      <c r="K7" s="6">
        <v>46</v>
      </c>
      <c r="L7" s="13">
        <f t="shared" si="4"/>
        <v>2.8290282902829027</v>
      </c>
      <c r="M7" s="6">
        <v>16</v>
      </c>
      <c r="N7" s="13">
        <f t="shared" si="5"/>
        <v>1.2749003984063745</v>
      </c>
      <c r="O7" s="6">
        <v>113</v>
      </c>
      <c r="P7" s="13">
        <f t="shared" si="6"/>
        <v>8.7937743190661486</v>
      </c>
      <c r="Q7" s="6">
        <v>0</v>
      </c>
      <c r="R7" s="13">
        <v>0</v>
      </c>
      <c r="S7" s="6">
        <v>0</v>
      </c>
      <c r="T7" s="13">
        <v>0</v>
      </c>
      <c r="U7" s="6">
        <f t="shared" si="7"/>
        <v>212</v>
      </c>
      <c r="V7" s="13">
        <f t="shared" si="8"/>
        <v>2.9771099564667884</v>
      </c>
    </row>
    <row r="8" spans="1:22" s="2" customFormat="1" ht="24" customHeight="1" x14ac:dyDescent="0.15">
      <c r="A8" s="9">
        <v>4</v>
      </c>
      <c r="B8" s="10" t="s">
        <v>4</v>
      </c>
      <c r="C8" s="8">
        <v>39</v>
      </c>
      <c r="D8" s="14">
        <f t="shared" si="0"/>
        <v>1.6414141414141414</v>
      </c>
      <c r="E8" s="8">
        <v>4</v>
      </c>
      <c r="F8" s="14">
        <f t="shared" si="1"/>
        <v>0.84033613445378152</v>
      </c>
      <c r="G8" s="8">
        <v>0</v>
      </c>
      <c r="H8" s="14">
        <f t="shared" si="2"/>
        <v>0</v>
      </c>
      <c r="I8" s="8">
        <v>0</v>
      </c>
      <c r="J8" s="14">
        <f t="shared" si="3"/>
        <v>0</v>
      </c>
      <c r="K8" s="8">
        <v>7</v>
      </c>
      <c r="L8" s="14">
        <f t="shared" si="4"/>
        <v>0.43050430504305043</v>
      </c>
      <c r="M8" s="8">
        <v>22</v>
      </c>
      <c r="N8" s="14">
        <f t="shared" si="5"/>
        <v>1.7529880478087649</v>
      </c>
      <c r="O8" s="8">
        <v>22</v>
      </c>
      <c r="P8" s="14">
        <f t="shared" si="6"/>
        <v>1.7120622568093384</v>
      </c>
      <c r="Q8" s="8">
        <v>0</v>
      </c>
      <c r="R8" s="14"/>
      <c r="S8" s="8">
        <v>0</v>
      </c>
      <c r="T8" s="14"/>
      <c r="U8" s="8">
        <f t="shared" si="7"/>
        <v>94</v>
      </c>
      <c r="V8" s="14">
        <f t="shared" si="8"/>
        <v>1.3200393203201797</v>
      </c>
    </row>
    <row r="9" spans="1:22" s="2" customFormat="1" ht="24" customHeight="1" x14ac:dyDescent="0.15">
      <c r="A9" s="9">
        <v>5</v>
      </c>
      <c r="B9" s="10" t="s">
        <v>5</v>
      </c>
      <c r="C9" s="6">
        <v>1</v>
      </c>
      <c r="D9" s="13">
        <f t="shared" si="0"/>
        <v>4.208754208754209E-2</v>
      </c>
      <c r="E9" s="6">
        <v>17</v>
      </c>
      <c r="F9" s="13">
        <f t="shared" si="1"/>
        <v>3.5714285714285716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8</v>
      </c>
      <c r="L9" s="13">
        <f t="shared" si="4"/>
        <v>0.49200492004920049</v>
      </c>
      <c r="M9" s="6">
        <v>25</v>
      </c>
      <c r="N9" s="13">
        <f t="shared" si="5"/>
        <v>1.9920318725099602</v>
      </c>
      <c r="O9" s="6">
        <v>12</v>
      </c>
      <c r="P9" s="13">
        <f t="shared" si="6"/>
        <v>0.93385214007782102</v>
      </c>
      <c r="Q9" s="6">
        <v>0</v>
      </c>
      <c r="R9" s="13">
        <v>0</v>
      </c>
      <c r="S9" s="6">
        <v>0</v>
      </c>
      <c r="T9" s="13">
        <v>0</v>
      </c>
      <c r="U9" s="6">
        <f t="shared" si="7"/>
        <v>63</v>
      </c>
      <c r="V9" s="13">
        <f t="shared" si="8"/>
        <v>0.88470720404437575</v>
      </c>
    </row>
    <row r="10" spans="1:22" s="2" customFormat="1" ht="24" customHeight="1" x14ac:dyDescent="0.15">
      <c r="A10" s="9">
        <v>6</v>
      </c>
      <c r="B10" s="10" t="s">
        <v>6</v>
      </c>
      <c r="C10" s="8">
        <v>40</v>
      </c>
      <c r="D10" s="14">
        <f t="shared" si="0"/>
        <v>1.6835016835016836</v>
      </c>
      <c r="E10" s="8">
        <v>34</v>
      </c>
      <c r="F10" s="14">
        <f t="shared" si="1"/>
        <v>7.1428571428571432</v>
      </c>
      <c r="G10" s="8">
        <v>0</v>
      </c>
      <c r="H10" s="14">
        <f t="shared" si="2"/>
        <v>0</v>
      </c>
      <c r="I10" s="8">
        <v>0</v>
      </c>
      <c r="J10" s="14">
        <f t="shared" si="3"/>
        <v>0</v>
      </c>
      <c r="K10" s="8">
        <v>29</v>
      </c>
      <c r="L10" s="14">
        <f t="shared" si="4"/>
        <v>1.7835178351783518</v>
      </c>
      <c r="M10" s="8">
        <v>18</v>
      </c>
      <c r="N10" s="14">
        <f t="shared" si="5"/>
        <v>1.4342629482071714</v>
      </c>
      <c r="O10" s="8">
        <v>307</v>
      </c>
      <c r="P10" s="14">
        <f t="shared" si="6"/>
        <v>23.891050583657588</v>
      </c>
      <c r="Q10" s="8">
        <v>0</v>
      </c>
      <c r="R10" s="14"/>
      <c r="S10" s="8">
        <v>0</v>
      </c>
      <c r="T10" s="14"/>
      <c r="U10" s="8">
        <f t="shared" si="7"/>
        <v>428</v>
      </c>
      <c r="V10" s="14">
        <f t="shared" si="8"/>
        <v>6.0103917989046485</v>
      </c>
    </row>
    <row r="11" spans="1:22" s="2" customFormat="1" ht="24" customHeight="1" x14ac:dyDescent="0.15">
      <c r="A11" s="9">
        <v>7</v>
      </c>
      <c r="B11" s="10" t="s">
        <v>7</v>
      </c>
      <c r="C11" s="6">
        <v>178</v>
      </c>
      <c r="D11" s="13">
        <f t="shared" si="0"/>
        <v>7.4915824915824913</v>
      </c>
      <c r="E11" s="6">
        <v>8</v>
      </c>
      <c r="F11" s="13">
        <f t="shared" si="1"/>
        <v>1.680672268907563</v>
      </c>
      <c r="G11" s="6">
        <v>3</v>
      </c>
      <c r="H11" s="13">
        <f t="shared" si="2"/>
        <v>3.1914893617021276</v>
      </c>
      <c r="I11" s="6">
        <v>0</v>
      </c>
      <c r="J11" s="13">
        <f t="shared" si="3"/>
        <v>0</v>
      </c>
      <c r="K11" s="6">
        <v>63</v>
      </c>
      <c r="L11" s="13">
        <f t="shared" si="4"/>
        <v>3.8745387453874538</v>
      </c>
      <c r="M11" s="6">
        <v>198</v>
      </c>
      <c r="N11" s="13">
        <f t="shared" si="5"/>
        <v>15.776892430278885</v>
      </c>
      <c r="O11" s="6">
        <v>28</v>
      </c>
      <c r="P11" s="13">
        <f t="shared" si="6"/>
        <v>2.1789883268482488</v>
      </c>
      <c r="Q11" s="6">
        <v>0</v>
      </c>
      <c r="R11" s="13">
        <v>0</v>
      </c>
      <c r="S11" s="6">
        <v>0</v>
      </c>
      <c r="T11" s="13">
        <v>0</v>
      </c>
      <c r="U11" s="6">
        <f t="shared" si="7"/>
        <v>478</v>
      </c>
      <c r="V11" s="13">
        <f t="shared" si="8"/>
        <v>6.7125403735430416</v>
      </c>
    </row>
    <row r="12" spans="1:22" s="2" customFormat="1" ht="24" customHeight="1" x14ac:dyDescent="0.15">
      <c r="A12" s="9">
        <v>8</v>
      </c>
      <c r="B12" s="10" t="s">
        <v>8</v>
      </c>
      <c r="C12" s="8">
        <v>152</v>
      </c>
      <c r="D12" s="14">
        <f t="shared" si="0"/>
        <v>6.3973063973063971</v>
      </c>
      <c r="E12" s="8">
        <v>34</v>
      </c>
      <c r="F12" s="14">
        <f t="shared" si="1"/>
        <v>7.1428571428571432</v>
      </c>
      <c r="G12" s="8">
        <v>0</v>
      </c>
      <c r="H12" s="14">
        <f t="shared" si="2"/>
        <v>0</v>
      </c>
      <c r="I12" s="8">
        <v>0</v>
      </c>
      <c r="J12" s="14">
        <f t="shared" si="3"/>
        <v>0</v>
      </c>
      <c r="K12" s="8">
        <v>29</v>
      </c>
      <c r="L12" s="14">
        <f t="shared" si="4"/>
        <v>1.7835178351783518</v>
      </c>
      <c r="M12" s="8">
        <v>89</v>
      </c>
      <c r="N12" s="14">
        <f t="shared" si="5"/>
        <v>7.0916334661354581</v>
      </c>
      <c r="O12" s="8">
        <v>47</v>
      </c>
      <c r="P12" s="14">
        <f t="shared" si="6"/>
        <v>3.6575875486381322</v>
      </c>
      <c r="Q12" s="8">
        <v>0</v>
      </c>
      <c r="R12" s="14"/>
      <c r="S12" s="8">
        <v>0</v>
      </c>
      <c r="T12" s="14"/>
      <c r="U12" s="8">
        <f t="shared" si="7"/>
        <v>351</v>
      </c>
      <c r="V12" s="14">
        <f t="shared" si="8"/>
        <v>4.9290829939615222</v>
      </c>
    </row>
    <row r="13" spans="1:22" s="2" customFormat="1" ht="24" customHeight="1" x14ac:dyDescent="0.15">
      <c r="A13" s="9">
        <v>9</v>
      </c>
      <c r="B13" s="10" t="s">
        <v>9</v>
      </c>
      <c r="C13" s="6">
        <v>24</v>
      </c>
      <c r="D13" s="13">
        <f t="shared" si="0"/>
        <v>1.0101010101010102</v>
      </c>
      <c r="E13" s="6">
        <v>1</v>
      </c>
      <c r="F13" s="13">
        <f t="shared" si="1"/>
        <v>0.21008403361344538</v>
      </c>
      <c r="G13" s="6">
        <v>1</v>
      </c>
      <c r="H13" s="13">
        <f t="shared" si="2"/>
        <v>1.0638297872340425</v>
      </c>
      <c r="I13" s="6">
        <v>0</v>
      </c>
      <c r="J13" s="13">
        <f t="shared" si="3"/>
        <v>0</v>
      </c>
      <c r="K13" s="6">
        <v>28</v>
      </c>
      <c r="L13" s="13">
        <f t="shared" si="4"/>
        <v>1.7220172201722017</v>
      </c>
      <c r="M13" s="6">
        <v>6</v>
      </c>
      <c r="N13" s="13">
        <f t="shared" si="5"/>
        <v>0.47808764940239046</v>
      </c>
      <c r="O13" s="6">
        <v>0</v>
      </c>
      <c r="P13" s="13">
        <f t="shared" si="6"/>
        <v>0</v>
      </c>
      <c r="Q13" s="6">
        <v>0</v>
      </c>
      <c r="R13" s="13">
        <v>0</v>
      </c>
      <c r="S13" s="6">
        <v>0</v>
      </c>
      <c r="T13" s="13">
        <v>0</v>
      </c>
      <c r="U13" s="6">
        <f t="shared" si="7"/>
        <v>60</v>
      </c>
      <c r="V13" s="13">
        <f t="shared" si="8"/>
        <v>0.84257828956607217</v>
      </c>
    </row>
    <row r="14" spans="1:22" s="2" customFormat="1" ht="24" customHeight="1" x14ac:dyDescent="0.15">
      <c r="A14" s="9">
        <v>10</v>
      </c>
      <c r="B14" s="10" t="s">
        <v>10</v>
      </c>
      <c r="C14" s="8">
        <v>21</v>
      </c>
      <c r="D14" s="14">
        <f t="shared" si="0"/>
        <v>0.88383838383838387</v>
      </c>
      <c r="E14" s="8">
        <v>0</v>
      </c>
      <c r="F14" s="14">
        <f t="shared" si="1"/>
        <v>0</v>
      </c>
      <c r="G14" s="8">
        <v>0</v>
      </c>
      <c r="H14" s="14">
        <f t="shared" si="2"/>
        <v>0</v>
      </c>
      <c r="I14" s="8">
        <v>0</v>
      </c>
      <c r="J14" s="14">
        <f t="shared" si="3"/>
        <v>0</v>
      </c>
      <c r="K14" s="8">
        <v>10</v>
      </c>
      <c r="L14" s="14">
        <f t="shared" si="4"/>
        <v>0.61500615006150061</v>
      </c>
      <c r="M14" s="8">
        <v>35</v>
      </c>
      <c r="N14" s="14">
        <f t="shared" si="5"/>
        <v>2.7888446215139444</v>
      </c>
      <c r="O14" s="8">
        <v>0</v>
      </c>
      <c r="P14" s="14">
        <f t="shared" si="6"/>
        <v>0</v>
      </c>
      <c r="Q14" s="8">
        <v>0</v>
      </c>
      <c r="R14" s="14"/>
      <c r="S14" s="8">
        <v>0</v>
      </c>
      <c r="T14" s="14"/>
      <c r="U14" s="8">
        <f t="shared" si="7"/>
        <v>66</v>
      </c>
      <c r="V14" s="14">
        <f t="shared" si="8"/>
        <v>0.92683611852267944</v>
      </c>
    </row>
    <row r="15" spans="1:22" s="2" customFormat="1" ht="24" customHeight="1" x14ac:dyDescent="0.15">
      <c r="A15" s="9">
        <v>11</v>
      </c>
      <c r="B15" s="10" t="s">
        <v>11</v>
      </c>
      <c r="C15" s="6">
        <v>147</v>
      </c>
      <c r="D15" s="13">
        <f t="shared" si="0"/>
        <v>6.1868686868686869</v>
      </c>
      <c r="E15" s="6">
        <v>41</v>
      </c>
      <c r="F15" s="13">
        <f t="shared" si="1"/>
        <v>8.6134453781512601</v>
      </c>
      <c r="G15" s="6">
        <v>0</v>
      </c>
      <c r="H15" s="13">
        <f t="shared" si="2"/>
        <v>0</v>
      </c>
      <c r="I15" s="6">
        <v>1</v>
      </c>
      <c r="J15" s="13">
        <f t="shared" si="3"/>
        <v>11.111111111111111</v>
      </c>
      <c r="K15" s="6">
        <v>97</v>
      </c>
      <c r="L15" s="13">
        <f t="shared" si="4"/>
        <v>5.9655596555965555</v>
      </c>
      <c r="M15" s="6">
        <v>115</v>
      </c>
      <c r="N15" s="13">
        <f t="shared" si="5"/>
        <v>9.1633466135458175</v>
      </c>
      <c r="O15" s="6">
        <v>31</v>
      </c>
      <c r="P15" s="13">
        <f t="shared" si="6"/>
        <v>2.4124513618677041</v>
      </c>
      <c r="Q15" s="6">
        <v>0</v>
      </c>
      <c r="R15" s="13">
        <v>0</v>
      </c>
      <c r="S15" s="6">
        <v>0</v>
      </c>
      <c r="T15" s="13">
        <v>0</v>
      </c>
      <c r="U15" s="6">
        <f t="shared" si="7"/>
        <v>432</v>
      </c>
      <c r="V15" s="13">
        <f t="shared" si="8"/>
        <v>6.0665636848757201</v>
      </c>
    </row>
    <row r="16" spans="1:22" s="2" customFormat="1" ht="24" customHeight="1" x14ac:dyDescent="0.15">
      <c r="A16" s="9">
        <v>12</v>
      </c>
      <c r="B16" s="10" t="s">
        <v>12</v>
      </c>
      <c r="C16" s="8">
        <v>184</v>
      </c>
      <c r="D16" s="14">
        <f t="shared" si="0"/>
        <v>7.7441077441077439</v>
      </c>
      <c r="E16" s="8">
        <v>19</v>
      </c>
      <c r="F16" s="14">
        <f t="shared" si="1"/>
        <v>3.9915966386554622</v>
      </c>
      <c r="G16" s="8">
        <v>1</v>
      </c>
      <c r="H16" s="14">
        <f t="shared" si="2"/>
        <v>1.0638297872340425</v>
      </c>
      <c r="I16" s="8">
        <v>0</v>
      </c>
      <c r="J16" s="14">
        <f t="shared" si="3"/>
        <v>0</v>
      </c>
      <c r="K16" s="8">
        <v>58</v>
      </c>
      <c r="L16" s="14">
        <f t="shared" si="4"/>
        <v>3.5670356703567037</v>
      </c>
      <c r="M16" s="8">
        <v>29</v>
      </c>
      <c r="N16" s="14">
        <f t="shared" si="5"/>
        <v>2.310756972111554</v>
      </c>
      <c r="O16" s="8">
        <v>8</v>
      </c>
      <c r="P16" s="14">
        <f t="shared" si="6"/>
        <v>0.62256809338521402</v>
      </c>
      <c r="Q16" s="8">
        <v>0</v>
      </c>
      <c r="R16" s="14"/>
      <c r="S16" s="8">
        <v>0</v>
      </c>
      <c r="T16" s="14"/>
      <c r="U16" s="8">
        <f t="shared" si="7"/>
        <v>299</v>
      </c>
      <c r="V16" s="14">
        <f t="shared" si="8"/>
        <v>4.1988484763375933</v>
      </c>
    </row>
    <row r="17" spans="1:22" s="2" customFormat="1" ht="24" customHeight="1" x14ac:dyDescent="0.15">
      <c r="A17" s="9">
        <v>13</v>
      </c>
      <c r="B17" s="10" t="s">
        <v>13</v>
      </c>
      <c r="C17" s="6">
        <v>34</v>
      </c>
      <c r="D17" s="13">
        <f t="shared" si="0"/>
        <v>1.430976430976431</v>
      </c>
      <c r="E17" s="6">
        <v>9</v>
      </c>
      <c r="F17" s="13">
        <f t="shared" si="1"/>
        <v>1.8907563025210083</v>
      </c>
      <c r="G17" s="6">
        <v>7</v>
      </c>
      <c r="H17" s="13">
        <f t="shared" si="2"/>
        <v>7.4468085106382977</v>
      </c>
      <c r="I17" s="6">
        <v>0</v>
      </c>
      <c r="J17" s="13">
        <f t="shared" si="3"/>
        <v>0</v>
      </c>
      <c r="K17" s="6">
        <v>24</v>
      </c>
      <c r="L17" s="13">
        <f t="shared" si="4"/>
        <v>1.4760147601476015</v>
      </c>
      <c r="M17" s="6">
        <v>2</v>
      </c>
      <c r="N17" s="13">
        <f t="shared" si="5"/>
        <v>0.15936254980079681</v>
      </c>
      <c r="O17" s="6">
        <v>1</v>
      </c>
      <c r="P17" s="13">
        <f t="shared" si="6"/>
        <v>7.7821011673151752E-2</v>
      </c>
      <c r="Q17" s="6">
        <v>0</v>
      </c>
      <c r="R17" s="13">
        <v>0</v>
      </c>
      <c r="S17" s="6">
        <v>0</v>
      </c>
      <c r="T17" s="13">
        <v>0</v>
      </c>
      <c r="U17" s="6">
        <f t="shared" si="7"/>
        <v>77</v>
      </c>
      <c r="V17" s="13">
        <f t="shared" si="8"/>
        <v>1.0813088049431259</v>
      </c>
    </row>
    <row r="18" spans="1:22" s="2" customFormat="1" ht="24" customHeight="1" x14ac:dyDescent="0.15">
      <c r="A18" s="9">
        <v>14</v>
      </c>
      <c r="B18" s="10" t="s">
        <v>14</v>
      </c>
      <c r="C18" s="8">
        <v>99</v>
      </c>
      <c r="D18" s="14">
        <f t="shared" si="0"/>
        <v>4.166666666666667</v>
      </c>
      <c r="E18" s="8">
        <v>9</v>
      </c>
      <c r="F18" s="14">
        <f t="shared" si="1"/>
        <v>1.8907563025210083</v>
      </c>
      <c r="G18" s="8">
        <v>0</v>
      </c>
      <c r="H18" s="14">
        <f t="shared" si="2"/>
        <v>0</v>
      </c>
      <c r="I18" s="8">
        <v>0</v>
      </c>
      <c r="J18" s="14">
        <f t="shared" si="3"/>
        <v>0</v>
      </c>
      <c r="K18" s="8">
        <v>32</v>
      </c>
      <c r="L18" s="14">
        <f t="shared" si="4"/>
        <v>1.968019680196802</v>
      </c>
      <c r="M18" s="8">
        <v>59</v>
      </c>
      <c r="N18" s="14">
        <f t="shared" si="5"/>
        <v>4.7011952191235062</v>
      </c>
      <c r="O18" s="8">
        <v>5</v>
      </c>
      <c r="P18" s="14">
        <f t="shared" si="6"/>
        <v>0.38910505836575876</v>
      </c>
      <c r="Q18" s="8">
        <v>0</v>
      </c>
      <c r="R18" s="14"/>
      <c r="S18" s="8">
        <v>0</v>
      </c>
      <c r="T18" s="14"/>
      <c r="U18" s="8">
        <f t="shared" si="7"/>
        <v>204</v>
      </c>
      <c r="V18" s="14">
        <f t="shared" si="8"/>
        <v>2.8647661845246453</v>
      </c>
    </row>
    <row r="19" spans="1:22" s="2" customFormat="1" ht="24" customHeight="1" x14ac:dyDescent="0.15">
      <c r="A19" s="9">
        <v>15</v>
      </c>
      <c r="B19" s="10" t="s">
        <v>15</v>
      </c>
      <c r="C19" s="6">
        <v>66</v>
      </c>
      <c r="D19" s="13">
        <f t="shared" si="0"/>
        <v>2.7777777777777777</v>
      </c>
      <c r="E19" s="6">
        <v>20</v>
      </c>
      <c r="F19" s="13">
        <f t="shared" si="1"/>
        <v>4.2016806722689077</v>
      </c>
      <c r="G19" s="6">
        <v>2</v>
      </c>
      <c r="H19" s="13">
        <f t="shared" si="2"/>
        <v>2.1276595744680851</v>
      </c>
      <c r="I19" s="6">
        <v>1</v>
      </c>
      <c r="J19" s="13">
        <f t="shared" si="3"/>
        <v>11.111111111111111</v>
      </c>
      <c r="K19" s="6">
        <v>247</v>
      </c>
      <c r="L19" s="13">
        <f t="shared" si="4"/>
        <v>15.190651906519065</v>
      </c>
      <c r="M19" s="6">
        <v>91</v>
      </c>
      <c r="N19" s="13">
        <f t="shared" si="5"/>
        <v>7.2509960159362548</v>
      </c>
      <c r="O19" s="6">
        <v>64</v>
      </c>
      <c r="P19" s="13">
        <f t="shared" si="6"/>
        <v>4.9805447470817121</v>
      </c>
      <c r="Q19" s="6">
        <v>0</v>
      </c>
      <c r="R19" s="13">
        <v>0</v>
      </c>
      <c r="S19" s="6">
        <v>0</v>
      </c>
      <c r="T19" s="13">
        <v>0</v>
      </c>
      <c r="U19" s="6">
        <f t="shared" si="7"/>
        <v>491</v>
      </c>
      <c r="V19" s="13">
        <f t="shared" si="8"/>
        <v>6.8950990029490242</v>
      </c>
    </row>
    <row r="20" spans="1:22" s="2" customFormat="1" ht="24" customHeight="1" x14ac:dyDescent="0.15">
      <c r="A20" s="9">
        <v>16</v>
      </c>
      <c r="B20" s="10" t="s">
        <v>16</v>
      </c>
      <c r="C20" s="8">
        <v>56</v>
      </c>
      <c r="D20" s="14">
        <f t="shared" si="0"/>
        <v>2.3569023569023568</v>
      </c>
      <c r="E20" s="8">
        <v>0</v>
      </c>
      <c r="F20" s="14">
        <f t="shared" si="1"/>
        <v>0</v>
      </c>
      <c r="G20" s="8">
        <v>3</v>
      </c>
      <c r="H20" s="14">
        <f t="shared" si="2"/>
        <v>3.1914893617021276</v>
      </c>
      <c r="I20" s="8">
        <v>0</v>
      </c>
      <c r="J20" s="14">
        <f t="shared" si="3"/>
        <v>0</v>
      </c>
      <c r="K20" s="8">
        <v>67</v>
      </c>
      <c r="L20" s="14">
        <f t="shared" si="4"/>
        <v>4.1205412054120538</v>
      </c>
      <c r="M20" s="8">
        <v>14</v>
      </c>
      <c r="N20" s="14">
        <f t="shared" si="5"/>
        <v>1.1155378486055776</v>
      </c>
      <c r="O20" s="8">
        <v>1</v>
      </c>
      <c r="P20" s="14">
        <f t="shared" si="6"/>
        <v>7.7821011673151752E-2</v>
      </c>
      <c r="Q20" s="8">
        <v>0</v>
      </c>
      <c r="R20" s="14"/>
      <c r="S20" s="8">
        <v>0</v>
      </c>
      <c r="T20" s="14"/>
      <c r="U20" s="8">
        <f t="shared" si="7"/>
        <v>141</v>
      </c>
      <c r="V20" s="14">
        <f t="shared" si="8"/>
        <v>1.9800589804802695</v>
      </c>
    </row>
    <row r="21" spans="1:22" s="2" customFormat="1" ht="24" customHeight="1" x14ac:dyDescent="0.15">
      <c r="A21" s="9">
        <v>17</v>
      </c>
      <c r="B21" s="10" t="s">
        <v>17</v>
      </c>
      <c r="C21" s="6">
        <v>39</v>
      </c>
      <c r="D21" s="13">
        <f t="shared" si="0"/>
        <v>1.6414141414141414</v>
      </c>
      <c r="E21" s="6">
        <v>3</v>
      </c>
      <c r="F21" s="13">
        <f t="shared" si="1"/>
        <v>0.63025210084033612</v>
      </c>
      <c r="G21" s="6">
        <v>0</v>
      </c>
      <c r="H21" s="13">
        <f t="shared" si="2"/>
        <v>0</v>
      </c>
      <c r="I21" s="6">
        <v>1</v>
      </c>
      <c r="J21" s="13">
        <f t="shared" si="3"/>
        <v>11.111111111111111</v>
      </c>
      <c r="K21" s="6">
        <v>50</v>
      </c>
      <c r="L21" s="13">
        <f t="shared" si="4"/>
        <v>3.0750307503075032</v>
      </c>
      <c r="M21" s="6">
        <v>13</v>
      </c>
      <c r="N21" s="13">
        <f t="shared" si="5"/>
        <v>1.0358565737051793</v>
      </c>
      <c r="O21" s="6">
        <v>0</v>
      </c>
      <c r="P21" s="13">
        <f t="shared" si="6"/>
        <v>0</v>
      </c>
      <c r="Q21" s="6">
        <v>0</v>
      </c>
      <c r="R21" s="13">
        <v>0</v>
      </c>
      <c r="S21" s="6">
        <v>0</v>
      </c>
      <c r="T21" s="13">
        <v>0</v>
      </c>
      <c r="U21" s="6">
        <f t="shared" si="7"/>
        <v>106</v>
      </c>
      <c r="V21" s="13">
        <f t="shared" si="8"/>
        <v>1.4885549782333942</v>
      </c>
    </row>
    <row r="22" spans="1:22" s="2" customFormat="1" ht="24" customHeight="1" x14ac:dyDescent="0.15">
      <c r="A22" s="9">
        <v>18</v>
      </c>
      <c r="B22" s="10" t="s">
        <v>18</v>
      </c>
      <c r="C22" s="8">
        <v>9</v>
      </c>
      <c r="D22" s="14">
        <f t="shared" si="0"/>
        <v>0.37878787878787878</v>
      </c>
      <c r="E22" s="8">
        <v>5</v>
      </c>
      <c r="F22" s="14">
        <f t="shared" si="1"/>
        <v>1.0504201680672269</v>
      </c>
      <c r="G22" s="8">
        <v>1</v>
      </c>
      <c r="H22" s="14">
        <f t="shared" si="2"/>
        <v>1.0638297872340425</v>
      </c>
      <c r="I22" s="8">
        <v>0</v>
      </c>
      <c r="J22" s="14">
        <f t="shared" si="3"/>
        <v>0</v>
      </c>
      <c r="K22" s="8">
        <v>16</v>
      </c>
      <c r="L22" s="14">
        <f t="shared" si="4"/>
        <v>0.98400984009840098</v>
      </c>
      <c r="M22" s="8">
        <v>16</v>
      </c>
      <c r="N22" s="14">
        <f t="shared" si="5"/>
        <v>1.2749003984063745</v>
      </c>
      <c r="O22" s="8">
        <v>5</v>
      </c>
      <c r="P22" s="14">
        <f t="shared" si="6"/>
        <v>0.38910505836575876</v>
      </c>
      <c r="Q22" s="8">
        <v>0</v>
      </c>
      <c r="R22" s="14"/>
      <c r="S22" s="8">
        <v>0</v>
      </c>
      <c r="T22" s="14"/>
      <c r="U22" s="8">
        <f t="shared" si="7"/>
        <v>52</v>
      </c>
      <c r="V22" s="14">
        <f t="shared" si="8"/>
        <v>0.73023451762392921</v>
      </c>
    </row>
    <row r="23" spans="1:22" s="2" customFormat="1" ht="24" customHeight="1" x14ac:dyDescent="0.15">
      <c r="A23" s="9">
        <v>19</v>
      </c>
      <c r="B23" s="10" t="s">
        <v>19</v>
      </c>
      <c r="C23" s="6">
        <v>49</v>
      </c>
      <c r="D23" s="13">
        <f t="shared" si="0"/>
        <v>2.0622895622895623</v>
      </c>
      <c r="E23" s="6">
        <v>6</v>
      </c>
      <c r="F23" s="13">
        <f t="shared" si="1"/>
        <v>1.2605042016806722</v>
      </c>
      <c r="G23" s="6">
        <v>1</v>
      </c>
      <c r="H23" s="13">
        <f t="shared" si="2"/>
        <v>1.0638297872340425</v>
      </c>
      <c r="I23" s="6">
        <v>0</v>
      </c>
      <c r="J23" s="13">
        <f t="shared" si="3"/>
        <v>0</v>
      </c>
      <c r="K23" s="6">
        <v>84</v>
      </c>
      <c r="L23" s="13">
        <f t="shared" si="4"/>
        <v>5.1660516605166054</v>
      </c>
      <c r="M23" s="6">
        <v>44</v>
      </c>
      <c r="N23" s="13">
        <f t="shared" si="5"/>
        <v>3.5059760956175299</v>
      </c>
      <c r="O23" s="6">
        <v>18</v>
      </c>
      <c r="P23" s="13">
        <f t="shared" si="6"/>
        <v>1.4007782101167314</v>
      </c>
      <c r="Q23" s="6">
        <v>0</v>
      </c>
      <c r="R23" s="13">
        <v>0</v>
      </c>
      <c r="S23" s="6">
        <v>0</v>
      </c>
      <c r="T23" s="13">
        <v>0</v>
      </c>
      <c r="U23" s="6">
        <f t="shared" si="7"/>
        <v>202</v>
      </c>
      <c r="V23" s="13">
        <f t="shared" si="8"/>
        <v>2.8366802415391095</v>
      </c>
    </row>
    <row r="24" spans="1:22" s="2" customFormat="1" ht="24" customHeight="1" x14ac:dyDescent="0.15">
      <c r="A24" s="9">
        <v>20</v>
      </c>
      <c r="B24" s="10" t="s">
        <v>20</v>
      </c>
      <c r="C24" s="8">
        <v>23</v>
      </c>
      <c r="D24" s="14">
        <f t="shared" si="0"/>
        <v>0.96801346801346799</v>
      </c>
      <c r="E24" s="8">
        <v>7</v>
      </c>
      <c r="F24" s="14">
        <f t="shared" si="1"/>
        <v>1.4705882352941178</v>
      </c>
      <c r="G24" s="8">
        <v>0</v>
      </c>
      <c r="H24" s="14">
        <f t="shared" si="2"/>
        <v>0</v>
      </c>
      <c r="I24" s="8">
        <v>1</v>
      </c>
      <c r="J24" s="14">
        <f t="shared" si="3"/>
        <v>11.111111111111111</v>
      </c>
      <c r="K24" s="8">
        <v>46</v>
      </c>
      <c r="L24" s="14">
        <f t="shared" si="4"/>
        <v>2.8290282902829027</v>
      </c>
      <c r="M24" s="8">
        <v>9</v>
      </c>
      <c r="N24" s="14">
        <f t="shared" si="5"/>
        <v>0.71713147410358569</v>
      </c>
      <c r="O24" s="8">
        <v>148</v>
      </c>
      <c r="P24" s="14">
        <f t="shared" si="6"/>
        <v>11.517509727626459</v>
      </c>
      <c r="Q24" s="8">
        <v>0</v>
      </c>
      <c r="R24" s="14"/>
      <c r="S24" s="8">
        <v>0</v>
      </c>
      <c r="T24" s="14"/>
      <c r="U24" s="8">
        <f t="shared" si="7"/>
        <v>234</v>
      </c>
      <c r="V24" s="14">
        <f t="shared" si="8"/>
        <v>3.2860553293076813</v>
      </c>
    </row>
    <row r="25" spans="1:22" s="2" customFormat="1" ht="24" customHeight="1" x14ac:dyDescent="0.15">
      <c r="A25" s="9">
        <v>21</v>
      </c>
      <c r="B25" s="10" t="s">
        <v>21</v>
      </c>
      <c r="C25" s="6">
        <v>21</v>
      </c>
      <c r="D25" s="13">
        <f t="shared" si="0"/>
        <v>0.88383838383838387</v>
      </c>
      <c r="E25" s="6">
        <v>3</v>
      </c>
      <c r="F25" s="13">
        <f t="shared" si="1"/>
        <v>0.63025210084033612</v>
      </c>
      <c r="G25" s="6">
        <v>0</v>
      </c>
      <c r="H25" s="13">
        <f t="shared" si="2"/>
        <v>0</v>
      </c>
      <c r="I25" s="6">
        <v>3</v>
      </c>
      <c r="J25" s="13">
        <f t="shared" si="3"/>
        <v>33.333333333333336</v>
      </c>
      <c r="K25" s="6">
        <v>53</v>
      </c>
      <c r="L25" s="13">
        <f t="shared" si="4"/>
        <v>3.2595325953259531</v>
      </c>
      <c r="M25" s="6">
        <v>19</v>
      </c>
      <c r="N25" s="13">
        <f t="shared" si="5"/>
        <v>1.5139442231075697</v>
      </c>
      <c r="O25" s="6">
        <v>36</v>
      </c>
      <c r="P25" s="13">
        <f t="shared" si="6"/>
        <v>2.8015564202334629</v>
      </c>
      <c r="Q25" s="6">
        <v>0</v>
      </c>
      <c r="R25" s="13">
        <v>0</v>
      </c>
      <c r="S25" s="6">
        <v>0</v>
      </c>
      <c r="T25" s="13">
        <v>0</v>
      </c>
      <c r="U25" s="6">
        <f t="shared" si="7"/>
        <v>135</v>
      </c>
      <c r="V25" s="13">
        <f t="shared" si="8"/>
        <v>1.8958011515236624</v>
      </c>
    </row>
    <row r="26" spans="1:22" s="2" customFormat="1" ht="24" customHeight="1" x14ac:dyDescent="0.15">
      <c r="A26" s="9">
        <v>22</v>
      </c>
      <c r="B26" s="10" t="s">
        <v>22</v>
      </c>
      <c r="C26" s="8">
        <v>22</v>
      </c>
      <c r="D26" s="14">
        <f t="shared" si="0"/>
        <v>0.92592592592592593</v>
      </c>
      <c r="E26" s="8">
        <v>2</v>
      </c>
      <c r="F26" s="14">
        <f t="shared" si="1"/>
        <v>0.42016806722689076</v>
      </c>
      <c r="G26" s="8">
        <v>1</v>
      </c>
      <c r="H26" s="14">
        <f t="shared" si="2"/>
        <v>1.0638297872340425</v>
      </c>
      <c r="I26" s="8">
        <v>0</v>
      </c>
      <c r="J26" s="14">
        <f t="shared" si="3"/>
        <v>0</v>
      </c>
      <c r="K26" s="8">
        <v>86</v>
      </c>
      <c r="L26" s="14">
        <f t="shared" si="4"/>
        <v>5.2890528905289056</v>
      </c>
      <c r="M26" s="8">
        <v>8</v>
      </c>
      <c r="N26" s="14">
        <f t="shared" si="5"/>
        <v>0.63745019920318724</v>
      </c>
      <c r="O26" s="8">
        <v>8</v>
      </c>
      <c r="P26" s="14">
        <f t="shared" si="6"/>
        <v>0.62256809338521402</v>
      </c>
      <c r="Q26" s="8">
        <v>0</v>
      </c>
      <c r="R26" s="14"/>
      <c r="S26" s="8">
        <v>0</v>
      </c>
      <c r="T26" s="14"/>
      <c r="U26" s="8">
        <f t="shared" si="7"/>
        <v>127</v>
      </c>
      <c r="V26" s="14">
        <f t="shared" si="8"/>
        <v>1.7834573795815194</v>
      </c>
    </row>
    <row r="27" spans="1:22" s="2" customFormat="1" ht="24" customHeight="1" x14ac:dyDescent="0.15">
      <c r="A27" s="9">
        <v>23</v>
      </c>
      <c r="B27" s="10" t="s">
        <v>23</v>
      </c>
      <c r="C27" s="6">
        <v>8</v>
      </c>
      <c r="D27" s="13">
        <f t="shared" si="0"/>
        <v>0.33670033670033672</v>
      </c>
      <c r="E27" s="6">
        <v>4</v>
      </c>
      <c r="F27" s="13">
        <f t="shared" si="1"/>
        <v>0.84033613445378152</v>
      </c>
      <c r="G27" s="6">
        <v>0</v>
      </c>
      <c r="H27" s="13">
        <f t="shared" si="2"/>
        <v>0</v>
      </c>
      <c r="I27" s="6">
        <v>0</v>
      </c>
      <c r="J27" s="13">
        <f t="shared" si="3"/>
        <v>0</v>
      </c>
      <c r="K27" s="6">
        <v>50</v>
      </c>
      <c r="L27" s="13">
        <f t="shared" si="4"/>
        <v>3.0750307503075032</v>
      </c>
      <c r="M27" s="6">
        <v>9</v>
      </c>
      <c r="N27" s="13">
        <f t="shared" si="5"/>
        <v>0.71713147410358569</v>
      </c>
      <c r="O27" s="6">
        <v>109</v>
      </c>
      <c r="P27" s="13">
        <f t="shared" si="6"/>
        <v>8.4824902723735409</v>
      </c>
      <c r="Q27" s="6">
        <v>0</v>
      </c>
      <c r="R27" s="13">
        <v>0</v>
      </c>
      <c r="S27" s="6">
        <v>0</v>
      </c>
      <c r="T27" s="13">
        <v>0</v>
      </c>
      <c r="U27" s="6">
        <f t="shared" si="7"/>
        <v>180</v>
      </c>
      <c r="V27" s="13">
        <f t="shared" si="8"/>
        <v>2.5277348686982166</v>
      </c>
    </row>
    <row r="28" spans="1:22" s="2" customFormat="1" ht="24" customHeight="1" x14ac:dyDescent="0.15">
      <c r="A28" s="9">
        <v>24</v>
      </c>
      <c r="B28" s="10" t="s">
        <v>24</v>
      </c>
      <c r="C28" s="8">
        <v>25</v>
      </c>
      <c r="D28" s="14">
        <f t="shared" si="0"/>
        <v>1.0521885521885521</v>
      </c>
      <c r="E28" s="8">
        <v>8</v>
      </c>
      <c r="F28" s="14">
        <f t="shared" si="1"/>
        <v>1.680672268907563</v>
      </c>
      <c r="G28" s="8">
        <v>0</v>
      </c>
      <c r="H28" s="14">
        <f t="shared" si="2"/>
        <v>0</v>
      </c>
      <c r="I28" s="8">
        <v>1</v>
      </c>
      <c r="J28" s="14">
        <f t="shared" si="3"/>
        <v>11.111111111111111</v>
      </c>
      <c r="K28" s="8">
        <v>67</v>
      </c>
      <c r="L28" s="14">
        <f t="shared" si="4"/>
        <v>4.1205412054120538</v>
      </c>
      <c r="M28" s="8">
        <v>30</v>
      </c>
      <c r="N28" s="14">
        <f t="shared" si="5"/>
        <v>2.3904382470119523</v>
      </c>
      <c r="O28" s="8">
        <v>14</v>
      </c>
      <c r="P28" s="14">
        <f t="shared" si="6"/>
        <v>1.0894941634241244</v>
      </c>
      <c r="Q28" s="8">
        <v>0</v>
      </c>
      <c r="R28" s="14"/>
      <c r="S28" s="8">
        <v>0</v>
      </c>
      <c r="T28" s="14"/>
      <c r="U28" s="8">
        <f t="shared" si="7"/>
        <v>145</v>
      </c>
      <c r="V28" s="14">
        <f t="shared" si="8"/>
        <v>2.0362308664513411</v>
      </c>
    </row>
    <row r="29" spans="1:22" s="2" customFormat="1" ht="24" customHeight="1" x14ac:dyDescent="0.15">
      <c r="A29" s="9">
        <v>25</v>
      </c>
      <c r="B29" s="10" t="s">
        <v>25</v>
      </c>
      <c r="C29" s="6">
        <v>223</v>
      </c>
      <c r="D29" s="13">
        <f t="shared" si="0"/>
        <v>9.3855218855218858</v>
      </c>
      <c r="E29" s="6">
        <v>55</v>
      </c>
      <c r="F29" s="13">
        <f t="shared" si="1"/>
        <v>11.554621848739496</v>
      </c>
      <c r="G29" s="6">
        <v>49</v>
      </c>
      <c r="H29" s="13">
        <f t="shared" si="2"/>
        <v>52.127659574468083</v>
      </c>
      <c r="I29" s="6">
        <v>0</v>
      </c>
      <c r="J29" s="13">
        <f t="shared" si="3"/>
        <v>0</v>
      </c>
      <c r="K29" s="6">
        <v>69</v>
      </c>
      <c r="L29" s="13">
        <f t="shared" si="4"/>
        <v>4.2435424354243541</v>
      </c>
      <c r="M29" s="6">
        <v>32</v>
      </c>
      <c r="N29" s="13">
        <f t="shared" si="5"/>
        <v>2.549800796812749</v>
      </c>
      <c r="O29" s="6">
        <v>0</v>
      </c>
      <c r="P29" s="13">
        <f t="shared" si="6"/>
        <v>0</v>
      </c>
      <c r="Q29" s="6">
        <v>0</v>
      </c>
      <c r="R29" s="13">
        <v>0</v>
      </c>
      <c r="S29" s="6">
        <v>0</v>
      </c>
      <c r="T29" s="13">
        <v>0</v>
      </c>
      <c r="U29" s="6">
        <f t="shared" si="7"/>
        <v>428</v>
      </c>
      <c r="V29" s="13">
        <f t="shared" si="8"/>
        <v>6.0103917989046485</v>
      </c>
    </row>
    <row r="30" spans="1:22" s="2" customFormat="1" ht="24" customHeight="1" x14ac:dyDescent="0.15">
      <c r="A30" s="9">
        <v>26</v>
      </c>
      <c r="B30" s="10" t="s">
        <v>26</v>
      </c>
      <c r="C30" s="8">
        <v>388</v>
      </c>
      <c r="D30" s="14">
        <f t="shared" si="0"/>
        <v>16.329966329966329</v>
      </c>
      <c r="E30" s="8">
        <v>8</v>
      </c>
      <c r="F30" s="14">
        <f t="shared" si="1"/>
        <v>1.680672268907563</v>
      </c>
      <c r="G30" s="8">
        <v>2</v>
      </c>
      <c r="H30" s="14">
        <f t="shared" si="2"/>
        <v>2.1276595744680851</v>
      </c>
      <c r="I30" s="8">
        <v>0</v>
      </c>
      <c r="J30" s="14">
        <f t="shared" si="3"/>
        <v>0</v>
      </c>
      <c r="K30" s="8">
        <v>13</v>
      </c>
      <c r="L30" s="14">
        <f t="shared" si="4"/>
        <v>0.79950799507995085</v>
      </c>
      <c r="M30" s="8">
        <v>35</v>
      </c>
      <c r="N30" s="14">
        <f t="shared" si="5"/>
        <v>2.7888446215139444</v>
      </c>
      <c r="O30" s="8">
        <v>8</v>
      </c>
      <c r="P30" s="14">
        <f t="shared" si="6"/>
        <v>0.62256809338521402</v>
      </c>
      <c r="Q30" s="8">
        <v>0</v>
      </c>
      <c r="R30" s="14"/>
      <c r="S30" s="8">
        <v>0</v>
      </c>
      <c r="T30" s="14"/>
      <c r="U30" s="8">
        <f t="shared" si="7"/>
        <v>454</v>
      </c>
      <c r="V30" s="14">
        <f t="shared" si="8"/>
        <v>6.3755090577166129</v>
      </c>
    </row>
    <row r="31" spans="1:22" s="2" customFormat="1" ht="24" customHeight="1" x14ac:dyDescent="0.15">
      <c r="A31" s="9">
        <v>27</v>
      </c>
      <c r="B31" s="10" t="s">
        <v>27</v>
      </c>
      <c r="C31" s="6">
        <v>28</v>
      </c>
      <c r="D31" s="13">
        <f t="shared" si="0"/>
        <v>1.1784511784511784</v>
      </c>
      <c r="E31" s="6">
        <v>93</v>
      </c>
      <c r="F31" s="13">
        <f t="shared" si="1"/>
        <v>19.537815126050422</v>
      </c>
      <c r="G31" s="6">
        <v>0</v>
      </c>
      <c r="H31" s="13">
        <f t="shared" si="2"/>
        <v>0</v>
      </c>
      <c r="I31" s="6">
        <v>0</v>
      </c>
      <c r="J31" s="13">
        <f t="shared" si="3"/>
        <v>0</v>
      </c>
      <c r="K31" s="6">
        <v>21</v>
      </c>
      <c r="L31" s="13">
        <f t="shared" si="4"/>
        <v>1.2915129151291513</v>
      </c>
      <c r="M31" s="6">
        <v>94</v>
      </c>
      <c r="N31" s="13">
        <f t="shared" si="5"/>
        <v>7.4900398406374498</v>
      </c>
      <c r="O31" s="6">
        <v>52</v>
      </c>
      <c r="P31" s="13">
        <f t="shared" si="6"/>
        <v>4.0466926070038909</v>
      </c>
      <c r="Q31" s="6">
        <v>0</v>
      </c>
      <c r="R31" s="13">
        <v>0</v>
      </c>
      <c r="S31" s="6">
        <v>0</v>
      </c>
      <c r="T31" s="13">
        <v>0</v>
      </c>
      <c r="U31" s="6">
        <f t="shared" si="7"/>
        <v>288</v>
      </c>
      <c r="V31" s="13">
        <f t="shared" si="8"/>
        <v>4.0443757899171464</v>
      </c>
    </row>
    <row r="32" spans="1:22" s="2" customFormat="1" ht="24" customHeight="1" x14ac:dyDescent="0.15">
      <c r="A32" s="9">
        <v>28</v>
      </c>
      <c r="B32" s="10" t="s">
        <v>28</v>
      </c>
      <c r="C32" s="8">
        <v>28</v>
      </c>
      <c r="D32" s="14">
        <f t="shared" si="0"/>
        <v>1.1784511784511784</v>
      </c>
      <c r="E32" s="8">
        <v>7</v>
      </c>
      <c r="F32" s="14">
        <f t="shared" si="1"/>
        <v>1.4705882352941178</v>
      </c>
      <c r="G32" s="8">
        <v>5</v>
      </c>
      <c r="H32" s="14">
        <f t="shared" si="2"/>
        <v>5.3191489361702127</v>
      </c>
      <c r="I32" s="8">
        <v>1</v>
      </c>
      <c r="J32" s="14">
        <f t="shared" si="3"/>
        <v>11.111111111111111</v>
      </c>
      <c r="K32" s="8">
        <v>112</v>
      </c>
      <c r="L32" s="14">
        <f t="shared" si="4"/>
        <v>6.8880688806888068</v>
      </c>
      <c r="M32" s="8">
        <v>43</v>
      </c>
      <c r="N32" s="14">
        <f t="shared" si="5"/>
        <v>3.4262948207171315</v>
      </c>
      <c r="O32" s="8">
        <v>14</v>
      </c>
      <c r="P32" s="14">
        <f t="shared" si="6"/>
        <v>1.0894941634241244</v>
      </c>
      <c r="Q32" s="8">
        <v>0</v>
      </c>
      <c r="R32" s="14"/>
      <c r="S32" s="8">
        <v>0</v>
      </c>
      <c r="T32" s="14"/>
      <c r="U32" s="8">
        <f t="shared" si="7"/>
        <v>210</v>
      </c>
      <c r="V32" s="14">
        <f t="shared" si="8"/>
        <v>2.9490240134812526</v>
      </c>
    </row>
    <row r="33" spans="1:22" s="2" customFormat="1" ht="24" customHeight="1" x14ac:dyDescent="0.15">
      <c r="A33" s="9">
        <v>29</v>
      </c>
      <c r="B33" s="10" t="s">
        <v>32</v>
      </c>
      <c r="C33" s="6">
        <v>3</v>
      </c>
      <c r="D33" s="13">
        <f t="shared" si="0"/>
        <v>0.12626262626262627</v>
      </c>
      <c r="E33" s="6">
        <v>1</v>
      </c>
      <c r="F33" s="13">
        <f t="shared" si="1"/>
        <v>0.21008403361344538</v>
      </c>
      <c r="G33" s="6">
        <v>1</v>
      </c>
      <c r="H33" s="13">
        <f t="shared" si="2"/>
        <v>1.0638297872340425</v>
      </c>
      <c r="I33" s="6">
        <v>0</v>
      </c>
      <c r="J33" s="13">
        <f t="shared" si="3"/>
        <v>0</v>
      </c>
      <c r="K33" s="6">
        <v>26</v>
      </c>
      <c r="L33" s="13">
        <f t="shared" si="4"/>
        <v>1.5990159901599017</v>
      </c>
      <c r="M33" s="6">
        <v>6</v>
      </c>
      <c r="N33" s="13">
        <f t="shared" si="5"/>
        <v>0.47808764940239046</v>
      </c>
      <c r="O33" s="6">
        <v>21</v>
      </c>
      <c r="P33" s="13">
        <f t="shared" si="6"/>
        <v>1.6342412451361867</v>
      </c>
      <c r="Q33" s="6">
        <v>0</v>
      </c>
      <c r="R33" s="13">
        <v>0</v>
      </c>
      <c r="S33" s="6">
        <v>0</v>
      </c>
      <c r="T33" s="13">
        <v>0</v>
      </c>
      <c r="U33" s="6">
        <f t="shared" si="7"/>
        <v>58</v>
      </c>
      <c r="V33" s="13">
        <f t="shared" si="8"/>
        <v>0.81449234658053649</v>
      </c>
    </row>
    <row r="34" spans="1:22" s="2" customFormat="1" ht="24" customHeight="1" x14ac:dyDescent="0.15">
      <c r="A34" s="9">
        <v>30</v>
      </c>
      <c r="B34" s="10" t="s">
        <v>29</v>
      </c>
      <c r="C34" s="8">
        <v>58</v>
      </c>
      <c r="D34" s="14">
        <f t="shared" si="0"/>
        <v>2.4410774410774412</v>
      </c>
      <c r="E34" s="8">
        <v>27</v>
      </c>
      <c r="F34" s="14">
        <f t="shared" si="1"/>
        <v>5.6722689075630255</v>
      </c>
      <c r="G34" s="8">
        <v>0</v>
      </c>
      <c r="H34" s="14">
        <f t="shared" si="2"/>
        <v>0</v>
      </c>
      <c r="I34" s="8">
        <v>0</v>
      </c>
      <c r="J34" s="14">
        <f t="shared" si="3"/>
        <v>0</v>
      </c>
      <c r="K34" s="8">
        <v>62</v>
      </c>
      <c r="L34" s="14">
        <f t="shared" si="4"/>
        <v>3.8130381303813037</v>
      </c>
      <c r="M34" s="8">
        <v>51</v>
      </c>
      <c r="N34" s="14">
        <f t="shared" si="5"/>
        <v>4.0637450199203187</v>
      </c>
      <c r="O34" s="8">
        <v>13</v>
      </c>
      <c r="P34" s="14">
        <f t="shared" si="6"/>
        <v>1.0116731517509727</v>
      </c>
      <c r="Q34" s="8">
        <v>0</v>
      </c>
      <c r="R34" s="14"/>
      <c r="S34" s="8">
        <v>0</v>
      </c>
      <c r="T34" s="14"/>
      <c r="U34" s="8">
        <f t="shared" si="7"/>
        <v>211</v>
      </c>
      <c r="V34" s="14">
        <f t="shared" si="8"/>
        <v>2.9630669849740205</v>
      </c>
    </row>
    <row r="35" spans="1:22" s="2" customFormat="1" ht="24" customHeight="1" x14ac:dyDescent="0.15">
      <c r="A35" s="9">
        <v>31</v>
      </c>
      <c r="B35" s="10" t="s">
        <v>30</v>
      </c>
      <c r="C35" s="6">
        <v>6</v>
      </c>
      <c r="D35" s="13">
        <f t="shared" si="0"/>
        <v>0.25252525252525254</v>
      </c>
      <c r="E35" s="6">
        <v>14</v>
      </c>
      <c r="F35" s="13">
        <f t="shared" si="1"/>
        <v>2.9411764705882355</v>
      </c>
      <c r="G35" s="6">
        <v>0</v>
      </c>
      <c r="H35" s="13">
        <f t="shared" si="2"/>
        <v>0</v>
      </c>
      <c r="I35" s="6">
        <v>0</v>
      </c>
      <c r="J35" s="13">
        <f t="shared" si="3"/>
        <v>0</v>
      </c>
      <c r="K35" s="6">
        <v>35</v>
      </c>
      <c r="L35" s="13">
        <f t="shared" si="4"/>
        <v>2.1525215252152523</v>
      </c>
      <c r="M35" s="6">
        <v>13</v>
      </c>
      <c r="N35" s="13">
        <f t="shared" si="5"/>
        <v>1.0358565737051793</v>
      </c>
      <c r="O35" s="6">
        <v>49</v>
      </c>
      <c r="P35" s="13">
        <f t="shared" si="6"/>
        <v>3.813229571984436</v>
      </c>
      <c r="Q35" s="6">
        <v>0</v>
      </c>
      <c r="R35" s="13">
        <v>0</v>
      </c>
      <c r="S35" s="6">
        <v>0</v>
      </c>
      <c r="T35" s="13">
        <v>0</v>
      </c>
      <c r="U35" s="6">
        <f t="shared" si="7"/>
        <v>117</v>
      </c>
      <c r="V35" s="13">
        <f t="shared" si="8"/>
        <v>1.6430276646538406</v>
      </c>
    </row>
    <row r="36" spans="1:22" s="2" customFormat="1" ht="24" customHeight="1" x14ac:dyDescent="0.15">
      <c r="A36" s="9">
        <v>32</v>
      </c>
      <c r="B36" s="10" t="s">
        <v>31</v>
      </c>
      <c r="C36" s="8">
        <v>133</v>
      </c>
      <c r="D36" s="14">
        <f t="shared" si="0"/>
        <v>5.5976430976430978</v>
      </c>
      <c r="E36" s="8">
        <v>2</v>
      </c>
      <c r="F36" s="14">
        <f t="shared" si="1"/>
        <v>0.42016806722689076</v>
      </c>
      <c r="G36" s="8">
        <v>0</v>
      </c>
      <c r="H36" s="14">
        <f t="shared" si="2"/>
        <v>0</v>
      </c>
      <c r="I36" s="8">
        <v>0</v>
      </c>
      <c r="J36" s="14">
        <f t="shared" si="3"/>
        <v>0</v>
      </c>
      <c r="K36" s="8">
        <v>5</v>
      </c>
      <c r="L36" s="14">
        <f t="shared" si="4"/>
        <v>0.30750307503075031</v>
      </c>
      <c r="M36" s="8">
        <v>25</v>
      </c>
      <c r="N36" s="14">
        <f t="shared" si="5"/>
        <v>1.9920318725099602</v>
      </c>
      <c r="O36" s="8">
        <v>0</v>
      </c>
      <c r="P36" s="14">
        <f t="shared" si="6"/>
        <v>0</v>
      </c>
      <c r="Q36" s="8">
        <v>0</v>
      </c>
      <c r="R36" s="14"/>
      <c r="S36" s="8">
        <v>0</v>
      </c>
      <c r="T36" s="14"/>
      <c r="U36" s="8">
        <f t="shared" si="7"/>
        <v>165</v>
      </c>
      <c r="V36" s="14">
        <f t="shared" si="8"/>
        <v>2.3170902963066986</v>
      </c>
    </row>
    <row r="37" spans="1:22" s="2" customFormat="1" ht="24.95" customHeight="1" x14ac:dyDescent="0.15">
      <c r="A37" s="27" t="s">
        <v>0</v>
      </c>
      <c r="B37" s="28"/>
      <c r="C37" s="6">
        <v>2376</v>
      </c>
      <c r="D37" s="6">
        <f t="shared" ref="D37:V37" si="9">SUM(D5:D36)</f>
        <v>100</v>
      </c>
      <c r="E37" s="6">
        <v>476</v>
      </c>
      <c r="F37" s="6">
        <f t="shared" si="9"/>
        <v>99.999999999999972</v>
      </c>
      <c r="G37" s="6">
        <v>94</v>
      </c>
      <c r="H37" s="6">
        <f t="shared" si="9"/>
        <v>99.999999999999986</v>
      </c>
      <c r="I37" s="6">
        <v>9</v>
      </c>
      <c r="J37" s="6">
        <f t="shared" si="9"/>
        <v>100</v>
      </c>
      <c r="K37" s="6">
        <v>1626</v>
      </c>
      <c r="L37" s="6">
        <f t="shared" si="9"/>
        <v>100</v>
      </c>
      <c r="M37" s="6">
        <v>1255</v>
      </c>
      <c r="N37" s="6">
        <f t="shared" si="9"/>
        <v>99.999999999999986</v>
      </c>
      <c r="O37" s="6">
        <v>1285</v>
      </c>
      <c r="P37" s="6">
        <f t="shared" si="9"/>
        <v>99.999999999999972</v>
      </c>
      <c r="Q37" s="6">
        <v>0</v>
      </c>
      <c r="R37" s="6">
        <f t="shared" si="9"/>
        <v>0</v>
      </c>
      <c r="S37" s="6">
        <v>0</v>
      </c>
      <c r="T37" s="6">
        <f t="shared" si="9"/>
        <v>0</v>
      </c>
      <c r="U37" s="6">
        <f t="shared" si="9"/>
        <v>7121</v>
      </c>
      <c r="V37" s="6">
        <f t="shared" si="9"/>
        <v>100</v>
      </c>
    </row>
    <row r="38" spans="1:22" s="15" customFormat="1" ht="18" x14ac:dyDescent="0.35">
      <c r="A38" s="15" t="s">
        <v>56</v>
      </c>
      <c r="B38" s="17"/>
    </row>
    <row r="39" spans="1:22" s="15" customFormat="1" ht="16.5" x14ac:dyDescent="0.3">
      <c r="A39" s="15" t="s">
        <v>45</v>
      </c>
      <c r="C39" s="16"/>
      <c r="D39" s="15" t="s">
        <v>47</v>
      </c>
      <c r="F39" s="16"/>
      <c r="G39" s="16"/>
      <c r="H39" s="16"/>
      <c r="I39" s="15" t="s">
        <v>50</v>
      </c>
      <c r="J39" s="16"/>
      <c r="K39" s="16"/>
      <c r="L39" s="16"/>
      <c r="M39" s="16"/>
      <c r="N39" s="16"/>
      <c r="O39" s="16"/>
      <c r="P39" s="16"/>
    </row>
    <row r="40" spans="1:22" s="15" customFormat="1" ht="16.5" x14ac:dyDescent="0.3">
      <c r="A40" s="15" t="s">
        <v>49</v>
      </c>
      <c r="D40" s="15" t="s">
        <v>53</v>
      </c>
      <c r="I40" s="15" t="s">
        <v>51</v>
      </c>
    </row>
    <row r="41" spans="1:22" s="15" customFormat="1" ht="16.5" x14ac:dyDescent="0.3">
      <c r="A41" s="15" t="s">
        <v>46</v>
      </c>
      <c r="D41" s="15" t="s">
        <v>48</v>
      </c>
      <c r="I41" s="15" t="s">
        <v>52</v>
      </c>
    </row>
    <row r="42" spans="1:22" s="15" customFormat="1" ht="18" x14ac:dyDescent="0.35">
      <c r="B42" s="17"/>
    </row>
    <row r="43" spans="1:22" s="15" customFormat="1" ht="18" x14ac:dyDescent="0.35">
      <c r="B43" s="17"/>
    </row>
    <row r="45" spans="1:22" x14ac:dyDescent="0.25">
      <c r="B45" s="3"/>
    </row>
    <row r="46" spans="1:22" x14ac:dyDescent="0.25">
      <c r="B46" s="3"/>
    </row>
    <row r="47" spans="1:22" x14ac:dyDescent="0.25">
      <c r="B47" s="11"/>
    </row>
    <row r="48" spans="1:22" x14ac:dyDescent="0.25">
      <c r="A48" s="4"/>
      <c r="B48" s="3"/>
    </row>
    <row r="49" spans="1:2" x14ac:dyDescent="0.25">
      <c r="A49" s="4"/>
      <c r="B49" s="3"/>
    </row>
    <row r="50" spans="1:2" x14ac:dyDescent="0.25">
      <c r="A50" s="4"/>
      <c r="B50" s="3"/>
    </row>
  </sheetData>
  <mergeCells count="5">
    <mergeCell ref="A37:B37"/>
    <mergeCell ref="A2:B4"/>
    <mergeCell ref="C1:V1"/>
    <mergeCell ref="C2:V2"/>
    <mergeCell ref="C3:V3"/>
  </mergeCells>
  <conditionalFormatting sqref="C5:C36 E5:E36 G5:G36 I5:I36 K5:K36 M5:M36 O5:O36 Q5:Q36 S5:S36">
    <cfRule type="cellIs" dxfId="14" priority="125" operator="equal">
      <formula>0</formula>
    </cfRule>
  </conditionalFormatting>
  <conditionalFormatting sqref="C2:D2">
    <cfRule type="cellIs" dxfId="13" priority="106" operator="equal">
      <formula>0</formula>
    </cfRule>
  </conditionalFormatting>
  <conditionalFormatting sqref="U5:U36">
    <cfRule type="cellIs" dxfId="12" priority="79" operator="equal">
      <formula>0</formula>
    </cfRule>
  </conditionalFormatting>
  <conditionalFormatting sqref="D5:D36">
    <cfRule type="cellIs" dxfId="11" priority="77" operator="equal">
      <formula>0</formula>
    </cfRule>
  </conditionalFormatting>
  <conditionalFormatting sqref="F5:F36">
    <cfRule type="cellIs" dxfId="10" priority="76" operator="equal">
      <formula>0</formula>
    </cfRule>
  </conditionalFormatting>
  <conditionalFormatting sqref="H5:H36">
    <cfRule type="cellIs" dxfId="9" priority="75" operator="equal">
      <formula>0</formula>
    </cfRule>
  </conditionalFormatting>
  <conditionalFormatting sqref="J5:J36">
    <cfRule type="cellIs" dxfId="8" priority="74" operator="equal">
      <formula>0</formula>
    </cfRule>
  </conditionalFormatting>
  <conditionalFormatting sqref="L5:L36">
    <cfRule type="cellIs" dxfId="7" priority="73" operator="equal">
      <formula>0</formula>
    </cfRule>
  </conditionalFormatting>
  <conditionalFormatting sqref="N5:N36">
    <cfRule type="cellIs" dxfId="6" priority="72" operator="equal">
      <formula>0</formula>
    </cfRule>
  </conditionalFormatting>
  <conditionalFormatting sqref="P5:P36">
    <cfRule type="cellIs" dxfId="5" priority="71" operator="equal">
      <formula>0</formula>
    </cfRule>
  </conditionalFormatting>
  <conditionalFormatting sqref="V5:V36">
    <cfRule type="cellIs" dxfId="4" priority="68" operator="equal">
      <formula>0</formula>
    </cfRule>
  </conditionalFormatting>
  <conditionalFormatting sqref="A2:A3">
    <cfRule type="cellIs" dxfId="3" priority="31" operator="equal">
      <formula>0</formula>
    </cfRule>
  </conditionalFormatting>
  <conditionalFormatting sqref="C3:D3">
    <cfRule type="cellIs" dxfId="2" priority="29" operator="equal">
      <formula>0</formula>
    </cfRule>
  </conditionalFormatting>
  <conditionalFormatting sqref="R5:R36">
    <cfRule type="cellIs" dxfId="1" priority="4" operator="equal">
      <formula>0</formula>
    </cfRule>
  </conditionalFormatting>
  <conditionalFormatting sqref="T5:T36">
    <cfRule type="cellIs" dxfId="0" priority="3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scale="53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 Guzman</dc:creator>
  <cp:lastModifiedBy>Gabriela Alfaro Alfaro</cp:lastModifiedBy>
  <cp:lastPrinted>2022-03-15T16:22:58Z</cp:lastPrinted>
  <dcterms:created xsi:type="dcterms:W3CDTF">2021-09-28T22:01:59Z</dcterms:created>
  <dcterms:modified xsi:type="dcterms:W3CDTF">2024-03-13T19:30:53Z</dcterms:modified>
</cp:coreProperties>
</file>