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3\WEB\12 DIC 23\DEFENSA\04 TOTAL SISTEMA PENAL MIXTO\"/>
    </mc:Choice>
  </mc:AlternateContent>
  <xr:revisionPtr revIDLastSave="0" documentId="13_ncr:1_{0F2492A0-252C-4442-B97E-4B23004658B0}" xr6:coauthVersionLast="47" xr6:coauthVersionMax="47" xr10:uidLastSave="{00000000-0000-0000-0000-000000000000}"/>
  <bookViews>
    <workbookView xWindow="-120" yWindow="-120" windowWidth="29040" windowHeight="15840" activeTab="3" xr2:uid="{478A7E95-D5F7-4EB5-A1E6-6F6F49B231D3}"/>
  </bookViews>
  <sheets>
    <sheet name="Ap" sheetId="1" r:id="rId1"/>
    <sheet name="Jz" sheetId="2" r:id="rId2"/>
    <sheet name="Tb" sheetId="3" r:id="rId3"/>
    <sheet name="SPM" sheetId="5" r:id="rId4"/>
    <sheet name="ExSPM" sheetId="7" r:id="rId5"/>
    <sheet name="InSPM " sheetId="19" r:id="rId6"/>
  </sheets>
  <definedNames>
    <definedName name="_xlnm.Print_Area" localSheetId="1">Jz!$A$1:$AD$39</definedName>
    <definedName name="_xlnm.Print_Titles" localSheetId="1">Jz!$A:$C</definedName>
    <definedName name="_xlnm.Print_Titles" localSheetId="3">SPM!$A:$C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9" l="1"/>
  <c r="B20" i="19"/>
  <c r="D20" i="19"/>
  <c r="E20" i="19"/>
  <c r="U36" i="1" l="1"/>
  <c r="T36" i="1"/>
  <c r="B17" i="7" l="1"/>
  <c r="D17" i="7" l="1"/>
  <c r="E17" i="7"/>
  <c r="C17" i="7" l="1"/>
  <c r="E36" i="3" l="1"/>
  <c r="D36" i="3"/>
  <c r="E37" i="2"/>
  <c r="D37" i="2"/>
  <c r="E36" i="1" l="1"/>
  <c r="D36" i="1"/>
  <c r="AB35" i="3" l="1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6" i="1" l="1"/>
  <c r="AC38" i="2" l="1"/>
  <c r="AB37" i="2" l="1"/>
  <c r="AC18" i="2" s="1"/>
  <c r="AC17" i="2" l="1"/>
  <c r="AC22" i="2"/>
  <c r="AC29" i="2"/>
  <c r="AC24" i="2"/>
  <c r="AC14" i="2"/>
  <c r="AC11" i="2"/>
  <c r="AC32" i="2"/>
  <c r="AC28" i="2"/>
  <c r="AC13" i="2"/>
  <c r="AC27" i="2"/>
  <c r="AC20" i="2"/>
  <c r="AC19" i="2"/>
  <c r="AC26" i="2"/>
  <c r="AC25" i="2"/>
  <c r="AC9" i="2"/>
  <c r="AC16" i="2"/>
  <c r="AC6" i="2"/>
  <c r="AC12" i="2"/>
  <c r="AC15" i="2"/>
  <c r="AC10" i="2"/>
  <c r="AC33" i="2"/>
  <c r="AC21" i="2"/>
  <c r="AC5" i="2"/>
  <c r="AC8" i="2"/>
  <c r="AC30" i="2"/>
  <c r="AC36" i="2"/>
  <c r="AC4" i="2"/>
  <c r="AC7" i="2"/>
  <c r="AC23" i="2"/>
  <c r="AC35" i="2"/>
  <c r="AC31" i="2"/>
  <c r="AC34" i="2"/>
  <c r="AC37" i="3"/>
  <c r="AB37" i="3"/>
  <c r="AB38" i="2"/>
  <c r="AC37" i="1"/>
  <c r="AB37" i="1"/>
  <c r="AB36" i="3" l="1"/>
  <c r="AC37" i="2"/>
  <c r="AC28" i="3" l="1"/>
  <c r="AC30" i="3"/>
  <c r="AC4" i="3"/>
  <c r="AC9" i="3"/>
  <c r="AC12" i="3"/>
  <c r="AC25" i="3"/>
  <c r="AC20" i="3"/>
  <c r="AC14" i="3"/>
  <c r="AC19" i="3"/>
  <c r="AC27" i="3"/>
  <c r="AC10" i="3"/>
  <c r="AC32" i="3"/>
  <c r="AC24" i="3"/>
  <c r="AC16" i="3"/>
  <c r="AC8" i="3"/>
  <c r="AC7" i="3"/>
  <c r="AC22" i="3"/>
  <c r="AC6" i="3"/>
  <c r="AC17" i="3"/>
  <c r="AC35" i="3"/>
  <c r="AC26" i="3"/>
  <c r="AC11" i="3"/>
  <c r="AC31" i="3"/>
  <c r="AC23" i="3"/>
  <c r="AC15" i="3"/>
  <c r="AC34" i="3"/>
  <c r="AC18" i="3"/>
  <c r="AC33" i="3"/>
  <c r="AC13" i="3"/>
  <c r="AC29" i="3"/>
  <c r="AC21" i="3"/>
  <c r="AC5" i="3"/>
  <c r="AC19" i="1"/>
  <c r="AC34" i="1"/>
  <c r="AC13" i="1"/>
  <c r="AC25" i="1"/>
  <c r="AC28" i="1"/>
  <c r="AC20" i="1"/>
  <c r="AC12" i="1"/>
  <c r="AC35" i="1"/>
  <c r="AC27" i="1"/>
  <c r="AC15" i="1"/>
  <c r="AC7" i="1"/>
  <c r="AC18" i="1"/>
  <c r="AC33" i="1"/>
  <c r="AC17" i="1"/>
  <c r="AC6" i="1"/>
  <c r="AC14" i="1"/>
  <c r="AC30" i="1"/>
  <c r="AC29" i="1"/>
  <c r="AC5" i="1"/>
  <c r="AC32" i="1"/>
  <c r="AC24" i="1"/>
  <c r="AC16" i="1"/>
  <c r="AC8" i="1"/>
  <c r="AC31" i="1"/>
  <c r="AC23" i="1"/>
  <c r="AC11" i="1"/>
  <c r="AC4" i="1"/>
  <c r="AC10" i="1"/>
  <c r="AC21" i="1"/>
  <c r="AC9" i="1"/>
  <c r="AC22" i="1"/>
  <c r="AC26" i="1"/>
  <c r="AC36" i="3" l="1"/>
  <c r="AC36" i="1"/>
</calcChain>
</file>

<file path=xl/sharedStrings.xml><?xml version="1.0" encoding="utf-8"?>
<sst xmlns="http://schemas.openxmlformats.org/spreadsheetml/2006/main" count="273" uniqueCount="99">
  <si>
    <t>%</t>
  </si>
  <si>
    <t>CIUDAD DE MÉXICO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</si>
  <si>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</si>
  <si>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</si>
  <si>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</si>
  <si>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</si>
  <si>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</si>
  <si>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</si>
  <si>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</si>
  <si>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</si>
  <si>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</si>
  <si>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</si>
  <si>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</si>
  <si>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</si>
  <si>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</si>
  <si>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</si>
  <si>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</si>
  <si>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</si>
  <si>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</si>
  <si>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</si>
  <si>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</si>
  <si>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</si>
  <si>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</si>
  <si>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</si>
  <si>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</si>
  <si>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</si>
  <si>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</si>
  <si>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</si>
  <si>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</si>
  <si>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</si>
  <si>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</si>
  <si>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TOTAL</t>
  </si>
  <si>
    <t>CIUDAD DE MÉXICO   (DEFENSA)</t>
  </si>
  <si>
    <t>CIUDAD DE MÉXICO   (EJECUCIÓN)</t>
  </si>
  <si>
    <r>
      <rPr>
        <b/>
        <sz val="16"/>
        <color theme="0"/>
        <rFont val="Comic Sans MS"/>
        <family val="4"/>
      </rPr>
      <t>A</t>
    </r>
    <r>
      <rPr>
        <sz val="11"/>
        <color theme="0"/>
        <rFont val="Comic Sans MS"/>
        <family val="4"/>
      </rPr>
      <t>VERIGUACIÓN</t>
    </r>
    <r>
      <rPr>
        <sz val="12"/>
        <color theme="0"/>
        <rFont val="Comic Sans MS"/>
        <family val="4"/>
      </rPr>
      <t xml:space="preserve"> </t>
    </r>
    <r>
      <rPr>
        <b/>
        <sz val="16"/>
        <color theme="0"/>
        <rFont val="Comic Sans MS"/>
        <family val="4"/>
      </rPr>
      <t>P</t>
    </r>
    <r>
      <rPr>
        <sz val="11"/>
        <color theme="0"/>
        <rFont val="Comic Sans MS"/>
        <family val="4"/>
      </rPr>
      <t>REVIA</t>
    </r>
  </si>
  <si>
    <r>
      <rPr>
        <b/>
        <sz val="16"/>
        <color theme="0"/>
        <rFont val="Comic Sans MS"/>
        <family val="4"/>
      </rPr>
      <t>J</t>
    </r>
    <r>
      <rPr>
        <sz val="11"/>
        <color theme="0"/>
        <rFont val="Comic Sans MS"/>
        <family val="4"/>
      </rPr>
      <t>UZGADOS</t>
    </r>
  </si>
  <si>
    <r>
      <rPr>
        <b/>
        <sz val="16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>RIBUNALES</t>
    </r>
  </si>
  <si>
    <r>
      <rPr>
        <b/>
        <sz val="16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>OTAL</t>
    </r>
  </si>
  <si>
    <t>COLOMBIA</t>
  </si>
  <si>
    <t>GUATEMALA</t>
  </si>
  <si>
    <t>HONDURAS</t>
  </si>
  <si>
    <r>
      <t>P</t>
    </r>
    <r>
      <rPr>
        <b/>
        <sz val="12"/>
        <color rgb="FFFFFFFF"/>
        <rFont val="Comic Sans MS"/>
        <family val="4"/>
      </rPr>
      <t>AÍS</t>
    </r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</si>
  <si>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</si>
  <si>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r>
      <rPr>
        <b/>
        <sz val="14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 xml:space="preserve">OTAL </t>
    </r>
  </si>
  <si>
    <r>
      <rPr>
        <b/>
        <sz val="14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>OTAL</t>
    </r>
  </si>
  <si>
    <t>SISTEMA PENAL MIXTO</t>
  </si>
  <si>
    <r>
      <t>H</t>
    </r>
    <r>
      <rPr>
        <sz val="14"/>
        <color rgb="FFFFFFFF"/>
        <rFont val="Comic Sans MS"/>
        <family val="4"/>
      </rPr>
      <t>ombres</t>
    </r>
  </si>
  <si>
    <r>
      <t>M</t>
    </r>
    <r>
      <rPr>
        <sz val="14"/>
        <color rgb="FFFFFFFF"/>
        <rFont val="Comic Sans MS"/>
        <family val="4"/>
      </rPr>
      <t>ujeres</t>
    </r>
  </si>
  <si>
    <r>
      <t>T</t>
    </r>
    <r>
      <rPr>
        <sz val="14"/>
        <color rgb="FFFFFFFF"/>
        <rFont val="Comic Sans MS"/>
        <family val="4"/>
      </rPr>
      <t>otal</t>
    </r>
  </si>
  <si>
    <r>
      <rPr>
        <b/>
        <sz val="18"/>
        <color rgb="FF000000"/>
        <rFont val="Arial"/>
        <family val="2"/>
      </rPr>
      <t>I</t>
    </r>
    <r>
      <rPr>
        <sz val="18"/>
        <color rgb="FF000000"/>
        <rFont val="Arial"/>
        <family val="2"/>
      </rPr>
      <t xml:space="preserve">nstituto </t>
    </r>
    <r>
      <rPr>
        <b/>
        <sz val="18"/>
        <color rgb="FF000000"/>
        <rFont val="Arial"/>
        <family val="2"/>
      </rPr>
      <t>F</t>
    </r>
    <r>
      <rPr>
        <sz val="18"/>
        <color rgb="FF000000"/>
        <rFont val="Arial"/>
        <family val="2"/>
      </rPr>
      <t xml:space="preserve">ederal de </t>
    </r>
    <r>
      <rPr>
        <b/>
        <sz val="18"/>
        <color rgb="FF000000"/>
        <rFont val="Arial"/>
        <family val="2"/>
      </rPr>
      <t>D</t>
    </r>
    <r>
      <rPr>
        <sz val="18"/>
        <color rgb="FF000000"/>
        <rFont val="Arial"/>
        <family val="2"/>
      </rPr>
      <t xml:space="preserve">efensoría </t>
    </r>
    <r>
      <rPr>
        <b/>
        <sz val="18"/>
        <color rgb="FF000000"/>
        <rFont val="Arial"/>
        <family val="2"/>
      </rPr>
      <t>P</t>
    </r>
    <r>
      <rPr>
        <sz val="18"/>
        <color rgb="FF000000"/>
        <rFont val="Arial"/>
        <family val="2"/>
      </rPr>
      <t>ública</t>
    </r>
  </si>
  <si>
    <t>TLAXCALA</t>
  </si>
  <si>
    <t>PUEBLA</t>
  </si>
  <si>
    <t>PANAMÁ</t>
  </si>
  <si>
    <t>MÓNACO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</si>
  <si>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</si>
  <si>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</si>
  <si>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ARZO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</si>
  <si>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BRIL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</si>
  <si>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AYO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</si>
  <si>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UNIO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</si>
  <si>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ULIO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</si>
  <si>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GOSTO</t>
    </r>
  </si>
  <si>
    <r>
      <rPr>
        <b/>
        <sz val="14"/>
        <color theme="0"/>
        <rFont val="Comic Sans MS"/>
        <family val="4"/>
      </rPr>
      <t>S</t>
    </r>
    <r>
      <rPr>
        <sz val="8"/>
        <color theme="0"/>
        <rFont val="Comic Sans MS"/>
        <family val="4"/>
      </rPr>
      <t>EPTIEMBRE</t>
    </r>
  </si>
  <si>
    <r>
      <rPr>
        <b/>
        <sz val="12"/>
        <color theme="0"/>
        <rFont val="Comic Sans MS"/>
        <family val="4"/>
      </rPr>
      <t>O</t>
    </r>
    <r>
      <rPr>
        <sz val="8"/>
        <color theme="0"/>
        <rFont val="Comic Sans MS"/>
        <family val="4"/>
      </rPr>
      <t>CTUBRE</t>
    </r>
  </si>
  <si>
    <r>
      <rPr>
        <b/>
        <sz val="14"/>
        <color theme="0"/>
        <rFont val="Comic Sans MS"/>
        <family val="4"/>
      </rPr>
      <t>N</t>
    </r>
    <r>
      <rPr>
        <sz val="8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</si>
  <si>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8"/>
        <color theme="0"/>
        <rFont val="Comic Sans MS"/>
        <family val="4"/>
      </rPr>
      <t>ICIEMBRE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</si>
  <si>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</si>
  <si>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20"/>
        <color theme="0"/>
        <rFont val="Comic Sans MS"/>
        <family val="4"/>
      </rPr>
      <t>D</t>
    </r>
    <r>
      <rPr>
        <sz val="20"/>
        <color theme="0"/>
        <rFont val="Comic Sans MS"/>
        <family val="4"/>
      </rPr>
      <t xml:space="preserve">EFENSA EN </t>
    </r>
    <r>
      <rPr>
        <b/>
        <sz val="20"/>
        <color theme="0"/>
        <rFont val="Comic Sans MS"/>
        <family val="4"/>
      </rPr>
      <t>A</t>
    </r>
    <r>
      <rPr>
        <sz val="20"/>
        <color theme="0"/>
        <rFont val="Comic Sans MS"/>
        <family val="4"/>
      </rPr>
      <t xml:space="preserve">VERIGUACIÓN </t>
    </r>
    <r>
      <rPr>
        <b/>
        <sz val="20"/>
        <color theme="0"/>
        <rFont val="Comic Sans MS"/>
        <family val="4"/>
      </rPr>
      <t>P</t>
    </r>
    <r>
      <rPr>
        <sz val="20"/>
        <color theme="0"/>
        <rFont val="Comic Sans MS"/>
        <family val="4"/>
      </rPr>
      <t>REVIA</t>
    </r>
  </si>
  <si>
    <r>
      <rPr>
        <b/>
        <sz val="20"/>
        <color theme="0"/>
        <rFont val="Comic Sans MS"/>
        <family val="4"/>
      </rPr>
      <t>D</t>
    </r>
    <r>
      <rPr>
        <sz val="20"/>
        <color theme="0"/>
        <rFont val="Comic Sans MS"/>
        <family val="4"/>
      </rPr>
      <t xml:space="preserve">EFENSA EN </t>
    </r>
    <r>
      <rPr>
        <b/>
        <sz val="20"/>
        <color theme="0"/>
        <rFont val="Comic Sans MS"/>
        <family val="4"/>
      </rPr>
      <t>J</t>
    </r>
    <r>
      <rPr>
        <sz val="20"/>
        <color theme="0"/>
        <rFont val="Comic Sans MS"/>
        <family val="4"/>
      </rPr>
      <t>UZGADOS</t>
    </r>
  </si>
  <si>
    <r>
      <rPr>
        <b/>
        <sz val="20"/>
        <color theme="0"/>
        <rFont val="Comic Sans MS"/>
        <family val="4"/>
      </rPr>
      <t>D</t>
    </r>
    <r>
      <rPr>
        <sz val="20"/>
        <color theme="0"/>
        <rFont val="Comic Sans MS"/>
        <family val="4"/>
      </rPr>
      <t xml:space="preserve">EFENSA EN </t>
    </r>
    <r>
      <rPr>
        <b/>
        <sz val="20"/>
        <color theme="0"/>
        <rFont val="Comic Sans MS"/>
        <family val="4"/>
      </rPr>
      <t>T</t>
    </r>
    <r>
      <rPr>
        <sz val="20"/>
        <color theme="0"/>
        <rFont val="Comic Sans MS"/>
        <family val="4"/>
      </rPr>
      <t>RIBUNALES</t>
    </r>
  </si>
  <si>
    <r>
      <rPr>
        <b/>
        <sz val="24"/>
        <color rgb="FF000000"/>
        <rFont val="Arial"/>
        <family val="2"/>
      </rPr>
      <t>I</t>
    </r>
    <r>
      <rPr>
        <sz val="24"/>
        <color rgb="FF000000"/>
        <rFont val="Arial"/>
        <family val="2"/>
      </rPr>
      <t xml:space="preserve">nstituto </t>
    </r>
    <r>
      <rPr>
        <b/>
        <sz val="24"/>
        <color rgb="FF000000"/>
        <rFont val="Arial"/>
        <family val="2"/>
      </rPr>
      <t>F</t>
    </r>
    <r>
      <rPr>
        <sz val="24"/>
        <color rgb="FF000000"/>
        <rFont val="Arial"/>
        <family val="2"/>
      </rPr>
      <t xml:space="preserve">ederal de </t>
    </r>
    <r>
      <rPr>
        <b/>
        <sz val="24"/>
        <color rgb="FF000000"/>
        <rFont val="Arial"/>
        <family val="2"/>
      </rPr>
      <t>D</t>
    </r>
    <r>
      <rPr>
        <sz val="24"/>
        <color rgb="FF000000"/>
        <rFont val="Arial"/>
        <family val="2"/>
      </rPr>
      <t xml:space="preserve">efensoría </t>
    </r>
    <r>
      <rPr>
        <b/>
        <sz val="24"/>
        <color rgb="FF000000"/>
        <rFont val="Arial"/>
        <family val="2"/>
      </rPr>
      <t>P</t>
    </r>
    <r>
      <rPr>
        <sz val="24"/>
        <color rgb="FF000000"/>
        <rFont val="Arial"/>
        <family val="2"/>
      </rPr>
      <t>ública</t>
    </r>
  </si>
  <si>
    <t>MICRONESIA</t>
  </si>
  <si>
    <r>
      <t>G</t>
    </r>
    <r>
      <rPr>
        <sz val="16"/>
        <color rgb="FFFFFFFF"/>
        <rFont val="Comic Sans MS"/>
        <family val="4"/>
      </rPr>
      <t>RUPOS</t>
    </r>
    <r>
      <rPr>
        <b/>
        <sz val="16"/>
        <color rgb="FFFFFFFF"/>
        <rFont val="Comic Sans MS"/>
        <family val="4"/>
      </rPr>
      <t xml:space="preserve"> I</t>
    </r>
    <r>
      <rPr>
        <sz val="16"/>
        <color rgb="FFFFFFFF"/>
        <rFont val="Comic Sans MS"/>
        <family val="4"/>
      </rPr>
      <t>NDÍGENAS</t>
    </r>
    <r>
      <rPr>
        <b/>
        <sz val="16"/>
        <color rgb="FFFFFFFF"/>
        <rFont val="Comic Sans MS"/>
        <family val="4"/>
      </rPr>
      <t xml:space="preserve"> A</t>
    </r>
    <r>
      <rPr>
        <sz val="16"/>
        <color rgb="FFFFFFFF"/>
        <rFont val="Comic Sans MS"/>
        <family val="4"/>
      </rPr>
      <t>TENDIDOS EN</t>
    </r>
    <r>
      <rPr>
        <b/>
        <sz val="16"/>
        <color rgb="FFFFFFFF"/>
        <rFont val="Comic Sans MS"/>
        <family val="4"/>
      </rPr>
      <t xml:space="preserve"> D</t>
    </r>
    <r>
      <rPr>
        <sz val="16"/>
        <color rgb="FFFFFFFF"/>
        <rFont val="Comic Sans MS"/>
        <family val="4"/>
      </rPr>
      <t>EFENSA</t>
    </r>
    <r>
      <rPr>
        <b/>
        <sz val="16"/>
        <color rgb="FFFFFFFF"/>
        <rFont val="Comic Sans MS"/>
        <family val="4"/>
      </rPr>
      <t xml:space="preserve"> P</t>
    </r>
    <r>
      <rPr>
        <sz val="16"/>
        <color rgb="FFFFFFFF"/>
        <rFont val="Comic Sans MS"/>
        <family val="4"/>
      </rPr>
      <t>ENAL</t>
    </r>
  </si>
  <si>
    <t>LENGUAS</t>
  </si>
  <si>
    <r>
      <rPr>
        <b/>
        <sz val="22"/>
        <color rgb="FF000000"/>
        <rFont val="Arial"/>
        <family val="2"/>
      </rPr>
      <t>I</t>
    </r>
    <r>
      <rPr>
        <sz val="22"/>
        <color rgb="FF000000"/>
        <rFont val="Arial"/>
        <family val="2"/>
      </rPr>
      <t xml:space="preserve">nstituto </t>
    </r>
    <r>
      <rPr>
        <b/>
        <sz val="22"/>
        <color rgb="FF000000"/>
        <rFont val="Arial"/>
        <family val="2"/>
      </rPr>
      <t>F</t>
    </r>
    <r>
      <rPr>
        <sz val="22"/>
        <color rgb="FF000000"/>
        <rFont val="Arial"/>
        <family val="2"/>
      </rPr>
      <t xml:space="preserve">ederal de </t>
    </r>
    <r>
      <rPr>
        <b/>
        <sz val="22"/>
        <color rgb="FF000000"/>
        <rFont val="Arial"/>
        <family val="2"/>
      </rPr>
      <t>D</t>
    </r>
    <r>
      <rPr>
        <sz val="22"/>
        <color rgb="FF000000"/>
        <rFont val="Arial"/>
        <family val="2"/>
      </rPr>
      <t xml:space="preserve">efensoría </t>
    </r>
    <r>
      <rPr>
        <b/>
        <sz val="22"/>
        <color rgb="FF000000"/>
        <rFont val="Arial"/>
        <family val="2"/>
      </rPr>
      <t>P</t>
    </r>
    <r>
      <rPr>
        <sz val="22"/>
        <color rgb="FF000000"/>
        <rFont val="Arial"/>
        <family val="2"/>
      </rPr>
      <t>ública</t>
    </r>
  </si>
  <si>
    <r>
      <t>E</t>
    </r>
    <r>
      <rPr>
        <sz val="16"/>
        <color rgb="FFFFFFFF"/>
        <rFont val="Comic Sans MS"/>
        <family val="4"/>
      </rPr>
      <t>XTRANJEROS</t>
    </r>
    <r>
      <rPr>
        <b/>
        <sz val="16"/>
        <color rgb="FFFFFFFF"/>
        <rFont val="Comic Sans MS"/>
        <family val="4"/>
      </rPr>
      <t xml:space="preserve"> A</t>
    </r>
    <r>
      <rPr>
        <sz val="16"/>
        <color rgb="FFFFFFFF"/>
        <rFont val="Comic Sans MS"/>
        <family val="4"/>
      </rPr>
      <t xml:space="preserve">TENDIDOS EN </t>
    </r>
    <r>
      <rPr>
        <b/>
        <sz val="16"/>
        <color rgb="FFFFFFFF"/>
        <rFont val="Comic Sans MS"/>
        <family val="4"/>
      </rPr>
      <t>D</t>
    </r>
    <r>
      <rPr>
        <sz val="16"/>
        <color rgb="FFFFFFFF"/>
        <rFont val="Comic Sans MS"/>
        <family val="4"/>
      </rPr>
      <t>EFENSA</t>
    </r>
    <r>
      <rPr>
        <b/>
        <sz val="16"/>
        <color rgb="FFFFFFFF"/>
        <rFont val="Comic Sans MS"/>
        <family val="4"/>
      </rPr>
      <t xml:space="preserve"> P</t>
    </r>
    <r>
      <rPr>
        <sz val="16"/>
        <color rgb="FFFFFFFF"/>
        <rFont val="Comic Sans MS"/>
        <family val="4"/>
      </rPr>
      <t>ENAL</t>
    </r>
  </si>
  <si>
    <t>CHINA</t>
  </si>
  <si>
    <t>FRANCIA</t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</si>
  <si>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023</t>
    </r>
  </si>
  <si>
    <t>ESTADOS UNIDOS</t>
  </si>
  <si>
    <t>EGIPTO</t>
  </si>
  <si>
    <t>JORDANIA</t>
  </si>
  <si>
    <t>CORA</t>
  </si>
  <si>
    <t>MAZATECO</t>
  </si>
  <si>
    <t>MIXE</t>
  </si>
  <si>
    <t>TSOTSIL</t>
  </si>
  <si>
    <t>NÁHUATL</t>
  </si>
  <si>
    <t>ZAPOTECO</t>
  </si>
  <si>
    <t>K'ICHE'</t>
  </si>
  <si>
    <t>OLUTECO</t>
  </si>
  <si>
    <t>PÁPAGO</t>
  </si>
  <si>
    <t>Q'EQCHÍ '</t>
  </si>
  <si>
    <t>TARASCO</t>
  </si>
  <si>
    <t>TRIQUI</t>
  </si>
  <si>
    <t>TLAPANECO</t>
  </si>
  <si>
    <t>HUASTECO</t>
  </si>
  <si>
    <t>DEL   1°  DE    ENERO  AL   31   DE  DICIEMBRE  2023</t>
  </si>
  <si>
    <t xml:space="preserve">DEL   1°  DE   ENERO  AL  31  DE   DICIEMBRE  DE 2023  </t>
  </si>
  <si>
    <t xml:space="preserve">DEL   1°  DE   ENERO   AL  31  DE  DICIEMBRE  DE 2023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</si>
</sst>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b/>
      <sz val="16"/>
      <color theme="0"/>
      <name val="Comic Sans MS"/>
      <family val="4"/>
    </font>
    <font>
      <sz val="12"/>
      <color theme="0"/>
      <name val="Comic Sans MS"/>
      <family val="4"/>
    </font>
    <font>
      <sz val="14"/>
      <name val="Comic Sans MS"/>
      <family val="4"/>
    </font>
    <font>
      <sz val="10"/>
      <color theme="0"/>
      <name val="Comic Sans MS"/>
      <family val="4"/>
    </font>
    <font>
      <sz val="12"/>
      <color theme="1"/>
      <name val="Comic Sans MS"/>
      <family val="4"/>
    </font>
    <font>
      <sz val="12"/>
      <color theme="1"/>
      <name val="Calibri"/>
      <family val="2"/>
      <scheme val="minor"/>
    </font>
    <font>
      <sz val="11"/>
      <color theme="0"/>
      <name val="Comic Sans MS"/>
      <family val="4"/>
    </font>
    <font>
      <sz val="14"/>
      <color theme="0"/>
      <name val="Comic Sans MS"/>
      <family val="4"/>
    </font>
    <font>
      <sz val="14"/>
      <color theme="1"/>
      <name val="Calibri"/>
      <family val="2"/>
      <scheme val="minor"/>
    </font>
    <font>
      <sz val="14"/>
      <color theme="1"/>
      <name val="Comic Sans MS"/>
      <family val="4"/>
    </font>
    <font>
      <b/>
      <sz val="14"/>
      <color theme="0"/>
      <name val="Comic Sans MS"/>
      <family val="4"/>
    </font>
    <font>
      <sz val="18"/>
      <color theme="1"/>
      <name val="Calibri"/>
      <family val="2"/>
      <scheme val="minor"/>
    </font>
    <font>
      <sz val="11"/>
      <name val="Comic Sans MS"/>
      <family val="4"/>
    </font>
    <font>
      <sz val="14"/>
      <color rgb="FF000000"/>
      <name val="Comic Sans MS"/>
      <family val="4"/>
    </font>
    <font>
      <b/>
      <sz val="12"/>
      <color rgb="FFFFFFFF"/>
      <name val="Comic Sans MS"/>
      <family val="4"/>
    </font>
    <font>
      <b/>
      <sz val="16"/>
      <color rgb="FFFFFFFF"/>
      <name val="Comic Sans MS"/>
      <family val="4"/>
    </font>
    <font>
      <sz val="16"/>
      <color rgb="FF000000"/>
      <name val="Comic Sans MS"/>
      <family val="4"/>
    </font>
    <font>
      <b/>
      <sz val="14"/>
      <color rgb="FFFFFFFF"/>
      <name val="Comic Sans MS"/>
      <family val="4"/>
    </font>
    <font>
      <b/>
      <sz val="36"/>
      <color theme="1"/>
      <name val="Arial"/>
      <family val="2"/>
    </font>
    <font>
      <sz val="36"/>
      <color theme="1"/>
      <name val="Arial"/>
      <family val="2"/>
    </font>
    <font>
      <b/>
      <sz val="18"/>
      <color rgb="FF000000"/>
      <name val="Arial"/>
      <family val="2"/>
    </font>
    <font>
      <sz val="14"/>
      <color rgb="FFFFFFFF"/>
      <name val="Comic Sans MS"/>
      <family val="4"/>
    </font>
    <font>
      <sz val="18"/>
      <color rgb="FF000000"/>
      <name val="Arial"/>
      <family val="2"/>
    </font>
    <font>
      <b/>
      <sz val="12"/>
      <color theme="0"/>
      <name val="Comic Sans MS"/>
      <family val="4"/>
    </font>
    <font>
      <sz val="10"/>
      <name val="Arial"/>
      <family val="2"/>
    </font>
    <font>
      <sz val="8"/>
      <color theme="0"/>
      <name val="Comic Sans MS"/>
      <family val="4"/>
    </font>
    <font>
      <sz val="20"/>
      <color theme="0"/>
      <name val="Comic Sans MS"/>
      <family val="4"/>
    </font>
    <font>
      <sz val="24"/>
      <color rgb="FF000000"/>
      <name val="Arial"/>
      <family val="2"/>
    </font>
    <font>
      <b/>
      <sz val="24"/>
      <color rgb="FF000000"/>
      <name val="Arial"/>
      <family val="2"/>
    </font>
    <font>
      <sz val="16"/>
      <color rgb="FFFFFFFF"/>
      <name val="Comic Sans MS"/>
      <family val="4"/>
    </font>
    <font>
      <sz val="16"/>
      <color theme="1"/>
      <name val="Comic Sans MS"/>
      <family val="4"/>
    </font>
    <font>
      <sz val="18"/>
      <color rgb="FF000000"/>
      <name val="Comic Sans MS"/>
      <family val="4"/>
    </font>
    <font>
      <sz val="22"/>
      <color rgb="FF000000"/>
      <name val="Arial"/>
      <family val="2"/>
    </font>
    <font>
      <b/>
      <sz val="2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9BBD9"/>
        <bgColor indexed="64"/>
      </patternFill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</borders>
  <cellStyleXfs count="4">
    <xf numFmtId="0" fontId="0" fillId="0" borderId="0"/>
    <xf numFmtId="0" fontId="10" fillId="0" borderId="0"/>
    <xf numFmtId="0" fontId="1" fillId="0" borderId="0"/>
    <xf numFmtId="0" fontId="29" fillId="5" borderId="0"/>
  </cellStyleXfs>
  <cellXfs count="98">
    <xf numFmtId="0" fontId="0" fillId="0" borderId="0" xfId="0"/>
    <xf numFmtId="0" fontId="2" fillId="0" borderId="0" xfId="0" applyFont="1"/>
    <xf numFmtId="0" fontId="7" fillId="0" borderId="0" xfId="0" applyFont="1"/>
    <xf numFmtId="3" fontId="6" fillId="2" borderId="8" xfId="0" applyNumberFormat="1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vertical="center" wrapText="1"/>
    </xf>
    <xf numFmtId="0" fontId="12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vertical="center" wrapText="1"/>
    </xf>
    <xf numFmtId="0" fontId="13" fillId="0" borderId="0" xfId="0" applyFont="1"/>
    <xf numFmtId="3" fontId="7" fillId="0" borderId="9" xfId="0" applyNumberFormat="1" applyFont="1" applyBorder="1" applyAlignment="1">
      <alignment horizontal="center" vertical="center"/>
    </xf>
    <xf numFmtId="2" fontId="14" fillId="0" borderId="9" xfId="0" applyNumberFormat="1" applyFont="1" applyBorder="1" applyAlignment="1">
      <alignment horizontal="center" vertical="center" wrapText="1"/>
    </xf>
    <xf numFmtId="2" fontId="16" fillId="0" borderId="0" xfId="0" applyNumberFormat="1" applyFont="1"/>
    <xf numFmtId="0" fontId="17" fillId="0" borderId="0" xfId="0" applyFont="1"/>
    <xf numFmtId="49" fontId="3" fillId="0" borderId="0" xfId="0" applyNumberFormat="1" applyFont="1" applyAlignment="1">
      <alignment horizontal="center" vertical="center" wrapText="1"/>
    </xf>
    <xf numFmtId="3" fontId="0" fillId="0" borderId="0" xfId="0" applyNumberFormat="1"/>
    <xf numFmtId="0" fontId="9" fillId="0" borderId="0" xfId="0" applyFont="1"/>
    <xf numFmtId="49" fontId="3" fillId="2" borderId="20" xfId="0" applyNumberFormat="1" applyFont="1" applyFill="1" applyBorder="1" applyAlignment="1">
      <alignment horizontal="center" vertical="center" wrapText="1"/>
    </xf>
    <xf numFmtId="3" fontId="14" fillId="0" borderId="9" xfId="0" applyNumberFormat="1" applyFont="1" applyBorder="1" applyAlignment="1">
      <alignment horizontal="center" vertical="center" wrapText="1"/>
    </xf>
    <xf numFmtId="3" fontId="7" fillId="3" borderId="9" xfId="0" applyNumberFormat="1" applyFont="1" applyFill="1" applyBorder="1" applyAlignment="1">
      <alignment horizontal="center" vertical="center"/>
    </xf>
    <xf numFmtId="2" fontId="14" fillId="3" borderId="9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vertical="center" wrapText="1"/>
    </xf>
    <xf numFmtId="0" fontId="22" fillId="2" borderId="27" xfId="0" applyFont="1" applyFill="1" applyBorder="1" applyAlignment="1">
      <alignment horizontal="center" vertical="center" wrapText="1" readingOrder="1"/>
    </xf>
    <xf numFmtId="3" fontId="14" fillId="0" borderId="9" xfId="0" applyNumberFormat="1" applyFont="1" applyBorder="1" applyAlignment="1">
      <alignment horizontal="center" vertical="center"/>
    </xf>
    <xf numFmtId="3" fontId="14" fillId="3" borderId="9" xfId="0" applyNumberFormat="1" applyFont="1" applyFill="1" applyBorder="1" applyAlignment="1">
      <alignment horizontal="center" vertical="center"/>
    </xf>
    <xf numFmtId="1" fontId="14" fillId="3" borderId="9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vertical="center" wrapText="1"/>
    </xf>
    <xf numFmtId="2" fontId="14" fillId="0" borderId="9" xfId="0" applyNumberFormat="1" applyFont="1" applyBorder="1" applyAlignment="1">
      <alignment horizontal="center" vertical="center"/>
    </xf>
    <xf numFmtId="2" fontId="14" fillId="3" borderId="9" xfId="0" applyNumberFormat="1" applyFont="1" applyFill="1" applyBorder="1" applyAlignment="1">
      <alignment horizontal="center" vertical="center"/>
    </xf>
    <xf numFmtId="4" fontId="14" fillId="3" borderId="9" xfId="0" applyNumberFormat="1" applyFont="1" applyFill="1" applyBorder="1" applyAlignment="1">
      <alignment horizontal="center" vertical="center"/>
    </xf>
    <xf numFmtId="1" fontId="14" fillId="0" borderId="9" xfId="0" applyNumberFormat="1" applyFont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 wrapText="1" readingOrder="1"/>
    </xf>
    <xf numFmtId="3" fontId="14" fillId="3" borderId="9" xfId="0" applyNumberFormat="1" applyFont="1" applyFill="1" applyBorder="1" applyAlignment="1">
      <alignment horizontal="center" vertical="center" wrapText="1"/>
    </xf>
    <xf numFmtId="3" fontId="14" fillId="0" borderId="0" xfId="0" applyNumberFormat="1" applyFont="1"/>
    <xf numFmtId="3" fontId="7" fillId="4" borderId="9" xfId="0" applyNumberFormat="1" applyFont="1" applyFill="1" applyBorder="1" applyAlignment="1">
      <alignment horizontal="center" vertical="center"/>
    </xf>
    <xf numFmtId="2" fontId="14" fillId="4" borderId="9" xfId="0" applyNumberFormat="1" applyFont="1" applyFill="1" applyBorder="1" applyAlignment="1">
      <alignment horizontal="center" vertical="center" wrapText="1"/>
    </xf>
    <xf numFmtId="3" fontId="14" fillId="0" borderId="16" xfId="0" applyNumberFormat="1" applyFont="1" applyBorder="1" applyAlignment="1">
      <alignment horizontal="center" vertical="center"/>
    </xf>
    <xf numFmtId="4" fontId="14" fillId="0" borderId="9" xfId="0" applyNumberFormat="1" applyFont="1" applyBorder="1" applyAlignment="1">
      <alignment horizontal="center" vertical="center"/>
    </xf>
    <xf numFmtId="3" fontId="14" fillId="3" borderId="16" xfId="0" applyNumberFormat="1" applyFont="1" applyFill="1" applyBorder="1" applyAlignment="1">
      <alignment horizontal="center" vertical="center"/>
    </xf>
    <xf numFmtId="3" fontId="8" fillId="2" borderId="5" xfId="3" applyNumberFormat="1" applyFont="1" applyFill="1" applyBorder="1" applyAlignment="1">
      <alignment horizontal="center" vertical="center"/>
    </xf>
    <xf numFmtId="3" fontId="6" fillId="2" borderId="6" xfId="3" applyNumberFormat="1" applyFont="1" applyFill="1" applyBorder="1" applyAlignment="1">
      <alignment horizontal="center" vertical="center"/>
    </xf>
    <xf numFmtId="3" fontId="8" fillId="2" borderId="6" xfId="3" applyNumberFormat="1" applyFont="1" applyFill="1" applyBorder="1" applyAlignment="1">
      <alignment horizontal="center" vertical="center"/>
    </xf>
    <xf numFmtId="3" fontId="6" fillId="2" borderId="7" xfId="3" applyNumberFormat="1" applyFont="1" applyFill="1" applyBorder="1" applyAlignment="1">
      <alignment horizontal="center" vertical="center"/>
    </xf>
    <xf numFmtId="3" fontId="21" fillId="4" borderId="9" xfId="0" applyNumberFormat="1" applyFont="1" applyFill="1" applyBorder="1" applyAlignment="1">
      <alignment horizontal="center" vertical="center" wrapText="1" readingOrder="1"/>
    </xf>
    <xf numFmtId="4" fontId="21" fillId="4" borderId="9" xfId="0" applyNumberFormat="1" applyFont="1" applyFill="1" applyBorder="1" applyAlignment="1">
      <alignment horizontal="center" vertical="center" wrapText="1" readingOrder="1"/>
    </xf>
    <xf numFmtId="3" fontId="35" fillId="0" borderId="9" xfId="0" applyNumberFormat="1" applyFont="1" applyBorder="1" applyAlignment="1">
      <alignment horizontal="center" vertical="center"/>
    </xf>
    <xf numFmtId="2" fontId="35" fillId="0" borderId="9" xfId="0" applyNumberFormat="1" applyFont="1" applyBorder="1" applyAlignment="1">
      <alignment horizontal="center" vertical="center"/>
    </xf>
    <xf numFmtId="3" fontId="35" fillId="3" borderId="9" xfId="0" applyNumberFormat="1" applyFont="1" applyFill="1" applyBorder="1" applyAlignment="1">
      <alignment horizontal="center" vertical="center"/>
    </xf>
    <xf numFmtId="2" fontId="35" fillId="3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Border="1" applyAlignment="1">
      <alignment horizontal="center" vertical="center" wrapText="1" readingOrder="1"/>
    </xf>
    <xf numFmtId="4" fontId="21" fillId="0" borderId="9" xfId="0" applyNumberFormat="1" applyFont="1" applyBorder="1" applyAlignment="1">
      <alignment horizontal="center" vertical="center" wrapText="1" readingOrder="1"/>
    </xf>
    <xf numFmtId="0" fontId="3" fillId="2" borderId="0" xfId="0" applyFont="1" applyFill="1" applyAlignment="1">
      <alignment horizontal="left" vertical="center" wrapText="1" readingOrder="1"/>
    </xf>
    <xf numFmtId="0" fontId="3" fillId="2" borderId="35" xfId="0" applyFont="1" applyFill="1" applyBorder="1" applyAlignment="1">
      <alignment horizontal="left" vertical="center" wrapText="1" readingOrder="1"/>
    </xf>
    <xf numFmtId="0" fontId="3" fillId="2" borderId="22" xfId="0" applyFont="1" applyFill="1" applyBorder="1" applyAlignment="1">
      <alignment vertical="center" wrapText="1"/>
    </xf>
    <xf numFmtId="4" fontId="35" fillId="0" borderId="9" xfId="0" applyNumberFormat="1" applyFont="1" applyBorder="1" applyAlignment="1">
      <alignment horizontal="center" vertical="center"/>
    </xf>
    <xf numFmtId="0" fontId="22" fillId="2" borderId="37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>
      <alignment horizontal="center" vertical="center" wrapText="1"/>
    </xf>
    <xf numFmtId="3" fontId="21" fillId="3" borderId="9" xfId="0" applyNumberFormat="1" applyFont="1" applyFill="1" applyBorder="1" applyAlignment="1">
      <alignment horizontal="center" vertical="center" wrapText="1" readingOrder="1"/>
    </xf>
    <xf numFmtId="4" fontId="21" fillId="3" borderId="9" xfId="0" applyNumberFormat="1" applyFont="1" applyFill="1" applyBorder="1" applyAlignment="1">
      <alignment horizontal="center" vertical="center" wrapText="1" readingOrder="1"/>
    </xf>
    <xf numFmtId="4" fontId="35" fillId="3" borderId="9" xfId="0" applyNumberFormat="1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 wrapText="1" readingOrder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1" fillId="2" borderId="1" xfId="0" applyNumberFormat="1" applyFont="1" applyFill="1" applyBorder="1" applyAlignment="1">
      <alignment horizontal="center" vertical="center" wrapText="1"/>
    </xf>
    <xf numFmtId="49" fontId="31" fillId="2" borderId="2" xfId="0" applyNumberFormat="1" applyFont="1" applyFill="1" applyBorder="1" applyAlignment="1">
      <alignment horizontal="center" vertical="center" wrapText="1"/>
    </xf>
    <xf numFmtId="49" fontId="31" fillId="2" borderId="3" xfId="0" applyNumberFormat="1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9" fontId="31" fillId="2" borderId="12" xfId="0" applyNumberFormat="1" applyFont="1" applyFill="1" applyBorder="1" applyAlignment="1">
      <alignment horizontal="center" vertical="center"/>
    </xf>
    <xf numFmtId="49" fontId="31" fillId="2" borderId="4" xfId="0" applyNumberFormat="1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32" fillId="0" borderId="0" xfId="0" applyFont="1" applyAlignment="1">
      <alignment horizontal="center" wrapText="1" readingOrder="1"/>
    </xf>
    <xf numFmtId="49" fontId="3" fillId="2" borderId="8" xfId="0" applyNumberFormat="1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readingOrder="1"/>
    </xf>
    <xf numFmtId="0" fontId="20" fillId="2" borderId="24" xfId="0" applyFont="1" applyFill="1" applyBorder="1" applyAlignment="1">
      <alignment horizontal="center" vertical="center" readingOrder="1"/>
    </xf>
    <xf numFmtId="0" fontId="20" fillId="2" borderId="25" xfId="0" applyFont="1" applyFill="1" applyBorder="1" applyAlignment="1">
      <alignment horizontal="center" vertical="center" readingOrder="1"/>
    </xf>
    <xf numFmtId="0" fontId="20" fillId="2" borderId="26" xfId="0" applyFont="1" applyFill="1" applyBorder="1" applyAlignment="1">
      <alignment horizontal="center" vertical="center" readingOrder="1"/>
    </xf>
    <xf numFmtId="49" fontId="20" fillId="2" borderId="33" xfId="0" applyNumberFormat="1" applyFont="1" applyFill="1" applyBorder="1" applyAlignment="1">
      <alignment horizontal="center" vertical="center" readingOrder="1"/>
    </xf>
    <xf numFmtId="49" fontId="20" fillId="2" borderId="29" xfId="0" applyNumberFormat="1" applyFont="1" applyFill="1" applyBorder="1" applyAlignment="1">
      <alignment horizontal="center" vertical="center" readingOrder="1"/>
    </xf>
    <xf numFmtId="0" fontId="20" fillId="2" borderId="22" xfId="0" applyFont="1" applyFill="1" applyBorder="1" applyAlignment="1">
      <alignment horizontal="center" vertical="center" readingOrder="1"/>
    </xf>
    <xf numFmtId="0" fontId="20" fillId="2" borderId="31" xfId="0" applyFont="1" applyFill="1" applyBorder="1" applyAlignment="1">
      <alignment horizontal="center" vertical="center" readingOrder="1"/>
    </xf>
    <xf numFmtId="0" fontId="20" fillId="2" borderId="32" xfId="0" applyFont="1" applyFill="1" applyBorder="1" applyAlignment="1">
      <alignment horizontal="center" vertical="center" readingOrder="1"/>
    </xf>
    <xf numFmtId="0" fontId="27" fillId="0" borderId="0" xfId="0" applyFont="1" applyAlignment="1">
      <alignment horizontal="center" wrapText="1" readingOrder="1"/>
    </xf>
    <xf numFmtId="0" fontId="18" fillId="0" borderId="0" xfId="0" applyFont="1" applyAlignment="1">
      <alignment horizontal="center" wrapText="1" readingOrder="1"/>
    </xf>
    <xf numFmtId="0" fontId="37" fillId="0" borderId="0" xfId="0" applyFont="1" applyAlignment="1">
      <alignment horizontal="center" wrapText="1" readingOrder="1"/>
    </xf>
    <xf numFmtId="0" fontId="20" fillId="2" borderId="1" xfId="0" applyFont="1" applyFill="1" applyBorder="1" applyAlignment="1">
      <alignment horizontal="center" vertical="center" readingOrder="1"/>
    </xf>
    <xf numFmtId="0" fontId="20" fillId="2" borderId="2" xfId="0" applyFont="1" applyFill="1" applyBorder="1" applyAlignment="1">
      <alignment horizontal="center" vertical="center" readingOrder="1"/>
    </xf>
    <xf numFmtId="0" fontId="20" fillId="2" borderId="36" xfId="0" applyFont="1" applyFill="1" applyBorder="1" applyAlignment="1">
      <alignment horizontal="center" vertical="center" readingOrder="1"/>
    </xf>
    <xf numFmtId="0" fontId="21" fillId="0" borderId="28" xfId="0" applyFont="1" applyBorder="1" applyAlignment="1">
      <alignment horizontal="center" wrapText="1" readingOrder="1"/>
    </xf>
    <xf numFmtId="0" fontId="34" fillId="2" borderId="31" xfId="0" applyFont="1" applyFill="1" applyBorder="1" applyAlignment="1">
      <alignment horizontal="center" vertical="center" readingOrder="1"/>
    </xf>
    <xf numFmtId="0" fontId="34" fillId="2" borderId="32" xfId="0" applyFont="1" applyFill="1" applyBorder="1" applyAlignment="1">
      <alignment horizontal="center" vertical="center" readingOrder="1"/>
    </xf>
    <xf numFmtId="0" fontId="34" fillId="2" borderId="30" xfId="0" applyFont="1" applyFill="1" applyBorder="1" applyAlignment="1">
      <alignment horizontal="center" vertical="center" wrapText="1" readingOrder="1"/>
    </xf>
    <xf numFmtId="0" fontId="34" fillId="2" borderId="21" xfId="0" applyFont="1" applyFill="1" applyBorder="1" applyAlignment="1">
      <alignment horizontal="center" vertical="center" wrapText="1" readingOrder="1"/>
    </xf>
  </cellXfs>
  <cellStyles count="4">
    <cellStyle name="Normal" xfId="0" builtinId="0"/>
    <cellStyle name="Normal 2" xfId="1" xr:uid="{00000000-0005-0000-0000-000001000000}"/>
    <cellStyle name="Normal 4 2 2" xfId="2" xr:uid="{00000000-0005-0000-0000-000002000000}"/>
    <cellStyle name="Normal_Hoja1" xfId="3" xr:uid="{00000000-0005-0000-0000-000003000000}"/>
  </cellStyles>
  <dxfs count="116"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79998168889431442"/>
      </font>
    </dxf>
    <dxf>
      <font>
        <color theme="7" tint="0.39994506668294322"/>
      </font>
    </dxf>
    <dxf>
      <font>
        <color rgb="FFDDF2AE"/>
      </font>
    </dxf>
    <dxf>
      <font>
        <color theme="7" tint="0.7999816888943144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7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8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373002</xdr:colOff>
      <xdr:row>0</xdr:row>
      <xdr:rowOff>68035</xdr:rowOff>
    </xdr:from>
    <xdr:to>
      <xdr:col>1</xdr:col>
      <xdr:colOff>1292679</xdr:colOff>
      <xdr:row>1</xdr:row>
      <xdr:rowOff>19090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681" y="68035"/>
          <a:ext cx="919677" cy="57698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428914</xdr:colOff>
      <xdr:row>0</xdr:row>
      <xdr:rowOff>0</xdr:rowOff>
    </xdr:from>
    <xdr:to>
      <xdr:col>1</xdr:col>
      <xdr:colOff>1455965</xdr:colOff>
      <xdr:row>1</xdr:row>
      <xdr:rowOff>11440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014" y="0"/>
          <a:ext cx="1027051" cy="64961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507053</xdr:colOff>
      <xdr:row>0</xdr:row>
      <xdr:rowOff>0</xdr:rowOff>
    </xdr:from>
    <xdr:to>
      <xdr:col>1</xdr:col>
      <xdr:colOff>1251856</xdr:colOff>
      <xdr:row>1</xdr:row>
      <xdr:rowOff>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482" y="0"/>
          <a:ext cx="744803" cy="51707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43056</xdr:colOff>
      <xdr:row>0</xdr:row>
      <xdr:rowOff>188224</xdr:rowOff>
    </xdr:from>
    <xdr:to>
      <xdr:col>1</xdr:col>
      <xdr:colOff>437029</xdr:colOff>
      <xdr:row>1</xdr:row>
      <xdr:rowOff>268941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6" y="188224"/>
          <a:ext cx="808591" cy="57377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22411</xdr:colOff>
      <xdr:row>0</xdr:row>
      <xdr:rowOff>58066</xdr:rowOff>
    </xdr:from>
    <xdr:to>
      <xdr:col>0</xdr:col>
      <xdr:colOff>683558</xdr:colOff>
      <xdr:row>1</xdr:row>
      <xdr:rowOff>190500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11" y="58066"/>
          <a:ext cx="661147" cy="50222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44533</xdr:colOff>
      <xdr:row>0</xdr:row>
      <xdr:rowOff>155863</xdr:rowOff>
    </xdr:from>
    <xdr:to>
      <xdr:col>0</xdr:col>
      <xdr:colOff>997033</xdr:colOff>
      <xdr:row>1</xdr:row>
      <xdr:rowOff>207818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EF11E506-E26D-425D-889F-3EC4A916761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33" y="155863"/>
          <a:ext cx="952500" cy="54181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C37"/>
  <sheetViews>
    <sheetView zoomScale="40" zoomScaleNormal="40" workbookViewId="0">
      <selection activeCell="T50" sqref="T50"/>
    </sheetView>
  </sheetViews>
  <sheetFormatPr baseColWidth="10" defaultRowHeight="16.5" x14ac:dyDescent="0.3"/>
  <cols>
    <col min="1" max="1" width="7.85546875" style="1" customWidth="1"/>
    <col min="2" max="2" width="30.140625" style="1" customWidth="1"/>
    <col min="3" max="3" width="1.42578125" style="1" customWidth="1"/>
    <col min="4" max="4" width="9" style="1" customWidth="1"/>
    <col min="5" max="5" width="10.42578125" style="1" customWidth="1"/>
    <col min="6" max="6" width="9.140625" style="1" customWidth="1"/>
    <col min="7" max="7" width="10.42578125" style="1" customWidth="1"/>
    <col min="8" max="8" width="8.28515625" style="1" customWidth="1"/>
    <col min="9" max="9" width="10.42578125" style="1" customWidth="1"/>
    <col min="10" max="10" width="7.28515625" style="1" customWidth="1"/>
    <col min="11" max="11" width="10.42578125" style="1" customWidth="1"/>
    <col min="12" max="12" width="8.42578125" style="1" customWidth="1"/>
    <col min="13" max="13" width="10.42578125" style="1" customWidth="1"/>
    <col min="14" max="14" width="7.7109375" style="1" customWidth="1"/>
    <col min="15" max="15" width="10.42578125" style="1" customWidth="1"/>
    <col min="16" max="16" width="7.5703125" style="1" customWidth="1"/>
    <col min="17" max="17" width="10.42578125" style="1" customWidth="1"/>
    <col min="18" max="18" width="8.5703125" style="1" customWidth="1"/>
    <col min="19" max="19" width="10.42578125" style="1" customWidth="1"/>
    <col min="20" max="20" width="13" style="1" customWidth="1"/>
    <col min="21" max="23" width="10.42578125" style="1" customWidth="1"/>
    <col min="24" max="24" width="12" style="1" customWidth="1"/>
    <col min="25" max="25" width="10.42578125" style="1" customWidth="1"/>
    <col min="26" max="26" width="10.140625" style="1" customWidth="1"/>
    <col min="27" max="27" width="10.42578125" style="1" customWidth="1"/>
    <col min="28" max="28" width="10" style="1" customWidth="1"/>
    <col min="29" max="29" width="10.42578125" style="1" customWidth="1"/>
    <col min="30" max="30" width="1.5703125" style="1" customWidth="1"/>
    <col min="31" max="16384" width="11.42578125" style="1"/>
  </cols>
  <sheetData>
    <row r="1" spans="1:29" ht="49.5" customHeight="1" x14ac:dyDescent="0.3">
      <c r="D1" s="66" t="s">
        <v>42</v>
      </c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</row>
    <row r="2" spans="1:29" s="2" customFormat="1" ht="33" customHeight="1" x14ac:dyDescent="0.4">
      <c r="A2" s="61" t="s">
        <v>78</v>
      </c>
      <c r="B2" s="61"/>
      <c r="C2" s="1"/>
      <c r="D2" s="63" t="s">
        <v>67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5"/>
    </row>
    <row r="3" spans="1:29" s="2" customFormat="1" ht="34.5" customHeight="1" x14ac:dyDescent="0.4">
      <c r="A3" s="62"/>
      <c r="B3" s="62"/>
      <c r="C3" s="1"/>
      <c r="D3" s="37" t="s">
        <v>54</v>
      </c>
      <c r="E3" s="38" t="s">
        <v>0</v>
      </c>
      <c r="F3" s="39" t="s">
        <v>55</v>
      </c>
      <c r="G3" s="38" t="s">
        <v>0</v>
      </c>
      <c r="H3" s="39" t="s">
        <v>56</v>
      </c>
      <c r="I3" s="38" t="s">
        <v>0</v>
      </c>
      <c r="J3" s="39" t="s">
        <v>57</v>
      </c>
      <c r="K3" s="38" t="s">
        <v>0</v>
      </c>
      <c r="L3" s="39" t="s">
        <v>58</v>
      </c>
      <c r="M3" s="38" t="s">
        <v>0</v>
      </c>
      <c r="N3" s="39" t="s">
        <v>59</v>
      </c>
      <c r="O3" s="38" t="s">
        <v>0</v>
      </c>
      <c r="P3" s="39" t="s">
        <v>60</v>
      </c>
      <c r="Q3" s="38" t="s">
        <v>0</v>
      </c>
      <c r="R3" s="39" t="s">
        <v>61</v>
      </c>
      <c r="S3" s="38" t="s">
        <v>0</v>
      </c>
      <c r="T3" s="39" t="s">
        <v>62</v>
      </c>
      <c r="U3" s="38" t="s">
        <v>0</v>
      </c>
      <c r="V3" s="39" t="s">
        <v>63</v>
      </c>
      <c r="W3" s="38" t="s">
        <v>0</v>
      </c>
      <c r="X3" s="39" t="s">
        <v>64</v>
      </c>
      <c r="Y3" s="38" t="s">
        <v>0</v>
      </c>
      <c r="Z3" s="39" t="s">
        <v>65</v>
      </c>
      <c r="AA3" s="38" t="s">
        <v>0</v>
      </c>
      <c r="AB3" s="38" t="s">
        <v>66</v>
      </c>
      <c r="AC3" s="40" t="s">
        <v>0</v>
      </c>
    </row>
    <row r="4" spans="1:29" ht="30" customHeight="1" x14ac:dyDescent="0.3">
      <c r="A4" s="3">
        <v>1</v>
      </c>
      <c r="B4" s="4" t="s">
        <v>1</v>
      </c>
      <c r="D4" s="21">
        <v>0</v>
      </c>
      <c r="E4" s="25">
        <v>0</v>
      </c>
      <c r="F4" s="21">
        <v>0</v>
      </c>
      <c r="G4" s="25">
        <v>0</v>
      </c>
      <c r="H4" s="21">
        <v>1</v>
      </c>
      <c r="I4" s="25">
        <v>8.3333333333333339</v>
      </c>
      <c r="J4" s="21">
        <v>1</v>
      </c>
      <c r="K4" s="25">
        <v>50</v>
      </c>
      <c r="L4" s="21">
        <v>1</v>
      </c>
      <c r="M4" s="25">
        <v>50</v>
      </c>
      <c r="N4" s="21">
        <v>0</v>
      </c>
      <c r="O4" s="25">
        <v>0</v>
      </c>
      <c r="P4" s="21">
        <v>2</v>
      </c>
      <c r="Q4" s="25">
        <v>100</v>
      </c>
      <c r="R4" s="21">
        <v>0</v>
      </c>
      <c r="S4" s="25">
        <v>0</v>
      </c>
      <c r="T4" s="21">
        <v>2</v>
      </c>
      <c r="U4" s="25">
        <v>50</v>
      </c>
      <c r="V4" s="21">
        <v>0</v>
      </c>
      <c r="W4" s="25">
        <v>0</v>
      </c>
      <c r="X4" s="21">
        <v>1</v>
      </c>
      <c r="Y4" s="25">
        <v>50</v>
      </c>
      <c r="Z4" s="21">
        <v>0</v>
      </c>
      <c r="AA4" s="25">
        <v>0</v>
      </c>
      <c r="AB4" s="16">
        <f t="shared" ref="AB4:AB35" si="0">+D4+F4+H4+J4+L4+N4+P4+R4+T4+V4+Z4+X4</f>
        <v>8</v>
      </c>
      <c r="AC4" s="9">
        <f>+AB4/AB36*100</f>
        <v>21.621621621621621</v>
      </c>
    </row>
    <row r="5" spans="1:29" ht="30" customHeight="1" x14ac:dyDescent="0.3">
      <c r="A5" s="3">
        <v>2</v>
      </c>
      <c r="B5" s="4" t="s">
        <v>2</v>
      </c>
      <c r="D5" s="22">
        <v>0</v>
      </c>
      <c r="E5" s="26">
        <v>0</v>
      </c>
      <c r="F5" s="22">
        <v>0</v>
      </c>
      <c r="G5" s="26">
        <v>0</v>
      </c>
      <c r="H5" s="22">
        <v>0</v>
      </c>
      <c r="I5" s="26">
        <v>0</v>
      </c>
      <c r="J5" s="22">
        <v>0</v>
      </c>
      <c r="K5" s="26">
        <v>0</v>
      </c>
      <c r="L5" s="22">
        <v>0</v>
      </c>
      <c r="M5" s="26">
        <v>0</v>
      </c>
      <c r="N5" s="22">
        <v>0</v>
      </c>
      <c r="O5" s="26">
        <v>0</v>
      </c>
      <c r="P5" s="22">
        <v>0</v>
      </c>
      <c r="Q5" s="26">
        <v>0</v>
      </c>
      <c r="R5" s="22">
        <v>0</v>
      </c>
      <c r="S5" s="26">
        <v>0</v>
      </c>
      <c r="T5" s="22">
        <v>0</v>
      </c>
      <c r="U5" s="26">
        <v>0</v>
      </c>
      <c r="V5" s="22">
        <v>0</v>
      </c>
      <c r="W5" s="26">
        <v>0</v>
      </c>
      <c r="X5" s="22">
        <v>0</v>
      </c>
      <c r="Y5" s="26">
        <v>0</v>
      </c>
      <c r="Z5" s="22">
        <v>0</v>
      </c>
      <c r="AA5" s="26">
        <v>0</v>
      </c>
      <c r="AB5" s="30">
        <f t="shared" si="0"/>
        <v>0</v>
      </c>
      <c r="AC5" s="18">
        <f>+AB5/AB36*100</f>
        <v>0</v>
      </c>
    </row>
    <row r="6" spans="1:29" ht="29.85" customHeight="1" x14ac:dyDescent="0.3">
      <c r="A6" s="3">
        <v>3</v>
      </c>
      <c r="B6" s="4" t="s">
        <v>3</v>
      </c>
      <c r="D6" s="21">
        <v>0</v>
      </c>
      <c r="E6" s="25">
        <v>0</v>
      </c>
      <c r="F6" s="21">
        <v>0</v>
      </c>
      <c r="G6" s="25">
        <v>0</v>
      </c>
      <c r="H6" s="21">
        <v>0</v>
      </c>
      <c r="I6" s="25">
        <v>0</v>
      </c>
      <c r="J6" s="21">
        <v>0</v>
      </c>
      <c r="K6" s="25">
        <v>0</v>
      </c>
      <c r="L6" s="21">
        <v>0</v>
      </c>
      <c r="M6" s="25">
        <v>0</v>
      </c>
      <c r="N6" s="21">
        <v>0</v>
      </c>
      <c r="O6" s="25">
        <v>0</v>
      </c>
      <c r="P6" s="21">
        <v>0</v>
      </c>
      <c r="Q6" s="25">
        <v>0</v>
      </c>
      <c r="R6" s="21">
        <v>0</v>
      </c>
      <c r="S6" s="25">
        <v>0</v>
      </c>
      <c r="T6" s="21">
        <v>0</v>
      </c>
      <c r="U6" s="25">
        <v>0</v>
      </c>
      <c r="V6" s="21">
        <v>0</v>
      </c>
      <c r="W6" s="25">
        <v>0</v>
      </c>
      <c r="X6" s="21">
        <v>0</v>
      </c>
      <c r="Y6" s="25">
        <v>0</v>
      </c>
      <c r="Z6" s="21">
        <v>0</v>
      </c>
      <c r="AA6" s="25">
        <v>0</v>
      </c>
      <c r="AB6" s="16">
        <f t="shared" si="0"/>
        <v>0</v>
      </c>
      <c r="AC6" s="9">
        <f>+AB6/AB36*100</f>
        <v>0</v>
      </c>
    </row>
    <row r="7" spans="1:29" ht="29.85" customHeight="1" x14ac:dyDescent="0.3">
      <c r="A7" s="3">
        <v>4</v>
      </c>
      <c r="B7" s="4" t="s">
        <v>4</v>
      </c>
      <c r="D7" s="22">
        <v>0</v>
      </c>
      <c r="E7" s="26">
        <v>0</v>
      </c>
      <c r="F7" s="22">
        <v>0</v>
      </c>
      <c r="G7" s="26">
        <v>0</v>
      </c>
      <c r="H7" s="22">
        <v>0</v>
      </c>
      <c r="I7" s="26">
        <v>0</v>
      </c>
      <c r="J7" s="22">
        <v>0</v>
      </c>
      <c r="K7" s="26">
        <v>0</v>
      </c>
      <c r="L7" s="22">
        <v>0</v>
      </c>
      <c r="M7" s="26">
        <v>0</v>
      </c>
      <c r="N7" s="22">
        <v>0</v>
      </c>
      <c r="O7" s="26">
        <v>0</v>
      </c>
      <c r="P7" s="22">
        <v>0</v>
      </c>
      <c r="Q7" s="26">
        <v>0</v>
      </c>
      <c r="R7" s="22">
        <v>0</v>
      </c>
      <c r="S7" s="26">
        <v>0</v>
      </c>
      <c r="T7" s="22">
        <v>0</v>
      </c>
      <c r="U7" s="26">
        <v>0</v>
      </c>
      <c r="V7" s="22">
        <v>0</v>
      </c>
      <c r="W7" s="26">
        <v>0</v>
      </c>
      <c r="X7" s="22">
        <v>0</v>
      </c>
      <c r="Y7" s="26">
        <v>0</v>
      </c>
      <c r="Z7" s="22">
        <v>0</v>
      </c>
      <c r="AA7" s="26">
        <v>0</v>
      </c>
      <c r="AB7" s="30">
        <f t="shared" si="0"/>
        <v>0</v>
      </c>
      <c r="AC7" s="18">
        <f>+AB7/AB36*100</f>
        <v>0</v>
      </c>
    </row>
    <row r="8" spans="1:29" ht="29.85" customHeight="1" x14ac:dyDescent="0.3">
      <c r="A8" s="3">
        <v>5</v>
      </c>
      <c r="B8" s="4" t="s">
        <v>5</v>
      </c>
      <c r="D8" s="21">
        <v>0</v>
      </c>
      <c r="E8" s="25">
        <v>0</v>
      </c>
      <c r="F8" s="21">
        <v>0</v>
      </c>
      <c r="G8" s="25">
        <v>0</v>
      </c>
      <c r="H8" s="21">
        <v>0</v>
      </c>
      <c r="I8" s="25">
        <v>0</v>
      </c>
      <c r="J8" s="21">
        <v>0</v>
      </c>
      <c r="K8" s="25">
        <v>0</v>
      </c>
      <c r="L8" s="21">
        <v>0</v>
      </c>
      <c r="M8" s="25">
        <v>0</v>
      </c>
      <c r="N8" s="21">
        <v>0</v>
      </c>
      <c r="O8" s="25">
        <v>0</v>
      </c>
      <c r="P8" s="21">
        <v>0</v>
      </c>
      <c r="Q8" s="25">
        <v>0</v>
      </c>
      <c r="R8" s="21">
        <v>0</v>
      </c>
      <c r="S8" s="25">
        <v>0</v>
      </c>
      <c r="T8" s="21">
        <v>0</v>
      </c>
      <c r="U8" s="25">
        <v>0</v>
      </c>
      <c r="V8" s="21">
        <v>0</v>
      </c>
      <c r="W8" s="25">
        <v>0</v>
      </c>
      <c r="X8" s="21">
        <v>0</v>
      </c>
      <c r="Y8" s="25">
        <v>0</v>
      </c>
      <c r="Z8" s="21">
        <v>0</v>
      </c>
      <c r="AA8" s="25">
        <v>0</v>
      </c>
      <c r="AB8" s="16">
        <f t="shared" si="0"/>
        <v>0</v>
      </c>
      <c r="AC8" s="9">
        <f>+AB8/AB36*100</f>
        <v>0</v>
      </c>
    </row>
    <row r="9" spans="1:29" ht="29.85" customHeight="1" x14ac:dyDescent="0.3">
      <c r="A9" s="3">
        <v>6</v>
      </c>
      <c r="B9" s="4" t="s">
        <v>6</v>
      </c>
      <c r="D9" s="22">
        <v>0</v>
      </c>
      <c r="E9" s="26">
        <v>0</v>
      </c>
      <c r="F9" s="22">
        <v>0</v>
      </c>
      <c r="G9" s="26">
        <v>0</v>
      </c>
      <c r="H9" s="22">
        <v>0</v>
      </c>
      <c r="I9" s="26">
        <v>0</v>
      </c>
      <c r="J9" s="22">
        <v>0</v>
      </c>
      <c r="K9" s="26">
        <v>0</v>
      </c>
      <c r="L9" s="22">
        <v>0</v>
      </c>
      <c r="M9" s="26">
        <v>0</v>
      </c>
      <c r="N9" s="22">
        <v>0</v>
      </c>
      <c r="O9" s="26">
        <v>0</v>
      </c>
      <c r="P9" s="22">
        <v>0</v>
      </c>
      <c r="Q9" s="26">
        <v>0</v>
      </c>
      <c r="R9" s="22">
        <v>0</v>
      </c>
      <c r="S9" s="26">
        <v>0</v>
      </c>
      <c r="T9" s="22">
        <v>0</v>
      </c>
      <c r="U9" s="26">
        <v>0</v>
      </c>
      <c r="V9" s="22">
        <v>0</v>
      </c>
      <c r="W9" s="26">
        <v>0</v>
      </c>
      <c r="X9" s="22">
        <v>0</v>
      </c>
      <c r="Y9" s="26">
        <v>0</v>
      </c>
      <c r="Z9" s="22">
        <v>0</v>
      </c>
      <c r="AA9" s="26">
        <v>0</v>
      </c>
      <c r="AB9" s="30">
        <f t="shared" si="0"/>
        <v>0</v>
      </c>
      <c r="AC9" s="18">
        <f>+AB9/AB36*100</f>
        <v>0</v>
      </c>
    </row>
    <row r="10" spans="1:29" ht="29.85" customHeight="1" x14ac:dyDescent="0.3">
      <c r="A10" s="3">
        <v>7</v>
      </c>
      <c r="B10" s="4" t="s">
        <v>7</v>
      </c>
      <c r="D10" s="21">
        <v>0</v>
      </c>
      <c r="E10" s="25">
        <v>0</v>
      </c>
      <c r="F10" s="21">
        <v>0</v>
      </c>
      <c r="G10" s="25">
        <v>0</v>
      </c>
      <c r="H10" s="21">
        <v>0</v>
      </c>
      <c r="I10" s="25">
        <v>0</v>
      </c>
      <c r="J10" s="21">
        <v>0</v>
      </c>
      <c r="K10" s="25">
        <v>0</v>
      </c>
      <c r="L10" s="21">
        <v>0</v>
      </c>
      <c r="M10" s="25">
        <v>0</v>
      </c>
      <c r="N10" s="21">
        <v>0</v>
      </c>
      <c r="O10" s="25">
        <v>0</v>
      </c>
      <c r="P10" s="21">
        <v>0</v>
      </c>
      <c r="Q10" s="25">
        <v>0</v>
      </c>
      <c r="R10" s="21">
        <v>0</v>
      </c>
      <c r="S10" s="25">
        <v>0</v>
      </c>
      <c r="T10" s="21">
        <v>0</v>
      </c>
      <c r="U10" s="25">
        <v>0</v>
      </c>
      <c r="V10" s="21">
        <v>0</v>
      </c>
      <c r="W10" s="25">
        <v>0</v>
      </c>
      <c r="X10" s="21">
        <v>0</v>
      </c>
      <c r="Y10" s="25">
        <v>0</v>
      </c>
      <c r="Z10" s="21">
        <v>0</v>
      </c>
      <c r="AA10" s="25">
        <v>0</v>
      </c>
      <c r="AB10" s="16">
        <f t="shared" si="0"/>
        <v>0</v>
      </c>
      <c r="AC10" s="9">
        <f>+AB10/AB36*100</f>
        <v>0</v>
      </c>
    </row>
    <row r="11" spans="1:29" ht="29.85" customHeight="1" x14ac:dyDescent="0.3">
      <c r="A11" s="3">
        <v>8</v>
      </c>
      <c r="B11" s="4" t="s">
        <v>8</v>
      </c>
      <c r="D11" s="22">
        <v>0</v>
      </c>
      <c r="E11" s="26">
        <v>0</v>
      </c>
      <c r="F11" s="22">
        <v>0</v>
      </c>
      <c r="G11" s="26">
        <v>0</v>
      </c>
      <c r="H11" s="22">
        <v>0</v>
      </c>
      <c r="I11" s="26">
        <v>0</v>
      </c>
      <c r="J11" s="22">
        <v>0</v>
      </c>
      <c r="K11" s="26">
        <v>0</v>
      </c>
      <c r="L11" s="22">
        <v>0</v>
      </c>
      <c r="M11" s="26">
        <v>0</v>
      </c>
      <c r="N11" s="22">
        <v>0</v>
      </c>
      <c r="O11" s="26">
        <v>0</v>
      </c>
      <c r="P11" s="22">
        <v>0</v>
      </c>
      <c r="Q11" s="26">
        <v>0</v>
      </c>
      <c r="R11" s="22">
        <v>0</v>
      </c>
      <c r="S11" s="26">
        <v>0</v>
      </c>
      <c r="T11" s="22">
        <v>0</v>
      </c>
      <c r="U11" s="26">
        <v>0</v>
      </c>
      <c r="V11" s="22">
        <v>0</v>
      </c>
      <c r="W11" s="26">
        <v>0</v>
      </c>
      <c r="X11" s="22">
        <v>0</v>
      </c>
      <c r="Y11" s="26">
        <v>0</v>
      </c>
      <c r="Z11" s="22">
        <v>0</v>
      </c>
      <c r="AA11" s="26">
        <v>0</v>
      </c>
      <c r="AB11" s="30">
        <f t="shared" si="0"/>
        <v>0</v>
      </c>
      <c r="AC11" s="18">
        <f>+AB11/AB36*100</f>
        <v>0</v>
      </c>
    </row>
    <row r="12" spans="1:29" ht="29.85" customHeight="1" x14ac:dyDescent="0.3">
      <c r="A12" s="3">
        <v>9</v>
      </c>
      <c r="B12" s="4" t="s">
        <v>9</v>
      </c>
      <c r="D12" s="21">
        <v>0</v>
      </c>
      <c r="E12" s="25">
        <v>0</v>
      </c>
      <c r="F12" s="21">
        <v>0</v>
      </c>
      <c r="G12" s="25">
        <v>0</v>
      </c>
      <c r="H12" s="21">
        <v>0</v>
      </c>
      <c r="I12" s="25">
        <v>0</v>
      </c>
      <c r="J12" s="21">
        <v>0</v>
      </c>
      <c r="K12" s="25">
        <v>0</v>
      </c>
      <c r="L12" s="21">
        <v>0</v>
      </c>
      <c r="M12" s="25">
        <v>0</v>
      </c>
      <c r="N12" s="21">
        <v>0</v>
      </c>
      <c r="O12" s="25">
        <v>0</v>
      </c>
      <c r="P12" s="21">
        <v>0</v>
      </c>
      <c r="Q12" s="25">
        <v>0</v>
      </c>
      <c r="R12" s="21">
        <v>0</v>
      </c>
      <c r="S12" s="25">
        <v>0</v>
      </c>
      <c r="T12" s="21">
        <v>0</v>
      </c>
      <c r="U12" s="25">
        <v>0</v>
      </c>
      <c r="V12" s="21">
        <v>0</v>
      </c>
      <c r="W12" s="25">
        <v>0</v>
      </c>
      <c r="X12" s="21">
        <v>0</v>
      </c>
      <c r="Y12" s="25">
        <v>0</v>
      </c>
      <c r="Z12" s="21">
        <v>0</v>
      </c>
      <c r="AA12" s="25">
        <v>0</v>
      </c>
      <c r="AB12" s="16">
        <f t="shared" si="0"/>
        <v>0</v>
      </c>
      <c r="AC12" s="9">
        <f>+AB12/AB36*100</f>
        <v>0</v>
      </c>
    </row>
    <row r="13" spans="1:29" ht="29.85" customHeight="1" x14ac:dyDescent="0.3">
      <c r="A13" s="3">
        <v>10</v>
      </c>
      <c r="B13" s="4" t="s">
        <v>10</v>
      </c>
      <c r="D13" s="22">
        <v>0</v>
      </c>
      <c r="E13" s="26">
        <v>0</v>
      </c>
      <c r="F13" s="22">
        <v>0</v>
      </c>
      <c r="G13" s="26">
        <v>0</v>
      </c>
      <c r="H13" s="22">
        <v>0</v>
      </c>
      <c r="I13" s="26">
        <v>0</v>
      </c>
      <c r="J13" s="22">
        <v>0</v>
      </c>
      <c r="K13" s="26">
        <v>0</v>
      </c>
      <c r="L13" s="22">
        <v>0</v>
      </c>
      <c r="M13" s="26">
        <v>0</v>
      </c>
      <c r="N13" s="22">
        <v>0</v>
      </c>
      <c r="O13" s="26">
        <v>0</v>
      </c>
      <c r="P13" s="22">
        <v>0</v>
      </c>
      <c r="Q13" s="26">
        <v>0</v>
      </c>
      <c r="R13" s="22">
        <v>0</v>
      </c>
      <c r="S13" s="26">
        <v>0</v>
      </c>
      <c r="T13" s="22">
        <v>0</v>
      </c>
      <c r="U13" s="26">
        <v>0</v>
      </c>
      <c r="V13" s="22">
        <v>0</v>
      </c>
      <c r="W13" s="26">
        <v>0</v>
      </c>
      <c r="X13" s="22">
        <v>0</v>
      </c>
      <c r="Y13" s="26">
        <v>0</v>
      </c>
      <c r="Z13" s="22">
        <v>0</v>
      </c>
      <c r="AA13" s="26">
        <v>0</v>
      </c>
      <c r="AB13" s="30">
        <f t="shared" si="0"/>
        <v>0</v>
      </c>
      <c r="AC13" s="18">
        <f>+AB13/AB36*100</f>
        <v>0</v>
      </c>
    </row>
    <row r="14" spans="1:29" ht="30" customHeight="1" x14ac:dyDescent="0.3">
      <c r="A14" s="3">
        <v>11</v>
      </c>
      <c r="B14" s="4" t="s">
        <v>11</v>
      </c>
      <c r="D14" s="21">
        <v>0</v>
      </c>
      <c r="E14" s="25">
        <v>0</v>
      </c>
      <c r="F14" s="21">
        <v>0</v>
      </c>
      <c r="G14" s="25">
        <v>0</v>
      </c>
      <c r="H14" s="21">
        <v>0</v>
      </c>
      <c r="I14" s="25">
        <v>0</v>
      </c>
      <c r="J14" s="21">
        <v>0</v>
      </c>
      <c r="K14" s="25">
        <v>0</v>
      </c>
      <c r="L14" s="21">
        <v>0</v>
      </c>
      <c r="M14" s="25">
        <v>0</v>
      </c>
      <c r="N14" s="21">
        <v>0</v>
      </c>
      <c r="O14" s="25">
        <v>0</v>
      </c>
      <c r="P14" s="21">
        <v>0</v>
      </c>
      <c r="Q14" s="25">
        <v>0</v>
      </c>
      <c r="R14" s="21">
        <v>0</v>
      </c>
      <c r="S14" s="25">
        <v>0</v>
      </c>
      <c r="T14" s="21">
        <v>0</v>
      </c>
      <c r="U14" s="25">
        <v>0</v>
      </c>
      <c r="V14" s="21">
        <v>0</v>
      </c>
      <c r="W14" s="25">
        <v>0</v>
      </c>
      <c r="X14" s="21">
        <v>0</v>
      </c>
      <c r="Y14" s="25">
        <v>0</v>
      </c>
      <c r="Z14" s="21">
        <v>0</v>
      </c>
      <c r="AA14" s="25">
        <v>0</v>
      </c>
      <c r="AB14" s="16">
        <f t="shared" si="0"/>
        <v>0</v>
      </c>
      <c r="AC14" s="9">
        <f>+AB14/AB36*100</f>
        <v>0</v>
      </c>
    </row>
    <row r="15" spans="1:29" ht="30" customHeight="1" x14ac:dyDescent="0.3">
      <c r="A15" s="3">
        <v>12</v>
      </c>
      <c r="B15" s="4" t="s">
        <v>12</v>
      </c>
      <c r="D15" s="22">
        <v>0</v>
      </c>
      <c r="E15" s="26">
        <v>0</v>
      </c>
      <c r="F15" s="22">
        <v>0</v>
      </c>
      <c r="G15" s="26">
        <v>0</v>
      </c>
      <c r="H15" s="22">
        <v>0</v>
      </c>
      <c r="I15" s="26">
        <v>0</v>
      </c>
      <c r="J15" s="22">
        <v>0</v>
      </c>
      <c r="K15" s="26">
        <v>0</v>
      </c>
      <c r="L15" s="22">
        <v>0</v>
      </c>
      <c r="M15" s="26">
        <v>0</v>
      </c>
      <c r="N15" s="22">
        <v>0</v>
      </c>
      <c r="O15" s="26">
        <v>0</v>
      </c>
      <c r="P15" s="22">
        <v>0</v>
      </c>
      <c r="Q15" s="26">
        <v>0</v>
      </c>
      <c r="R15" s="22">
        <v>0</v>
      </c>
      <c r="S15" s="26">
        <v>0</v>
      </c>
      <c r="T15" s="22">
        <v>0</v>
      </c>
      <c r="U15" s="26">
        <v>0</v>
      </c>
      <c r="V15" s="22">
        <v>0</v>
      </c>
      <c r="W15" s="26">
        <v>0</v>
      </c>
      <c r="X15" s="22">
        <v>0</v>
      </c>
      <c r="Y15" s="26">
        <v>0</v>
      </c>
      <c r="Z15" s="22">
        <v>0</v>
      </c>
      <c r="AA15" s="26">
        <v>0</v>
      </c>
      <c r="AB15" s="30">
        <f t="shared" si="0"/>
        <v>0</v>
      </c>
      <c r="AC15" s="18">
        <f>+AB15/AB36*100</f>
        <v>0</v>
      </c>
    </row>
    <row r="16" spans="1:29" ht="30" customHeight="1" x14ac:dyDescent="0.3">
      <c r="A16" s="3">
        <v>13</v>
      </c>
      <c r="B16" s="4" t="s">
        <v>13</v>
      </c>
      <c r="D16" s="21">
        <v>0</v>
      </c>
      <c r="E16" s="25">
        <v>0</v>
      </c>
      <c r="F16" s="21">
        <v>0</v>
      </c>
      <c r="G16" s="25">
        <v>0</v>
      </c>
      <c r="H16" s="21">
        <v>1</v>
      </c>
      <c r="I16" s="25">
        <v>8.3333333333333339</v>
      </c>
      <c r="J16" s="21">
        <v>1</v>
      </c>
      <c r="K16" s="25">
        <v>50</v>
      </c>
      <c r="L16" s="21">
        <v>0</v>
      </c>
      <c r="M16" s="25">
        <v>0</v>
      </c>
      <c r="N16" s="21">
        <v>0</v>
      </c>
      <c r="O16" s="25">
        <v>0</v>
      </c>
      <c r="P16" s="21">
        <v>0</v>
      </c>
      <c r="Q16" s="25">
        <v>0</v>
      </c>
      <c r="R16" s="21">
        <v>2</v>
      </c>
      <c r="S16" s="25">
        <v>66.666666666666671</v>
      </c>
      <c r="T16" s="21">
        <v>2</v>
      </c>
      <c r="U16" s="25">
        <v>50</v>
      </c>
      <c r="V16" s="21">
        <v>0</v>
      </c>
      <c r="W16" s="25">
        <v>0</v>
      </c>
      <c r="X16" s="21">
        <v>0</v>
      </c>
      <c r="Y16" s="25">
        <v>0</v>
      </c>
      <c r="Z16" s="21">
        <v>0</v>
      </c>
      <c r="AA16" s="25">
        <v>0</v>
      </c>
      <c r="AB16" s="16">
        <f t="shared" si="0"/>
        <v>6</v>
      </c>
      <c r="AC16" s="9">
        <f>+AB16/AB36*100</f>
        <v>16.216216216216218</v>
      </c>
    </row>
    <row r="17" spans="1:29" ht="30" customHeight="1" x14ac:dyDescent="0.3">
      <c r="A17" s="3">
        <v>14</v>
      </c>
      <c r="B17" s="4" t="s">
        <v>14</v>
      </c>
      <c r="D17" s="22">
        <v>0</v>
      </c>
      <c r="E17" s="26">
        <v>0</v>
      </c>
      <c r="F17" s="22">
        <v>0</v>
      </c>
      <c r="G17" s="26">
        <v>0</v>
      </c>
      <c r="H17" s="22">
        <v>0</v>
      </c>
      <c r="I17" s="26">
        <v>0</v>
      </c>
      <c r="J17" s="22">
        <v>0</v>
      </c>
      <c r="K17" s="26">
        <v>0</v>
      </c>
      <c r="L17" s="22">
        <v>0</v>
      </c>
      <c r="M17" s="26">
        <v>0</v>
      </c>
      <c r="N17" s="22">
        <v>0</v>
      </c>
      <c r="O17" s="26">
        <v>0</v>
      </c>
      <c r="P17" s="22">
        <v>0</v>
      </c>
      <c r="Q17" s="26">
        <v>0</v>
      </c>
      <c r="R17" s="22">
        <v>0</v>
      </c>
      <c r="S17" s="26">
        <v>0</v>
      </c>
      <c r="T17" s="22">
        <v>0</v>
      </c>
      <c r="U17" s="26">
        <v>0</v>
      </c>
      <c r="V17" s="22">
        <v>0</v>
      </c>
      <c r="W17" s="26">
        <v>0</v>
      </c>
      <c r="X17" s="22">
        <v>0</v>
      </c>
      <c r="Y17" s="26">
        <v>0</v>
      </c>
      <c r="Z17" s="22">
        <v>0</v>
      </c>
      <c r="AA17" s="26">
        <v>0</v>
      </c>
      <c r="AB17" s="30">
        <f t="shared" si="0"/>
        <v>0</v>
      </c>
      <c r="AC17" s="18">
        <f>+AB17/AB36*100</f>
        <v>0</v>
      </c>
    </row>
    <row r="18" spans="1:29" ht="30" customHeight="1" x14ac:dyDescent="0.3">
      <c r="A18" s="3">
        <v>15</v>
      </c>
      <c r="B18" s="4" t="s">
        <v>15</v>
      </c>
      <c r="D18" s="21">
        <v>0</v>
      </c>
      <c r="E18" s="25">
        <v>0</v>
      </c>
      <c r="F18" s="21">
        <v>0</v>
      </c>
      <c r="G18" s="25">
        <v>0</v>
      </c>
      <c r="H18" s="21">
        <v>1</v>
      </c>
      <c r="I18" s="25">
        <v>8.3333333333333339</v>
      </c>
      <c r="J18" s="21">
        <v>0</v>
      </c>
      <c r="K18" s="25">
        <v>0</v>
      </c>
      <c r="L18" s="21">
        <v>0</v>
      </c>
      <c r="M18" s="25">
        <v>0</v>
      </c>
      <c r="N18" s="21">
        <v>0</v>
      </c>
      <c r="O18" s="25">
        <v>0</v>
      </c>
      <c r="P18" s="21">
        <v>0</v>
      </c>
      <c r="Q18" s="25">
        <v>0</v>
      </c>
      <c r="R18" s="21">
        <v>0</v>
      </c>
      <c r="S18" s="25">
        <v>0</v>
      </c>
      <c r="T18" s="21">
        <v>0</v>
      </c>
      <c r="U18" s="25">
        <v>0</v>
      </c>
      <c r="V18" s="21">
        <v>0</v>
      </c>
      <c r="W18" s="25">
        <v>0</v>
      </c>
      <c r="X18" s="21">
        <v>0</v>
      </c>
      <c r="Y18" s="25">
        <v>0</v>
      </c>
      <c r="Z18" s="21">
        <v>0</v>
      </c>
      <c r="AA18" s="25">
        <v>0</v>
      </c>
      <c r="AB18" s="16">
        <f t="shared" si="0"/>
        <v>1</v>
      </c>
      <c r="AC18" s="9">
        <f>+AB18/AB36*100</f>
        <v>2.7027027027027026</v>
      </c>
    </row>
    <row r="19" spans="1:29" ht="30" customHeight="1" x14ac:dyDescent="0.3">
      <c r="A19" s="3">
        <v>16</v>
      </c>
      <c r="B19" s="4" t="s">
        <v>16</v>
      </c>
      <c r="D19" s="22">
        <v>0</v>
      </c>
      <c r="E19" s="26">
        <v>0</v>
      </c>
      <c r="F19" s="22">
        <v>0</v>
      </c>
      <c r="G19" s="26">
        <v>0</v>
      </c>
      <c r="H19" s="22">
        <v>0</v>
      </c>
      <c r="I19" s="26">
        <v>0</v>
      </c>
      <c r="J19" s="22">
        <v>0</v>
      </c>
      <c r="K19" s="26">
        <v>0</v>
      </c>
      <c r="L19" s="22">
        <v>0</v>
      </c>
      <c r="M19" s="26">
        <v>0</v>
      </c>
      <c r="N19" s="22">
        <v>0</v>
      </c>
      <c r="O19" s="26">
        <v>0</v>
      </c>
      <c r="P19" s="22">
        <v>0</v>
      </c>
      <c r="Q19" s="26">
        <v>0</v>
      </c>
      <c r="R19" s="22">
        <v>0</v>
      </c>
      <c r="S19" s="26">
        <v>0</v>
      </c>
      <c r="T19" s="22">
        <v>0</v>
      </c>
      <c r="U19" s="26">
        <v>0</v>
      </c>
      <c r="V19" s="22">
        <v>0</v>
      </c>
      <c r="W19" s="26">
        <v>0</v>
      </c>
      <c r="X19" s="22">
        <v>0</v>
      </c>
      <c r="Y19" s="26">
        <v>0</v>
      </c>
      <c r="Z19" s="22">
        <v>0</v>
      </c>
      <c r="AA19" s="26">
        <v>0</v>
      </c>
      <c r="AB19" s="30">
        <f t="shared" si="0"/>
        <v>0</v>
      </c>
      <c r="AC19" s="18">
        <f>+AB19/AB36*100</f>
        <v>0</v>
      </c>
    </row>
    <row r="20" spans="1:29" ht="30" customHeight="1" x14ac:dyDescent="0.3">
      <c r="A20" s="3">
        <v>17</v>
      </c>
      <c r="B20" s="4" t="s">
        <v>17</v>
      </c>
      <c r="D20" s="21">
        <v>0</v>
      </c>
      <c r="E20" s="25">
        <v>0</v>
      </c>
      <c r="F20" s="21">
        <v>0</v>
      </c>
      <c r="G20" s="25">
        <v>0</v>
      </c>
      <c r="H20" s="21">
        <v>0</v>
      </c>
      <c r="I20" s="25">
        <v>0</v>
      </c>
      <c r="J20" s="21">
        <v>0</v>
      </c>
      <c r="K20" s="25">
        <v>0</v>
      </c>
      <c r="L20" s="21">
        <v>1</v>
      </c>
      <c r="M20" s="25">
        <v>50</v>
      </c>
      <c r="N20" s="21">
        <v>0</v>
      </c>
      <c r="O20" s="25">
        <v>0</v>
      </c>
      <c r="P20" s="21">
        <v>0</v>
      </c>
      <c r="Q20" s="25">
        <v>0</v>
      </c>
      <c r="R20" s="21">
        <v>0</v>
      </c>
      <c r="S20" s="25">
        <v>0</v>
      </c>
      <c r="T20" s="21">
        <v>0</v>
      </c>
      <c r="U20" s="25">
        <v>0</v>
      </c>
      <c r="V20" s="21">
        <v>0</v>
      </c>
      <c r="W20" s="25">
        <v>0</v>
      </c>
      <c r="X20" s="21">
        <v>0</v>
      </c>
      <c r="Y20" s="25">
        <v>0</v>
      </c>
      <c r="Z20" s="21">
        <v>0</v>
      </c>
      <c r="AA20" s="25">
        <v>0</v>
      </c>
      <c r="AB20" s="16">
        <f t="shared" si="0"/>
        <v>1</v>
      </c>
      <c r="AC20" s="9">
        <f>+AB20/AB36*100</f>
        <v>2.7027027027027026</v>
      </c>
    </row>
    <row r="21" spans="1:29" ht="30" customHeight="1" x14ac:dyDescent="0.3">
      <c r="A21" s="3">
        <v>18</v>
      </c>
      <c r="B21" s="4" t="s">
        <v>18</v>
      </c>
      <c r="D21" s="22">
        <v>0</v>
      </c>
      <c r="E21" s="26">
        <v>0</v>
      </c>
      <c r="F21" s="22">
        <v>0</v>
      </c>
      <c r="G21" s="26">
        <v>0</v>
      </c>
      <c r="H21" s="22">
        <v>0</v>
      </c>
      <c r="I21" s="26">
        <v>0</v>
      </c>
      <c r="J21" s="22">
        <v>0</v>
      </c>
      <c r="K21" s="26">
        <v>0</v>
      </c>
      <c r="L21" s="22">
        <v>0</v>
      </c>
      <c r="M21" s="26">
        <v>0</v>
      </c>
      <c r="N21" s="22">
        <v>0</v>
      </c>
      <c r="O21" s="26">
        <v>0</v>
      </c>
      <c r="P21" s="22">
        <v>0</v>
      </c>
      <c r="Q21" s="26">
        <v>0</v>
      </c>
      <c r="R21" s="22">
        <v>0</v>
      </c>
      <c r="S21" s="26">
        <v>0</v>
      </c>
      <c r="T21" s="22">
        <v>0</v>
      </c>
      <c r="U21" s="26">
        <v>0</v>
      </c>
      <c r="V21" s="22">
        <v>0</v>
      </c>
      <c r="W21" s="26">
        <v>0</v>
      </c>
      <c r="X21" s="22">
        <v>0</v>
      </c>
      <c r="Y21" s="26">
        <v>0</v>
      </c>
      <c r="Z21" s="22">
        <v>0</v>
      </c>
      <c r="AA21" s="26">
        <v>0</v>
      </c>
      <c r="AB21" s="30">
        <f t="shared" si="0"/>
        <v>0</v>
      </c>
      <c r="AC21" s="18">
        <f>+AB21/AB36*100</f>
        <v>0</v>
      </c>
    </row>
    <row r="22" spans="1:29" ht="30" customHeight="1" x14ac:dyDescent="0.3">
      <c r="A22" s="3">
        <v>19</v>
      </c>
      <c r="B22" s="4" t="s">
        <v>19</v>
      </c>
      <c r="D22" s="21">
        <v>0</v>
      </c>
      <c r="E22" s="25">
        <v>0</v>
      </c>
      <c r="F22" s="21">
        <v>0</v>
      </c>
      <c r="G22" s="25">
        <v>0</v>
      </c>
      <c r="H22" s="21">
        <v>0</v>
      </c>
      <c r="I22" s="25">
        <v>0</v>
      </c>
      <c r="J22" s="21">
        <v>0</v>
      </c>
      <c r="K22" s="25">
        <v>0</v>
      </c>
      <c r="L22" s="21">
        <v>0</v>
      </c>
      <c r="M22" s="25">
        <v>0</v>
      </c>
      <c r="N22" s="21">
        <v>0</v>
      </c>
      <c r="O22" s="25">
        <v>0</v>
      </c>
      <c r="P22" s="21">
        <v>0</v>
      </c>
      <c r="Q22" s="25">
        <v>0</v>
      </c>
      <c r="R22" s="21">
        <v>0</v>
      </c>
      <c r="S22" s="25">
        <v>0</v>
      </c>
      <c r="T22" s="21">
        <v>0</v>
      </c>
      <c r="U22" s="25">
        <v>0</v>
      </c>
      <c r="V22" s="21">
        <v>0</v>
      </c>
      <c r="W22" s="25">
        <v>0</v>
      </c>
      <c r="X22" s="21">
        <v>0</v>
      </c>
      <c r="Y22" s="25">
        <v>0</v>
      </c>
      <c r="Z22" s="21">
        <v>0</v>
      </c>
      <c r="AA22" s="25">
        <v>0</v>
      </c>
      <c r="AB22" s="16">
        <f t="shared" si="0"/>
        <v>0</v>
      </c>
      <c r="AC22" s="9">
        <f>+AB22/AB36*100</f>
        <v>0</v>
      </c>
    </row>
    <row r="23" spans="1:29" ht="30" customHeight="1" x14ac:dyDescent="0.3">
      <c r="A23" s="3">
        <v>20</v>
      </c>
      <c r="B23" s="4" t="s">
        <v>20</v>
      </c>
      <c r="D23" s="22">
        <v>2</v>
      </c>
      <c r="E23" s="26">
        <v>25</v>
      </c>
      <c r="F23" s="22">
        <v>0</v>
      </c>
      <c r="G23" s="26">
        <v>0</v>
      </c>
      <c r="H23" s="22">
        <v>1</v>
      </c>
      <c r="I23" s="26">
        <v>8.3333333333333339</v>
      </c>
      <c r="J23" s="22">
        <v>0</v>
      </c>
      <c r="K23" s="26">
        <v>0</v>
      </c>
      <c r="L23" s="22">
        <v>0</v>
      </c>
      <c r="M23" s="26">
        <v>0</v>
      </c>
      <c r="N23" s="22">
        <v>0</v>
      </c>
      <c r="O23" s="26">
        <v>0</v>
      </c>
      <c r="P23" s="22">
        <v>0</v>
      </c>
      <c r="Q23" s="26">
        <v>0</v>
      </c>
      <c r="R23" s="22">
        <v>0</v>
      </c>
      <c r="S23" s="26">
        <v>0</v>
      </c>
      <c r="T23" s="22">
        <v>0</v>
      </c>
      <c r="U23" s="26">
        <v>0</v>
      </c>
      <c r="V23" s="22">
        <v>0</v>
      </c>
      <c r="W23" s="26">
        <v>0</v>
      </c>
      <c r="X23" s="22">
        <v>0</v>
      </c>
      <c r="Y23" s="26">
        <v>0</v>
      </c>
      <c r="Z23" s="22">
        <v>0</v>
      </c>
      <c r="AA23" s="26">
        <v>0</v>
      </c>
      <c r="AB23" s="30">
        <f t="shared" si="0"/>
        <v>3</v>
      </c>
      <c r="AC23" s="18">
        <f>+AB23/AB36*100</f>
        <v>8.1081081081081088</v>
      </c>
    </row>
    <row r="24" spans="1:29" ht="30" customHeight="1" x14ac:dyDescent="0.3">
      <c r="A24" s="3">
        <v>21</v>
      </c>
      <c r="B24" s="4" t="s">
        <v>51</v>
      </c>
      <c r="D24" s="21">
        <v>0</v>
      </c>
      <c r="E24" s="25">
        <v>0</v>
      </c>
      <c r="F24" s="21">
        <v>0</v>
      </c>
      <c r="G24" s="25">
        <v>0</v>
      </c>
      <c r="H24" s="21">
        <v>1</v>
      </c>
      <c r="I24" s="25">
        <v>8.3333333333333339</v>
      </c>
      <c r="J24" s="21">
        <v>0</v>
      </c>
      <c r="K24" s="25">
        <v>0</v>
      </c>
      <c r="L24" s="21">
        <v>0</v>
      </c>
      <c r="M24" s="25">
        <v>0</v>
      </c>
      <c r="N24" s="21">
        <v>0</v>
      </c>
      <c r="O24" s="25">
        <v>0</v>
      </c>
      <c r="P24" s="21">
        <v>0</v>
      </c>
      <c r="Q24" s="25">
        <v>0</v>
      </c>
      <c r="R24" s="21">
        <v>0</v>
      </c>
      <c r="S24" s="25">
        <v>0</v>
      </c>
      <c r="T24" s="21">
        <v>0</v>
      </c>
      <c r="U24" s="25">
        <v>0</v>
      </c>
      <c r="V24" s="21">
        <v>0</v>
      </c>
      <c r="W24" s="25">
        <v>0</v>
      </c>
      <c r="X24" s="21">
        <v>0</v>
      </c>
      <c r="Y24" s="25">
        <v>0</v>
      </c>
      <c r="Z24" s="21">
        <v>0</v>
      </c>
      <c r="AA24" s="25">
        <v>0</v>
      </c>
      <c r="AB24" s="16">
        <f t="shared" si="0"/>
        <v>1</v>
      </c>
      <c r="AC24" s="9">
        <f>+AB24/AB36*100</f>
        <v>2.7027027027027026</v>
      </c>
    </row>
    <row r="25" spans="1:29" ht="30" customHeight="1" x14ac:dyDescent="0.3">
      <c r="A25" s="3">
        <v>22</v>
      </c>
      <c r="B25" s="4" t="s">
        <v>21</v>
      </c>
      <c r="D25" s="22">
        <v>0</v>
      </c>
      <c r="E25" s="26">
        <v>0</v>
      </c>
      <c r="F25" s="22">
        <v>0</v>
      </c>
      <c r="G25" s="26">
        <v>0</v>
      </c>
      <c r="H25" s="22">
        <v>0</v>
      </c>
      <c r="I25" s="26">
        <v>0</v>
      </c>
      <c r="J25" s="22">
        <v>0</v>
      </c>
      <c r="K25" s="26">
        <v>0</v>
      </c>
      <c r="L25" s="22">
        <v>0</v>
      </c>
      <c r="M25" s="26">
        <v>0</v>
      </c>
      <c r="N25" s="22">
        <v>0</v>
      </c>
      <c r="O25" s="26">
        <v>0</v>
      </c>
      <c r="P25" s="22">
        <v>0</v>
      </c>
      <c r="Q25" s="26">
        <v>0</v>
      </c>
      <c r="R25" s="22">
        <v>0</v>
      </c>
      <c r="S25" s="26">
        <v>0</v>
      </c>
      <c r="T25" s="22">
        <v>0</v>
      </c>
      <c r="U25" s="26">
        <v>0</v>
      </c>
      <c r="V25" s="22">
        <v>0</v>
      </c>
      <c r="W25" s="26">
        <v>0</v>
      </c>
      <c r="X25" s="22">
        <v>0</v>
      </c>
      <c r="Y25" s="26">
        <v>0</v>
      </c>
      <c r="Z25" s="22">
        <v>0</v>
      </c>
      <c r="AA25" s="26">
        <v>0</v>
      </c>
      <c r="AB25" s="30">
        <f t="shared" si="0"/>
        <v>0</v>
      </c>
      <c r="AC25" s="18">
        <f>+AB25/AB36*100</f>
        <v>0</v>
      </c>
    </row>
    <row r="26" spans="1:29" ht="30" customHeight="1" x14ac:dyDescent="0.3">
      <c r="A26" s="3">
        <v>23</v>
      </c>
      <c r="B26" s="4" t="s">
        <v>22</v>
      </c>
      <c r="D26" s="21">
        <v>0</v>
      </c>
      <c r="E26" s="25">
        <v>0</v>
      </c>
      <c r="F26" s="21">
        <v>0</v>
      </c>
      <c r="G26" s="25">
        <v>0</v>
      </c>
      <c r="H26" s="21">
        <v>0</v>
      </c>
      <c r="I26" s="25">
        <v>0</v>
      </c>
      <c r="J26" s="21">
        <v>0</v>
      </c>
      <c r="K26" s="25">
        <v>0</v>
      </c>
      <c r="L26" s="21">
        <v>0</v>
      </c>
      <c r="M26" s="25">
        <v>0</v>
      </c>
      <c r="N26" s="21">
        <v>0</v>
      </c>
      <c r="O26" s="25">
        <v>0</v>
      </c>
      <c r="P26" s="21">
        <v>0</v>
      </c>
      <c r="Q26" s="25">
        <v>0</v>
      </c>
      <c r="R26" s="21">
        <v>0</v>
      </c>
      <c r="S26" s="25">
        <v>0</v>
      </c>
      <c r="T26" s="21">
        <v>0</v>
      </c>
      <c r="U26" s="25">
        <v>0</v>
      </c>
      <c r="V26" s="21">
        <v>0</v>
      </c>
      <c r="W26" s="25">
        <v>0</v>
      </c>
      <c r="X26" s="21">
        <v>0</v>
      </c>
      <c r="Y26" s="25">
        <v>0</v>
      </c>
      <c r="Z26" s="21">
        <v>0</v>
      </c>
      <c r="AA26" s="25">
        <v>0</v>
      </c>
      <c r="AB26" s="16">
        <f t="shared" si="0"/>
        <v>0</v>
      </c>
      <c r="AC26" s="9">
        <f>+AB26/AB36*100</f>
        <v>0</v>
      </c>
    </row>
    <row r="27" spans="1:29" ht="30" customHeight="1" x14ac:dyDescent="0.3">
      <c r="A27" s="3">
        <v>24</v>
      </c>
      <c r="B27" s="4" t="s">
        <v>23</v>
      </c>
      <c r="D27" s="22">
        <v>6</v>
      </c>
      <c r="E27" s="26">
        <v>75</v>
      </c>
      <c r="F27" s="22">
        <v>0</v>
      </c>
      <c r="G27" s="26">
        <v>0</v>
      </c>
      <c r="H27" s="22">
        <v>0</v>
      </c>
      <c r="I27" s="26">
        <v>0</v>
      </c>
      <c r="J27" s="22">
        <v>0</v>
      </c>
      <c r="K27" s="26">
        <v>0</v>
      </c>
      <c r="L27" s="22">
        <v>0</v>
      </c>
      <c r="M27" s="26">
        <v>0</v>
      </c>
      <c r="N27" s="22">
        <v>0</v>
      </c>
      <c r="O27" s="26">
        <v>0</v>
      </c>
      <c r="P27" s="22">
        <v>0</v>
      </c>
      <c r="Q27" s="26">
        <v>0</v>
      </c>
      <c r="R27" s="22">
        <v>0</v>
      </c>
      <c r="S27" s="26">
        <v>0</v>
      </c>
      <c r="T27" s="22">
        <v>0</v>
      </c>
      <c r="U27" s="26">
        <v>0</v>
      </c>
      <c r="V27" s="22">
        <v>0</v>
      </c>
      <c r="W27" s="26">
        <v>0</v>
      </c>
      <c r="X27" s="22">
        <v>0</v>
      </c>
      <c r="Y27" s="26">
        <v>0</v>
      </c>
      <c r="Z27" s="22">
        <v>0</v>
      </c>
      <c r="AA27" s="26">
        <v>0</v>
      </c>
      <c r="AB27" s="30">
        <f t="shared" si="0"/>
        <v>6</v>
      </c>
      <c r="AC27" s="18">
        <f>+AB27/AB36*100</f>
        <v>16.216216216216218</v>
      </c>
    </row>
    <row r="28" spans="1:29" ht="30" customHeight="1" x14ac:dyDescent="0.3">
      <c r="A28" s="3">
        <v>25</v>
      </c>
      <c r="B28" s="4" t="s">
        <v>24</v>
      </c>
      <c r="D28" s="21">
        <v>0</v>
      </c>
      <c r="E28" s="25">
        <v>0</v>
      </c>
      <c r="F28" s="21">
        <v>0</v>
      </c>
      <c r="G28" s="25">
        <v>0</v>
      </c>
      <c r="H28" s="21">
        <v>0</v>
      </c>
      <c r="I28" s="25">
        <v>0</v>
      </c>
      <c r="J28" s="21">
        <v>0</v>
      </c>
      <c r="K28" s="25">
        <v>0</v>
      </c>
      <c r="L28" s="21">
        <v>0</v>
      </c>
      <c r="M28" s="25">
        <v>0</v>
      </c>
      <c r="N28" s="21">
        <v>0</v>
      </c>
      <c r="O28" s="25">
        <v>0</v>
      </c>
      <c r="P28" s="21">
        <v>0</v>
      </c>
      <c r="Q28" s="25">
        <v>0</v>
      </c>
      <c r="R28" s="21">
        <v>0</v>
      </c>
      <c r="S28" s="25">
        <v>0</v>
      </c>
      <c r="T28" s="21">
        <v>0</v>
      </c>
      <c r="U28" s="25">
        <v>0</v>
      </c>
      <c r="V28" s="21">
        <v>0</v>
      </c>
      <c r="W28" s="25">
        <v>0</v>
      </c>
      <c r="X28" s="21">
        <v>0</v>
      </c>
      <c r="Y28" s="25">
        <v>0</v>
      </c>
      <c r="Z28" s="21">
        <v>0</v>
      </c>
      <c r="AA28" s="25">
        <v>0</v>
      </c>
      <c r="AB28" s="16">
        <f t="shared" si="0"/>
        <v>0</v>
      </c>
      <c r="AC28" s="9">
        <f>+AB28/AB36*100</f>
        <v>0</v>
      </c>
    </row>
    <row r="29" spans="1:29" ht="30" customHeight="1" x14ac:dyDescent="0.3">
      <c r="A29" s="3">
        <v>26</v>
      </c>
      <c r="B29" s="4" t="s">
        <v>25</v>
      </c>
      <c r="D29" s="22">
        <v>0</v>
      </c>
      <c r="E29" s="26">
        <v>0</v>
      </c>
      <c r="F29" s="22">
        <v>0</v>
      </c>
      <c r="G29" s="26">
        <v>0</v>
      </c>
      <c r="H29" s="22">
        <v>1</v>
      </c>
      <c r="I29" s="26">
        <v>8.3333333333333339</v>
      </c>
      <c r="J29" s="22">
        <v>0</v>
      </c>
      <c r="K29" s="26">
        <v>0</v>
      </c>
      <c r="L29" s="22">
        <v>0</v>
      </c>
      <c r="M29" s="26">
        <v>0</v>
      </c>
      <c r="N29" s="22">
        <v>0</v>
      </c>
      <c r="O29" s="26">
        <v>0</v>
      </c>
      <c r="P29" s="22">
        <v>0</v>
      </c>
      <c r="Q29" s="26">
        <v>0</v>
      </c>
      <c r="R29" s="22">
        <v>0</v>
      </c>
      <c r="S29" s="26">
        <v>0</v>
      </c>
      <c r="T29" s="22">
        <v>0</v>
      </c>
      <c r="U29" s="26">
        <v>0</v>
      </c>
      <c r="V29" s="22">
        <v>0</v>
      </c>
      <c r="W29" s="26">
        <v>0</v>
      </c>
      <c r="X29" s="22">
        <v>0</v>
      </c>
      <c r="Y29" s="26">
        <v>0</v>
      </c>
      <c r="Z29" s="22">
        <v>0</v>
      </c>
      <c r="AA29" s="26">
        <v>0</v>
      </c>
      <c r="AB29" s="30">
        <f t="shared" si="0"/>
        <v>1</v>
      </c>
      <c r="AC29" s="18">
        <f>+AB29/AB36*100</f>
        <v>2.7027027027027026</v>
      </c>
    </row>
    <row r="30" spans="1:29" ht="30" customHeight="1" x14ac:dyDescent="0.3">
      <c r="A30" s="3">
        <v>27</v>
      </c>
      <c r="B30" s="4" t="s">
        <v>26</v>
      </c>
      <c r="D30" s="21">
        <v>0</v>
      </c>
      <c r="E30" s="25">
        <v>0</v>
      </c>
      <c r="F30" s="21">
        <v>0</v>
      </c>
      <c r="G30" s="25">
        <v>0</v>
      </c>
      <c r="H30" s="21">
        <v>0</v>
      </c>
      <c r="I30" s="25">
        <v>0</v>
      </c>
      <c r="J30" s="21">
        <v>0</v>
      </c>
      <c r="K30" s="25">
        <v>0</v>
      </c>
      <c r="L30" s="21">
        <v>0</v>
      </c>
      <c r="M30" s="25">
        <v>0</v>
      </c>
      <c r="N30" s="21">
        <v>0</v>
      </c>
      <c r="O30" s="25">
        <v>0</v>
      </c>
      <c r="P30" s="21">
        <v>0</v>
      </c>
      <c r="Q30" s="25">
        <v>0</v>
      </c>
      <c r="R30" s="21">
        <v>0</v>
      </c>
      <c r="S30" s="25">
        <v>0</v>
      </c>
      <c r="T30" s="21">
        <v>0</v>
      </c>
      <c r="U30" s="25">
        <v>0</v>
      </c>
      <c r="V30" s="21">
        <v>0</v>
      </c>
      <c r="W30" s="25">
        <v>0</v>
      </c>
      <c r="X30" s="21">
        <v>1</v>
      </c>
      <c r="Y30" s="25">
        <v>50</v>
      </c>
      <c r="Z30" s="21">
        <v>0</v>
      </c>
      <c r="AA30" s="25">
        <v>0</v>
      </c>
      <c r="AB30" s="16">
        <f t="shared" si="0"/>
        <v>1</v>
      </c>
      <c r="AC30" s="9">
        <f>+AB30/AB36*100</f>
        <v>2.7027027027027026</v>
      </c>
    </row>
    <row r="31" spans="1:29" ht="30" customHeight="1" x14ac:dyDescent="0.3">
      <c r="A31" s="3">
        <v>28</v>
      </c>
      <c r="B31" s="4" t="s">
        <v>27</v>
      </c>
      <c r="D31" s="22">
        <v>0</v>
      </c>
      <c r="E31" s="26">
        <v>0</v>
      </c>
      <c r="F31" s="22">
        <v>0</v>
      </c>
      <c r="G31" s="26">
        <v>0</v>
      </c>
      <c r="H31" s="22">
        <v>0</v>
      </c>
      <c r="I31" s="26">
        <v>0</v>
      </c>
      <c r="J31" s="22">
        <v>0</v>
      </c>
      <c r="K31" s="26">
        <v>0</v>
      </c>
      <c r="L31" s="22">
        <v>0</v>
      </c>
      <c r="M31" s="26">
        <v>0</v>
      </c>
      <c r="N31" s="22">
        <v>0</v>
      </c>
      <c r="O31" s="26">
        <v>0</v>
      </c>
      <c r="P31" s="22">
        <v>0</v>
      </c>
      <c r="Q31" s="26">
        <v>0</v>
      </c>
      <c r="R31" s="22">
        <v>0</v>
      </c>
      <c r="S31" s="26">
        <v>0</v>
      </c>
      <c r="T31" s="22">
        <v>0</v>
      </c>
      <c r="U31" s="26">
        <v>0</v>
      </c>
      <c r="V31" s="22">
        <v>0</v>
      </c>
      <c r="W31" s="26">
        <v>0</v>
      </c>
      <c r="X31" s="22">
        <v>0</v>
      </c>
      <c r="Y31" s="26">
        <v>0</v>
      </c>
      <c r="Z31" s="22">
        <v>0</v>
      </c>
      <c r="AA31" s="26">
        <v>0</v>
      </c>
      <c r="AB31" s="30">
        <f t="shared" si="0"/>
        <v>0</v>
      </c>
      <c r="AC31" s="18">
        <f>+AB31/AB36*100</f>
        <v>0</v>
      </c>
    </row>
    <row r="32" spans="1:29" ht="29.85" customHeight="1" x14ac:dyDescent="0.3">
      <c r="A32" s="3">
        <v>29</v>
      </c>
      <c r="B32" s="4" t="s">
        <v>50</v>
      </c>
      <c r="D32" s="21">
        <v>0</v>
      </c>
      <c r="E32" s="25">
        <v>0</v>
      </c>
      <c r="F32" s="21">
        <v>0</v>
      </c>
      <c r="G32" s="25">
        <v>0</v>
      </c>
      <c r="H32" s="21">
        <v>0</v>
      </c>
      <c r="I32" s="25">
        <v>0</v>
      </c>
      <c r="J32" s="21">
        <v>0</v>
      </c>
      <c r="K32" s="25">
        <v>0</v>
      </c>
      <c r="L32" s="21">
        <v>0</v>
      </c>
      <c r="M32" s="25">
        <v>0</v>
      </c>
      <c r="N32" s="21">
        <v>0</v>
      </c>
      <c r="O32" s="25">
        <v>0</v>
      </c>
      <c r="P32" s="21">
        <v>0</v>
      </c>
      <c r="Q32" s="25">
        <v>0</v>
      </c>
      <c r="R32" s="21">
        <v>0</v>
      </c>
      <c r="S32" s="25">
        <v>0</v>
      </c>
      <c r="T32" s="21">
        <v>0</v>
      </c>
      <c r="U32" s="25">
        <v>0</v>
      </c>
      <c r="V32" s="21">
        <v>2</v>
      </c>
      <c r="W32" s="25">
        <v>100</v>
      </c>
      <c r="X32" s="21">
        <v>0</v>
      </c>
      <c r="Y32" s="25">
        <v>0</v>
      </c>
      <c r="Z32" s="21">
        <v>0</v>
      </c>
      <c r="AA32" s="25">
        <v>0</v>
      </c>
      <c r="AB32" s="16">
        <f t="shared" si="0"/>
        <v>2</v>
      </c>
      <c r="AC32" s="9">
        <f>+AB32/AB36*100</f>
        <v>5.4054054054054053</v>
      </c>
    </row>
    <row r="33" spans="1:29" ht="29.85" customHeight="1" x14ac:dyDescent="0.3">
      <c r="A33" s="3">
        <v>30</v>
      </c>
      <c r="B33" s="4" t="s">
        <v>28</v>
      </c>
      <c r="D33" s="22">
        <v>0</v>
      </c>
      <c r="E33" s="26">
        <v>0</v>
      </c>
      <c r="F33" s="22">
        <v>0</v>
      </c>
      <c r="G33" s="26">
        <v>0</v>
      </c>
      <c r="H33" s="22">
        <v>6</v>
      </c>
      <c r="I33" s="26">
        <v>50</v>
      </c>
      <c r="J33" s="22">
        <v>0</v>
      </c>
      <c r="K33" s="26">
        <v>0</v>
      </c>
      <c r="L33" s="22">
        <v>0</v>
      </c>
      <c r="M33" s="26">
        <v>0</v>
      </c>
      <c r="N33" s="22">
        <v>0</v>
      </c>
      <c r="O33" s="26">
        <v>0</v>
      </c>
      <c r="P33" s="22">
        <v>0</v>
      </c>
      <c r="Q33" s="26">
        <v>0</v>
      </c>
      <c r="R33" s="22">
        <v>1</v>
      </c>
      <c r="S33" s="26">
        <v>33.333333333333336</v>
      </c>
      <c r="T33" s="22">
        <v>0</v>
      </c>
      <c r="U33" s="26">
        <v>0</v>
      </c>
      <c r="V33" s="22">
        <v>0</v>
      </c>
      <c r="W33" s="26">
        <v>0</v>
      </c>
      <c r="X33" s="22">
        <v>0</v>
      </c>
      <c r="Y33" s="26">
        <v>0</v>
      </c>
      <c r="Z33" s="22">
        <v>0</v>
      </c>
      <c r="AA33" s="26">
        <v>0</v>
      </c>
      <c r="AB33" s="30">
        <f t="shared" si="0"/>
        <v>7</v>
      </c>
      <c r="AC33" s="18">
        <f>+AB33/AB36*100</f>
        <v>18.918918918918919</v>
      </c>
    </row>
    <row r="34" spans="1:29" ht="30" customHeight="1" x14ac:dyDescent="0.3">
      <c r="A34" s="3">
        <v>31</v>
      </c>
      <c r="B34" s="4" t="s">
        <v>29</v>
      </c>
      <c r="D34" s="21">
        <v>0</v>
      </c>
      <c r="E34" s="25">
        <v>0</v>
      </c>
      <c r="F34" s="21">
        <v>0</v>
      </c>
      <c r="G34" s="25">
        <v>0</v>
      </c>
      <c r="H34" s="21">
        <v>0</v>
      </c>
      <c r="I34" s="25">
        <v>0</v>
      </c>
      <c r="J34" s="21">
        <v>0</v>
      </c>
      <c r="K34" s="25">
        <v>0</v>
      </c>
      <c r="L34" s="21">
        <v>0</v>
      </c>
      <c r="M34" s="25">
        <v>0</v>
      </c>
      <c r="N34" s="21">
        <v>0</v>
      </c>
      <c r="O34" s="25">
        <v>0</v>
      </c>
      <c r="P34" s="21">
        <v>0</v>
      </c>
      <c r="Q34" s="25">
        <v>0</v>
      </c>
      <c r="R34" s="21">
        <v>0</v>
      </c>
      <c r="S34" s="25">
        <v>0</v>
      </c>
      <c r="T34" s="21">
        <v>0</v>
      </c>
      <c r="U34" s="25">
        <v>0</v>
      </c>
      <c r="V34" s="21">
        <v>0</v>
      </c>
      <c r="W34" s="25">
        <v>0</v>
      </c>
      <c r="X34" s="21">
        <v>0</v>
      </c>
      <c r="Y34" s="25">
        <v>0</v>
      </c>
      <c r="Z34" s="21">
        <v>0</v>
      </c>
      <c r="AA34" s="25">
        <v>0</v>
      </c>
      <c r="AB34" s="16">
        <f t="shared" si="0"/>
        <v>0</v>
      </c>
      <c r="AC34" s="9">
        <f>+AB34/AB36*100</f>
        <v>0</v>
      </c>
    </row>
    <row r="35" spans="1:29" ht="30" customHeight="1" x14ac:dyDescent="0.3">
      <c r="A35" s="3">
        <v>32</v>
      </c>
      <c r="B35" s="4" t="s">
        <v>30</v>
      </c>
      <c r="D35" s="22">
        <v>0</v>
      </c>
      <c r="E35" s="26">
        <v>0</v>
      </c>
      <c r="F35" s="22">
        <v>0</v>
      </c>
      <c r="G35" s="26">
        <v>0</v>
      </c>
      <c r="H35" s="22">
        <v>0</v>
      </c>
      <c r="I35" s="26">
        <v>0</v>
      </c>
      <c r="J35" s="22">
        <v>0</v>
      </c>
      <c r="K35" s="26">
        <v>0</v>
      </c>
      <c r="L35" s="22">
        <v>0</v>
      </c>
      <c r="M35" s="26">
        <v>0</v>
      </c>
      <c r="N35" s="22">
        <v>0</v>
      </c>
      <c r="O35" s="26">
        <v>0</v>
      </c>
      <c r="P35" s="22">
        <v>0</v>
      </c>
      <c r="Q35" s="26">
        <v>0</v>
      </c>
      <c r="R35" s="22">
        <v>0</v>
      </c>
      <c r="S35" s="26">
        <v>0</v>
      </c>
      <c r="T35" s="22">
        <v>0</v>
      </c>
      <c r="U35" s="26">
        <v>0</v>
      </c>
      <c r="V35" s="22">
        <v>0</v>
      </c>
      <c r="W35" s="26">
        <v>0</v>
      </c>
      <c r="X35" s="22">
        <v>0</v>
      </c>
      <c r="Y35" s="26">
        <v>0</v>
      </c>
      <c r="Z35" s="22">
        <v>0</v>
      </c>
      <c r="AA35" s="26">
        <v>0</v>
      </c>
      <c r="AB35" s="30">
        <f t="shared" si="0"/>
        <v>0</v>
      </c>
      <c r="AC35" s="18">
        <f>+AB35/AB36*100</f>
        <v>0</v>
      </c>
    </row>
    <row r="36" spans="1:29" ht="28.5" customHeight="1" x14ac:dyDescent="0.3">
      <c r="A36" s="59" t="s">
        <v>31</v>
      </c>
      <c r="B36" s="60"/>
      <c r="D36" s="21">
        <f>SUM(D4:D35)</f>
        <v>8</v>
      </c>
      <c r="E36" s="21">
        <f>SUM(E4:E35)</f>
        <v>100</v>
      </c>
      <c r="F36" s="21">
        <v>0</v>
      </c>
      <c r="G36" s="28">
        <v>0</v>
      </c>
      <c r="H36" s="28">
        <v>12</v>
      </c>
      <c r="I36" s="28">
        <v>100</v>
      </c>
      <c r="J36" s="28">
        <v>2</v>
      </c>
      <c r="K36" s="28">
        <v>100</v>
      </c>
      <c r="L36" s="21">
        <v>2</v>
      </c>
      <c r="M36" s="28">
        <v>100</v>
      </c>
      <c r="N36" s="21">
        <v>0</v>
      </c>
      <c r="O36" s="28">
        <v>0</v>
      </c>
      <c r="P36" s="21">
        <v>2</v>
      </c>
      <c r="Q36" s="28">
        <v>100</v>
      </c>
      <c r="R36" s="21">
        <v>3</v>
      </c>
      <c r="S36" s="28">
        <v>100</v>
      </c>
      <c r="T36" s="21">
        <f>SUM(T4:T35)</f>
        <v>4</v>
      </c>
      <c r="U36" s="28">
        <f>SUM(U4:U35)</f>
        <v>100</v>
      </c>
      <c r="V36" s="21">
        <v>2</v>
      </c>
      <c r="W36" s="28">
        <v>100</v>
      </c>
      <c r="X36" s="21">
        <v>2</v>
      </c>
      <c r="Y36" s="28">
        <v>100</v>
      </c>
      <c r="Z36" s="21">
        <v>0</v>
      </c>
      <c r="AA36" s="28">
        <v>0</v>
      </c>
      <c r="AB36" s="16">
        <f>SUM(AB4:AB35)</f>
        <v>37</v>
      </c>
      <c r="AC36" s="16">
        <f>SUM(AC4:AC35)</f>
        <v>100.00000000000001</v>
      </c>
    </row>
    <row r="37" spans="1:29" ht="21" x14ac:dyDescent="0.4">
      <c r="AB37" s="31">
        <f>+D36+F36+H36+J36+L36+N36+P36+R36+T36+V36+X36+Z36</f>
        <v>37</v>
      </c>
      <c r="AC37" s="31">
        <f>+E36+G36+I36+K36+M36+O36+Q36+S36+U36+W36+Y36+AA36</f>
        <v>900</v>
      </c>
    </row>
  </sheetData>
  <mergeCells count="4">
    <mergeCell ref="A36:B36"/>
    <mergeCell ref="A2:B3"/>
    <mergeCell ref="D2:AC2"/>
    <mergeCell ref="D1:AC1"/>
  </mergeCells>
  <conditionalFormatting sqref="A4:A35">
    <cfRule type="cellIs" dxfId="115" priority="57" operator="equal">
      <formula>0</formula>
    </cfRule>
  </conditionalFormatting>
  <conditionalFormatting sqref="L4:M14 L16:M22 L24:M35 L36 P4:S36 V4:AA36">
    <cfRule type="cellIs" dxfId="114" priority="56" operator="equal">
      <formula>0</formula>
    </cfRule>
  </conditionalFormatting>
  <conditionalFormatting sqref="AC4:AC35">
    <cfRule type="cellIs" dxfId="113" priority="55" operator="equal">
      <formula>0</formula>
    </cfRule>
  </conditionalFormatting>
  <conditionalFormatting sqref="AB4:AB35">
    <cfRule type="cellIs" dxfId="112" priority="54" operator="equal">
      <formula>0</formula>
    </cfRule>
  </conditionalFormatting>
  <conditionalFormatting sqref="AB36:AC36">
    <cfRule type="cellIs" dxfId="111" priority="53" operator="equal">
      <formula>0</formula>
    </cfRule>
  </conditionalFormatting>
  <conditionalFormatting sqref="D4:E36">
    <cfRule type="cellIs" dxfId="110" priority="52" operator="equal">
      <formula>0</formula>
    </cfRule>
  </conditionalFormatting>
  <conditionalFormatting sqref="F4:G34">
    <cfRule type="cellIs" dxfId="109" priority="51" operator="equal">
      <formula>0</formula>
    </cfRule>
  </conditionalFormatting>
  <conditionalFormatting sqref="F35:G35">
    <cfRule type="cellIs" dxfId="108" priority="50" operator="equal">
      <formula>0</formula>
    </cfRule>
  </conditionalFormatting>
  <conditionalFormatting sqref="F36">
    <cfRule type="cellIs" dxfId="107" priority="49" operator="equal">
      <formula>0</formula>
    </cfRule>
  </conditionalFormatting>
  <conditionalFormatting sqref="G36">
    <cfRule type="cellIs" dxfId="106" priority="48" operator="equal">
      <formula>0</formula>
    </cfRule>
  </conditionalFormatting>
  <conditionalFormatting sqref="H4:H35">
    <cfRule type="cellIs" dxfId="105" priority="47" operator="equal">
      <formula>0</formula>
    </cfRule>
  </conditionalFormatting>
  <conditionalFormatting sqref="I4:I34">
    <cfRule type="cellIs" dxfId="104" priority="46" operator="equal">
      <formula>0</formula>
    </cfRule>
  </conditionalFormatting>
  <conditionalFormatting sqref="I35">
    <cfRule type="cellIs" dxfId="103" priority="45" operator="equal">
      <formula>0</formula>
    </cfRule>
  </conditionalFormatting>
  <conditionalFormatting sqref="H36:I36">
    <cfRule type="cellIs" dxfId="102" priority="42" operator="equal">
      <formula>0</formula>
    </cfRule>
  </conditionalFormatting>
  <conditionalFormatting sqref="D3 H3:U3 F3">
    <cfRule type="cellIs" dxfId="101" priority="41" operator="equal">
      <formula>0</formula>
    </cfRule>
  </conditionalFormatting>
  <conditionalFormatting sqref="V3:AC3">
    <cfRule type="cellIs" dxfId="100" priority="40" operator="equal">
      <formula>0</formula>
    </cfRule>
  </conditionalFormatting>
  <conditionalFormatting sqref="G3">
    <cfRule type="cellIs" dxfId="99" priority="39" operator="equal">
      <formula>0</formula>
    </cfRule>
  </conditionalFormatting>
  <conditionalFormatting sqref="E3">
    <cfRule type="cellIs" dxfId="98" priority="38" operator="equal">
      <formula>0</formula>
    </cfRule>
  </conditionalFormatting>
  <conditionalFormatting sqref="J4:J35">
    <cfRule type="cellIs" dxfId="97" priority="32" operator="equal">
      <formula>0</formula>
    </cfRule>
  </conditionalFormatting>
  <conditionalFormatting sqref="K4:K34">
    <cfRule type="cellIs" dxfId="96" priority="31" operator="equal">
      <formula>0</formula>
    </cfRule>
  </conditionalFormatting>
  <conditionalFormatting sqref="K35">
    <cfRule type="cellIs" dxfId="95" priority="30" operator="equal">
      <formula>0</formula>
    </cfRule>
  </conditionalFormatting>
  <conditionalFormatting sqref="J36:K36">
    <cfRule type="cellIs" dxfId="94" priority="29" operator="equal">
      <formula>0</formula>
    </cfRule>
  </conditionalFormatting>
  <conditionalFormatting sqref="L15">
    <cfRule type="cellIs" dxfId="93" priority="28" operator="equal">
      <formula>0</formula>
    </cfRule>
  </conditionalFormatting>
  <conditionalFormatting sqref="M15">
    <cfRule type="cellIs" dxfId="92" priority="27" operator="equal">
      <formula>0</formula>
    </cfRule>
  </conditionalFormatting>
  <conditionalFormatting sqref="L23">
    <cfRule type="cellIs" dxfId="91" priority="26" operator="equal">
      <formula>0</formula>
    </cfRule>
  </conditionalFormatting>
  <conditionalFormatting sqref="M23">
    <cfRule type="cellIs" dxfId="90" priority="25" operator="equal">
      <formula>0</formula>
    </cfRule>
  </conditionalFormatting>
  <conditionalFormatting sqref="M36">
    <cfRule type="cellIs" dxfId="89" priority="24" operator="equal">
      <formula>0</formula>
    </cfRule>
  </conditionalFormatting>
  <conditionalFormatting sqref="N15">
    <cfRule type="cellIs" dxfId="88" priority="17" operator="equal">
      <formula>0</formula>
    </cfRule>
  </conditionalFormatting>
  <conditionalFormatting sqref="O15">
    <cfRule type="cellIs" dxfId="87" priority="16" operator="equal">
      <formula>0</formula>
    </cfRule>
  </conditionalFormatting>
  <conditionalFormatting sqref="N23">
    <cfRule type="cellIs" dxfId="86" priority="15" operator="equal">
      <formula>0</formula>
    </cfRule>
  </conditionalFormatting>
  <conditionalFormatting sqref="O23">
    <cfRule type="cellIs" dxfId="85" priority="14" operator="equal">
      <formula>0</formula>
    </cfRule>
  </conditionalFormatting>
  <conditionalFormatting sqref="O36">
    <cfRule type="cellIs" dxfId="84" priority="13" operator="equal">
      <formula>0</formula>
    </cfRule>
  </conditionalFormatting>
  <conditionalFormatting sqref="N4:O14 N16:O22 N24:O35 N36">
    <cfRule type="cellIs" dxfId="83" priority="18" operator="equal">
      <formula>0</formula>
    </cfRule>
  </conditionalFormatting>
  <conditionalFormatting sqref="T4:U36">
    <cfRule type="cellIs" dxfId="82" priority="1" operator="equal">
      <formula>0</formula>
    </cfRule>
  </conditionalFormatting>
  <pageMargins left="0.19685039370078741" right="0.19685039370078741" top="0.15748031496062992" bottom="0" header="0.31496062992125984" footer="0.31496062992125984"/>
  <pageSetup paperSize="119" scale="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E38"/>
  <sheetViews>
    <sheetView zoomScale="40" zoomScaleNormal="40" workbookViewId="0">
      <selection activeCell="AV67" sqref="AV67"/>
    </sheetView>
  </sheetViews>
  <sheetFormatPr baseColWidth="10" defaultRowHeight="15" x14ac:dyDescent="0.25"/>
  <cols>
    <col min="1" max="1" width="6.28515625" customWidth="1"/>
    <col min="2" max="2" width="39" customWidth="1"/>
    <col min="3" max="3" width="1.28515625" customWidth="1"/>
    <col min="4" max="4" width="9.85546875" customWidth="1"/>
    <col min="5" max="5" width="10.42578125" customWidth="1"/>
    <col min="6" max="6" width="10.28515625" customWidth="1"/>
    <col min="7" max="7" width="10.42578125" customWidth="1"/>
    <col min="8" max="8" width="8.5703125" customWidth="1"/>
    <col min="9" max="9" width="10.42578125" customWidth="1"/>
    <col min="10" max="10" width="7" customWidth="1"/>
    <col min="11" max="11" width="10.42578125" customWidth="1"/>
    <col min="12" max="12" width="8" customWidth="1"/>
    <col min="13" max="13" width="10.42578125" customWidth="1"/>
    <col min="14" max="14" width="10.28515625" customWidth="1"/>
    <col min="15" max="15" width="10.42578125" customWidth="1"/>
    <col min="16" max="16" width="7.28515625" customWidth="1"/>
    <col min="17" max="17" width="10.42578125" customWidth="1"/>
    <col min="18" max="18" width="11.28515625" customWidth="1"/>
    <col min="19" max="19" width="10.42578125" customWidth="1"/>
    <col min="20" max="20" width="11.7109375" customWidth="1"/>
    <col min="21" max="21" width="10.42578125" customWidth="1"/>
    <col min="22" max="22" width="10.5703125" customWidth="1"/>
    <col min="23" max="23" width="10.42578125" customWidth="1"/>
    <col min="24" max="24" width="11.5703125" customWidth="1"/>
    <col min="25" max="25" width="10.42578125" customWidth="1"/>
    <col min="26" max="26" width="11.42578125" customWidth="1"/>
    <col min="27" max="27" width="10.42578125" customWidth="1"/>
    <col min="28" max="28" width="10.5703125" customWidth="1"/>
    <col min="29" max="29" width="10.42578125" customWidth="1"/>
    <col min="30" max="30" width="1.140625" customWidth="1"/>
  </cols>
  <sheetData>
    <row r="1" spans="1:29" ht="50.25" customHeight="1" x14ac:dyDescent="0.3">
      <c r="A1" s="1"/>
      <c r="B1" s="1"/>
      <c r="C1" s="1"/>
      <c r="D1" s="67" t="s">
        <v>42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</row>
    <row r="2" spans="1:29" ht="40.5" customHeight="1" x14ac:dyDescent="0.25">
      <c r="A2" s="68" t="s">
        <v>78</v>
      </c>
      <c r="B2" s="69"/>
      <c r="D2" s="72" t="s">
        <v>68</v>
      </c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</row>
    <row r="3" spans="1:29" ht="22.5" x14ac:dyDescent="0.25">
      <c r="A3" s="70"/>
      <c r="B3" s="71"/>
      <c r="D3" s="37" t="s">
        <v>54</v>
      </c>
      <c r="E3" s="38" t="s">
        <v>0</v>
      </c>
      <c r="F3" s="39" t="s">
        <v>55</v>
      </c>
      <c r="G3" s="38" t="s">
        <v>0</v>
      </c>
      <c r="H3" s="39" t="s">
        <v>56</v>
      </c>
      <c r="I3" s="38" t="s">
        <v>0</v>
      </c>
      <c r="J3" s="39" t="s">
        <v>57</v>
      </c>
      <c r="K3" s="38" t="s">
        <v>0</v>
      </c>
      <c r="L3" s="39" t="s">
        <v>58</v>
      </c>
      <c r="M3" s="38" t="s">
        <v>0</v>
      </c>
      <c r="N3" s="39" t="s">
        <v>59</v>
      </c>
      <c r="O3" s="38" t="s">
        <v>0</v>
      </c>
      <c r="P3" s="39" t="s">
        <v>60</v>
      </c>
      <c r="Q3" s="38" t="s">
        <v>0</v>
      </c>
      <c r="R3" s="39" t="s">
        <v>61</v>
      </c>
      <c r="S3" s="38" t="s">
        <v>0</v>
      </c>
      <c r="T3" s="39" t="s">
        <v>62</v>
      </c>
      <c r="U3" s="38" t="s">
        <v>0</v>
      </c>
      <c r="V3" s="39" t="s">
        <v>63</v>
      </c>
      <c r="W3" s="38" t="s">
        <v>0</v>
      </c>
      <c r="X3" s="39" t="s">
        <v>64</v>
      </c>
      <c r="Y3" s="38" t="s">
        <v>0</v>
      </c>
      <c r="Z3" s="39" t="s">
        <v>65</v>
      </c>
      <c r="AA3" s="38" t="s">
        <v>0</v>
      </c>
      <c r="AB3" s="38" t="s">
        <v>66</v>
      </c>
      <c r="AC3" s="40" t="s">
        <v>0</v>
      </c>
    </row>
    <row r="4" spans="1:29" s="7" customFormat="1" ht="30" customHeight="1" x14ac:dyDescent="0.3">
      <c r="A4" s="5">
        <v>1</v>
      </c>
      <c r="B4" s="6" t="s">
        <v>32</v>
      </c>
      <c r="D4" s="8">
        <v>10</v>
      </c>
      <c r="E4" s="9">
        <v>4.2016806722689077</v>
      </c>
      <c r="F4" s="8">
        <v>2</v>
      </c>
      <c r="G4" s="9">
        <v>0.82987551867219922</v>
      </c>
      <c r="H4" s="8">
        <v>9</v>
      </c>
      <c r="I4" s="9">
        <v>2.8037383177570092</v>
      </c>
      <c r="J4" s="8">
        <v>7</v>
      </c>
      <c r="K4" s="9">
        <v>3.5</v>
      </c>
      <c r="L4" s="8">
        <v>7</v>
      </c>
      <c r="M4" s="9">
        <v>2.978723404255319</v>
      </c>
      <c r="N4" s="8">
        <v>7</v>
      </c>
      <c r="O4" s="9">
        <v>2.5089605734767026</v>
      </c>
      <c r="P4" s="21">
        <v>9</v>
      </c>
      <c r="Q4" s="25">
        <v>4</v>
      </c>
      <c r="R4" s="21">
        <v>8</v>
      </c>
      <c r="S4" s="25">
        <v>3.278688524590164</v>
      </c>
      <c r="T4" s="8">
        <v>0</v>
      </c>
      <c r="U4" s="9">
        <v>0</v>
      </c>
      <c r="V4" s="21">
        <v>19</v>
      </c>
      <c r="W4" s="25">
        <v>10.857142857142858</v>
      </c>
      <c r="X4" s="21">
        <v>4</v>
      </c>
      <c r="Y4" s="25">
        <v>1.5384615384615385</v>
      </c>
      <c r="Z4" s="21">
        <v>4</v>
      </c>
      <c r="AA4" s="25">
        <v>2.3529411764705883</v>
      </c>
      <c r="AB4" s="16">
        <f t="shared" ref="AB4:AB36" si="0">+D4+F4+H4+J4+L4+N4+P4+R4+T4+V4+Z4+X4</f>
        <v>86</v>
      </c>
      <c r="AC4" s="9">
        <f>+AB4/AB37*100</f>
        <v>3.1080592699674741</v>
      </c>
    </row>
    <row r="5" spans="1:29" s="7" customFormat="1" ht="30" customHeight="1" x14ac:dyDescent="0.3">
      <c r="A5" s="5">
        <v>2</v>
      </c>
      <c r="B5" s="6" t="s">
        <v>33</v>
      </c>
      <c r="D5" s="32">
        <v>172</v>
      </c>
      <c r="E5" s="33">
        <v>72.268907563025209</v>
      </c>
      <c r="F5" s="32">
        <v>170</v>
      </c>
      <c r="G5" s="33">
        <v>70.539419087136935</v>
      </c>
      <c r="H5" s="32">
        <v>206</v>
      </c>
      <c r="I5" s="33">
        <v>64.17445482866043</v>
      </c>
      <c r="J5" s="32">
        <v>143</v>
      </c>
      <c r="K5" s="33">
        <v>71.5</v>
      </c>
      <c r="L5" s="32">
        <v>173</v>
      </c>
      <c r="M5" s="33">
        <v>73.61702127659575</v>
      </c>
      <c r="N5" s="32">
        <v>202</v>
      </c>
      <c r="O5" s="33">
        <v>72.401433691756267</v>
      </c>
      <c r="P5" s="22">
        <v>162</v>
      </c>
      <c r="Q5" s="26">
        <v>72</v>
      </c>
      <c r="R5" s="22">
        <v>143</v>
      </c>
      <c r="S5" s="26">
        <v>58.606557377049178</v>
      </c>
      <c r="T5" s="32">
        <v>123</v>
      </c>
      <c r="U5" s="33">
        <v>68.715083798882688</v>
      </c>
      <c r="V5" s="22">
        <v>113</v>
      </c>
      <c r="W5" s="26">
        <v>64.571428571428569</v>
      </c>
      <c r="X5" s="22">
        <v>210</v>
      </c>
      <c r="Y5" s="26">
        <v>80.769230769230774</v>
      </c>
      <c r="Z5" s="22">
        <v>137</v>
      </c>
      <c r="AA5" s="26">
        <v>80.588235294117652</v>
      </c>
      <c r="AB5" s="30">
        <f t="shared" si="0"/>
        <v>1954</v>
      </c>
      <c r="AC5" s="18">
        <f>+AB5/AB37*100</f>
        <v>70.61799783158655</v>
      </c>
    </row>
    <row r="6" spans="1:29" s="7" customFormat="1" ht="30" customHeight="1" x14ac:dyDescent="0.3">
      <c r="A6" s="5">
        <v>3</v>
      </c>
      <c r="B6" s="4" t="s">
        <v>2</v>
      </c>
      <c r="D6" s="8">
        <v>0</v>
      </c>
      <c r="E6" s="9">
        <v>0</v>
      </c>
      <c r="F6" s="8">
        <v>0</v>
      </c>
      <c r="G6" s="9">
        <v>0</v>
      </c>
      <c r="H6" s="8">
        <v>0</v>
      </c>
      <c r="I6" s="9">
        <v>0</v>
      </c>
      <c r="J6" s="8">
        <v>0</v>
      </c>
      <c r="K6" s="9">
        <v>0</v>
      </c>
      <c r="L6" s="8">
        <v>0</v>
      </c>
      <c r="M6" s="9">
        <v>0</v>
      </c>
      <c r="N6" s="8">
        <v>0</v>
      </c>
      <c r="O6" s="9">
        <v>0</v>
      </c>
      <c r="P6" s="21">
        <v>1</v>
      </c>
      <c r="Q6" s="25">
        <v>0.44444444444444442</v>
      </c>
      <c r="R6" s="21">
        <v>0</v>
      </c>
      <c r="S6" s="25">
        <v>0</v>
      </c>
      <c r="T6" s="8">
        <v>1</v>
      </c>
      <c r="U6" s="9">
        <v>0.55865921787709494</v>
      </c>
      <c r="V6" s="21">
        <v>0</v>
      </c>
      <c r="W6" s="25">
        <v>0</v>
      </c>
      <c r="X6" s="21">
        <v>0</v>
      </c>
      <c r="Y6" s="25">
        <v>0</v>
      </c>
      <c r="Z6" s="21">
        <v>0</v>
      </c>
      <c r="AA6" s="25">
        <v>0</v>
      </c>
      <c r="AB6" s="16">
        <f t="shared" si="0"/>
        <v>2</v>
      </c>
      <c r="AC6" s="9">
        <f>+AB6/AB37*100</f>
        <v>7.2280448138778458E-2</v>
      </c>
    </row>
    <row r="7" spans="1:29" s="7" customFormat="1" ht="30" customHeight="1" x14ac:dyDescent="0.3">
      <c r="A7" s="5">
        <v>4</v>
      </c>
      <c r="B7" s="4" t="s">
        <v>3</v>
      </c>
      <c r="D7" s="32">
        <v>4</v>
      </c>
      <c r="E7" s="33">
        <v>1.680672268907563</v>
      </c>
      <c r="F7" s="32">
        <v>17</v>
      </c>
      <c r="G7" s="33">
        <v>7.0539419087136928</v>
      </c>
      <c r="H7" s="32">
        <v>16</v>
      </c>
      <c r="I7" s="33">
        <v>4.9844236760124607</v>
      </c>
      <c r="J7" s="32">
        <v>8</v>
      </c>
      <c r="K7" s="33">
        <v>4</v>
      </c>
      <c r="L7" s="32">
        <v>5</v>
      </c>
      <c r="M7" s="33">
        <v>2.1276595744680851</v>
      </c>
      <c r="N7" s="32">
        <v>1</v>
      </c>
      <c r="O7" s="33">
        <v>0.35842293906810035</v>
      </c>
      <c r="P7" s="22">
        <v>2</v>
      </c>
      <c r="Q7" s="26">
        <v>0.88888888888888884</v>
      </c>
      <c r="R7" s="22">
        <v>1</v>
      </c>
      <c r="S7" s="26">
        <v>0.4098360655737705</v>
      </c>
      <c r="T7" s="32">
        <v>0</v>
      </c>
      <c r="U7" s="33">
        <v>0</v>
      </c>
      <c r="V7" s="22">
        <v>1</v>
      </c>
      <c r="W7" s="26">
        <v>0.5714285714285714</v>
      </c>
      <c r="X7" s="22">
        <v>1</v>
      </c>
      <c r="Y7" s="26">
        <v>0.38461538461538464</v>
      </c>
      <c r="Z7" s="22">
        <v>0</v>
      </c>
      <c r="AA7" s="26">
        <v>0</v>
      </c>
      <c r="AB7" s="30">
        <f t="shared" si="0"/>
        <v>56</v>
      </c>
      <c r="AC7" s="18">
        <f>+AB7/AB37*100</f>
        <v>2.0238525478857969</v>
      </c>
    </row>
    <row r="8" spans="1:29" s="7" customFormat="1" ht="30" customHeight="1" x14ac:dyDescent="0.3">
      <c r="A8" s="5">
        <v>5</v>
      </c>
      <c r="B8" s="4" t="s">
        <v>4</v>
      </c>
      <c r="D8" s="8">
        <v>0</v>
      </c>
      <c r="E8" s="9">
        <v>0</v>
      </c>
      <c r="F8" s="8">
        <v>0</v>
      </c>
      <c r="G8" s="9">
        <v>0</v>
      </c>
      <c r="H8" s="8">
        <v>2</v>
      </c>
      <c r="I8" s="9">
        <v>0.62305295950155759</v>
      </c>
      <c r="J8" s="8">
        <v>0</v>
      </c>
      <c r="K8" s="9">
        <v>0</v>
      </c>
      <c r="L8" s="8">
        <v>0</v>
      </c>
      <c r="M8" s="9">
        <v>0</v>
      </c>
      <c r="N8" s="8">
        <v>0</v>
      </c>
      <c r="O8" s="9">
        <v>0</v>
      </c>
      <c r="P8" s="21">
        <v>0</v>
      </c>
      <c r="Q8" s="25">
        <v>0</v>
      </c>
      <c r="R8" s="21">
        <v>0</v>
      </c>
      <c r="S8" s="25">
        <v>0</v>
      </c>
      <c r="T8" s="8">
        <v>0</v>
      </c>
      <c r="U8" s="9">
        <v>0</v>
      </c>
      <c r="V8" s="21">
        <v>0</v>
      </c>
      <c r="W8" s="25">
        <v>0</v>
      </c>
      <c r="X8" s="21">
        <v>1</v>
      </c>
      <c r="Y8" s="25">
        <v>0.38461538461538464</v>
      </c>
      <c r="Z8" s="21">
        <v>0</v>
      </c>
      <c r="AA8" s="25">
        <v>0</v>
      </c>
      <c r="AB8" s="16">
        <f t="shared" si="0"/>
        <v>3</v>
      </c>
      <c r="AC8" s="9">
        <f>+AB8/AB37*100</f>
        <v>0.10842067220816769</v>
      </c>
    </row>
    <row r="9" spans="1:29" s="7" customFormat="1" ht="30" customHeight="1" x14ac:dyDescent="0.3">
      <c r="A9" s="5">
        <v>6</v>
      </c>
      <c r="B9" s="4" t="s">
        <v>5</v>
      </c>
      <c r="D9" s="32">
        <v>0</v>
      </c>
      <c r="E9" s="33">
        <v>0</v>
      </c>
      <c r="F9" s="32">
        <v>0</v>
      </c>
      <c r="G9" s="33">
        <v>0</v>
      </c>
      <c r="H9" s="32">
        <v>0</v>
      </c>
      <c r="I9" s="33">
        <v>0</v>
      </c>
      <c r="J9" s="32">
        <v>0</v>
      </c>
      <c r="K9" s="33">
        <v>0</v>
      </c>
      <c r="L9" s="32">
        <v>1</v>
      </c>
      <c r="M9" s="33">
        <v>0.42553191489361702</v>
      </c>
      <c r="N9" s="32">
        <v>0</v>
      </c>
      <c r="O9" s="33">
        <v>0</v>
      </c>
      <c r="P9" s="22">
        <v>0</v>
      </c>
      <c r="Q9" s="26">
        <v>0</v>
      </c>
      <c r="R9" s="22">
        <v>1</v>
      </c>
      <c r="S9" s="26">
        <v>0.4098360655737705</v>
      </c>
      <c r="T9" s="32">
        <v>0</v>
      </c>
      <c r="U9" s="33">
        <v>0</v>
      </c>
      <c r="V9" s="22">
        <v>0</v>
      </c>
      <c r="W9" s="26">
        <v>0</v>
      </c>
      <c r="X9" s="22">
        <v>0</v>
      </c>
      <c r="Y9" s="26">
        <v>0</v>
      </c>
      <c r="Z9" s="22">
        <v>0</v>
      </c>
      <c r="AA9" s="26">
        <v>0</v>
      </c>
      <c r="AB9" s="30">
        <f t="shared" si="0"/>
        <v>2</v>
      </c>
      <c r="AC9" s="18">
        <f>+AB9/AB37*100</f>
        <v>7.2280448138778458E-2</v>
      </c>
    </row>
    <row r="10" spans="1:29" s="7" customFormat="1" ht="30" customHeight="1" x14ac:dyDescent="0.3">
      <c r="A10" s="5">
        <v>7</v>
      </c>
      <c r="B10" s="4" t="s">
        <v>6</v>
      </c>
      <c r="D10" s="8">
        <v>0</v>
      </c>
      <c r="E10" s="9">
        <v>0</v>
      </c>
      <c r="F10" s="8">
        <v>3</v>
      </c>
      <c r="G10" s="9">
        <v>1.2448132780082988</v>
      </c>
      <c r="H10" s="8">
        <v>4</v>
      </c>
      <c r="I10" s="9">
        <v>1.2461059190031152</v>
      </c>
      <c r="J10" s="8">
        <v>2</v>
      </c>
      <c r="K10" s="9">
        <v>1</v>
      </c>
      <c r="L10" s="8">
        <v>0</v>
      </c>
      <c r="M10" s="9">
        <v>0</v>
      </c>
      <c r="N10" s="8">
        <v>1</v>
      </c>
      <c r="O10" s="9">
        <v>0.35842293906810035</v>
      </c>
      <c r="P10" s="21">
        <v>0</v>
      </c>
      <c r="Q10" s="25">
        <v>0</v>
      </c>
      <c r="R10" s="21">
        <v>0</v>
      </c>
      <c r="S10" s="25">
        <v>0</v>
      </c>
      <c r="T10" s="8">
        <v>0</v>
      </c>
      <c r="U10" s="9">
        <v>0</v>
      </c>
      <c r="V10" s="21">
        <v>3</v>
      </c>
      <c r="W10" s="25">
        <v>1.7142857142857142</v>
      </c>
      <c r="X10" s="21">
        <v>0</v>
      </c>
      <c r="Y10" s="25">
        <v>0</v>
      </c>
      <c r="Z10" s="21">
        <v>1</v>
      </c>
      <c r="AA10" s="25">
        <v>0.58823529411764708</v>
      </c>
      <c r="AB10" s="16">
        <f t="shared" si="0"/>
        <v>14</v>
      </c>
      <c r="AC10" s="9">
        <f>+AB10/AB37*100</f>
        <v>0.50596313697144923</v>
      </c>
    </row>
    <row r="11" spans="1:29" s="7" customFormat="1" ht="30" customHeight="1" x14ac:dyDescent="0.3">
      <c r="A11" s="5">
        <v>8</v>
      </c>
      <c r="B11" s="4" t="s">
        <v>7</v>
      </c>
      <c r="D11" s="32">
        <v>1</v>
      </c>
      <c r="E11" s="33">
        <v>0.42016806722689076</v>
      </c>
      <c r="F11" s="32">
        <v>2</v>
      </c>
      <c r="G11" s="33">
        <v>0.82987551867219922</v>
      </c>
      <c r="H11" s="32">
        <v>1</v>
      </c>
      <c r="I11" s="33">
        <v>0.3115264797507788</v>
      </c>
      <c r="J11" s="32">
        <v>0</v>
      </c>
      <c r="K11" s="33">
        <v>0</v>
      </c>
      <c r="L11" s="32">
        <v>3</v>
      </c>
      <c r="M11" s="33">
        <v>1.2765957446808511</v>
      </c>
      <c r="N11" s="32">
        <v>2</v>
      </c>
      <c r="O11" s="33">
        <v>0.71684587813620071</v>
      </c>
      <c r="P11" s="22">
        <v>2</v>
      </c>
      <c r="Q11" s="26">
        <v>0.88888888888888884</v>
      </c>
      <c r="R11" s="22">
        <v>2</v>
      </c>
      <c r="S11" s="26">
        <v>0.81967213114754101</v>
      </c>
      <c r="T11" s="32">
        <v>1</v>
      </c>
      <c r="U11" s="33">
        <v>0.55865921787709494</v>
      </c>
      <c r="V11" s="22">
        <v>1</v>
      </c>
      <c r="W11" s="26">
        <v>0.5714285714285714</v>
      </c>
      <c r="X11" s="22">
        <v>1</v>
      </c>
      <c r="Y11" s="26">
        <v>0.38461538461538464</v>
      </c>
      <c r="Z11" s="22">
        <v>0</v>
      </c>
      <c r="AA11" s="26">
        <v>0</v>
      </c>
      <c r="AB11" s="30">
        <f t="shared" si="0"/>
        <v>16</v>
      </c>
      <c r="AC11" s="18">
        <f>+AB11/AB37*100</f>
        <v>0.57824358511022766</v>
      </c>
    </row>
    <row r="12" spans="1:29" s="7" customFormat="1" ht="30" customHeight="1" x14ac:dyDescent="0.3">
      <c r="A12" s="5">
        <v>9</v>
      </c>
      <c r="B12" s="4" t="s">
        <v>8</v>
      </c>
      <c r="D12" s="8">
        <v>2</v>
      </c>
      <c r="E12" s="9">
        <v>0.84033613445378152</v>
      </c>
      <c r="F12" s="8">
        <v>5</v>
      </c>
      <c r="G12" s="9">
        <v>2.0746887966804981</v>
      </c>
      <c r="H12" s="8">
        <v>1</v>
      </c>
      <c r="I12" s="9">
        <v>0.3115264797507788</v>
      </c>
      <c r="J12" s="8">
        <v>1</v>
      </c>
      <c r="K12" s="9">
        <v>0.5</v>
      </c>
      <c r="L12" s="8">
        <v>2</v>
      </c>
      <c r="M12" s="9">
        <v>0.85106382978723405</v>
      </c>
      <c r="N12" s="8">
        <v>0</v>
      </c>
      <c r="O12" s="9">
        <v>0</v>
      </c>
      <c r="P12" s="21">
        <v>3</v>
      </c>
      <c r="Q12" s="25">
        <v>1.3333333333333333</v>
      </c>
      <c r="R12" s="21">
        <v>29</v>
      </c>
      <c r="S12" s="25">
        <v>11.885245901639344</v>
      </c>
      <c r="T12" s="8">
        <v>6</v>
      </c>
      <c r="U12" s="9">
        <v>3.3519553072625698</v>
      </c>
      <c r="V12" s="21">
        <v>0</v>
      </c>
      <c r="W12" s="25">
        <v>0</v>
      </c>
      <c r="X12" s="21">
        <v>0</v>
      </c>
      <c r="Y12" s="25">
        <v>0</v>
      </c>
      <c r="Z12" s="21">
        <v>2</v>
      </c>
      <c r="AA12" s="25">
        <v>1.1764705882352942</v>
      </c>
      <c r="AB12" s="16">
        <f t="shared" si="0"/>
        <v>51</v>
      </c>
      <c r="AC12" s="9">
        <f>+AB12/AB37*100</f>
        <v>1.8431514275388508</v>
      </c>
    </row>
    <row r="13" spans="1:29" s="7" customFormat="1" ht="30" customHeight="1" x14ac:dyDescent="0.3">
      <c r="A13" s="5">
        <v>10</v>
      </c>
      <c r="B13" s="4" t="s">
        <v>9</v>
      </c>
      <c r="D13" s="32">
        <v>0</v>
      </c>
      <c r="E13" s="33">
        <v>0</v>
      </c>
      <c r="F13" s="32">
        <v>1</v>
      </c>
      <c r="G13" s="33">
        <v>0.41493775933609961</v>
      </c>
      <c r="H13" s="32">
        <v>0</v>
      </c>
      <c r="I13" s="33">
        <v>0</v>
      </c>
      <c r="J13" s="32">
        <v>0</v>
      </c>
      <c r="K13" s="33">
        <v>0</v>
      </c>
      <c r="L13" s="32">
        <v>1</v>
      </c>
      <c r="M13" s="33">
        <v>0.42553191489361702</v>
      </c>
      <c r="N13" s="32">
        <v>0</v>
      </c>
      <c r="O13" s="33">
        <v>0</v>
      </c>
      <c r="P13" s="22">
        <v>0</v>
      </c>
      <c r="Q13" s="26">
        <v>0</v>
      </c>
      <c r="R13" s="22">
        <v>0</v>
      </c>
      <c r="S13" s="26">
        <v>0</v>
      </c>
      <c r="T13" s="32">
        <v>0</v>
      </c>
      <c r="U13" s="33">
        <v>0</v>
      </c>
      <c r="V13" s="22">
        <v>0</v>
      </c>
      <c r="W13" s="26">
        <v>0</v>
      </c>
      <c r="X13" s="22">
        <v>0</v>
      </c>
      <c r="Y13" s="26">
        <v>0</v>
      </c>
      <c r="Z13" s="22">
        <v>0</v>
      </c>
      <c r="AA13" s="26">
        <v>0</v>
      </c>
      <c r="AB13" s="30">
        <f t="shared" si="0"/>
        <v>2</v>
      </c>
      <c r="AC13" s="18">
        <f>+AB13/AB37*100</f>
        <v>7.2280448138778458E-2</v>
      </c>
    </row>
    <row r="14" spans="1:29" s="7" customFormat="1" ht="30" customHeight="1" x14ac:dyDescent="0.3">
      <c r="A14" s="5">
        <v>11</v>
      </c>
      <c r="B14" s="4" t="s">
        <v>10</v>
      </c>
      <c r="D14" s="8">
        <v>0</v>
      </c>
      <c r="E14" s="9">
        <v>0</v>
      </c>
      <c r="F14" s="8">
        <v>0</v>
      </c>
      <c r="G14" s="9">
        <v>0</v>
      </c>
      <c r="H14" s="8">
        <v>0</v>
      </c>
      <c r="I14" s="9">
        <v>0</v>
      </c>
      <c r="J14" s="8">
        <v>0</v>
      </c>
      <c r="K14" s="9">
        <v>0</v>
      </c>
      <c r="L14" s="8">
        <v>0</v>
      </c>
      <c r="M14" s="9">
        <v>0</v>
      </c>
      <c r="N14" s="8">
        <v>0</v>
      </c>
      <c r="O14" s="9">
        <v>0</v>
      </c>
      <c r="P14" s="21">
        <v>1</v>
      </c>
      <c r="Q14" s="25">
        <v>0.44444444444444442</v>
      </c>
      <c r="R14" s="21">
        <v>0</v>
      </c>
      <c r="S14" s="25">
        <v>0</v>
      </c>
      <c r="T14" s="8">
        <v>0</v>
      </c>
      <c r="U14" s="9">
        <v>0</v>
      </c>
      <c r="V14" s="21">
        <v>0</v>
      </c>
      <c r="W14" s="25">
        <v>0</v>
      </c>
      <c r="X14" s="21">
        <v>0</v>
      </c>
      <c r="Y14" s="25">
        <v>0</v>
      </c>
      <c r="Z14" s="21">
        <v>0</v>
      </c>
      <c r="AA14" s="25">
        <v>0</v>
      </c>
      <c r="AB14" s="16">
        <f t="shared" si="0"/>
        <v>1</v>
      </c>
      <c r="AC14" s="9">
        <f>+AB14/AB37*100</f>
        <v>3.6140224069389229E-2</v>
      </c>
    </row>
    <row r="15" spans="1:29" s="7" customFormat="1" ht="30" customHeight="1" x14ac:dyDescent="0.3">
      <c r="A15" s="5">
        <v>12</v>
      </c>
      <c r="B15" s="4" t="s">
        <v>11</v>
      </c>
      <c r="D15" s="32">
        <v>7</v>
      </c>
      <c r="E15" s="33">
        <v>2.9411764705882355</v>
      </c>
      <c r="F15" s="32">
        <v>10</v>
      </c>
      <c r="G15" s="33">
        <v>4.1493775933609962</v>
      </c>
      <c r="H15" s="32">
        <v>28</v>
      </c>
      <c r="I15" s="33">
        <v>8.722741433021806</v>
      </c>
      <c r="J15" s="32">
        <v>7</v>
      </c>
      <c r="K15" s="33">
        <v>3.5</v>
      </c>
      <c r="L15" s="32">
        <v>7</v>
      </c>
      <c r="M15" s="33">
        <v>2.978723404255319</v>
      </c>
      <c r="N15" s="32">
        <v>16</v>
      </c>
      <c r="O15" s="33">
        <v>5.7347670250896057</v>
      </c>
      <c r="P15" s="22">
        <v>4</v>
      </c>
      <c r="Q15" s="26">
        <v>1.7777777777777777</v>
      </c>
      <c r="R15" s="22">
        <v>9</v>
      </c>
      <c r="S15" s="26">
        <v>3.6885245901639343</v>
      </c>
      <c r="T15" s="32">
        <v>3</v>
      </c>
      <c r="U15" s="33">
        <v>1.6759776536312849</v>
      </c>
      <c r="V15" s="22">
        <v>11</v>
      </c>
      <c r="W15" s="26">
        <v>6.2857142857142856</v>
      </c>
      <c r="X15" s="22">
        <v>1</v>
      </c>
      <c r="Y15" s="26">
        <v>0.38461538461538464</v>
      </c>
      <c r="Z15" s="22">
        <v>4</v>
      </c>
      <c r="AA15" s="26">
        <v>2.3529411764705883</v>
      </c>
      <c r="AB15" s="30">
        <f t="shared" si="0"/>
        <v>107</v>
      </c>
      <c r="AC15" s="18">
        <f>+AB15/AB37*100</f>
        <v>3.8670039754246472</v>
      </c>
    </row>
    <row r="16" spans="1:29" s="7" customFormat="1" ht="30" customHeight="1" x14ac:dyDescent="0.3">
      <c r="A16" s="5">
        <v>13</v>
      </c>
      <c r="B16" s="4" t="s">
        <v>12</v>
      </c>
      <c r="D16" s="8">
        <v>13</v>
      </c>
      <c r="E16" s="9">
        <v>5.46218487394958</v>
      </c>
      <c r="F16" s="8">
        <v>0</v>
      </c>
      <c r="G16" s="9">
        <v>0</v>
      </c>
      <c r="H16" s="8">
        <v>1</v>
      </c>
      <c r="I16" s="9">
        <v>0.3115264797507788</v>
      </c>
      <c r="J16" s="8">
        <v>2</v>
      </c>
      <c r="K16" s="9">
        <v>1</v>
      </c>
      <c r="L16" s="8">
        <v>3</v>
      </c>
      <c r="M16" s="9">
        <v>1.2765957446808511</v>
      </c>
      <c r="N16" s="8">
        <v>1</v>
      </c>
      <c r="O16" s="9">
        <v>0.35842293906810035</v>
      </c>
      <c r="P16" s="21">
        <v>1</v>
      </c>
      <c r="Q16" s="25">
        <v>0.44444444444444442</v>
      </c>
      <c r="R16" s="21">
        <v>1</v>
      </c>
      <c r="S16" s="25">
        <v>0.4098360655737705</v>
      </c>
      <c r="T16" s="8">
        <v>1</v>
      </c>
      <c r="U16" s="9">
        <v>0.55865921787709494</v>
      </c>
      <c r="V16" s="21">
        <v>2</v>
      </c>
      <c r="W16" s="25">
        <v>1.1428571428571428</v>
      </c>
      <c r="X16" s="21">
        <v>1</v>
      </c>
      <c r="Y16" s="25">
        <v>0.38461538461538464</v>
      </c>
      <c r="Z16" s="21">
        <v>2</v>
      </c>
      <c r="AA16" s="25">
        <v>1.1764705882352942</v>
      </c>
      <c r="AB16" s="16">
        <f t="shared" si="0"/>
        <v>28</v>
      </c>
      <c r="AC16" s="9">
        <f>+AB16/AB37*100</f>
        <v>1.0119262739428985</v>
      </c>
    </row>
    <row r="17" spans="1:29" s="7" customFormat="1" ht="30" customHeight="1" x14ac:dyDescent="0.3">
      <c r="A17" s="5">
        <v>14</v>
      </c>
      <c r="B17" s="4" t="s">
        <v>13</v>
      </c>
      <c r="D17" s="32">
        <v>2</v>
      </c>
      <c r="E17" s="33">
        <v>0.84033613445378152</v>
      </c>
      <c r="F17" s="32">
        <v>3</v>
      </c>
      <c r="G17" s="33">
        <v>1.2448132780082988</v>
      </c>
      <c r="H17" s="32">
        <v>12</v>
      </c>
      <c r="I17" s="33">
        <v>3.7383177570093458</v>
      </c>
      <c r="J17" s="32">
        <v>4</v>
      </c>
      <c r="K17" s="33">
        <v>2</v>
      </c>
      <c r="L17" s="32">
        <v>6</v>
      </c>
      <c r="M17" s="33">
        <v>2.5531914893617023</v>
      </c>
      <c r="N17" s="32">
        <v>3</v>
      </c>
      <c r="O17" s="33">
        <v>1.075268817204301</v>
      </c>
      <c r="P17" s="22">
        <v>5</v>
      </c>
      <c r="Q17" s="26">
        <v>2.2222222222222223</v>
      </c>
      <c r="R17" s="22">
        <v>2</v>
      </c>
      <c r="S17" s="26">
        <v>0.81967213114754101</v>
      </c>
      <c r="T17" s="32">
        <v>1</v>
      </c>
      <c r="U17" s="33">
        <v>0.55865921787709494</v>
      </c>
      <c r="V17" s="22">
        <v>0</v>
      </c>
      <c r="W17" s="26">
        <v>0</v>
      </c>
      <c r="X17" s="22">
        <v>0</v>
      </c>
      <c r="Y17" s="26">
        <v>0</v>
      </c>
      <c r="Z17" s="22">
        <v>0</v>
      </c>
      <c r="AA17" s="26">
        <v>0</v>
      </c>
      <c r="AB17" s="30">
        <f t="shared" si="0"/>
        <v>38</v>
      </c>
      <c r="AC17" s="18">
        <f>+AB17/AB37*100</f>
        <v>1.3733285146367906</v>
      </c>
    </row>
    <row r="18" spans="1:29" s="7" customFormat="1" ht="30" customHeight="1" x14ac:dyDescent="0.3">
      <c r="A18" s="5">
        <v>15</v>
      </c>
      <c r="B18" s="4" t="s">
        <v>14</v>
      </c>
      <c r="D18" s="8">
        <v>0</v>
      </c>
      <c r="E18" s="9">
        <v>0</v>
      </c>
      <c r="F18" s="8">
        <v>0</v>
      </c>
      <c r="G18" s="9">
        <v>0</v>
      </c>
      <c r="H18" s="8">
        <v>0</v>
      </c>
      <c r="I18" s="9">
        <v>0</v>
      </c>
      <c r="J18" s="8">
        <v>0</v>
      </c>
      <c r="K18" s="9">
        <v>0</v>
      </c>
      <c r="L18" s="8">
        <v>0</v>
      </c>
      <c r="M18" s="9">
        <v>0</v>
      </c>
      <c r="N18" s="8">
        <v>1</v>
      </c>
      <c r="O18" s="9">
        <v>0.35842293906810035</v>
      </c>
      <c r="P18" s="21">
        <v>0</v>
      </c>
      <c r="Q18" s="25">
        <v>0</v>
      </c>
      <c r="R18" s="21">
        <v>2</v>
      </c>
      <c r="S18" s="25">
        <v>0.81967213114754101</v>
      </c>
      <c r="T18" s="8">
        <v>0</v>
      </c>
      <c r="U18" s="9">
        <v>0</v>
      </c>
      <c r="V18" s="21">
        <v>1</v>
      </c>
      <c r="W18" s="25">
        <v>0.5714285714285714</v>
      </c>
      <c r="X18" s="21">
        <v>0</v>
      </c>
      <c r="Y18" s="25">
        <v>0</v>
      </c>
      <c r="Z18" s="21">
        <v>0</v>
      </c>
      <c r="AA18" s="25">
        <v>0</v>
      </c>
      <c r="AB18" s="16">
        <f t="shared" si="0"/>
        <v>4</v>
      </c>
      <c r="AC18" s="9">
        <f>+AB18/AB37*100</f>
        <v>0.14456089627755692</v>
      </c>
    </row>
    <row r="19" spans="1:29" s="7" customFormat="1" ht="30" customHeight="1" x14ac:dyDescent="0.3">
      <c r="A19" s="5">
        <v>16</v>
      </c>
      <c r="B19" s="4" t="s">
        <v>15</v>
      </c>
      <c r="D19" s="32">
        <v>1</v>
      </c>
      <c r="E19" s="33">
        <v>0.42016806722689076</v>
      </c>
      <c r="F19" s="32">
        <v>3</v>
      </c>
      <c r="G19" s="33">
        <v>1.2448132780082988</v>
      </c>
      <c r="H19" s="32">
        <v>2</v>
      </c>
      <c r="I19" s="33">
        <v>0.62305295950155759</v>
      </c>
      <c r="J19" s="32">
        <v>2</v>
      </c>
      <c r="K19" s="33">
        <v>1</v>
      </c>
      <c r="L19" s="32">
        <v>1</v>
      </c>
      <c r="M19" s="33">
        <v>0.42553191489361702</v>
      </c>
      <c r="N19" s="32">
        <v>0</v>
      </c>
      <c r="O19" s="33">
        <v>0</v>
      </c>
      <c r="P19" s="22">
        <v>5</v>
      </c>
      <c r="Q19" s="26">
        <v>2.2222222222222223</v>
      </c>
      <c r="R19" s="22">
        <v>3</v>
      </c>
      <c r="S19" s="26">
        <v>1.2295081967213115</v>
      </c>
      <c r="T19" s="32">
        <v>11</v>
      </c>
      <c r="U19" s="33">
        <v>6.1452513966480451</v>
      </c>
      <c r="V19" s="22">
        <v>4</v>
      </c>
      <c r="W19" s="26">
        <v>2.2857142857142856</v>
      </c>
      <c r="X19" s="22">
        <v>6</v>
      </c>
      <c r="Y19" s="26">
        <v>2.3076923076923075</v>
      </c>
      <c r="Z19" s="22">
        <v>8</v>
      </c>
      <c r="AA19" s="26">
        <v>4.7058823529411766</v>
      </c>
      <c r="AB19" s="30">
        <f t="shared" si="0"/>
        <v>46</v>
      </c>
      <c r="AC19" s="18">
        <f>+AB19/AB37*100</f>
        <v>1.6624503071919046</v>
      </c>
    </row>
    <row r="20" spans="1:29" s="7" customFormat="1" ht="30" customHeight="1" x14ac:dyDescent="0.3">
      <c r="A20" s="5">
        <v>17</v>
      </c>
      <c r="B20" s="4" t="s">
        <v>16</v>
      </c>
      <c r="D20" s="8">
        <v>3</v>
      </c>
      <c r="E20" s="9">
        <v>1.2605042016806722</v>
      </c>
      <c r="F20" s="8">
        <v>2</v>
      </c>
      <c r="G20" s="9">
        <v>0.82987551867219922</v>
      </c>
      <c r="H20" s="8">
        <v>7</v>
      </c>
      <c r="I20" s="9">
        <v>2.1806853582554515</v>
      </c>
      <c r="J20" s="8">
        <v>3</v>
      </c>
      <c r="K20" s="9">
        <v>1.5</v>
      </c>
      <c r="L20" s="8">
        <v>6</v>
      </c>
      <c r="M20" s="9">
        <v>2.5531914893617023</v>
      </c>
      <c r="N20" s="8">
        <v>4</v>
      </c>
      <c r="O20" s="9">
        <v>1.4336917562724014</v>
      </c>
      <c r="P20" s="21">
        <v>3</v>
      </c>
      <c r="Q20" s="25">
        <v>1.3333333333333333</v>
      </c>
      <c r="R20" s="21">
        <v>8</v>
      </c>
      <c r="S20" s="25">
        <v>3.278688524590164</v>
      </c>
      <c r="T20" s="8">
        <v>4</v>
      </c>
      <c r="U20" s="9">
        <v>2.2346368715083798</v>
      </c>
      <c r="V20" s="21">
        <v>2</v>
      </c>
      <c r="W20" s="25">
        <v>1.1428571428571428</v>
      </c>
      <c r="X20" s="21">
        <v>0</v>
      </c>
      <c r="Y20" s="25">
        <v>0</v>
      </c>
      <c r="Z20" s="21">
        <v>0</v>
      </c>
      <c r="AA20" s="25">
        <v>0</v>
      </c>
      <c r="AB20" s="16">
        <f t="shared" si="0"/>
        <v>42</v>
      </c>
      <c r="AC20" s="9">
        <f>+AB20/AB37*100</f>
        <v>1.5178894109143477</v>
      </c>
    </row>
    <row r="21" spans="1:29" s="7" customFormat="1" ht="30" customHeight="1" x14ac:dyDescent="0.3">
      <c r="A21" s="5">
        <v>18</v>
      </c>
      <c r="B21" s="4" t="s">
        <v>17</v>
      </c>
      <c r="D21" s="32">
        <v>0</v>
      </c>
      <c r="E21" s="33">
        <v>0</v>
      </c>
      <c r="F21" s="32">
        <v>1</v>
      </c>
      <c r="G21" s="33">
        <v>0.41493775933609961</v>
      </c>
      <c r="H21" s="32">
        <v>1</v>
      </c>
      <c r="I21" s="33">
        <v>0.3115264797507788</v>
      </c>
      <c r="J21" s="32">
        <v>2</v>
      </c>
      <c r="K21" s="33">
        <v>1</v>
      </c>
      <c r="L21" s="32">
        <v>2</v>
      </c>
      <c r="M21" s="33">
        <v>0.85106382978723405</v>
      </c>
      <c r="N21" s="32">
        <v>4</v>
      </c>
      <c r="O21" s="33">
        <v>1.4336917562724014</v>
      </c>
      <c r="P21" s="22">
        <v>3</v>
      </c>
      <c r="Q21" s="26">
        <v>1.3333333333333333</v>
      </c>
      <c r="R21" s="22">
        <v>0</v>
      </c>
      <c r="S21" s="26">
        <v>0</v>
      </c>
      <c r="T21" s="32">
        <v>1</v>
      </c>
      <c r="U21" s="33">
        <v>0.55865921787709494</v>
      </c>
      <c r="V21" s="22">
        <v>2</v>
      </c>
      <c r="W21" s="26">
        <v>1.1428571428571428</v>
      </c>
      <c r="X21" s="22">
        <v>2</v>
      </c>
      <c r="Y21" s="26">
        <v>0.76923076923076927</v>
      </c>
      <c r="Z21" s="22">
        <v>2</v>
      </c>
      <c r="AA21" s="26">
        <v>1.1764705882352942</v>
      </c>
      <c r="AB21" s="30">
        <f t="shared" si="0"/>
        <v>20</v>
      </c>
      <c r="AC21" s="18">
        <f>+AB21/AB37*100</f>
        <v>0.72280448138778453</v>
      </c>
    </row>
    <row r="22" spans="1:29" s="7" customFormat="1" ht="30" customHeight="1" x14ac:dyDescent="0.3">
      <c r="A22" s="5">
        <v>19</v>
      </c>
      <c r="B22" s="4" t="s">
        <v>18</v>
      </c>
      <c r="D22" s="8">
        <v>0</v>
      </c>
      <c r="E22" s="9">
        <v>0</v>
      </c>
      <c r="F22" s="8">
        <v>1</v>
      </c>
      <c r="G22" s="9">
        <v>0.41493775933609961</v>
      </c>
      <c r="H22" s="8">
        <v>0</v>
      </c>
      <c r="I22" s="9">
        <v>0</v>
      </c>
      <c r="J22" s="8">
        <v>0</v>
      </c>
      <c r="K22" s="9">
        <v>0</v>
      </c>
      <c r="L22" s="8">
        <v>0</v>
      </c>
      <c r="M22" s="9">
        <v>0</v>
      </c>
      <c r="N22" s="8">
        <v>0</v>
      </c>
      <c r="O22" s="9">
        <v>0</v>
      </c>
      <c r="P22" s="21">
        <v>2</v>
      </c>
      <c r="Q22" s="25">
        <v>0.88888888888888884</v>
      </c>
      <c r="R22" s="21">
        <v>4</v>
      </c>
      <c r="S22" s="25">
        <v>1.639344262295082</v>
      </c>
      <c r="T22" s="8">
        <v>4</v>
      </c>
      <c r="U22" s="9">
        <v>2.2346368715083798</v>
      </c>
      <c r="V22" s="21">
        <v>2</v>
      </c>
      <c r="W22" s="25">
        <v>1.1428571428571428</v>
      </c>
      <c r="X22" s="21">
        <v>14</v>
      </c>
      <c r="Y22" s="25">
        <v>5.384615384615385</v>
      </c>
      <c r="Z22" s="21">
        <v>2</v>
      </c>
      <c r="AA22" s="25">
        <v>1.1764705882352942</v>
      </c>
      <c r="AB22" s="16">
        <f t="shared" si="0"/>
        <v>29</v>
      </c>
      <c r="AC22" s="9">
        <f>+AB22/AB37*100</f>
        <v>1.0480664980122878</v>
      </c>
    </row>
    <row r="23" spans="1:29" s="7" customFormat="1" ht="30" customHeight="1" x14ac:dyDescent="0.3">
      <c r="A23" s="5">
        <v>20</v>
      </c>
      <c r="B23" s="4" t="s">
        <v>19</v>
      </c>
      <c r="D23" s="32">
        <v>0</v>
      </c>
      <c r="E23" s="33">
        <v>0</v>
      </c>
      <c r="F23" s="32">
        <v>2</v>
      </c>
      <c r="G23" s="33">
        <v>0.82987551867219922</v>
      </c>
      <c r="H23" s="32">
        <v>0</v>
      </c>
      <c r="I23" s="33">
        <v>0</v>
      </c>
      <c r="J23" s="32">
        <v>1</v>
      </c>
      <c r="K23" s="33">
        <v>0.5</v>
      </c>
      <c r="L23" s="32">
        <v>2</v>
      </c>
      <c r="M23" s="33">
        <v>0.85106382978723405</v>
      </c>
      <c r="N23" s="32">
        <v>2</v>
      </c>
      <c r="O23" s="33">
        <v>0.71684587813620071</v>
      </c>
      <c r="P23" s="22">
        <v>0</v>
      </c>
      <c r="Q23" s="26">
        <v>0</v>
      </c>
      <c r="R23" s="22">
        <v>3</v>
      </c>
      <c r="S23" s="26">
        <v>1.2295081967213115</v>
      </c>
      <c r="T23" s="32">
        <v>0</v>
      </c>
      <c r="U23" s="33">
        <v>0</v>
      </c>
      <c r="V23" s="22">
        <v>0</v>
      </c>
      <c r="W23" s="26">
        <v>0</v>
      </c>
      <c r="X23" s="22">
        <v>4</v>
      </c>
      <c r="Y23" s="26">
        <v>1.5384615384615385</v>
      </c>
      <c r="Z23" s="22">
        <v>0</v>
      </c>
      <c r="AA23" s="26">
        <v>0</v>
      </c>
      <c r="AB23" s="30">
        <f t="shared" si="0"/>
        <v>14</v>
      </c>
      <c r="AC23" s="18">
        <f>+AB23/AB37*100</f>
        <v>0.50596313697144923</v>
      </c>
    </row>
    <row r="24" spans="1:29" s="7" customFormat="1" ht="30" customHeight="1" x14ac:dyDescent="0.3">
      <c r="A24" s="5">
        <v>21</v>
      </c>
      <c r="B24" s="4" t="s">
        <v>20</v>
      </c>
      <c r="D24" s="8">
        <v>2</v>
      </c>
      <c r="E24" s="9">
        <v>0.84033613445378152</v>
      </c>
      <c r="F24" s="8">
        <v>1</v>
      </c>
      <c r="G24" s="9">
        <v>0.41493775933609961</v>
      </c>
      <c r="H24" s="8">
        <v>0</v>
      </c>
      <c r="I24" s="9">
        <v>0</v>
      </c>
      <c r="J24" s="8">
        <v>1</v>
      </c>
      <c r="K24" s="9">
        <v>0.5</v>
      </c>
      <c r="L24" s="8">
        <v>0</v>
      </c>
      <c r="M24" s="9">
        <v>0</v>
      </c>
      <c r="N24" s="8">
        <v>0</v>
      </c>
      <c r="O24" s="9">
        <v>0</v>
      </c>
      <c r="P24" s="21">
        <v>3</v>
      </c>
      <c r="Q24" s="25">
        <v>1.3333333333333333</v>
      </c>
      <c r="R24" s="21">
        <v>1</v>
      </c>
      <c r="S24" s="25">
        <v>0.4098360655737705</v>
      </c>
      <c r="T24" s="8">
        <v>1</v>
      </c>
      <c r="U24" s="9">
        <v>0.55865921787709494</v>
      </c>
      <c r="V24" s="21">
        <v>0</v>
      </c>
      <c r="W24" s="25">
        <v>0</v>
      </c>
      <c r="X24" s="21">
        <v>2</v>
      </c>
      <c r="Y24" s="25">
        <v>0.76923076923076927</v>
      </c>
      <c r="Z24" s="21">
        <v>0</v>
      </c>
      <c r="AA24" s="25">
        <v>0</v>
      </c>
      <c r="AB24" s="16">
        <f t="shared" si="0"/>
        <v>11</v>
      </c>
      <c r="AC24" s="9">
        <f>+AB24/AB37*100</f>
        <v>0.39754246476328153</v>
      </c>
    </row>
    <row r="25" spans="1:29" s="7" customFormat="1" ht="30" customHeight="1" x14ac:dyDescent="0.3">
      <c r="A25" s="5">
        <v>22</v>
      </c>
      <c r="B25" s="4" t="s">
        <v>51</v>
      </c>
      <c r="D25" s="32">
        <v>0</v>
      </c>
      <c r="E25" s="33">
        <v>0</v>
      </c>
      <c r="F25" s="32">
        <v>2</v>
      </c>
      <c r="G25" s="33">
        <v>0.82987551867219922</v>
      </c>
      <c r="H25" s="32">
        <v>0</v>
      </c>
      <c r="I25" s="33">
        <v>0</v>
      </c>
      <c r="J25" s="32">
        <v>0</v>
      </c>
      <c r="K25" s="33">
        <v>0</v>
      </c>
      <c r="L25" s="32">
        <v>0</v>
      </c>
      <c r="M25" s="33">
        <v>0</v>
      </c>
      <c r="N25" s="32">
        <v>5</v>
      </c>
      <c r="O25" s="33">
        <v>1.7921146953405018</v>
      </c>
      <c r="P25" s="22">
        <v>2</v>
      </c>
      <c r="Q25" s="26">
        <v>0.88888888888888884</v>
      </c>
      <c r="R25" s="22">
        <v>2</v>
      </c>
      <c r="S25" s="26">
        <v>0.81967213114754101</v>
      </c>
      <c r="T25" s="32">
        <v>1</v>
      </c>
      <c r="U25" s="33">
        <v>0.55865921787709494</v>
      </c>
      <c r="V25" s="22">
        <v>1</v>
      </c>
      <c r="W25" s="26">
        <v>0.5714285714285714</v>
      </c>
      <c r="X25" s="22">
        <v>1</v>
      </c>
      <c r="Y25" s="26">
        <v>0.38461538461538464</v>
      </c>
      <c r="Z25" s="22">
        <v>0</v>
      </c>
      <c r="AA25" s="26">
        <v>0</v>
      </c>
      <c r="AB25" s="30">
        <f t="shared" si="0"/>
        <v>14</v>
      </c>
      <c r="AC25" s="18">
        <f>+AB25/AB37*100</f>
        <v>0.50596313697144923</v>
      </c>
    </row>
    <row r="26" spans="1:29" s="7" customFormat="1" ht="30" customHeight="1" x14ac:dyDescent="0.3">
      <c r="A26" s="5">
        <v>23</v>
      </c>
      <c r="B26" s="4" t="s">
        <v>21</v>
      </c>
      <c r="D26" s="8">
        <v>0</v>
      </c>
      <c r="E26" s="9">
        <v>0</v>
      </c>
      <c r="F26" s="8">
        <v>0</v>
      </c>
      <c r="G26" s="9">
        <v>0</v>
      </c>
      <c r="H26" s="8">
        <v>0</v>
      </c>
      <c r="I26" s="9">
        <v>0</v>
      </c>
      <c r="J26" s="8">
        <v>0</v>
      </c>
      <c r="K26" s="9">
        <v>0</v>
      </c>
      <c r="L26" s="8">
        <v>0</v>
      </c>
      <c r="M26" s="9">
        <v>0</v>
      </c>
      <c r="N26" s="8">
        <v>0</v>
      </c>
      <c r="O26" s="9">
        <v>0</v>
      </c>
      <c r="P26" s="21">
        <v>0</v>
      </c>
      <c r="Q26" s="25">
        <v>0</v>
      </c>
      <c r="R26" s="21">
        <v>0</v>
      </c>
      <c r="S26" s="25">
        <v>0</v>
      </c>
      <c r="T26" s="8">
        <v>0</v>
      </c>
      <c r="U26" s="9">
        <v>0</v>
      </c>
      <c r="V26" s="21">
        <v>0</v>
      </c>
      <c r="W26" s="25">
        <v>0</v>
      </c>
      <c r="X26" s="21">
        <v>0</v>
      </c>
      <c r="Y26" s="25">
        <v>0</v>
      </c>
      <c r="Z26" s="21">
        <v>0</v>
      </c>
      <c r="AA26" s="25">
        <v>0</v>
      </c>
      <c r="AB26" s="16">
        <f t="shared" si="0"/>
        <v>0</v>
      </c>
      <c r="AC26" s="9">
        <f>+AB26/AB37*100</f>
        <v>0</v>
      </c>
    </row>
    <row r="27" spans="1:29" s="7" customFormat="1" ht="30" customHeight="1" x14ac:dyDescent="0.3">
      <c r="A27" s="5">
        <v>24</v>
      </c>
      <c r="B27" s="4" t="s">
        <v>22</v>
      </c>
      <c r="D27" s="32">
        <v>0</v>
      </c>
      <c r="E27" s="33">
        <v>0</v>
      </c>
      <c r="F27" s="32">
        <v>5</v>
      </c>
      <c r="G27" s="33">
        <v>2.0746887966804981</v>
      </c>
      <c r="H27" s="32">
        <v>2</v>
      </c>
      <c r="I27" s="33">
        <v>0.62305295950155759</v>
      </c>
      <c r="J27" s="32">
        <v>2</v>
      </c>
      <c r="K27" s="33">
        <v>1</v>
      </c>
      <c r="L27" s="32">
        <v>1</v>
      </c>
      <c r="M27" s="33">
        <v>0.42553191489361702</v>
      </c>
      <c r="N27" s="32">
        <v>2</v>
      </c>
      <c r="O27" s="33">
        <v>0.71684587813620071</v>
      </c>
      <c r="P27" s="22">
        <v>0</v>
      </c>
      <c r="Q27" s="26">
        <v>0</v>
      </c>
      <c r="R27" s="22">
        <v>0</v>
      </c>
      <c r="S27" s="26">
        <v>0</v>
      </c>
      <c r="T27" s="32">
        <v>1</v>
      </c>
      <c r="U27" s="33">
        <v>0.55865921787709494</v>
      </c>
      <c r="V27" s="22">
        <v>2</v>
      </c>
      <c r="W27" s="26">
        <v>1.1428571428571428</v>
      </c>
      <c r="X27" s="22">
        <v>0</v>
      </c>
      <c r="Y27" s="26">
        <v>0</v>
      </c>
      <c r="Z27" s="22">
        <v>1</v>
      </c>
      <c r="AA27" s="26">
        <v>0.58823529411764708</v>
      </c>
      <c r="AB27" s="30">
        <f t="shared" si="0"/>
        <v>16</v>
      </c>
      <c r="AC27" s="18">
        <f>+AB27/AB37*100</f>
        <v>0.57824358511022766</v>
      </c>
    </row>
    <row r="28" spans="1:29" s="7" customFormat="1" ht="30" customHeight="1" x14ac:dyDescent="0.3">
      <c r="A28" s="5">
        <v>25</v>
      </c>
      <c r="B28" s="4" t="s">
        <v>23</v>
      </c>
      <c r="D28" s="8">
        <v>0</v>
      </c>
      <c r="E28" s="9">
        <v>0</v>
      </c>
      <c r="F28" s="8">
        <v>0</v>
      </c>
      <c r="G28" s="9">
        <v>0</v>
      </c>
      <c r="H28" s="8">
        <v>0</v>
      </c>
      <c r="I28" s="9">
        <v>0</v>
      </c>
      <c r="J28" s="8">
        <v>0</v>
      </c>
      <c r="K28" s="9">
        <v>0</v>
      </c>
      <c r="L28" s="8">
        <v>0</v>
      </c>
      <c r="M28" s="9">
        <v>0</v>
      </c>
      <c r="N28" s="8">
        <v>0</v>
      </c>
      <c r="O28" s="9">
        <v>0</v>
      </c>
      <c r="P28" s="21">
        <v>0</v>
      </c>
      <c r="Q28" s="25">
        <v>0</v>
      </c>
      <c r="R28" s="21">
        <v>0</v>
      </c>
      <c r="S28" s="25">
        <v>0</v>
      </c>
      <c r="T28" s="8">
        <v>0</v>
      </c>
      <c r="U28" s="9">
        <v>0</v>
      </c>
      <c r="V28" s="21">
        <v>0</v>
      </c>
      <c r="W28" s="25">
        <v>0</v>
      </c>
      <c r="X28" s="21">
        <v>0</v>
      </c>
      <c r="Y28" s="25">
        <v>0</v>
      </c>
      <c r="Z28" s="21">
        <v>0</v>
      </c>
      <c r="AA28" s="25">
        <v>0</v>
      </c>
      <c r="AB28" s="16">
        <f t="shared" si="0"/>
        <v>0</v>
      </c>
      <c r="AC28" s="9">
        <f>+AB28/AB37*100</f>
        <v>0</v>
      </c>
    </row>
    <row r="29" spans="1:29" s="7" customFormat="1" ht="30" customHeight="1" x14ac:dyDescent="0.3">
      <c r="A29" s="5">
        <v>26</v>
      </c>
      <c r="B29" s="4" t="s">
        <v>24</v>
      </c>
      <c r="D29" s="32">
        <v>2</v>
      </c>
      <c r="E29" s="33">
        <v>0.84033613445378152</v>
      </c>
      <c r="F29" s="32">
        <v>2</v>
      </c>
      <c r="G29" s="33">
        <v>0.82987551867219922</v>
      </c>
      <c r="H29" s="32">
        <v>4</v>
      </c>
      <c r="I29" s="33">
        <v>1.2461059190031152</v>
      </c>
      <c r="J29" s="32">
        <v>2</v>
      </c>
      <c r="K29" s="33">
        <v>1</v>
      </c>
      <c r="L29" s="32">
        <v>2</v>
      </c>
      <c r="M29" s="33">
        <v>0.85106382978723405</v>
      </c>
      <c r="N29" s="32">
        <v>5</v>
      </c>
      <c r="O29" s="33">
        <v>1.7921146953405018</v>
      </c>
      <c r="P29" s="22">
        <v>3</v>
      </c>
      <c r="Q29" s="26">
        <v>1.3333333333333333</v>
      </c>
      <c r="R29" s="22">
        <v>3</v>
      </c>
      <c r="S29" s="26">
        <v>1.2295081967213115</v>
      </c>
      <c r="T29" s="32">
        <v>3</v>
      </c>
      <c r="U29" s="33">
        <v>1.6759776536312849</v>
      </c>
      <c r="V29" s="22">
        <v>3</v>
      </c>
      <c r="W29" s="26">
        <v>1.7142857142857142</v>
      </c>
      <c r="X29" s="22">
        <v>1</v>
      </c>
      <c r="Y29" s="26">
        <v>0.38461538461538464</v>
      </c>
      <c r="Z29" s="22">
        <v>2</v>
      </c>
      <c r="AA29" s="26">
        <v>1.1764705882352942</v>
      </c>
      <c r="AB29" s="30">
        <f t="shared" si="0"/>
        <v>32</v>
      </c>
      <c r="AC29" s="18">
        <f>+AB29/AB37*100</f>
        <v>1.1564871702204553</v>
      </c>
    </row>
    <row r="30" spans="1:29" s="7" customFormat="1" ht="30" customHeight="1" x14ac:dyDescent="0.3">
      <c r="A30" s="5">
        <v>27</v>
      </c>
      <c r="B30" s="4" t="s">
        <v>25</v>
      </c>
      <c r="D30" s="8">
        <v>4</v>
      </c>
      <c r="E30" s="9">
        <v>1.680672268907563</v>
      </c>
      <c r="F30" s="8">
        <v>2</v>
      </c>
      <c r="G30" s="9">
        <v>0.82987551867219922</v>
      </c>
      <c r="H30" s="8">
        <v>2</v>
      </c>
      <c r="I30" s="9">
        <v>0.62305295950155759</v>
      </c>
      <c r="J30" s="8">
        <v>0</v>
      </c>
      <c r="K30" s="9">
        <v>0</v>
      </c>
      <c r="L30" s="8">
        <v>3</v>
      </c>
      <c r="M30" s="9">
        <v>1.2765957446808511</v>
      </c>
      <c r="N30" s="8">
        <v>10</v>
      </c>
      <c r="O30" s="9">
        <v>3.5842293906810037</v>
      </c>
      <c r="P30" s="21">
        <v>6</v>
      </c>
      <c r="Q30" s="25">
        <v>2.6666666666666665</v>
      </c>
      <c r="R30" s="21">
        <v>1</v>
      </c>
      <c r="S30" s="25">
        <v>0.4098360655737705</v>
      </c>
      <c r="T30" s="8">
        <v>0</v>
      </c>
      <c r="U30" s="9">
        <v>0</v>
      </c>
      <c r="V30" s="21">
        <v>1</v>
      </c>
      <c r="W30" s="25">
        <v>0.5714285714285714</v>
      </c>
      <c r="X30" s="21">
        <v>2</v>
      </c>
      <c r="Y30" s="25">
        <v>0.76923076923076927</v>
      </c>
      <c r="Z30" s="21">
        <v>1</v>
      </c>
      <c r="AA30" s="25">
        <v>0.58823529411764708</v>
      </c>
      <c r="AB30" s="16">
        <f t="shared" si="0"/>
        <v>32</v>
      </c>
      <c r="AC30" s="9">
        <f>+AB30/AB37*100</f>
        <v>1.1564871702204553</v>
      </c>
    </row>
    <row r="31" spans="1:29" s="7" customFormat="1" ht="30" customHeight="1" x14ac:dyDescent="0.3">
      <c r="A31" s="5">
        <v>28</v>
      </c>
      <c r="B31" s="4" t="s">
        <v>26</v>
      </c>
      <c r="D31" s="32">
        <v>1</v>
      </c>
      <c r="E31" s="33">
        <v>0.42016806722689076</v>
      </c>
      <c r="F31" s="32">
        <v>0</v>
      </c>
      <c r="G31" s="33">
        <v>0</v>
      </c>
      <c r="H31" s="32">
        <v>0</v>
      </c>
      <c r="I31" s="33">
        <v>0</v>
      </c>
      <c r="J31" s="32">
        <v>4</v>
      </c>
      <c r="K31" s="33">
        <v>2</v>
      </c>
      <c r="L31" s="32">
        <v>0</v>
      </c>
      <c r="M31" s="33">
        <v>0</v>
      </c>
      <c r="N31" s="32">
        <v>1</v>
      </c>
      <c r="O31" s="33">
        <v>0.35842293906810035</v>
      </c>
      <c r="P31" s="22">
        <v>2</v>
      </c>
      <c r="Q31" s="26">
        <v>0.88888888888888884</v>
      </c>
      <c r="R31" s="22">
        <v>3</v>
      </c>
      <c r="S31" s="26">
        <v>1.2295081967213115</v>
      </c>
      <c r="T31" s="32">
        <v>1</v>
      </c>
      <c r="U31" s="33">
        <v>0.55865921787709494</v>
      </c>
      <c r="V31" s="22">
        <v>1</v>
      </c>
      <c r="W31" s="26">
        <v>0.5714285714285714</v>
      </c>
      <c r="X31" s="22">
        <v>2</v>
      </c>
      <c r="Y31" s="26">
        <v>0.76923076923076927</v>
      </c>
      <c r="Z31" s="22">
        <v>1</v>
      </c>
      <c r="AA31" s="26">
        <v>0.58823529411764708</v>
      </c>
      <c r="AB31" s="30">
        <f t="shared" si="0"/>
        <v>16</v>
      </c>
      <c r="AC31" s="18">
        <f>+AB31/AB37*100</f>
        <v>0.57824358511022766</v>
      </c>
    </row>
    <row r="32" spans="1:29" s="7" customFormat="1" ht="30" customHeight="1" x14ac:dyDescent="0.3">
      <c r="A32" s="5">
        <v>29</v>
      </c>
      <c r="B32" s="4" t="s">
        <v>27</v>
      </c>
      <c r="D32" s="8">
        <v>10</v>
      </c>
      <c r="E32" s="9">
        <v>4.2016806722689077</v>
      </c>
      <c r="F32" s="8">
        <v>3</v>
      </c>
      <c r="G32" s="9">
        <v>1.2448132780082988</v>
      </c>
      <c r="H32" s="8">
        <v>11</v>
      </c>
      <c r="I32" s="9">
        <v>3.4267912772585669</v>
      </c>
      <c r="J32" s="8">
        <v>6</v>
      </c>
      <c r="K32" s="9">
        <v>3</v>
      </c>
      <c r="L32" s="8">
        <v>5</v>
      </c>
      <c r="M32" s="9">
        <v>2.1276595744680851</v>
      </c>
      <c r="N32" s="8">
        <v>6</v>
      </c>
      <c r="O32" s="9">
        <v>2.150537634408602</v>
      </c>
      <c r="P32" s="21">
        <v>2</v>
      </c>
      <c r="Q32" s="25">
        <v>0.88888888888888884</v>
      </c>
      <c r="R32" s="21">
        <v>5</v>
      </c>
      <c r="S32" s="25">
        <v>2.0491803278688523</v>
      </c>
      <c r="T32" s="8">
        <v>3</v>
      </c>
      <c r="U32" s="9">
        <v>1.6759776536312849</v>
      </c>
      <c r="V32" s="21">
        <v>2</v>
      </c>
      <c r="W32" s="25">
        <v>1.1428571428571428</v>
      </c>
      <c r="X32" s="21">
        <v>5</v>
      </c>
      <c r="Y32" s="25">
        <v>1.9230769230769231</v>
      </c>
      <c r="Z32" s="21">
        <v>0</v>
      </c>
      <c r="AA32" s="25">
        <v>0</v>
      </c>
      <c r="AB32" s="16">
        <f t="shared" si="0"/>
        <v>58</v>
      </c>
      <c r="AC32" s="9">
        <f>+AB32/AB37*100</f>
        <v>2.0961329960245756</v>
      </c>
    </row>
    <row r="33" spans="1:31" s="7" customFormat="1" ht="30" customHeight="1" x14ac:dyDescent="0.3">
      <c r="A33" s="5">
        <v>30</v>
      </c>
      <c r="B33" s="4" t="s">
        <v>50</v>
      </c>
      <c r="D33" s="32">
        <v>0</v>
      </c>
      <c r="E33" s="33">
        <v>0</v>
      </c>
      <c r="F33" s="32">
        <v>0</v>
      </c>
      <c r="G33" s="33">
        <v>0</v>
      </c>
      <c r="H33" s="32">
        <v>0</v>
      </c>
      <c r="I33" s="33">
        <v>0</v>
      </c>
      <c r="J33" s="32">
        <v>0</v>
      </c>
      <c r="K33" s="33">
        <v>0</v>
      </c>
      <c r="L33" s="32">
        <v>0</v>
      </c>
      <c r="M33" s="33">
        <v>0</v>
      </c>
      <c r="N33" s="32">
        <v>0</v>
      </c>
      <c r="O33" s="33">
        <v>0</v>
      </c>
      <c r="P33" s="22">
        <v>0</v>
      </c>
      <c r="Q33" s="26">
        <v>0</v>
      </c>
      <c r="R33" s="22">
        <v>0</v>
      </c>
      <c r="S33" s="26">
        <v>0</v>
      </c>
      <c r="T33" s="32">
        <v>0</v>
      </c>
      <c r="U33" s="33">
        <v>0</v>
      </c>
      <c r="V33" s="22">
        <v>0</v>
      </c>
      <c r="W33" s="26">
        <v>0</v>
      </c>
      <c r="X33" s="22">
        <v>0</v>
      </c>
      <c r="Y33" s="26">
        <v>0</v>
      </c>
      <c r="Z33" s="22">
        <v>0</v>
      </c>
      <c r="AA33" s="26">
        <v>0</v>
      </c>
      <c r="AB33" s="30">
        <f t="shared" si="0"/>
        <v>0</v>
      </c>
      <c r="AC33" s="18">
        <f>+AB33/AB37*100</f>
        <v>0</v>
      </c>
    </row>
    <row r="34" spans="1:31" s="7" customFormat="1" ht="30" customHeight="1" x14ac:dyDescent="0.3">
      <c r="A34" s="5">
        <v>31</v>
      </c>
      <c r="B34" s="4" t="s">
        <v>28</v>
      </c>
      <c r="D34" s="8">
        <v>4</v>
      </c>
      <c r="E34" s="9">
        <v>1.680672268907563</v>
      </c>
      <c r="F34" s="8">
        <v>4</v>
      </c>
      <c r="G34" s="9">
        <v>1.6597510373443984</v>
      </c>
      <c r="H34" s="8">
        <v>4</v>
      </c>
      <c r="I34" s="9">
        <v>1.2461059190031152</v>
      </c>
      <c r="J34" s="8">
        <v>2</v>
      </c>
      <c r="K34" s="9">
        <v>1</v>
      </c>
      <c r="L34" s="8">
        <v>3</v>
      </c>
      <c r="M34" s="9">
        <v>1.2765957446808511</v>
      </c>
      <c r="N34" s="8">
        <v>6</v>
      </c>
      <c r="O34" s="9">
        <v>2.150537634408602</v>
      </c>
      <c r="P34" s="21">
        <v>4</v>
      </c>
      <c r="Q34" s="25">
        <v>1.7777777777777777</v>
      </c>
      <c r="R34" s="21">
        <v>13</v>
      </c>
      <c r="S34" s="25">
        <v>5.3278688524590168</v>
      </c>
      <c r="T34" s="8">
        <v>3</v>
      </c>
      <c r="U34" s="9">
        <v>1.6759776536312849</v>
      </c>
      <c r="V34" s="21">
        <v>4</v>
      </c>
      <c r="W34" s="25">
        <v>2.2857142857142856</v>
      </c>
      <c r="X34" s="21">
        <v>2</v>
      </c>
      <c r="Y34" s="25">
        <v>0.76923076923076927</v>
      </c>
      <c r="Z34" s="21">
        <v>3</v>
      </c>
      <c r="AA34" s="25">
        <v>1.7647058823529411</v>
      </c>
      <c r="AB34" s="16">
        <f t="shared" si="0"/>
        <v>52</v>
      </c>
      <c r="AC34" s="9">
        <f>+AB34/AB37*100</f>
        <v>1.8792916516082399</v>
      </c>
    </row>
    <row r="35" spans="1:31" s="7" customFormat="1" ht="30" customHeight="1" x14ac:dyDescent="0.3">
      <c r="A35" s="5">
        <v>32</v>
      </c>
      <c r="B35" s="4" t="s">
        <v>29</v>
      </c>
      <c r="D35" s="32">
        <v>0</v>
      </c>
      <c r="E35" s="33">
        <v>0</v>
      </c>
      <c r="F35" s="32">
        <v>0</v>
      </c>
      <c r="G35" s="33">
        <v>0</v>
      </c>
      <c r="H35" s="32">
        <v>0</v>
      </c>
      <c r="I35" s="33">
        <v>0</v>
      </c>
      <c r="J35" s="32">
        <v>1</v>
      </c>
      <c r="K35" s="33">
        <v>0.5</v>
      </c>
      <c r="L35" s="32">
        <v>2</v>
      </c>
      <c r="M35" s="33">
        <v>0.85106382978723405</v>
      </c>
      <c r="N35" s="32">
        <v>0</v>
      </c>
      <c r="O35" s="33">
        <v>0</v>
      </c>
      <c r="P35" s="22">
        <v>0</v>
      </c>
      <c r="Q35" s="26">
        <v>0</v>
      </c>
      <c r="R35" s="22">
        <v>0</v>
      </c>
      <c r="S35" s="26">
        <v>0</v>
      </c>
      <c r="T35" s="32">
        <v>0</v>
      </c>
      <c r="U35" s="33">
        <v>0</v>
      </c>
      <c r="V35" s="22">
        <v>0</v>
      </c>
      <c r="W35" s="26">
        <v>0</v>
      </c>
      <c r="X35" s="22">
        <v>0</v>
      </c>
      <c r="Y35" s="26">
        <v>0</v>
      </c>
      <c r="Z35" s="22">
        <v>0</v>
      </c>
      <c r="AA35" s="26">
        <v>0</v>
      </c>
      <c r="AB35" s="30">
        <f t="shared" si="0"/>
        <v>3</v>
      </c>
      <c r="AC35" s="18">
        <f>+AB35/AB37*100</f>
        <v>0.10842067220816769</v>
      </c>
    </row>
    <row r="36" spans="1:31" s="7" customFormat="1" ht="30" customHeight="1" x14ac:dyDescent="0.3">
      <c r="A36" s="5">
        <v>33</v>
      </c>
      <c r="B36" s="4" t="s">
        <v>30</v>
      </c>
      <c r="D36" s="8">
        <v>0</v>
      </c>
      <c r="E36" s="9">
        <v>0</v>
      </c>
      <c r="F36" s="8">
        <v>0</v>
      </c>
      <c r="G36" s="9">
        <v>0</v>
      </c>
      <c r="H36" s="8">
        <v>8</v>
      </c>
      <c r="I36" s="9">
        <v>2.4922118380062304</v>
      </c>
      <c r="J36" s="8">
        <v>0</v>
      </c>
      <c r="K36" s="9">
        <v>0</v>
      </c>
      <c r="L36" s="8">
        <v>0</v>
      </c>
      <c r="M36" s="9">
        <v>0</v>
      </c>
      <c r="N36" s="8">
        <v>0</v>
      </c>
      <c r="O36" s="9">
        <v>0</v>
      </c>
      <c r="P36" s="21">
        <v>0</v>
      </c>
      <c r="Q36" s="25">
        <v>0</v>
      </c>
      <c r="R36" s="21">
        <v>0</v>
      </c>
      <c r="S36" s="25">
        <v>0</v>
      </c>
      <c r="T36" s="8">
        <v>10</v>
      </c>
      <c r="U36" s="9">
        <v>5.5865921787709496</v>
      </c>
      <c r="V36" s="21">
        <v>0</v>
      </c>
      <c r="W36" s="25">
        <v>0</v>
      </c>
      <c r="X36" s="21">
        <v>0</v>
      </c>
      <c r="Y36" s="25">
        <v>0</v>
      </c>
      <c r="Z36" s="21">
        <v>0</v>
      </c>
      <c r="AA36" s="25">
        <v>0</v>
      </c>
      <c r="AB36" s="16">
        <f t="shared" si="0"/>
        <v>18</v>
      </c>
      <c r="AC36" s="9">
        <f>+AB36/AB37*100</f>
        <v>0.6505240332490061</v>
      </c>
    </row>
    <row r="37" spans="1:31" s="7" customFormat="1" ht="38.25" customHeight="1" x14ac:dyDescent="0.35">
      <c r="A37" s="74" t="s">
        <v>43</v>
      </c>
      <c r="B37" s="75"/>
      <c r="D37" s="32">
        <f>SUM(D4:D36)</f>
        <v>238</v>
      </c>
      <c r="E37" s="32">
        <f>SUM(E4:E36)</f>
        <v>99.999999999999986</v>
      </c>
      <c r="F37" s="32">
        <v>241</v>
      </c>
      <c r="G37" s="23">
        <v>99.999999999999972</v>
      </c>
      <c r="H37" s="23">
        <v>321</v>
      </c>
      <c r="I37" s="23">
        <v>100.00000000000001</v>
      </c>
      <c r="J37" s="32">
        <v>200</v>
      </c>
      <c r="K37" s="23">
        <v>100</v>
      </c>
      <c r="L37" s="32">
        <v>235</v>
      </c>
      <c r="M37" s="23">
        <v>99.999999999999986</v>
      </c>
      <c r="N37" s="32">
        <v>279</v>
      </c>
      <c r="O37" s="23">
        <v>100.00000000000001</v>
      </c>
      <c r="P37" s="22">
        <v>225</v>
      </c>
      <c r="Q37" s="23">
        <v>99.999999999999957</v>
      </c>
      <c r="R37" s="22">
        <v>244</v>
      </c>
      <c r="S37" s="23">
        <v>100.00000000000001</v>
      </c>
      <c r="T37" s="32">
        <v>179</v>
      </c>
      <c r="U37" s="23">
        <v>99.999999999999972</v>
      </c>
      <c r="V37" s="22">
        <v>175</v>
      </c>
      <c r="W37" s="23">
        <v>99.999999999999972</v>
      </c>
      <c r="X37" s="22">
        <v>260</v>
      </c>
      <c r="Y37" s="23">
        <v>100.00000000000003</v>
      </c>
      <c r="Z37" s="22">
        <v>170</v>
      </c>
      <c r="AA37" s="23">
        <v>100.00000000000001</v>
      </c>
      <c r="AB37" s="30">
        <f>SUM(AB4:AB36)</f>
        <v>2767</v>
      </c>
      <c r="AC37" s="30">
        <f>SUM(AC4:AC36)</f>
        <v>100.00000000000003</v>
      </c>
      <c r="AE37" s="10"/>
    </row>
    <row r="38" spans="1:31" ht="23.25" customHeight="1" x14ac:dyDescent="0.4">
      <c r="AB38" s="31">
        <f>+D37+F37+H37+J37+L37+N37+P37+R37+T37+V37+X37+Z37</f>
        <v>2767</v>
      </c>
      <c r="AC38" s="31">
        <f>+E37+G37+I37+K37+M37+O37+Q37+S37+U37+W37+Y37+AA37</f>
        <v>1200</v>
      </c>
    </row>
  </sheetData>
  <mergeCells count="4">
    <mergeCell ref="D1:AC1"/>
    <mergeCell ref="A2:B3"/>
    <mergeCell ref="D2:AC2"/>
    <mergeCell ref="A37:B37"/>
  </mergeCells>
  <conditionalFormatting sqref="AD4:AD37">
    <cfRule type="cellIs" dxfId="81" priority="76" operator="equal">
      <formula>0</formula>
    </cfRule>
  </conditionalFormatting>
  <conditionalFormatting sqref="P4:S35 V4:AA35">
    <cfRule type="cellIs" dxfId="80" priority="58" operator="equal">
      <formula>0</formula>
    </cfRule>
  </conditionalFormatting>
  <conditionalFormatting sqref="P36:S36 V36:AA36">
    <cfRule type="cellIs" dxfId="79" priority="55" operator="equal">
      <formula>0</formula>
    </cfRule>
  </conditionalFormatting>
  <conditionalFormatting sqref="P37:S37 V37:AA37">
    <cfRule type="cellIs" dxfId="78" priority="52" operator="equal">
      <formula>0</formula>
    </cfRule>
  </conditionalFormatting>
  <conditionalFormatting sqref="AB37:AC37">
    <cfRule type="cellIs" dxfId="77" priority="51" operator="equal">
      <formula>0</formula>
    </cfRule>
  </conditionalFormatting>
  <conditionalFormatting sqref="D4:E31">
    <cfRule type="cellIs" dxfId="76" priority="50" operator="equal">
      <formula>0</formula>
    </cfRule>
  </conditionalFormatting>
  <conditionalFormatting sqref="D32:E36 D37">
    <cfRule type="cellIs" dxfId="75" priority="49" operator="equal">
      <formula>0</formula>
    </cfRule>
  </conditionalFormatting>
  <conditionalFormatting sqref="F37">
    <cfRule type="cellIs" dxfId="74" priority="48" operator="equal">
      <formula>0</formula>
    </cfRule>
  </conditionalFormatting>
  <conditionalFormatting sqref="G4:G31">
    <cfRule type="cellIs" dxfId="73" priority="47" operator="equal">
      <formula>0</formula>
    </cfRule>
  </conditionalFormatting>
  <conditionalFormatting sqref="G32:G36">
    <cfRule type="cellIs" dxfId="72" priority="46" operator="equal">
      <formula>0</formula>
    </cfRule>
  </conditionalFormatting>
  <conditionalFormatting sqref="F4:F31">
    <cfRule type="cellIs" dxfId="71" priority="45" operator="equal">
      <formula>0</formula>
    </cfRule>
  </conditionalFormatting>
  <conditionalFormatting sqref="F32:F36">
    <cfRule type="cellIs" dxfId="70" priority="44" operator="equal">
      <formula>0</formula>
    </cfRule>
  </conditionalFormatting>
  <conditionalFormatting sqref="AC4:AC35">
    <cfRule type="cellIs" dxfId="69" priority="43" operator="equal">
      <formula>0</formula>
    </cfRule>
  </conditionalFormatting>
  <conditionalFormatting sqref="AC36">
    <cfRule type="cellIs" dxfId="68" priority="41" operator="equal">
      <formula>0</formula>
    </cfRule>
  </conditionalFormatting>
  <conditionalFormatting sqref="G37">
    <cfRule type="cellIs" dxfId="67" priority="38" operator="equal">
      <formula>0</formula>
    </cfRule>
  </conditionalFormatting>
  <conditionalFormatting sqref="I4:I31">
    <cfRule type="cellIs" dxfId="66" priority="37" operator="equal">
      <formula>0</formula>
    </cfRule>
  </conditionalFormatting>
  <conditionalFormatting sqref="I32:I36">
    <cfRule type="cellIs" dxfId="65" priority="36" operator="equal">
      <formula>0</formula>
    </cfRule>
  </conditionalFormatting>
  <conditionalFormatting sqref="H4:H31">
    <cfRule type="cellIs" dxfId="64" priority="34" operator="equal">
      <formula>0</formula>
    </cfRule>
  </conditionalFormatting>
  <conditionalFormatting sqref="H32:H36">
    <cfRule type="cellIs" dxfId="63" priority="33" operator="equal">
      <formula>0</formula>
    </cfRule>
  </conditionalFormatting>
  <conditionalFormatting sqref="H37:I37">
    <cfRule type="cellIs" dxfId="62" priority="32" operator="equal">
      <formula>0</formula>
    </cfRule>
  </conditionalFormatting>
  <conditionalFormatting sqref="D3 H3:U3 F3">
    <cfRule type="cellIs" dxfId="61" priority="31" operator="equal">
      <formula>0</formula>
    </cfRule>
  </conditionalFormatting>
  <conditionalFormatting sqref="V3:AC3">
    <cfRule type="cellIs" dxfId="60" priority="30" operator="equal">
      <formula>0</formula>
    </cfRule>
  </conditionalFormatting>
  <conditionalFormatting sqref="G3">
    <cfRule type="cellIs" dxfId="59" priority="29" operator="equal">
      <formula>0</formula>
    </cfRule>
  </conditionalFormatting>
  <conditionalFormatting sqref="E3">
    <cfRule type="cellIs" dxfId="58" priority="28" operator="equal">
      <formula>0</formula>
    </cfRule>
  </conditionalFormatting>
  <conditionalFormatting sqref="K4:K31">
    <cfRule type="cellIs" dxfId="57" priority="27" operator="equal">
      <formula>0</formula>
    </cfRule>
  </conditionalFormatting>
  <conditionalFormatting sqref="K32:K36">
    <cfRule type="cellIs" dxfId="56" priority="26" operator="equal">
      <formula>0</formula>
    </cfRule>
  </conditionalFormatting>
  <conditionalFormatting sqref="J37">
    <cfRule type="cellIs" dxfId="55" priority="25" operator="equal">
      <formula>0</formula>
    </cfRule>
  </conditionalFormatting>
  <conditionalFormatting sqref="J4:J31">
    <cfRule type="cellIs" dxfId="54" priority="24" operator="equal">
      <formula>0</formula>
    </cfRule>
  </conditionalFormatting>
  <conditionalFormatting sqref="J32:J36">
    <cfRule type="cellIs" dxfId="53" priority="23" operator="equal">
      <formula>0</formula>
    </cfRule>
  </conditionalFormatting>
  <conditionalFormatting sqref="K37">
    <cfRule type="cellIs" dxfId="52" priority="22" operator="equal">
      <formula>0</formula>
    </cfRule>
  </conditionalFormatting>
  <conditionalFormatting sqref="M4:M31">
    <cfRule type="cellIs" dxfId="51" priority="21" operator="equal">
      <formula>0</formula>
    </cfRule>
  </conditionalFormatting>
  <conditionalFormatting sqref="M32:M36">
    <cfRule type="cellIs" dxfId="50" priority="20" operator="equal">
      <formula>0</formula>
    </cfRule>
  </conditionalFormatting>
  <conditionalFormatting sqref="L37">
    <cfRule type="cellIs" dxfId="49" priority="19" operator="equal">
      <formula>0</formula>
    </cfRule>
  </conditionalFormatting>
  <conditionalFormatting sqref="L4:L31">
    <cfRule type="cellIs" dxfId="48" priority="18" operator="equal">
      <formula>0</formula>
    </cfRule>
  </conditionalFormatting>
  <conditionalFormatting sqref="L32:L36">
    <cfRule type="cellIs" dxfId="47" priority="17" operator="equal">
      <formula>0</formula>
    </cfRule>
  </conditionalFormatting>
  <conditionalFormatting sqref="O4:O31">
    <cfRule type="cellIs" dxfId="46" priority="16" operator="equal">
      <formula>0</formula>
    </cfRule>
  </conditionalFormatting>
  <conditionalFormatting sqref="O32:O36">
    <cfRule type="cellIs" dxfId="45" priority="15" operator="equal">
      <formula>0</formula>
    </cfRule>
  </conditionalFormatting>
  <conditionalFormatting sqref="N37">
    <cfRule type="cellIs" dxfId="44" priority="14" operator="equal">
      <formula>0</formula>
    </cfRule>
  </conditionalFormatting>
  <conditionalFormatting sqref="N4:N31">
    <cfRule type="cellIs" dxfId="43" priority="13" operator="equal">
      <formula>0</formula>
    </cfRule>
  </conditionalFormatting>
  <conditionalFormatting sqref="N32:N36">
    <cfRule type="cellIs" dxfId="42" priority="12" operator="equal">
      <formula>0</formula>
    </cfRule>
  </conditionalFormatting>
  <conditionalFormatting sqref="M37">
    <cfRule type="cellIs" dxfId="41" priority="11" operator="equal">
      <formula>0</formula>
    </cfRule>
  </conditionalFormatting>
  <conditionalFormatting sqref="O37">
    <cfRule type="cellIs" dxfId="40" priority="10" operator="equal">
      <formula>0</formula>
    </cfRule>
  </conditionalFormatting>
  <conditionalFormatting sqref="U4:U31">
    <cfRule type="cellIs" dxfId="39" priority="9" operator="equal">
      <formula>0</formula>
    </cfRule>
  </conditionalFormatting>
  <conditionalFormatting sqref="U32:U36">
    <cfRule type="cellIs" dxfId="38" priority="8" operator="equal">
      <formula>0</formula>
    </cfRule>
  </conditionalFormatting>
  <conditionalFormatting sqref="T37">
    <cfRule type="cellIs" dxfId="37" priority="7" operator="equal">
      <formula>0</formula>
    </cfRule>
  </conditionalFormatting>
  <conditionalFormatting sqref="T4:T31">
    <cfRule type="cellIs" dxfId="36" priority="6" operator="equal">
      <formula>0</formula>
    </cfRule>
  </conditionalFormatting>
  <conditionalFormatting sqref="T32:T36">
    <cfRule type="cellIs" dxfId="35" priority="5" operator="equal">
      <formula>0</formula>
    </cfRule>
  </conditionalFormatting>
  <conditionalFormatting sqref="U37">
    <cfRule type="cellIs" dxfId="34" priority="4" operator="equal">
      <formula>0</formula>
    </cfRule>
  </conditionalFormatting>
  <conditionalFormatting sqref="AB4:AB35">
    <cfRule type="cellIs" dxfId="33" priority="3" operator="equal">
      <formula>0</formula>
    </cfRule>
  </conditionalFormatting>
  <conditionalFormatting sqref="AB36">
    <cfRule type="cellIs" dxfId="32" priority="2" operator="equal">
      <formula>0</formula>
    </cfRule>
  </conditionalFormatting>
  <conditionalFormatting sqref="E37">
    <cfRule type="cellIs" dxfId="31" priority="1" operator="equal">
      <formula>0</formula>
    </cfRule>
  </conditionalFormatting>
  <printOptions horizontalCentered="1"/>
  <pageMargins left="0.19685039370078741" right="0.19685039370078741" top="0.35433070866141736" bottom="0.35433070866141736" header="0.31496062992125984" footer="0.19685039370078741"/>
  <pageSetup paperSize="119" scale="4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37"/>
  <sheetViews>
    <sheetView topLeftCell="A10" zoomScale="40" zoomScaleNormal="40" workbookViewId="0">
      <selection activeCell="AW32" sqref="AW32"/>
    </sheetView>
  </sheetViews>
  <sheetFormatPr baseColWidth="10" defaultRowHeight="16.5" x14ac:dyDescent="0.3"/>
  <cols>
    <col min="1" max="1" width="6.42578125" style="11" customWidth="1"/>
    <col min="2" max="2" width="30.28515625" style="11" customWidth="1"/>
    <col min="3" max="3" width="0.85546875" style="11" customWidth="1"/>
    <col min="4" max="4" width="9.140625" customWidth="1"/>
    <col min="5" max="5" width="10.42578125" customWidth="1"/>
    <col min="6" max="6" width="8.85546875" customWidth="1"/>
    <col min="7" max="7" width="10.42578125" customWidth="1"/>
    <col min="8" max="8" width="8.7109375" customWidth="1"/>
    <col min="9" max="9" width="10.42578125" customWidth="1"/>
    <col min="10" max="10" width="7.7109375" customWidth="1"/>
    <col min="11" max="11" width="10.42578125" customWidth="1"/>
    <col min="12" max="12" width="7.42578125" customWidth="1"/>
    <col min="13" max="13" width="10.42578125" customWidth="1"/>
    <col min="14" max="14" width="8.7109375" customWidth="1"/>
    <col min="15" max="15" width="10.42578125" customWidth="1"/>
    <col min="16" max="16" width="6.85546875" customWidth="1"/>
    <col min="17" max="17" width="10.42578125" customWidth="1"/>
    <col min="18" max="18" width="9.140625" customWidth="1"/>
    <col min="19" max="19" width="10.42578125" customWidth="1"/>
    <col min="20" max="20" width="11.42578125" customWidth="1"/>
    <col min="21" max="21" width="10.42578125" customWidth="1"/>
    <col min="22" max="22" width="9.85546875" customWidth="1"/>
    <col min="23" max="23" width="10.42578125" customWidth="1"/>
    <col min="24" max="24" width="11.140625" customWidth="1"/>
    <col min="25" max="27" width="10.42578125" customWidth="1"/>
    <col min="29" max="29" width="10.42578125" customWidth="1"/>
  </cols>
  <sheetData>
    <row r="1" spans="1:29" ht="40.5" customHeight="1" x14ac:dyDescent="0.3">
      <c r="A1" s="1"/>
      <c r="B1" s="1"/>
      <c r="C1" s="1"/>
      <c r="D1" s="67" t="s">
        <v>42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</row>
    <row r="2" spans="1:29" ht="35.25" customHeight="1" x14ac:dyDescent="0.3">
      <c r="A2" s="61" t="s">
        <v>78</v>
      </c>
      <c r="B2" s="61"/>
      <c r="D2" s="72" t="s">
        <v>69</v>
      </c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</row>
    <row r="3" spans="1:29" ht="25.5" customHeight="1" x14ac:dyDescent="0.25">
      <c r="A3" s="62"/>
      <c r="B3" s="62"/>
      <c r="C3" s="12"/>
      <c r="D3" s="37" t="s">
        <v>54</v>
      </c>
      <c r="E3" s="38" t="s">
        <v>0</v>
      </c>
      <c r="F3" s="39" t="s">
        <v>55</v>
      </c>
      <c r="G3" s="38" t="s">
        <v>0</v>
      </c>
      <c r="H3" s="39" t="s">
        <v>56</v>
      </c>
      <c r="I3" s="38" t="s">
        <v>0</v>
      </c>
      <c r="J3" s="39" t="s">
        <v>57</v>
      </c>
      <c r="K3" s="38" t="s">
        <v>0</v>
      </c>
      <c r="L3" s="39" t="s">
        <v>58</v>
      </c>
      <c r="M3" s="38" t="s">
        <v>0</v>
      </c>
      <c r="N3" s="39" t="s">
        <v>59</v>
      </c>
      <c r="O3" s="38" t="s">
        <v>0</v>
      </c>
      <c r="P3" s="39" t="s">
        <v>60</v>
      </c>
      <c r="Q3" s="38" t="s">
        <v>0</v>
      </c>
      <c r="R3" s="39" t="s">
        <v>61</v>
      </c>
      <c r="S3" s="38" t="s">
        <v>0</v>
      </c>
      <c r="T3" s="39" t="s">
        <v>62</v>
      </c>
      <c r="U3" s="38" t="s">
        <v>0</v>
      </c>
      <c r="V3" s="39" t="s">
        <v>63</v>
      </c>
      <c r="W3" s="38" t="s">
        <v>0</v>
      </c>
      <c r="X3" s="39" t="s">
        <v>64</v>
      </c>
      <c r="Y3" s="38" t="s">
        <v>0</v>
      </c>
      <c r="Z3" s="39" t="s">
        <v>65</v>
      </c>
      <c r="AA3" s="38" t="s">
        <v>0</v>
      </c>
      <c r="AB3" s="38" t="s">
        <v>66</v>
      </c>
      <c r="AC3" s="40" t="s">
        <v>0</v>
      </c>
    </row>
    <row r="4" spans="1:29" ht="29.65" customHeight="1" x14ac:dyDescent="0.3">
      <c r="A4" s="3">
        <v>1</v>
      </c>
      <c r="B4" s="4" t="s">
        <v>1</v>
      </c>
      <c r="C4" s="1"/>
      <c r="D4" s="34">
        <v>0</v>
      </c>
      <c r="E4" s="35">
        <v>0</v>
      </c>
      <c r="F4" s="34">
        <v>0</v>
      </c>
      <c r="G4" s="35">
        <v>0</v>
      </c>
      <c r="H4" s="34">
        <v>2</v>
      </c>
      <c r="I4" s="35">
        <v>1.7857142857142858</v>
      </c>
      <c r="J4" s="34">
        <v>0</v>
      </c>
      <c r="K4" s="35">
        <v>0</v>
      </c>
      <c r="L4" s="34">
        <v>1</v>
      </c>
      <c r="M4" s="35">
        <v>0.92592592592592593</v>
      </c>
      <c r="N4" s="34">
        <v>0</v>
      </c>
      <c r="O4" s="35">
        <v>0</v>
      </c>
      <c r="P4" s="21">
        <v>3</v>
      </c>
      <c r="Q4" s="25">
        <v>3.4090909090909092</v>
      </c>
      <c r="R4" s="21">
        <v>1</v>
      </c>
      <c r="S4" s="25">
        <v>1.3513513513513513</v>
      </c>
      <c r="T4" s="21">
        <v>0</v>
      </c>
      <c r="U4" s="25">
        <v>0</v>
      </c>
      <c r="V4" s="21">
        <v>1</v>
      </c>
      <c r="W4" s="25">
        <v>2.5</v>
      </c>
      <c r="X4" s="21">
        <v>2</v>
      </c>
      <c r="Y4" s="25">
        <v>3.9215686274509802</v>
      </c>
      <c r="Z4" s="21">
        <v>0</v>
      </c>
      <c r="AA4" s="25">
        <v>0</v>
      </c>
      <c r="AB4" s="16">
        <f t="shared" ref="AB4:AB35" si="0">+D4+F4+H4+J4+L4+N4+P4+R4+T4+V4+Z4+X4</f>
        <v>10</v>
      </c>
      <c r="AC4" s="9">
        <f>+AB4/AB36*100</f>
        <v>1.0101010101010102</v>
      </c>
    </row>
    <row r="5" spans="1:29" ht="29.65" customHeight="1" x14ac:dyDescent="0.3">
      <c r="A5" s="3">
        <v>2</v>
      </c>
      <c r="B5" s="4" t="s">
        <v>2</v>
      </c>
      <c r="C5" s="1"/>
      <c r="D5" s="36">
        <v>0</v>
      </c>
      <c r="E5" s="27">
        <v>0</v>
      </c>
      <c r="F5" s="36">
        <v>0</v>
      </c>
      <c r="G5" s="27">
        <v>0</v>
      </c>
      <c r="H5" s="36">
        <v>0</v>
      </c>
      <c r="I5" s="27">
        <v>0</v>
      </c>
      <c r="J5" s="36">
        <v>0</v>
      </c>
      <c r="K5" s="27">
        <v>0</v>
      </c>
      <c r="L5" s="36">
        <v>0</v>
      </c>
      <c r="M5" s="27">
        <v>0</v>
      </c>
      <c r="N5" s="36">
        <v>0</v>
      </c>
      <c r="O5" s="27">
        <v>0</v>
      </c>
      <c r="P5" s="22">
        <v>0</v>
      </c>
      <c r="Q5" s="26">
        <v>0</v>
      </c>
      <c r="R5" s="22">
        <v>0</v>
      </c>
      <c r="S5" s="26">
        <v>0</v>
      </c>
      <c r="T5" s="22">
        <v>0</v>
      </c>
      <c r="U5" s="26">
        <v>0</v>
      </c>
      <c r="V5" s="22">
        <v>0</v>
      </c>
      <c r="W5" s="26">
        <v>0</v>
      </c>
      <c r="X5" s="22">
        <v>0</v>
      </c>
      <c r="Y5" s="26">
        <v>0</v>
      </c>
      <c r="Z5" s="22">
        <v>0</v>
      </c>
      <c r="AA5" s="26">
        <v>0</v>
      </c>
      <c r="AB5" s="30">
        <f t="shared" si="0"/>
        <v>0</v>
      </c>
      <c r="AC5" s="18">
        <f>+AB5/AB36*100</f>
        <v>0</v>
      </c>
    </row>
    <row r="6" spans="1:29" ht="29.65" customHeight="1" x14ac:dyDescent="0.3">
      <c r="A6" s="3">
        <v>3</v>
      </c>
      <c r="B6" s="4" t="s">
        <v>3</v>
      </c>
      <c r="C6" s="1"/>
      <c r="D6" s="34">
        <v>0</v>
      </c>
      <c r="E6" s="35">
        <v>0</v>
      </c>
      <c r="F6" s="34">
        <v>4</v>
      </c>
      <c r="G6" s="35">
        <v>3.9603960396039604</v>
      </c>
      <c r="H6" s="34">
        <v>0</v>
      </c>
      <c r="I6" s="35">
        <v>0</v>
      </c>
      <c r="J6" s="34">
        <v>0</v>
      </c>
      <c r="K6" s="35">
        <v>0</v>
      </c>
      <c r="L6" s="34">
        <v>0</v>
      </c>
      <c r="M6" s="35">
        <v>0</v>
      </c>
      <c r="N6" s="34">
        <v>2</v>
      </c>
      <c r="O6" s="35">
        <v>3.0303030303030303</v>
      </c>
      <c r="P6" s="21">
        <v>0</v>
      </c>
      <c r="Q6" s="25">
        <v>0</v>
      </c>
      <c r="R6" s="21">
        <v>0</v>
      </c>
      <c r="S6" s="25">
        <v>0</v>
      </c>
      <c r="T6" s="21">
        <v>0</v>
      </c>
      <c r="U6" s="25">
        <v>0</v>
      </c>
      <c r="V6" s="21">
        <v>2</v>
      </c>
      <c r="W6" s="25">
        <v>5</v>
      </c>
      <c r="X6" s="21">
        <v>1</v>
      </c>
      <c r="Y6" s="25">
        <v>1.9607843137254901</v>
      </c>
      <c r="Z6" s="21">
        <v>1</v>
      </c>
      <c r="AA6" s="25">
        <v>2.3809523809523809</v>
      </c>
      <c r="AB6" s="16">
        <f t="shared" si="0"/>
        <v>10</v>
      </c>
      <c r="AC6" s="9">
        <f>+AB6/AB36*100</f>
        <v>1.0101010101010102</v>
      </c>
    </row>
    <row r="7" spans="1:29" ht="29.65" customHeight="1" x14ac:dyDescent="0.3">
      <c r="A7" s="3">
        <v>4</v>
      </c>
      <c r="B7" s="4" t="s">
        <v>4</v>
      </c>
      <c r="C7" s="1"/>
      <c r="D7" s="36">
        <v>0</v>
      </c>
      <c r="E7" s="27">
        <v>0</v>
      </c>
      <c r="F7" s="36">
        <v>0</v>
      </c>
      <c r="G7" s="27">
        <v>0</v>
      </c>
      <c r="H7" s="36">
        <v>0</v>
      </c>
      <c r="I7" s="27">
        <v>0</v>
      </c>
      <c r="J7" s="36">
        <v>0</v>
      </c>
      <c r="K7" s="27">
        <v>0</v>
      </c>
      <c r="L7" s="36">
        <v>0</v>
      </c>
      <c r="M7" s="27">
        <v>0</v>
      </c>
      <c r="N7" s="36">
        <v>0</v>
      </c>
      <c r="O7" s="27">
        <v>0</v>
      </c>
      <c r="P7" s="22">
        <v>0</v>
      </c>
      <c r="Q7" s="26">
        <v>0</v>
      </c>
      <c r="R7" s="22">
        <v>0</v>
      </c>
      <c r="S7" s="26">
        <v>0</v>
      </c>
      <c r="T7" s="22">
        <v>0</v>
      </c>
      <c r="U7" s="26">
        <v>0</v>
      </c>
      <c r="V7" s="22">
        <v>0</v>
      </c>
      <c r="W7" s="26">
        <v>0</v>
      </c>
      <c r="X7" s="22">
        <v>0</v>
      </c>
      <c r="Y7" s="26">
        <v>0</v>
      </c>
      <c r="Z7" s="22">
        <v>0</v>
      </c>
      <c r="AA7" s="26">
        <v>0</v>
      </c>
      <c r="AB7" s="30">
        <f t="shared" si="0"/>
        <v>0</v>
      </c>
      <c r="AC7" s="18">
        <f>+AB7/AB36*100</f>
        <v>0</v>
      </c>
    </row>
    <row r="8" spans="1:29" ht="29.65" customHeight="1" x14ac:dyDescent="0.3">
      <c r="A8" s="3">
        <v>5</v>
      </c>
      <c r="B8" s="4" t="s">
        <v>5</v>
      </c>
      <c r="C8" s="1"/>
      <c r="D8" s="34">
        <v>1</v>
      </c>
      <c r="E8" s="35">
        <v>0.70422535211267601</v>
      </c>
      <c r="F8" s="34">
        <v>1</v>
      </c>
      <c r="G8" s="35">
        <v>0.99009900990099009</v>
      </c>
      <c r="H8" s="34">
        <v>2</v>
      </c>
      <c r="I8" s="35">
        <v>1.7857142857142858</v>
      </c>
      <c r="J8" s="34">
        <v>0</v>
      </c>
      <c r="K8" s="35">
        <v>0</v>
      </c>
      <c r="L8" s="34">
        <v>4</v>
      </c>
      <c r="M8" s="35">
        <v>3.7037037037037037</v>
      </c>
      <c r="N8" s="34">
        <v>0</v>
      </c>
      <c r="O8" s="35">
        <v>0</v>
      </c>
      <c r="P8" s="21">
        <v>0</v>
      </c>
      <c r="Q8" s="25">
        <v>0</v>
      </c>
      <c r="R8" s="21">
        <v>1</v>
      </c>
      <c r="S8" s="25">
        <v>1.3513513513513513</v>
      </c>
      <c r="T8" s="21">
        <v>3</v>
      </c>
      <c r="U8" s="25">
        <v>3.5714285714285716</v>
      </c>
      <c r="V8" s="21">
        <v>2</v>
      </c>
      <c r="W8" s="25">
        <v>5</v>
      </c>
      <c r="X8" s="21">
        <v>3</v>
      </c>
      <c r="Y8" s="25">
        <v>5.882352941176471</v>
      </c>
      <c r="Z8" s="21">
        <v>0</v>
      </c>
      <c r="AA8" s="25">
        <v>0</v>
      </c>
      <c r="AB8" s="16">
        <f t="shared" si="0"/>
        <v>17</v>
      </c>
      <c r="AC8" s="9">
        <f>+AB8/AB36*100</f>
        <v>1.7171717171717171</v>
      </c>
    </row>
    <row r="9" spans="1:29" ht="29.65" customHeight="1" x14ac:dyDescent="0.3">
      <c r="A9" s="3">
        <v>6</v>
      </c>
      <c r="B9" s="4" t="s">
        <v>6</v>
      </c>
      <c r="C9" s="1"/>
      <c r="D9" s="36">
        <v>0</v>
      </c>
      <c r="E9" s="27">
        <v>0</v>
      </c>
      <c r="F9" s="36">
        <v>1</v>
      </c>
      <c r="G9" s="27">
        <v>0.99009900990099009</v>
      </c>
      <c r="H9" s="36">
        <v>0</v>
      </c>
      <c r="I9" s="27">
        <v>0</v>
      </c>
      <c r="J9" s="36">
        <v>0</v>
      </c>
      <c r="K9" s="27">
        <v>0</v>
      </c>
      <c r="L9" s="36">
        <v>0</v>
      </c>
      <c r="M9" s="27">
        <v>0</v>
      </c>
      <c r="N9" s="36">
        <v>0</v>
      </c>
      <c r="O9" s="27">
        <v>0</v>
      </c>
      <c r="P9" s="22">
        <v>0</v>
      </c>
      <c r="Q9" s="26">
        <v>0</v>
      </c>
      <c r="R9" s="22">
        <v>0</v>
      </c>
      <c r="S9" s="26">
        <v>0</v>
      </c>
      <c r="T9" s="22">
        <v>0</v>
      </c>
      <c r="U9" s="26">
        <v>0</v>
      </c>
      <c r="V9" s="22">
        <v>0</v>
      </c>
      <c r="W9" s="26">
        <v>0</v>
      </c>
      <c r="X9" s="22">
        <v>0</v>
      </c>
      <c r="Y9" s="26">
        <v>0</v>
      </c>
      <c r="Z9" s="22">
        <v>0</v>
      </c>
      <c r="AA9" s="26">
        <v>0</v>
      </c>
      <c r="AB9" s="30">
        <f t="shared" si="0"/>
        <v>1</v>
      </c>
      <c r="AC9" s="18">
        <f>+AB9/AB36*100</f>
        <v>0.10101010101010101</v>
      </c>
    </row>
    <row r="10" spans="1:29" ht="29.65" customHeight="1" x14ac:dyDescent="0.3">
      <c r="A10" s="3">
        <v>7</v>
      </c>
      <c r="B10" s="4" t="s">
        <v>7</v>
      </c>
      <c r="C10" s="1"/>
      <c r="D10" s="34">
        <v>0</v>
      </c>
      <c r="E10" s="35">
        <v>0</v>
      </c>
      <c r="F10" s="34">
        <v>2</v>
      </c>
      <c r="G10" s="35">
        <v>1.9801980198019802</v>
      </c>
      <c r="H10" s="34">
        <v>2</v>
      </c>
      <c r="I10" s="35">
        <v>1.7857142857142858</v>
      </c>
      <c r="J10" s="34">
        <v>1</v>
      </c>
      <c r="K10" s="35">
        <v>1.2195121951219512</v>
      </c>
      <c r="L10" s="34">
        <v>2</v>
      </c>
      <c r="M10" s="35">
        <v>1.8518518518518519</v>
      </c>
      <c r="N10" s="34">
        <v>1</v>
      </c>
      <c r="O10" s="35">
        <v>1.5151515151515151</v>
      </c>
      <c r="P10" s="21">
        <v>2</v>
      </c>
      <c r="Q10" s="25">
        <v>2.2727272727272729</v>
      </c>
      <c r="R10" s="21">
        <v>2</v>
      </c>
      <c r="S10" s="25">
        <v>2.7027027027027026</v>
      </c>
      <c r="T10" s="21">
        <v>0</v>
      </c>
      <c r="U10" s="25">
        <v>0</v>
      </c>
      <c r="V10" s="21">
        <v>0</v>
      </c>
      <c r="W10" s="25">
        <v>0</v>
      </c>
      <c r="X10" s="21">
        <v>0</v>
      </c>
      <c r="Y10" s="25">
        <v>0</v>
      </c>
      <c r="Z10" s="21">
        <v>1</v>
      </c>
      <c r="AA10" s="25">
        <v>2.3809523809523809</v>
      </c>
      <c r="AB10" s="16">
        <f t="shared" si="0"/>
        <v>13</v>
      </c>
      <c r="AC10" s="9">
        <f>+AB10/AB36*100</f>
        <v>1.3131313131313131</v>
      </c>
    </row>
    <row r="11" spans="1:29" ht="29.65" customHeight="1" x14ac:dyDescent="0.3">
      <c r="A11" s="3">
        <v>8</v>
      </c>
      <c r="B11" s="4" t="s">
        <v>8</v>
      </c>
      <c r="C11" s="1"/>
      <c r="D11" s="36">
        <v>0</v>
      </c>
      <c r="E11" s="27">
        <v>0</v>
      </c>
      <c r="F11" s="36">
        <v>0</v>
      </c>
      <c r="G11" s="27">
        <v>0</v>
      </c>
      <c r="H11" s="36">
        <v>1</v>
      </c>
      <c r="I11" s="27">
        <v>0.8928571428571429</v>
      </c>
      <c r="J11" s="36">
        <v>2</v>
      </c>
      <c r="K11" s="27">
        <v>2.4390243902439024</v>
      </c>
      <c r="L11" s="36">
        <v>0</v>
      </c>
      <c r="M11" s="27">
        <v>0</v>
      </c>
      <c r="N11" s="36">
        <v>0</v>
      </c>
      <c r="O11" s="27">
        <v>0</v>
      </c>
      <c r="P11" s="22">
        <v>0</v>
      </c>
      <c r="Q11" s="26">
        <v>0</v>
      </c>
      <c r="R11" s="22">
        <v>0</v>
      </c>
      <c r="S11" s="26">
        <v>0</v>
      </c>
      <c r="T11" s="22">
        <v>0</v>
      </c>
      <c r="U11" s="26">
        <v>0</v>
      </c>
      <c r="V11" s="22">
        <v>0</v>
      </c>
      <c r="W11" s="26">
        <v>0</v>
      </c>
      <c r="X11" s="22">
        <v>0</v>
      </c>
      <c r="Y11" s="26">
        <v>0</v>
      </c>
      <c r="Z11" s="22">
        <v>0</v>
      </c>
      <c r="AA11" s="26">
        <v>0</v>
      </c>
      <c r="AB11" s="30">
        <f t="shared" si="0"/>
        <v>3</v>
      </c>
      <c r="AC11" s="18">
        <f>+AB11/AB36*100</f>
        <v>0.30303030303030304</v>
      </c>
    </row>
    <row r="12" spans="1:29" ht="29.65" customHeight="1" x14ac:dyDescent="0.3">
      <c r="A12" s="3">
        <v>9</v>
      </c>
      <c r="B12" s="4" t="s">
        <v>9</v>
      </c>
      <c r="C12" s="1"/>
      <c r="D12" s="34">
        <v>0</v>
      </c>
      <c r="E12" s="35">
        <v>0</v>
      </c>
      <c r="F12" s="34">
        <v>2</v>
      </c>
      <c r="G12" s="35">
        <v>1.9801980198019802</v>
      </c>
      <c r="H12" s="34">
        <v>0</v>
      </c>
      <c r="I12" s="35">
        <v>0</v>
      </c>
      <c r="J12" s="34">
        <v>0</v>
      </c>
      <c r="K12" s="35">
        <v>0</v>
      </c>
      <c r="L12" s="34">
        <v>1</v>
      </c>
      <c r="M12" s="35">
        <v>0.92592592592592593</v>
      </c>
      <c r="N12" s="34">
        <v>0</v>
      </c>
      <c r="O12" s="35">
        <v>0</v>
      </c>
      <c r="P12" s="21">
        <v>0</v>
      </c>
      <c r="Q12" s="25">
        <v>0</v>
      </c>
      <c r="R12" s="21">
        <v>0</v>
      </c>
      <c r="S12" s="25">
        <v>0</v>
      </c>
      <c r="T12" s="21">
        <v>0</v>
      </c>
      <c r="U12" s="25">
        <v>0</v>
      </c>
      <c r="V12" s="21">
        <v>1</v>
      </c>
      <c r="W12" s="25">
        <v>2.5</v>
      </c>
      <c r="X12" s="21">
        <v>0</v>
      </c>
      <c r="Y12" s="25">
        <v>0</v>
      </c>
      <c r="Z12" s="21">
        <v>0</v>
      </c>
      <c r="AA12" s="25">
        <v>0</v>
      </c>
      <c r="AB12" s="16">
        <f t="shared" si="0"/>
        <v>4</v>
      </c>
      <c r="AC12" s="9">
        <f>+AB12/AB36*100</f>
        <v>0.40404040404040403</v>
      </c>
    </row>
    <row r="13" spans="1:29" ht="29.65" customHeight="1" x14ac:dyDescent="0.3">
      <c r="A13" s="3">
        <v>10</v>
      </c>
      <c r="B13" s="4" t="s">
        <v>10</v>
      </c>
      <c r="C13" s="1"/>
      <c r="D13" s="36">
        <v>0</v>
      </c>
      <c r="E13" s="27">
        <v>0</v>
      </c>
      <c r="F13" s="36">
        <v>0</v>
      </c>
      <c r="G13" s="27">
        <v>0</v>
      </c>
      <c r="H13" s="36">
        <v>0</v>
      </c>
      <c r="I13" s="27">
        <v>0</v>
      </c>
      <c r="J13" s="36">
        <v>0</v>
      </c>
      <c r="K13" s="27">
        <v>0</v>
      </c>
      <c r="L13" s="36">
        <v>0</v>
      </c>
      <c r="M13" s="27">
        <v>0</v>
      </c>
      <c r="N13" s="36">
        <v>0</v>
      </c>
      <c r="O13" s="27">
        <v>0</v>
      </c>
      <c r="P13" s="22">
        <v>0</v>
      </c>
      <c r="Q13" s="26">
        <v>0</v>
      </c>
      <c r="R13" s="22">
        <v>1</v>
      </c>
      <c r="S13" s="26">
        <v>1.3513513513513513</v>
      </c>
      <c r="T13" s="22">
        <v>0</v>
      </c>
      <c r="U13" s="26">
        <v>0</v>
      </c>
      <c r="V13" s="22">
        <v>0</v>
      </c>
      <c r="W13" s="26">
        <v>0</v>
      </c>
      <c r="X13" s="22">
        <v>0</v>
      </c>
      <c r="Y13" s="26">
        <v>0</v>
      </c>
      <c r="Z13" s="22">
        <v>0</v>
      </c>
      <c r="AA13" s="26">
        <v>0</v>
      </c>
      <c r="AB13" s="30">
        <f t="shared" si="0"/>
        <v>1</v>
      </c>
      <c r="AC13" s="18">
        <f>+AB13/AB36*100</f>
        <v>0.10101010101010101</v>
      </c>
    </row>
    <row r="14" spans="1:29" ht="29.65" customHeight="1" x14ac:dyDescent="0.3">
      <c r="A14" s="3">
        <v>11</v>
      </c>
      <c r="B14" s="4" t="s">
        <v>11</v>
      </c>
      <c r="C14" s="1"/>
      <c r="D14" s="34">
        <v>15</v>
      </c>
      <c r="E14" s="35">
        <v>10.56338028169014</v>
      </c>
      <c r="F14" s="34">
        <v>9</v>
      </c>
      <c r="G14" s="35">
        <v>8.9108910891089117</v>
      </c>
      <c r="H14" s="34">
        <v>43</v>
      </c>
      <c r="I14" s="35">
        <v>38.392857142857146</v>
      </c>
      <c r="J14" s="34">
        <v>19</v>
      </c>
      <c r="K14" s="35">
        <v>23.170731707317074</v>
      </c>
      <c r="L14" s="34">
        <v>14</v>
      </c>
      <c r="M14" s="35">
        <v>12.962962962962964</v>
      </c>
      <c r="N14" s="34">
        <v>17</v>
      </c>
      <c r="O14" s="35">
        <v>25.757575757575758</v>
      </c>
      <c r="P14" s="21">
        <v>30</v>
      </c>
      <c r="Q14" s="25">
        <v>34.090909090909093</v>
      </c>
      <c r="R14" s="21">
        <v>25</v>
      </c>
      <c r="S14" s="25">
        <v>33.783783783783782</v>
      </c>
      <c r="T14" s="21">
        <v>10</v>
      </c>
      <c r="U14" s="25">
        <v>11.904761904761905</v>
      </c>
      <c r="V14" s="21">
        <v>4</v>
      </c>
      <c r="W14" s="25">
        <v>10</v>
      </c>
      <c r="X14" s="21">
        <v>7</v>
      </c>
      <c r="Y14" s="25">
        <v>13.725490196078431</v>
      </c>
      <c r="Z14" s="21">
        <v>19</v>
      </c>
      <c r="AA14" s="25">
        <v>45.238095238095241</v>
      </c>
      <c r="AB14" s="16">
        <f t="shared" si="0"/>
        <v>212</v>
      </c>
      <c r="AC14" s="9">
        <f>+AB14/AB36*100</f>
        <v>21.414141414141412</v>
      </c>
    </row>
    <row r="15" spans="1:29" ht="29.85" customHeight="1" x14ac:dyDescent="0.3">
      <c r="A15" s="3">
        <v>12</v>
      </c>
      <c r="B15" s="4" t="s">
        <v>12</v>
      </c>
      <c r="C15" s="1"/>
      <c r="D15" s="36">
        <v>0</v>
      </c>
      <c r="E15" s="27">
        <v>0</v>
      </c>
      <c r="F15" s="36">
        <v>0</v>
      </c>
      <c r="G15" s="27">
        <v>0</v>
      </c>
      <c r="H15" s="36">
        <v>1</v>
      </c>
      <c r="I15" s="27">
        <v>0.8928571428571429</v>
      </c>
      <c r="J15" s="36">
        <v>0</v>
      </c>
      <c r="K15" s="27">
        <v>0</v>
      </c>
      <c r="L15" s="36">
        <v>1</v>
      </c>
      <c r="M15" s="27">
        <v>0.92592592592592593</v>
      </c>
      <c r="N15" s="36">
        <v>1</v>
      </c>
      <c r="O15" s="27">
        <v>1.5151515151515151</v>
      </c>
      <c r="P15" s="22">
        <v>2</v>
      </c>
      <c r="Q15" s="26">
        <v>2.2727272727272729</v>
      </c>
      <c r="R15" s="22">
        <v>0</v>
      </c>
      <c r="S15" s="26">
        <v>0</v>
      </c>
      <c r="T15" s="22">
        <v>0</v>
      </c>
      <c r="U15" s="26">
        <v>0</v>
      </c>
      <c r="V15" s="22">
        <v>0</v>
      </c>
      <c r="W15" s="26">
        <v>0</v>
      </c>
      <c r="X15" s="22">
        <v>1</v>
      </c>
      <c r="Y15" s="26">
        <v>1.9607843137254901</v>
      </c>
      <c r="Z15" s="22">
        <v>1</v>
      </c>
      <c r="AA15" s="26">
        <v>2.3809523809523809</v>
      </c>
      <c r="AB15" s="30">
        <f t="shared" si="0"/>
        <v>7</v>
      </c>
      <c r="AC15" s="18">
        <f>+AB15/AB36*100</f>
        <v>0.70707070707070707</v>
      </c>
    </row>
    <row r="16" spans="1:29" ht="29.85" customHeight="1" x14ac:dyDescent="0.3">
      <c r="A16" s="3">
        <v>13</v>
      </c>
      <c r="B16" s="4" t="s">
        <v>13</v>
      </c>
      <c r="C16" s="1"/>
      <c r="D16" s="34">
        <v>3</v>
      </c>
      <c r="E16" s="35">
        <v>2.112676056338028</v>
      </c>
      <c r="F16" s="34">
        <v>0</v>
      </c>
      <c r="G16" s="35">
        <v>0</v>
      </c>
      <c r="H16" s="34">
        <v>0</v>
      </c>
      <c r="I16" s="35">
        <v>0</v>
      </c>
      <c r="J16" s="34">
        <v>0</v>
      </c>
      <c r="K16" s="35">
        <v>0</v>
      </c>
      <c r="L16" s="34">
        <v>0</v>
      </c>
      <c r="M16" s="35">
        <v>0</v>
      </c>
      <c r="N16" s="34">
        <v>0</v>
      </c>
      <c r="O16" s="35">
        <v>0</v>
      </c>
      <c r="P16" s="21">
        <v>0</v>
      </c>
      <c r="Q16" s="25">
        <v>0</v>
      </c>
      <c r="R16" s="21">
        <v>1</v>
      </c>
      <c r="S16" s="25">
        <v>1.3513513513513513</v>
      </c>
      <c r="T16" s="21">
        <v>2</v>
      </c>
      <c r="U16" s="25">
        <v>2.3809523809523809</v>
      </c>
      <c r="V16" s="21">
        <v>0</v>
      </c>
      <c r="W16" s="25">
        <v>0</v>
      </c>
      <c r="X16" s="21">
        <v>0</v>
      </c>
      <c r="Y16" s="25">
        <v>0</v>
      </c>
      <c r="Z16" s="21">
        <v>0</v>
      </c>
      <c r="AA16" s="25">
        <v>0</v>
      </c>
      <c r="AB16" s="16">
        <f t="shared" si="0"/>
        <v>6</v>
      </c>
      <c r="AC16" s="9">
        <f>+AB16/AB36*100</f>
        <v>0.60606060606060608</v>
      </c>
    </row>
    <row r="17" spans="1:30" ht="29.85" customHeight="1" x14ac:dyDescent="0.3">
      <c r="A17" s="3">
        <v>14</v>
      </c>
      <c r="B17" s="4" t="s">
        <v>14</v>
      </c>
      <c r="C17" s="1"/>
      <c r="D17" s="36">
        <v>3</v>
      </c>
      <c r="E17" s="27">
        <v>2.112676056338028</v>
      </c>
      <c r="F17" s="36">
        <v>3</v>
      </c>
      <c r="G17" s="27">
        <v>2.9702970297029703</v>
      </c>
      <c r="H17" s="36">
        <v>4</v>
      </c>
      <c r="I17" s="27">
        <v>3.5714285714285716</v>
      </c>
      <c r="J17" s="36">
        <v>4</v>
      </c>
      <c r="K17" s="27">
        <v>4.8780487804878048</v>
      </c>
      <c r="L17" s="36">
        <v>4</v>
      </c>
      <c r="M17" s="27">
        <v>3.7037037037037037</v>
      </c>
      <c r="N17" s="36">
        <v>3</v>
      </c>
      <c r="O17" s="27">
        <v>4.5454545454545459</v>
      </c>
      <c r="P17" s="22">
        <v>1</v>
      </c>
      <c r="Q17" s="26">
        <v>1.1363636363636365</v>
      </c>
      <c r="R17" s="22">
        <v>1</v>
      </c>
      <c r="S17" s="26">
        <v>1.3513513513513513</v>
      </c>
      <c r="T17" s="22">
        <v>2</v>
      </c>
      <c r="U17" s="26">
        <v>2.3809523809523809</v>
      </c>
      <c r="V17" s="22">
        <v>1</v>
      </c>
      <c r="W17" s="26">
        <v>2.5</v>
      </c>
      <c r="X17" s="22">
        <v>0</v>
      </c>
      <c r="Y17" s="26">
        <v>0</v>
      </c>
      <c r="Z17" s="22">
        <v>1</v>
      </c>
      <c r="AA17" s="26">
        <v>2.3809523809523809</v>
      </c>
      <c r="AB17" s="30">
        <f t="shared" si="0"/>
        <v>27</v>
      </c>
      <c r="AC17" s="18">
        <f>+AB17/AB36*100</f>
        <v>2.7272727272727271</v>
      </c>
    </row>
    <row r="18" spans="1:30" ht="29.85" customHeight="1" x14ac:dyDescent="0.3">
      <c r="A18" s="3">
        <v>15</v>
      </c>
      <c r="B18" s="4" t="s">
        <v>15</v>
      </c>
      <c r="C18" s="1"/>
      <c r="D18" s="34">
        <v>40</v>
      </c>
      <c r="E18" s="35">
        <v>28.169014084507044</v>
      </c>
      <c r="F18" s="34">
        <v>31</v>
      </c>
      <c r="G18" s="35">
        <v>30.693069306930692</v>
      </c>
      <c r="H18" s="34">
        <v>25</v>
      </c>
      <c r="I18" s="35">
        <v>22.321428571428573</v>
      </c>
      <c r="J18" s="34">
        <v>23</v>
      </c>
      <c r="K18" s="35">
        <v>28.048780487804876</v>
      </c>
      <c r="L18" s="34">
        <v>44</v>
      </c>
      <c r="M18" s="35">
        <v>40.74074074074074</v>
      </c>
      <c r="N18" s="34">
        <v>13</v>
      </c>
      <c r="O18" s="35">
        <v>19.696969696969695</v>
      </c>
      <c r="P18" s="21">
        <v>7</v>
      </c>
      <c r="Q18" s="25">
        <v>7.9545454545454541</v>
      </c>
      <c r="R18" s="21">
        <v>3</v>
      </c>
      <c r="S18" s="25">
        <v>4.0540540540540544</v>
      </c>
      <c r="T18" s="21">
        <v>23</v>
      </c>
      <c r="U18" s="25">
        <v>27.38095238095238</v>
      </c>
      <c r="V18" s="21">
        <v>5</v>
      </c>
      <c r="W18" s="25">
        <v>12.5</v>
      </c>
      <c r="X18" s="21">
        <v>9</v>
      </c>
      <c r="Y18" s="25">
        <v>17.647058823529413</v>
      </c>
      <c r="Z18" s="21">
        <v>2</v>
      </c>
      <c r="AA18" s="25">
        <v>4.7619047619047619</v>
      </c>
      <c r="AB18" s="16">
        <f t="shared" si="0"/>
        <v>225</v>
      </c>
      <c r="AC18" s="9">
        <f>+AB18/AB36*100</f>
        <v>22.727272727272727</v>
      </c>
    </row>
    <row r="19" spans="1:30" ht="29.85" customHeight="1" x14ac:dyDescent="0.3">
      <c r="A19" s="3">
        <v>16</v>
      </c>
      <c r="B19" s="4" t="s">
        <v>16</v>
      </c>
      <c r="C19" s="1"/>
      <c r="D19" s="36">
        <v>1</v>
      </c>
      <c r="E19" s="27">
        <v>0.70422535211267601</v>
      </c>
      <c r="F19" s="36">
        <v>4</v>
      </c>
      <c r="G19" s="27">
        <v>3.9603960396039604</v>
      </c>
      <c r="H19" s="36">
        <v>0</v>
      </c>
      <c r="I19" s="27">
        <v>0</v>
      </c>
      <c r="J19" s="36">
        <v>0</v>
      </c>
      <c r="K19" s="27">
        <v>0</v>
      </c>
      <c r="L19" s="36">
        <v>0</v>
      </c>
      <c r="M19" s="27">
        <v>0</v>
      </c>
      <c r="N19" s="36">
        <v>0</v>
      </c>
      <c r="O19" s="27">
        <v>0</v>
      </c>
      <c r="P19" s="22">
        <v>0</v>
      </c>
      <c r="Q19" s="26">
        <v>0</v>
      </c>
      <c r="R19" s="22">
        <v>1</v>
      </c>
      <c r="S19" s="26">
        <v>1.3513513513513513</v>
      </c>
      <c r="T19" s="22">
        <v>0</v>
      </c>
      <c r="U19" s="26">
        <v>0</v>
      </c>
      <c r="V19" s="22">
        <v>0</v>
      </c>
      <c r="W19" s="26">
        <v>0</v>
      </c>
      <c r="X19" s="22">
        <v>0</v>
      </c>
      <c r="Y19" s="26">
        <v>0</v>
      </c>
      <c r="Z19" s="22">
        <v>1</v>
      </c>
      <c r="AA19" s="26">
        <v>2.3809523809523809</v>
      </c>
      <c r="AB19" s="30">
        <f t="shared" si="0"/>
        <v>7</v>
      </c>
      <c r="AC19" s="18">
        <f>+AB19/AB36*100</f>
        <v>0.70707070707070707</v>
      </c>
    </row>
    <row r="20" spans="1:30" ht="29.85" customHeight="1" x14ac:dyDescent="0.3">
      <c r="A20" s="3">
        <v>17</v>
      </c>
      <c r="B20" s="4" t="s">
        <v>17</v>
      </c>
      <c r="C20" s="1"/>
      <c r="D20" s="34">
        <v>1</v>
      </c>
      <c r="E20" s="35">
        <v>0.70422535211267601</v>
      </c>
      <c r="F20" s="34">
        <v>0</v>
      </c>
      <c r="G20" s="35">
        <v>0</v>
      </c>
      <c r="H20" s="34">
        <v>0</v>
      </c>
      <c r="I20" s="35">
        <v>0</v>
      </c>
      <c r="J20" s="34">
        <v>1</v>
      </c>
      <c r="K20" s="35">
        <v>1.2195121951219512</v>
      </c>
      <c r="L20" s="34">
        <v>1</v>
      </c>
      <c r="M20" s="35">
        <v>0.92592592592592593</v>
      </c>
      <c r="N20" s="34">
        <v>0</v>
      </c>
      <c r="O20" s="35">
        <v>0</v>
      </c>
      <c r="P20" s="21">
        <v>0</v>
      </c>
      <c r="Q20" s="25">
        <v>0</v>
      </c>
      <c r="R20" s="21">
        <v>2</v>
      </c>
      <c r="S20" s="25">
        <v>2.7027027027027026</v>
      </c>
      <c r="T20" s="21">
        <v>1</v>
      </c>
      <c r="U20" s="25">
        <v>1.1904761904761905</v>
      </c>
      <c r="V20" s="21">
        <v>0</v>
      </c>
      <c r="W20" s="25">
        <v>0</v>
      </c>
      <c r="X20" s="21">
        <v>1</v>
      </c>
      <c r="Y20" s="25">
        <v>1.9607843137254901</v>
      </c>
      <c r="Z20" s="21">
        <v>0</v>
      </c>
      <c r="AA20" s="25">
        <v>0</v>
      </c>
      <c r="AB20" s="16">
        <f t="shared" si="0"/>
        <v>7</v>
      </c>
      <c r="AC20" s="9">
        <f>+AB20/AB36*100</f>
        <v>0.70707070707070707</v>
      </c>
    </row>
    <row r="21" spans="1:30" ht="29.85" customHeight="1" x14ac:dyDescent="0.3">
      <c r="A21" s="3">
        <v>18</v>
      </c>
      <c r="B21" s="4" t="s">
        <v>18</v>
      </c>
      <c r="C21" s="1"/>
      <c r="D21" s="36">
        <v>21</v>
      </c>
      <c r="E21" s="27">
        <v>14.788732394366198</v>
      </c>
      <c r="F21" s="36">
        <v>7</v>
      </c>
      <c r="G21" s="27">
        <v>6.9306930693069306</v>
      </c>
      <c r="H21" s="36">
        <v>5</v>
      </c>
      <c r="I21" s="27">
        <v>4.4642857142857144</v>
      </c>
      <c r="J21" s="36">
        <v>6</v>
      </c>
      <c r="K21" s="27">
        <v>7.3170731707317076</v>
      </c>
      <c r="L21" s="36">
        <v>4</v>
      </c>
      <c r="M21" s="27">
        <v>3.7037037037037037</v>
      </c>
      <c r="N21" s="36">
        <v>0</v>
      </c>
      <c r="O21" s="27">
        <v>0</v>
      </c>
      <c r="P21" s="22">
        <v>3</v>
      </c>
      <c r="Q21" s="26">
        <v>3.4090909090909092</v>
      </c>
      <c r="R21" s="22">
        <v>3</v>
      </c>
      <c r="S21" s="26">
        <v>4.0540540540540544</v>
      </c>
      <c r="T21" s="22">
        <v>16</v>
      </c>
      <c r="U21" s="26">
        <v>19.047619047619047</v>
      </c>
      <c r="V21" s="22">
        <v>12</v>
      </c>
      <c r="W21" s="26">
        <v>30</v>
      </c>
      <c r="X21" s="22">
        <v>6</v>
      </c>
      <c r="Y21" s="26">
        <v>11.764705882352942</v>
      </c>
      <c r="Z21" s="22">
        <v>5</v>
      </c>
      <c r="AA21" s="26">
        <v>11.904761904761905</v>
      </c>
      <c r="AB21" s="30">
        <f t="shared" si="0"/>
        <v>88</v>
      </c>
      <c r="AC21" s="18">
        <f>+AB21/AB36*100</f>
        <v>8.8888888888888893</v>
      </c>
    </row>
    <row r="22" spans="1:30" ht="29.85" customHeight="1" x14ac:dyDescent="0.3">
      <c r="A22" s="3">
        <v>19</v>
      </c>
      <c r="B22" s="4" t="s">
        <v>19</v>
      </c>
      <c r="C22" s="1"/>
      <c r="D22" s="34">
        <v>0</v>
      </c>
      <c r="E22" s="35">
        <v>0</v>
      </c>
      <c r="F22" s="34">
        <v>6</v>
      </c>
      <c r="G22" s="35">
        <v>5.9405940594059405</v>
      </c>
      <c r="H22" s="34">
        <v>2</v>
      </c>
      <c r="I22" s="35">
        <v>1.7857142857142858</v>
      </c>
      <c r="J22" s="34">
        <v>7</v>
      </c>
      <c r="K22" s="35">
        <v>8.536585365853659</v>
      </c>
      <c r="L22" s="34">
        <v>9</v>
      </c>
      <c r="M22" s="35">
        <v>8.3333333333333339</v>
      </c>
      <c r="N22" s="34">
        <v>2</v>
      </c>
      <c r="O22" s="35">
        <v>3.0303030303030303</v>
      </c>
      <c r="P22" s="21">
        <v>12</v>
      </c>
      <c r="Q22" s="25">
        <v>13.636363636363637</v>
      </c>
      <c r="R22" s="21">
        <v>4</v>
      </c>
      <c r="S22" s="25">
        <v>5.4054054054054053</v>
      </c>
      <c r="T22" s="21">
        <v>4</v>
      </c>
      <c r="U22" s="25">
        <v>4.7619047619047619</v>
      </c>
      <c r="V22" s="21">
        <v>3</v>
      </c>
      <c r="W22" s="25">
        <v>7.5</v>
      </c>
      <c r="X22" s="21">
        <v>8</v>
      </c>
      <c r="Y22" s="25">
        <v>15.686274509803921</v>
      </c>
      <c r="Z22" s="21">
        <v>3</v>
      </c>
      <c r="AA22" s="25">
        <v>7.1428571428571432</v>
      </c>
      <c r="AB22" s="16">
        <f t="shared" si="0"/>
        <v>60</v>
      </c>
      <c r="AC22" s="9">
        <f>+AB22/AB36*100</f>
        <v>6.0606060606060606</v>
      </c>
    </row>
    <row r="23" spans="1:30" ht="29.85" customHeight="1" x14ac:dyDescent="0.3">
      <c r="A23" s="3">
        <v>20</v>
      </c>
      <c r="B23" s="4" t="s">
        <v>20</v>
      </c>
      <c r="C23" s="1"/>
      <c r="D23" s="36">
        <v>14</v>
      </c>
      <c r="E23" s="27">
        <v>9.8591549295774641</v>
      </c>
      <c r="F23" s="36">
        <v>7</v>
      </c>
      <c r="G23" s="27">
        <v>6.9306930693069306</v>
      </c>
      <c r="H23" s="36">
        <v>10</v>
      </c>
      <c r="I23" s="27">
        <v>8.9285714285714288</v>
      </c>
      <c r="J23" s="36">
        <v>4</v>
      </c>
      <c r="K23" s="27">
        <v>4.8780487804878048</v>
      </c>
      <c r="L23" s="36">
        <v>2</v>
      </c>
      <c r="M23" s="27">
        <v>1.8518518518518519</v>
      </c>
      <c r="N23" s="36">
        <v>12</v>
      </c>
      <c r="O23" s="27">
        <v>18.181818181818183</v>
      </c>
      <c r="P23" s="22">
        <v>14</v>
      </c>
      <c r="Q23" s="26">
        <v>15.909090909090908</v>
      </c>
      <c r="R23" s="22">
        <v>11</v>
      </c>
      <c r="S23" s="26">
        <v>14.864864864864865</v>
      </c>
      <c r="T23" s="22">
        <v>9</v>
      </c>
      <c r="U23" s="26">
        <v>10.714285714285714</v>
      </c>
      <c r="V23" s="22">
        <v>3</v>
      </c>
      <c r="W23" s="26">
        <v>7.5</v>
      </c>
      <c r="X23" s="22">
        <v>3</v>
      </c>
      <c r="Y23" s="26">
        <v>5.882352941176471</v>
      </c>
      <c r="Z23" s="22">
        <v>6</v>
      </c>
      <c r="AA23" s="26">
        <v>14.285714285714286</v>
      </c>
      <c r="AB23" s="30">
        <f t="shared" si="0"/>
        <v>95</v>
      </c>
      <c r="AC23" s="18">
        <f>+AB23/AB36*100</f>
        <v>9.5959595959595951</v>
      </c>
    </row>
    <row r="24" spans="1:30" ht="29.85" customHeight="1" x14ac:dyDescent="0.3">
      <c r="A24" s="3">
        <v>21</v>
      </c>
      <c r="B24" s="4" t="s">
        <v>51</v>
      </c>
      <c r="C24" s="1"/>
      <c r="D24" s="34">
        <v>2</v>
      </c>
      <c r="E24" s="35">
        <v>1.408450704225352</v>
      </c>
      <c r="F24" s="34">
        <v>0</v>
      </c>
      <c r="G24" s="35">
        <v>0</v>
      </c>
      <c r="H24" s="34">
        <v>0</v>
      </c>
      <c r="I24" s="35">
        <v>0</v>
      </c>
      <c r="J24" s="34">
        <v>0</v>
      </c>
      <c r="K24" s="35">
        <v>0</v>
      </c>
      <c r="L24" s="34">
        <v>0</v>
      </c>
      <c r="M24" s="35">
        <v>0</v>
      </c>
      <c r="N24" s="34">
        <v>1</v>
      </c>
      <c r="O24" s="35">
        <v>1.5151515151515151</v>
      </c>
      <c r="P24" s="21">
        <v>0</v>
      </c>
      <c r="Q24" s="25">
        <v>0</v>
      </c>
      <c r="R24" s="21">
        <v>0</v>
      </c>
      <c r="S24" s="25">
        <v>0</v>
      </c>
      <c r="T24" s="21">
        <v>0</v>
      </c>
      <c r="U24" s="25">
        <v>0</v>
      </c>
      <c r="V24" s="21">
        <v>0</v>
      </c>
      <c r="W24" s="25">
        <v>0</v>
      </c>
      <c r="X24" s="21">
        <v>0</v>
      </c>
      <c r="Y24" s="25">
        <v>0</v>
      </c>
      <c r="Z24" s="21">
        <v>0</v>
      </c>
      <c r="AA24" s="25">
        <v>0</v>
      </c>
      <c r="AB24" s="16">
        <f t="shared" si="0"/>
        <v>3</v>
      </c>
      <c r="AC24" s="9">
        <f>+AB24/AB36*100</f>
        <v>0.30303030303030304</v>
      </c>
      <c r="AD24" s="13"/>
    </row>
    <row r="25" spans="1:30" ht="29.85" customHeight="1" x14ac:dyDescent="0.3">
      <c r="A25" s="3">
        <v>22</v>
      </c>
      <c r="B25" s="4" t="s">
        <v>21</v>
      </c>
      <c r="C25" s="1"/>
      <c r="D25" s="36">
        <v>0</v>
      </c>
      <c r="E25" s="27">
        <v>0</v>
      </c>
      <c r="F25" s="36">
        <v>0</v>
      </c>
      <c r="G25" s="27">
        <v>0</v>
      </c>
      <c r="H25" s="36">
        <v>0</v>
      </c>
      <c r="I25" s="27">
        <v>0</v>
      </c>
      <c r="J25" s="36">
        <v>0</v>
      </c>
      <c r="K25" s="27">
        <v>0</v>
      </c>
      <c r="L25" s="36">
        <v>0</v>
      </c>
      <c r="M25" s="27">
        <v>0</v>
      </c>
      <c r="N25" s="36">
        <v>0</v>
      </c>
      <c r="O25" s="27">
        <v>0</v>
      </c>
      <c r="P25" s="22">
        <v>0</v>
      </c>
      <c r="Q25" s="26">
        <v>0</v>
      </c>
      <c r="R25" s="22">
        <v>0</v>
      </c>
      <c r="S25" s="26">
        <v>0</v>
      </c>
      <c r="T25" s="22">
        <v>0</v>
      </c>
      <c r="U25" s="26">
        <v>0</v>
      </c>
      <c r="V25" s="22">
        <v>0</v>
      </c>
      <c r="W25" s="26">
        <v>0</v>
      </c>
      <c r="X25" s="22">
        <v>0</v>
      </c>
      <c r="Y25" s="26">
        <v>0</v>
      </c>
      <c r="Z25" s="22">
        <v>0</v>
      </c>
      <c r="AA25" s="26">
        <v>0</v>
      </c>
      <c r="AB25" s="30">
        <f t="shared" si="0"/>
        <v>0</v>
      </c>
      <c r="AC25" s="18">
        <f>+AB25/AB36*100</f>
        <v>0</v>
      </c>
    </row>
    <row r="26" spans="1:30" ht="29.85" customHeight="1" x14ac:dyDescent="0.3">
      <c r="A26" s="3">
        <v>23</v>
      </c>
      <c r="B26" s="4" t="s">
        <v>22</v>
      </c>
      <c r="C26" s="1"/>
      <c r="D26" s="34">
        <v>9</v>
      </c>
      <c r="E26" s="35">
        <v>6.3380281690140849</v>
      </c>
      <c r="F26" s="34">
        <v>2</v>
      </c>
      <c r="G26" s="35">
        <v>1.9801980198019802</v>
      </c>
      <c r="H26" s="34">
        <v>2</v>
      </c>
      <c r="I26" s="35">
        <v>1.7857142857142858</v>
      </c>
      <c r="J26" s="34">
        <v>5</v>
      </c>
      <c r="K26" s="35">
        <v>6.0975609756097562</v>
      </c>
      <c r="L26" s="34">
        <v>0</v>
      </c>
      <c r="M26" s="35">
        <v>0</v>
      </c>
      <c r="N26" s="34">
        <v>0</v>
      </c>
      <c r="O26" s="35">
        <v>0</v>
      </c>
      <c r="P26" s="21">
        <v>1</v>
      </c>
      <c r="Q26" s="25">
        <v>1.1363636363636365</v>
      </c>
      <c r="R26" s="21">
        <v>0</v>
      </c>
      <c r="S26" s="25">
        <v>0</v>
      </c>
      <c r="T26" s="21">
        <v>1</v>
      </c>
      <c r="U26" s="25">
        <v>1.1904761904761905</v>
      </c>
      <c r="V26" s="21">
        <v>0</v>
      </c>
      <c r="W26" s="25">
        <v>0</v>
      </c>
      <c r="X26" s="21">
        <v>0</v>
      </c>
      <c r="Y26" s="25">
        <v>0</v>
      </c>
      <c r="Z26" s="21">
        <v>0</v>
      </c>
      <c r="AA26" s="25">
        <v>0</v>
      </c>
      <c r="AB26" s="16">
        <f t="shared" si="0"/>
        <v>20</v>
      </c>
      <c r="AC26" s="9">
        <f>+AB26/AB36*100</f>
        <v>2.0202020202020203</v>
      </c>
    </row>
    <row r="27" spans="1:30" ht="29.85" customHeight="1" x14ac:dyDescent="0.3">
      <c r="A27" s="3">
        <v>24</v>
      </c>
      <c r="B27" s="4" t="s">
        <v>23</v>
      </c>
      <c r="C27" s="1"/>
      <c r="D27" s="36">
        <v>0</v>
      </c>
      <c r="E27" s="27">
        <v>0</v>
      </c>
      <c r="F27" s="36">
        <v>0</v>
      </c>
      <c r="G27" s="27">
        <v>0</v>
      </c>
      <c r="H27" s="36">
        <v>1</v>
      </c>
      <c r="I27" s="27">
        <v>0.8928571428571429</v>
      </c>
      <c r="J27" s="36">
        <v>0</v>
      </c>
      <c r="K27" s="27">
        <v>0</v>
      </c>
      <c r="L27" s="36">
        <v>0</v>
      </c>
      <c r="M27" s="27">
        <v>0</v>
      </c>
      <c r="N27" s="36">
        <v>0</v>
      </c>
      <c r="O27" s="27">
        <v>0</v>
      </c>
      <c r="P27" s="22">
        <v>0</v>
      </c>
      <c r="Q27" s="26">
        <v>0</v>
      </c>
      <c r="R27" s="22">
        <v>0</v>
      </c>
      <c r="S27" s="26">
        <v>0</v>
      </c>
      <c r="T27" s="22">
        <v>0</v>
      </c>
      <c r="U27" s="26">
        <v>0</v>
      </c>
      <c r="V27" s="22">
        <v>0</v>
      </c>
      <c r="W27" s="26">
        <v>0</v>
      </c>
      <c r="X27" s="22">
        <v>0</v>
      </c>
      <c r="Y27" s="26">
        <v>0</v>
      </c>
      <c r="Z27" s="22">
        <v>0</v>
      </c>
      <c r="AA27" s="26">
        <v>0</v>
      </c>
      <c r="AB27" s="30">
        <f t="shared" si="0"/>
        <v>1</v>
      </c>
      <c r="AC27" s="18">
        <f>+AB27/AB36*100</f>
        <v>0.10101010101010101</v>
      </c>
    </row>
    <row r="28" spans="1:30" ht="29.85" customHeight="1" x14ac:dyDescent="0.3">
      <c r="A28" s="3">
        <v>25</v>
      </c>
      <c r="B28" s="4" t="s">
        <v>24</v>
      </c>
      <c r="C28" s="1"/>
      <c r="D28" s="34">
        <v>0</v>
      </c>
      <c r="E28" s="35">
        <v>0</v>
      </c>
      <c r="F28" s="34">
        <v>1</v>
      </c>
      <c r="G28" s="35">
        <v>0.99009900990099009</v>
      </c>
      <c r="H28" s="34">
        <v>0</v>
      </c>
      <c r="I28" s="35">
        <v>0</v>
      </c>
      <c r="J28" s="34">
        <v>0</v>
      </c>
      <c r="K28" s="35">
        <v>0</v>
      </c>
      <c r="L28" s="34">
        <v>0</v>
      </c>
      <c r="M28" s="35">
        <v>0</v>
      </c>
      <c r="N28" s="34">
        <v>0</v>
      </c>
      <c r="O28" s="35">
        <v>0</v>
      </c>
      <c r="P28" s="21">
        <v>0</v>
      </c>
      <c r="Q28" s="25">
        <v>0</v>
      </c>
      <c r="R28" s="21">
        <v>0</v>
      </c>
      <c r="S28" s="25">
        <v>0</v>
      </c>
      <c r="T28" s="21">
        <v>0</v>
      </c>
      <c r="U28" s="25">
        <v>0</v>
      </c>
      <c r="V28" s="21">
        <v>0</v>
      </c>
      <c r="W28" s="25">
        <v>0</v>
      </c>
      <c r="X28" s="21">
        <v>0</v>
      </c>
      <c r="Y28" s="25">
        <v>0</v>
      </c>
      <c r="Z28" s="21">
        <v>0</v>
      </c>
      <c r="AA28" s="25">
        <v>0</v>
      </c>
      <c r="AB28" s="16">
        <f t="shared" si="0"/>
        <v>1</v>
      </c>
      <c r="AC28" s="9">
        <f>+AB28/AB36*100</f>
        <v>0.10101010101010101</v>
      </c>
    </row>
    <row r="29" spans="1:30" ht="29.85" customHeight="1" x14ac:dyDescent="0.3">
      <c r="A29" s="3">
        <v>26</v>
      </c>
      <c r="B29" s="4" t="s">
        <v>25</v>
      </c>
      <c r="C29" s="1"/>
      <c r="D29" s="36">
        <v>11</v>
      </c>
      <c r="E29" s="27">
        <v>7.746478873239437</v>
      </c>
      <c r="F29" s="36">
        <v>4</v>
      </c>
      <c r="G29" s="27">
        <v>3.9603960396039604</v>
      </c>
      <c r="H29" s="36">
        <v>5</v>
      </c>
      <c r="I29" s="27">
        <v>4.4642857142857144</v>
      </c>
      <c r="J29" s="36">
        <v>3</v>
      </c>
      <c r="K29" s="27">
        <v>3.6585365853658538</v>
      </c>
      <c r="L29" s="36">
        <v>8</v>
      </c>
      <c r="M29" s="27">
        <v>7.4074074074074074</v>
      </c>
      <c r="N29" s="36">
        <v>9</v>
      </c>
      <c r="O29" s="27">
        <v>13.636363636363637</v>
      </c>
      <c r="P29" s="22">
        <v>9</v>
      </c>
      <c r="Q29" s="26">
        <v>10.227272727272727</v>
      </c>
      <c r="R29" s="22">
        <v>7</v>
      </c>
      <c r="S29" s="26">
        <v>9.4594594594594597</v>
      </c>
      <c r="T29" s="22">
        <v>6</v>
      </c>
      <c r="U29" s="26">
        <v>7.1428571428571432</v>
      </c>
      <c r="V29" s="22">
        <v>4</v>
      </c>
      <c r="W29" s="26">
        <v>10</v>
      </c>
      <c r="X29" s="22">
        <v>5</v>
      </c>
      <c r="Y29" s="26">
        <v>9.8039215686274517</v>
      </c>
      <c r="Z29" s="22">
        <v>2</v>
      </c>
      <c r="AA29" s="26">
        <v>4.7619047619047619</v>
      </c>
      <c r="AB29" s="30">
        <f t="shared" si="0"/>
        <v>73</v>
      </c>
      <c r="AC29" s="18">
        <f>+AB29/AB36*100</f>
        <v>7.3737373737373737</v>
      </c>
    </row>
    <row r="30" spans="1:30" ht="29.85" customHeight="1" x14ac:dyDescent="0.3">
      <c r="A30" s="3">
        <v>27</v>
      </c>
      <c r="B30" s="4" t="s">
        <v>26</v>
      </c>
      <c r="C30" s="1"/>
      <c r="D30" s="34">
        <v>5</v>
      </c>
      <c r="E30" s="35">
        <v>3.5211267605633805</v>
      </c>
      <c r="F30" s="34">
        <v>14</v>
      </c>
      <c r="G30" s="35">
        <v>13.861386138613861</v>
      </c>
      <c r="H30" s="34">
        <v>4</v>
      </c>
      <c r="I30" s="35">
        <v>3.5714285714285716</v>
      </c>
      <c r="J30" s="34">
        <v>1</v>
      </c>
      <c r="K30" s="35">
        <v>1.2195121951219512</v>
      </c>
      <c r="L30" s="34">
        <v>11</v>
      </c>
      <c r="M30" s="35">
        <v>10.185185185185185</v>
      </c>
      <c r="N30" s="34">
        <v>0</v>
      </c>
      <c r="O30" s="35">
        <v>0</v>
      </c>
      <c r="P30" s="21">
        <v>3</v>
      </c>
      <c r="Q30" s="25">
        <v>3.4090909090909092</v>
      </c>
      <c r="R30" s="21">
        <v>1</v>
      </c>
      <c r="S30" s="25">
        <v>1.3513513513513513</v>
      </c>
      <c r="T30" s="21">
        <v>1</v>
      </c>
      <c r="U30" s="25">
        <v>1.1904761904761905</v>
      </c>
      <c r="V30" s="21">
        <v>0</v>
      </c>
      <c r="W30" s="25">
        <v>0</v>
      </c>
      <c r="X30" s="21">
        <v>3</v>
      </c>
      <c r="Y30" s="25">
        <v>5.882352941176471</v>
      </c>
      <c r="Z30" s="21">
        <v>0</v>
      </c>
      <c r="AA30" s="25">
        <v>0</v>
      </c>
      <c r="AB30" s="16">
        <f t="shared" si="0"/>
        <v>43</v>
      </c>
      <c r="AC30" s="9">
        <f>+AB30/AB36*100</f>
        <v>4.3434343434343434</v>
      </c>
    </row>
    <row r="31" spans="1:30" ht="29.85" customHeight="1" x14ac:dyDescent="0.3">
      <c r="A31" s="3">
        <v>28</v>
      </c>
      <c r="B31" s="4" t="s">
        <v>27</v>
      </c>
      <c r="C31" s="1"/>
      <c r="D31" s="36">
        <v>15</v>
      </c>
      <c r="E31" s="27">
        <v>10.56338028169014</v>
      </c>
      <c r="F31" s="36">
        <v>0</v>
      </c>
      <c r="G31" s="27">
        <v>0</v>
      </c>
      <c r="H31" s="36">
        <v>1</v>
      </c>
      <c r="I31" s="27">
        <v>0.8928571428571429</v>
      </c>
      <c r="J31" s="36">
        <v>6</v>
      </c>
      <c r="K31" s="27">
        <v>7.3170731707317076</v>
      </c>
      <c r="L31" s="36">
        <v>2</v>
      </c>
      <c r="M31" s="27">
        <v>1.8518518518518519</v>
      </c>
      <c r="N31" s="36">
        <v>5</v>
      </c>
      <c r="O31" s="27">
        <v>7.5757575757575761</v>
      </c>
      <c r="P31" s="22">
        <v>1</v>
      </c>
      <c r="Q31" s="26">
        <v>1.1363636363636365</v>
      </c>
      <c r="R31" s="22">
        <v>5</v>
      </c>
      <c r="S31" s="26">
        <v>6.756756756756757</v>
      </c>
      <c r="T31" s="22">
        <v>5</v>
      </c>
      <c r="U31" s="26">
        <v>5.9523809523809526</v>
      </c>
      <c r="V31" s="22">
        <v>2</v>
      </c>
      <c r="W31" s="26">
        <v>5</v>
      </c>
      <c r="X31" s="22">
        <v>2</v>
      </c>
      <c r="Y31" s="26">
        <v>3.9215686274509802</v>
      </c>
      <c r="Z31" s="22">
        <v>0</v>
      </c>
      <c r="AA31" s="26">
        <v>0</v>
      </c>
      <c r="AB31" s="30">
        <f t="shared" si="0"/>
        <v>44</v>
      </c>
      <c r="AC31" s="18">
        <f>+AB31/AB36*100</f>
        <v>4.4444444444444446</v>
      </c>
    </row>
    <row r="32" spans="1:30" ht="29.65" customHeight="1" x14ac:dyDescent="0.3">
      <c r="A32" s="3">
        <v>29</v>
      </c>
      <c r="B32" s="4" t="s">
        <v>50</v>
      </c>
      <c r="C32" s="1"/>
      <c r="D32" s="34">
        <v>0</v>
      </c>
      <c r="E32" s="35">
        <v>0</v>
      </c>
      <c r="F32" s="34">
        <v>0</v>
      </c>
      <c r="G32" s="35">
        <v>0</v>
      </c>
      <c r="H32" s="34">
        <v>0</v>
      </c>
      <c r="I32" s="35">
        <v>0</v>
      </c>
      <c r="J32" s="34">
        <v>0</v>
      </c>
      <c r="K32" s="35">
        <v>0</v>
      </c>
      <c r="L32" s="34">
        <v>0</v>
      </c>
      <c r="M32" s="35">
        <v>0</v>
      </c>
      <c r="N32" s="34">
        <v>0</v>
      </c>
      <c r="O32" s="35">
        <v>0</v>
      </c>
      <c r="P32" s="21">
        <v>0</v>
      </c>
      <c r="Q32" s="25">
        <v>0</v>
      </c>
      <c r="R32" s="21">
        <v>0</v>
      </c>
      <c r="S32" s="25">
        <v>0</v>
      </c>
      <c r="T32" s="21">
        <v>0</v>
      </c>
      <c r="U32" s="25">
        <v>0</v>
      </c>
      <c r="V32" s="21">
        <v>0</v>
      </c>
      <c r="W32" s="25">
        <v>0</v>
      </c>
      <c r="X32" s="21">
        <v>0</v>
      </c>
      <c r="Y32" s="25">
        <v>0</v>
      </c>
      <c r="Z32" s="21">
        <v>0</v>
      </c>
      <c r="AA32" s="25">
        <v>0</v>
      </c>
      <c r="AB32" s="16">
        <f t="shared" si="0"/>
        <v>0</v>
      </c>
      <c r="AC32" s="9">
        <f>+AB32/AB36*100</f>
        <v>0</v>
      </c>
    </row>
    <row r="33" spans="1:30" ht="29.65" customHeight="1" x14ac:dyDescent="0.3">
      <c r="A33" s="3">
        <v>30</v>
      </c>
      <c r="B33" s="4" t="s">
        <v>28</v>
      </c>
      <c r="C33" s="1"/>
      <c r="D33" s="36">
        <v>0</v>
      </c>
      <c r="E33" s="27">
        <v>0</v>
      </c>
      <c r="F33" s="36">
        <v>3</v>
      </c>
      <c r="G33" s="27">
        <v>2.9702970297029703</v>
      </c>
      <c r="H33" s="36">
        <v>1</v>
      </c>
      <c r="I33" s="27">
        <v>0.8928571428571429</v>
      </c>
      <c r="J33" s="36">
        <v>0</v>
      </c>
      <c r="K33" s="27">
        <v>0</v>
      </c>
      <c r="L33" s="36">
        <v>0</v>
      </c>
      <c r="M33" s="27">
        <v>0</v>
      </c>
      <c r="N33" s="36">
        <v>0</v>
      </c>
      <c r="O33" s="27">
        <v>0</v>
      </c>
      <c r="P33" s="22">
        <v>0</v>
      </c>
      <c r="Q33" s="26">
        <v>0</v>
      </c>
      <c r="R33" s="22">
        <v>5</v>
      </c>
      <c r="S33" s="26">
        <v>6.756756756756757</v>
      </c>
      <c r="T33" s="22">
        <v>1</v>
      </c>
      <c r="U33" s="26">
        <v>1.1904761904761905</v>
      </c>
      <c r="V33" s="22">
        <v>0</v>
      </c>
      <c r="W33" s="26">
        <v>0</v>
      </c>
      <c r="X33" s="22">
        <v>0</v>
      </c>
      <c r="Y33" s="26">
        <v>0</v>
      </c>
      <c r="Z33" s="22">
        <v>0</v>
      </c>
      <c r="AA33" s="26">
        <v>0</v>
      </c>
      <c r="AB33" s="30">
        <f t="shared" si="0"/>
        <v>10</v>
      </c>
      <c r="AC33" s="18">
        <f>+AB33/AB36*100</f>
        <v>1.0101010101010102</v>
      </c>
    </row>
    <row r="34" spans="1:30" ht="29.65" customHeight="1" x14ac:dyDescent="0.3">
      <c r="A34" s="3">
        <v>31</v>
      </c>
      <c r="B34" s="4" t="s">
        <v>29</v>
      </c>
      <c r="C34" s="1"/>
      <c r="D34" s="34">
        <v>0</v>
      </c>
      <c r="E34" s="35">
        <v>0</v>
      </c>
      <c r="F34" s="34">
        <v>0</v>
      </c>
      <c r="G34" s="35">
        <v>0</v>
      </c>
      <c r="H34" s="34">
        <v>0</v>
      </c>
      <c r="I34" s="35">
        <v>0</v>
      </c>
      <c r="J34" s="34">
        <v>0</v>
      </c>
      <c r="K34" s="35">
        <v>0</v>
      </c>
      <c r="L34" s="34">
        <v>0</v>
      </c>
      <c r="M34" s="35">
        <v>0</v>
      </c>
      <c r="N34" s="34">
        <v>0</v>
      </c>
      <c r="O34" s="35">
        <v>0</v>
      </c>
      <c r="P34" s="21">
        <v>0</v>
      </c>
      <c r="Q34" s="25">
        <v>0</v>
      </c>
      <c r="R34" s="21">
        <v>0</v>
      </c>
      <c r="S34" s="25">
        <v>0</v>
      </c>
      <c r="T34" s="21">
        <v>0</v>
      </c>
      <c r="U34" s="25">
        <v>0</v>
      </c>
      <c r="V34" s="21">
        <v>0</v>
      </c>
      <c r="W34" s="25">
        <v>0</v>
      </c>
      <c r="X34" s="21">
        <v>0</v>
      </c>
      <c r="Y34" s="25">
        <v>0</v>
      </c>
      <c r="Z34" s="21">
        <v>0</v>
      </c>
      <c r="AA34" s="25">
        <v>0</v>
      </c>
      <c r="AB34" s="16">
        <f t="shared" si="0"/>
        <v>0</v>
      </c>
      <c r="AC34" s="9">
        <f>+AB34/AB36*100</f>
        <v>0</v>
      </c>
    </row>
    <row r="35" spans="1:30" ht="29.65" customHeight="1" x14ac:dyDescent="0.3">
      <c r="A35" s="3">
        <v>32</v>
      </c>
      <c r="B35" s="4" t="s">
        <v>30</v>
      </c>
      <c r="C35" s="1"/>
      <c r="D35" s="36">
        <v>1</v>
      </c>
      <c r="E35" s="27">
        <v>0.70422535211267601</v>
      </c>
      <c r="F35" s="36">
        <v>0</v>
      </c>
      <c r="G35" s="27">
        <v>0</v>
      </c>
      <c r="H35" s="36">
        <v>1</v>
      </c>
      <c r="I35" s="27">
        <v>0.8928571428571429</v>
      </c>
      <c r="J35" s="36">
        <v>0</v>
      </c>
      <c r="K35" s="27">
        <v>0</v>
      </c>
      <c r="L35" s="36">
        <v>0</v>
      </c>
      <c r="M35" s="27">
        <v>0</v>
      </c>
      <c r="N35" s="36">
        <v>0</v>
      </c>
      <c r="O35" s="27">
        <v>0</v>
      </c>
      <c r="P35" s="22">
        <v>0</v>
      </c>
      <c r="Q35" s="26">
        <v>0</v>
      </c>
      <c r="R35" s="22">
        <v>0</v>
      </c>
      <c r="S35" s="26">
        <v>0</v>
      </c>
      <c r="T35" s="22">
        <v>0</v>
      </c>
      <c r="U35" s="26">
        <v>0</v>
      </c>
      <c r="V35" s="22">
        <v>0</v>
      </c>
      <c r="W35" s="26">
        <v>0</v>
      </c>
      <c r="X35" s="22">
        <v>0</v>
      </c>
      <c r="Y35" s="26">
        <v>0</v>
      </c>
      <c r="Z35" s="22">
        <v>0</v>
      </c>
      <c r="AA35" s="26">
        <v>0</v>
      </c>
      <c r="AB35" s="30">
        <f t="shared" si="0"/>
        <v>2</v>
      </c>
      <c r="AC35" s="18">
        <f>+AB35/AB36*100</f>
        <v>0.20202020202020202</v>
      </c>
    </row>
    <row r="36" spans="1:30" ht="29.65" customHeight="1" x14ac:dyDescent="0.3">
      <c r="A36" s="59" t="s">
        <v>31</v>
      </c>
      <c r="B36" s="60"/>
      <c r="C36" s="1"/>
      <c r="D36" s="21">
        <f>SUM(D4:D35)</f>
        <v>142</v>
      </c>
      <c r="E36" s="21">
        <f>SUM(E4:E35)</f>
        <v>100</v>
      </c>
      <c r="F36" s="21">
        <v>101</v>
      </c>
      <c r="G36" s="21">
        <v>100.00000000000001</v>
      </c>
      <c r="H36" s="21">
        <v>112</v>
      </c>
      <c r="I36" s="21">
        <v>99.999999999999986</v>
      </c>
      <c r="J36" s="21">
        <v>82</v>
      </c>
      <c r="K36" s="21">
        <v>99.999999999999972</v>
      </c>
      <c r="L36" s="21">
        <v>108</v>
      </c>
      <c r="M36" s="21">
        <v>99.999999999999986</v>
      </c>
      <c r="N36" s="21">
        <v>66</v>
      </c>
      <c r="O36" s="21">
        <v>100.00000000000001</v>
      </c>
      <c r="P36" s="21">
        <v>88</v>
      </c>
      <c r="Q36" s="28">
        <v>99.999999999999986</v>
      </c>
      <c r="R36" s="21">
        <v>74</v>
      </c>
      <c r="S36" s="28">
        <v>100.00000000000003</v>
      </c>
      <c r="T36" s="21">
        <v>84</v>
      </c>
      <c r="U36" s="28">
        <v>99.999999999999986</v>
      </c>
      <c r="V36" s="21">
        <v>40</v>
      </c>
      <c r="W36" s="28">
        <v>100</v>
      </c>
      <c r="X36" s="21">
        <v>51</v>
      </c>
      <c r="Y36" s="28">
        <v>100.00000000000001</v>
      </c>
      <c r="Z36" s="21">
        <v>42</v>
      </c>
      <c r="AA36" s="28">
        <v>99.999999999999986</v>
      </c>
      <c r="AB36" s="16">
        <f>SUM(AB4:AB35)</f>
        <v>990</v>
      </c>
      <c r="AC36" s="16">
        <f>SUM(AC4:AC35)</f>
        <v>99.999999999999986</v>
      </c>
      <c r="AD36" s="13"/>
    </row>
    <row r="37" spans="1:30" ht="29.8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31">
        <f>+D36+F36+H36+J36+L36+N36+P36+R36+T36+V36+X36+Z36</f>
        <v>990</v>
      </c>
      <c r="AC37" s="31">
        <f>+E36+G36+I36+K36+M36+O36+Q36+S36+U36+W36+Y36+AA36</f>
        <v>1200</v>
      </c>
    </row>
  </sheetData>
  <mergeCells count="4">
    <mergeCell ref="D1:AC1"/>
    <mergeCell ref="A2:B3"/>
    <mergeCell ref="D2:AC2"/>
    <mergeCell ref="A36:B36"/>
  </mergeCells>
  <conditionalFormatting sqref="D2">
    <cfRule type="cellIs" dxfId="30" priority="39" operator="equal">
      <formula>0</formula>
    </cfRule>
  </conditionalFormatting>
  <conditionalFormatting sqref="P4:S36 V4:AA36">
    <cfRule type="cellIs" dxfId="29" priority="24" operator="equal">
      <formula>0</formula>
    </cfRule>
  </conditionalFormatting>
  <conditionalFormatting sqref="A4:A35">
    <cfRule type="cellIs" dxfId="28" priority="25" operator="equal">
      <formula>0</formula>
    </cfRule>
  </conditionalFormatting>
  <conditionalFormatting sqref="AB36:AC36">
    <cfRule type="cellIs" dxfId="27" priority="21" operator="equal">
      <formula>0</formula>
    </cfRule>
  </conditionalFormatting>
  <conditionalFormatting sqref="D4:E36">
    <cfRule type="cellIs" dxfId="26" priority="20" operator="equal">
      <formula>0</formula>
    </cfRule>
  </conditionalFormatting>
  <conditionalFormatting sqref="F4:G36">
    <cfRule type="cellIs" dxfId="25" priority="19" operator="equal">
      <formula>0</formula>
    </cfRule>
  </conditionalFormatting>
  <conditionalFormatting sqref="AC4:AC35">
    <cfRule type="cellIs" dxfId="24" priority="18" operator="equal">
      <formula>0</formula>
    </cfRule>
  </conditionalFormatting>
  <conditionalFormatting sqref="H4:I36">
    <cfRule type="cellIs" dxfId="23" priority="17" operator="equal">
      <formula>0</formula>
    </cfRule>
  </conditionalFormatting>
  <conditionalFormatting sqref="D3 H3:U3 F3">
    <cfRule type="cellIs" dxfId="22" priority="16" operator="equal">
      <formula>0</formula>
    </cfRule>
  </conditionalFormatting>
  <conditionalFormatting sqref="V3:AC3">
    <cfRule type="cellIs" dxfId="21" priority="15" operator="equal">
      <formula>0</formula>
    </cfRule>
  </conditionalFormatting>
  <conditionalFormatting sqref="G3">
    <cfRule type="cellIs" dxfId="20" priority="14" operator="equal">
      <formula>0</formula>
    </cfRule>
  </conditionalFormatting>
  <conditionalFormatting sqref="E3">
    <cfRule type="cellIs" dxfId="19" priority="13" operator="equal">
      <formula>0</formula>
    </cfRule>
  </conditionalFormatting>
  <conditionalFormatting sqref="J4:K36">
    <cfRule type="cellIs" dxfId="18" priority="11" operator="equal">
      <formula>0</formula>
    </cfRule>
  </conditionalFormatting>
  <conditionalFormatting sqref="L36:M36">
    <cfRule type="cellIs" dxfId="17" priority="10" operator="equal">
      <formula>0</formula>
    </cfRule>
  </conditionalFormatting>
  <conditionalFormatting sqref="L4:M35">
    <cfRule type="cellIs" dxfId="16" priority="9" operator="equal">
      <formula>0</formula>
    </cfRule>
  </conditionalFormatting>
  <conditionalFormatting sqref="N36:O36">
    <cfRule type="cellIs" dxfId="15" priority="6" operator="equal">
      <formula>0</formula>
    </cfRule>
  </conditionalFormatting>
  <conditionalFormatting sqref="N4:O35">
    <cfRule type="cellIs" dxfId="14" priority="5" operator="equal">
      <formula>0</formula>
    </cfRule>
  </conditionalFormatting>
  <conditionalFormatting sqref="T4:U36">
    <cfRule type="cellIs" dxfId="13" priority="2" operator="equal">
      <formula>0</formula>
    </cfRule>
  </conditionalFormatting>
  <conditionalFormatting sqref="AB4:AB35">
    <cfRule type="cellIs" dxfId="12" priority="1" operator="equal">
      <formula>0</formula>
    </cfRule>
  </conditionalFormatting>
  <pageMargins left="0.19685039370078741" right="0.19685039370078741" top="0.15748031496062992" bottom="0" header="0.31496062992125984" footer="0.31496062992125984"/>
  <pageSetup paperSize="119" scale="5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AO42"/>
  <sheetViews>
    <sheetView tabSelected="1" zoomScale="55" zoomScaleNormal="55" workbookViewId="0">
      <selection sqref="A1:F1"/>
    </sheetView>
  </sheetViews>
  <sheetFormatPr baseColWidth="10" defaultRowHeight="15" x14ac:dyDescent="0.25"/>
  <cols>
    <col min="1" max="1" width="6.28515625" customWidth="1"/>
    <col min="2" max="2" width="39" customWidth="1"/>
    <col min="3" max="3" width="19.85546875" customWidth="1"/>
    <col min="4" max="4" width="15.28515625" customWidth="1"/>
    <col min="5" max="5" width="16.28515625" customWidth="1"/>
    <col min="6" max="6" width="12.85546875" customWidth="1"/>
    <col min="7" max="7" width="3.5703125" customWidth="1"/>
    <col min="8" max="8" width="42" customWidth="1"/>
  </cols>
  <sheetData>
    <row r="1" spans="1:41" ht="39" customHeight="1" x14ac:dyDescent="0.4">
      <c r="A1" s="76" t="s">
        <v>70</v>
      </c>
      <c r="B1" s="76"/>
      <c r="C1" s="76"/>
      <c r="D1" s="76"/>
      <c r="E1" s="76"/>
      <c r="F1" s="76"/>
    </row>
    <row r="2" spans="1:41" ht="39" customHeight="1" x14ac:dyDescent="0.5">
      <c r="A2" s="78" t="s">
        <v>96</v>
      </c>
      <c r="B2" s="78"/>
      <c r="C2" s="78"/>
      <c r="D2" s="78"/>
      <c r="E2" s="78"/>
      <c r="F2" s="78"/>
    </row>
    <row r="3" spans="1:41" ht="75" customHeight="1" x14ac:dyDescent="0.25">
      <c r="A3" s="70" t="s">
        <v>78</v>
      </c>
      <c r="B3" s="77"/>
      <c r="C3" s="15" t="s">
        <v>34</v>
      </c>
      <c r="D3" s="15" t="s">
        <v>35</v>
      </c>
      <c r="E3" s="15" t="s">
        <v>36</v>
      </c>
      <c r="F3" s="15" t="s">
        <v>37</v>
      </c>
    </row>
    <row r="4" spans="1:41" s="7" customFormat="1" ht="30" customHeight="1" x14ac:dyDescent="0.3">
      <c r="A4" s="5">
        <v>1</v>
      </c>
      <c r="B4" s="6" t="s">
        <v>32</v>
      </c>
      <c r="C4" s="8">
        <v>8</v>
      </c>
      <c r="D4" s="8">
        <v>86</v>
      </c>
      <c r="E4" s="8">
        <v>10</v>
      </c>
      <c r="F4" s="8">
        <v>104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s="7" customFormat="1" ht="30" customHeight="1" x14ac:dyDescent="0.3">
      <c r="A5" s="5">
        <v>2</v>
      </c>
      <c r="B5" s="6" t="s">
        <v>33</v>
      </c>
      <c r="C5" s="17"/>
      <c r="D5" s="17">
        <v>1954</v>
      </c>
      <c r="E5" s="17">
        <v>0</v>
      </c>
      <c r="F5" s="17">
        <v>1954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s="7" customFormat="1" ht="30" customHeight="1" x14ac:dyDescent="0.3">
      <c r="A6" s="5">
        <v>3</v>
      </c>
      <c r="B6" s="19" t="s">
        <v>2</v>
      </c>
      <c r="C6" s="8">
        <v>0</v>
      </c>
      <c r="D6" s="8">
        <v>2</v>
      </c>
      <c r="E6" s="8">
        <v>0</v>
      </c>
      <c r="F6" s="8">
        <v>2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s="7" customFormat="1" ht="30" customHeight="1" x14ac:dyDescent="0.3">
      <c r="A7" s="5">
        <v>4</v>
      </c>
      <c r="B7" s="19" t="s">
        <v>3</v>
      </c>
      <c r="C7" s="17">
        <v>0</v>
      </c>
      <c r="D7" s="17">
        <v>56</v>
      </c>
      <c r="E7" s="17">
        <v>10</v>
      </c>
      <c r="F7" s="17">
        <v>66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s="7" customFormat="1" ht="30" customHeight="1" x14ac:dyDescent="0.3">
      <c r="A8" s="5">
        <v>5</v>
      </c>
      <c r="B8" s="19" t="s">
        <v>4</v>
      </c>
      <c r="C8" s="8">
        <v>0</v>
      </c>
      <c r="D8" s="8">
        <v>3</v>
      </c>
      <c r="E8" s="8">
        <v>0</v>
      </c>
      <c r="F8" s="8">
        <v>3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s="7" customFormat="1" ht="30" customHeight="1" x14ac:dyDescent="0.4">
      <c r="A9" s="5">
        <v>6</v>
      </c>
      <c r="B9" s="19" t="s">
        <v>5</v>
      </c>
      <c r="C9" s="17">
        <v>0</v>
      </c>
      <c r="D9" s="17">
        <v>2</v>
      </c>
      <c r="E9" s="17">
        <v>17</v>
      </c>
      <c r="F9" s="17">
        <v>19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</row>
    <row r="10" spans="1:41" s="7" customFormat="1" ht="30" customHeight="1" x14ac:dyDescent="0.4">
      <c r="A10" s="5">
        <v>7</v>
      </c>
      <c r="B10" s="19" t="s">
        <v>6</v>
      </c>
      <c r="C10" s="8">
        <v>0</v>
      </c>
      <c r="D10" s="8">
        <v>14</v>
      </c>
      <c r="E10" s="8">
        <v>1</v>
      </c>
      <c r="F10" s="8">
        <v>15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</row>
    <row r="11" spans="1:41" s="7" customFormat="1" ht="30" customHeight="1" x14ac:dyDescent="0.4">
      <c r="A11" s="5">
        <v>8</v>
      </c>
      <c r="B11" s="19" t="s">
        <v>7</v>
      </c>
      <c r="C11" s="17">
        <v>0</v>
      </c>
      <c r="D11" s="17">
        <v>16</v>
      </c>
      <c r="E11" s="17">
        <v>13</v>
      </c>
      <c r="F11" s="17">
        <v>29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</row>
    <row r="12" spans="1:41" s="7" customFormat="1" ht="30" customHeight="1" x14ac:dyDescent="0.4">
      <c r="A12" s="5">
        <v>9</v>
      </c>
      <c r="B12" s="19" t="s">
        <v>8</v>
      </c>
      <c r="C12" s="8">
        <v>0</v>
      </c>
      <c r="D12" s="8">
        <v>51</v>
      </c>
      <c r="E12" s="8">
        <v>3</v>
      </c>
      <c r="F12" s="8">
        <v>54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</row>
    <row r="13" spans="1:41" s="7" customFormat="1" ht="30" customHeight="1" x14ac:dyDescent="0.4">
      <c r="A13" s="5">
        <v>10</v>
      </c>
      <c r="B13" s="19" t="s">
        <v>9</v>
      </c>
      <c r="C13" s="17">
        <v>0</v>
      </c>
      <c r="D13" s="17">
        <v>2</v>
      </c>
      <c r="E13" s="17">
        <v>4</v>
      </c>
      <c r="F13" s="17">
        <v>6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</row>
    <row r="14" spans="1:41" s="7" customFormat="1" ht="30" customHeight="1" x14ac:dyDescent="0.4">
      <c r="A14" s="5">
        <v>11</v>
      </c>
      <c r="B14" s="19" t="s">
        <v>10</v>
      </c>
      <c r="C14" s="8">
        <v>0</v>
      </c>
      <c r="D14" s="8">
        <v>1</v>
      </c>
      <c r="E14" s="8">
        <v>1</v>
      </c>
      <c r="F14" s="8">
        <v>2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</row>
    <row r="15" spans="1:41" s="7" customFormat="1" ht="30" customHeight="1" x14ac:dyDescent="0.4">
      <c r="A15" s="5">
        <v>12</v>
      </c>
      <c r="B15" s="19" t="s">
        <v>11</v>
      </c>
      <c r="C15" s="17">
        <v>0</v>
      </c>
      <c r="D15" s="17">
        <v>107</v>
      </c>
      <c r="E15" s="17">
        <v>212</v>
      </c>
      <c r="F15" s="17">
        <v>319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</row>
    <row r="16" spans="1:41" s="7" customFormat="1" ht="30" customHeight="1" x14ac:dyDescent="0.4">
      <c r="A16" s="5">
        <v>13</v>
      </c>
      <c r="B16" s="19" t="s">
        <v>12</v>
      </c>
      <c r="C16" s="8">
        <v>0</v>
      </c>
      <c r="D16" s="8">
        <v>28</v>
      </c>
      <c r="E16" s="8">
        <v>7</v>
      </c>
      <c r="F16" s="8">
        <v>35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</row>
    <row r="17" spans="1:35" s="7" customFormat="1" ht="30" customHeight="1" x14ac:dyDescent="0.4">
      <c r="A17" s="5">
        <v>14</v>
      </c>
      <c r="B17" s="19" t="s">
        <v>13</v>
      </c>
      <c r="C17" s="17">
        <v>6</v>
      </c>
      <c r="D17" s="17">
        <v>38</v>
      </c>
      <c r="E17" s="17">
        <v>6</v>
      </c>
      <c r="F17" s="17">
        <v>50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</row>
    <row r="18" spans="1:35" s="7" customFormat="1" ht="30" customHeight="1" x14ac:dyDescent="0.4">
      <c r="A18" s="5">
        <v>15</v>
      </c>
      <c r="B18" s="19" t="s">
        <v>14</v>
      </c>
      <c r="C18" s="8">
        <v>0</v>
      </c>
      <c r="D18" s="8">
        <v>4</v>
      </c>
      <c r="E18" s="8">
        <v>27</v>
      </c>
      <c r="F18" s="8">
        <v>31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</row>
    <row r="19" spans="1:35" s="7" customFormat="1" ht="30" customHeight="1" x14ac:dyDescent="0.4">
      <c r="A19" s="5">
        <v>16</v>
      </c>
      <c r="B19" s="19" t="s">
        <v>15</v>
      </c>
      <c r="C19" s="17">
        <v>1</v>
      </c>
      <c r="D19" s="17">
        <v>46</v>
      </c>
      <c r="E19" s="17">
        <v>225</v>
      </c>
      <c r="F19" s="17">
        <v>272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</row>
    <row r="20" spans="1:35" s="7" customFormat="1" ht="30" customHeight="1" x14ac:dyDescent="0.4">
      <c r="A20" s="5">
        <v>17</v>
      </c>
      <c r="B20" s="19" t="s">
        <v>16</v>
      </c>
      <c r="C20" s="8">
        <v>0</v>
      </c>
      <c r="D20" s="8">
        <v>42</v>
      </c>
      <c r="E20" s="8">
        <v>7</v>
      </c>
      <c r="F20" s="8">
        <v>49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</row>
    <row r="21" spans="1:35" s="7" customFormat="1" ht="30" customHeight="1" x14ac:dyDescent="0.4">
      <c r="A21" s="5">
        <v>18</v>
      </c>
      <c r="B21" s="19" t="s">
        <v>17</v>
      </c>
      <c r="C21" s="17">
        <v>1</v>
      </c>
      <c r="D21" s="17">
        <v>20</v>
      </c>
      <c r="E21" s="17">
        <v>7</v>
      </c>
      <c r="F21" s="17">
        <v>28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</row>
    <row r="22" spans="1:35" s="7" customFormat="1" ht="30" customHeight="1" x14ac:dyDescent="0.4">
      <c r="A22" s="5">
        <v>19</v>
      </c>
      <c r="B22" s="19" t="s">
        <v>18</v>
      </c>
      <c r="C22" s="8">
        <v>0</v>
      </c>
      <c r="D22" s="8">
        <v>29</v>
      </c>
      <c r="E22" s="8">
        <v>88</v>
      </c>
      <c r="F22" s="8">
        <v>117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</row>
    <row r="23" spans="1:35" s="7" customFormat="1" ht="30" customHeight="1" x14ac:dyDescent="0.4">
      <c r="A23" s="5">
        <v>20</v>
      </c>
      <c r="B23" s="19" t="s">
        <v>19</v>
      </c>
      <c r="C23" s="17">
        <v>0</v>
      </c>
      <c r="D23" s="17">
        <v>14</v>
      </c>
      <c r="E23" s="17">
        <v>60</v>
      </c>
      <c r="F23" s="17">
        <v>74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</row>
    <row r="24" spans="1:35" s="7" customFormat="1" ht="30" customHeight="1" x14ac:dyDescent="0.4">
      <c r="A24" s="5">
        <v>21</v>
      </c>
      <c r="B24" s="19" t="s">
        <v>20</v>
      </c>
      <c r="C24" s="8">
        <v>3</v>
      </c>
      <c r="D24" s="8">
        <v>11</v>
      </c>
      <c r="E24" s="8">
        <v>95</v>
      </c>
      <c r="F24" s="8">
        <v>109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</row>
    <row r="25" spans="1:35" s="7" customFormat="1" ht="30" customHeight="1" x14ac:dyDescent="0.4">
      <c r="A25" s="5">
        <v>22</v>
      </c>
      <c r="B25" s="19" t="s">
        <v>51</v>
      </c>
      <c r="C25" s="17">
        <v>1</v>
      </c>
      <c r="D25" s="17">
        <v>14</v>
      </c>
      <c r="E25" s="17">
        <v>3</v>
      </c>
      <c r="F25" s="17">
        <v>18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</row>
    <row r="26" spans="1:35" s="7" customFormat="1" ht="30" customHeight="1" x14ac:dyDescent="0.4">
      <c r="A26" s="5">
        <v>23</v>
      </c>
      <c r="B26" s="19" t="s">
        <v>21</v>
      </c>
      <c r="C26" s="8">
        <v>0</v>
      </c>
      <c r="D26" s="8">
        <v>0</v>
      </c>
      <c r="E26" s="8">
        <v>0</v>
      </c>
      <c r="F26" s="8">
        <v>0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</row>
    <row r="27" spans="1:35" s="7" customFormat="1" ht="30" customHeight="1" x14ac:dyDescent="0.4">
      <c r="A27" s="5">
        <v>24</v>
      </c>
      <c r="B27" s="19" t="s">
        <v>22</v>
      </c>
      <c r="C27" s="17">
        <v>0</v>
      </c>
      <c r="D27" s="17">
        <v>16</v>
      </c>
      <c r="E27" s="17">
        <v>20</v>
      </c>
      <c r="F27" s="17">
        <v>36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 spans="1:35" s="7" customFormat="1" ht="30" customHeight="1" x14ac:dyDescent="0.4">
      <c r="A28" s="5">
        <v>25</v>
      </c>
      <c r="B28" s="19" t="s">
        <v>23</v>
      </c>
      <c r="C28" s="8">
        <v>6</v>
      </c>
      <c r="D28" s="8">
        <v>0</v>
      </c>
      <c r="E28" s="8">
        <v>1</v>
      </c>
      <c r="F28" s="8">
        <v>7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1:35" s="7" customFormat="1" ht="30" customHeight="1" x14ac:dyDescent="0.4">
      <c r="A29" s="5">
        <v>26</v>
      </c>
      <c r="B29" s="19" t="s">
        <v>24</v>
      </c>
      <c r="C29" s="17">
        <v>0</v>
      </c>
      <c r="D29" s="17">
        <v>32</v>
      </c>
      <c r="E29" s="17">
        <v>1</v>
      </c>
      <c r="F29" s="17">
        <v>33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</row>
    <row r="30" spans="1:35" s="7" customFormat="1" ht="30" customHeight="1" x14ac:dyDescent="0.4">
      <c r="A30" s="5">
        <v>27</v>
      </c>
      <c r="B30" s="19" t="s">
        <v>25</v>
      </c>
      <c r="C30" s="8">
        <v>1</v>
      </c>
      <c r="D30" s="8">
        <v>32</v>
      </c>
      <c r="E30" s="8">
        <v>73</v>
      </c>
      <c r="F30" s="8">
        <v>106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</row>
    <row r="31" spans="1:35" s="7" customFormat="1" ht="30" customHeight="1" x14ac:dyDescent="0.4">
      <c r="A31" s="5">
        <v>28</v>
      </c>
      <c r="B31" s="19" t="s">
        <v>26</v>
      </c>
      <c r="C31" s="17">
        <v>1</v>
      </c>
      <c r="D31" s="17">
        <v>16</v>
      </c>
      <c r="E31" s="17">
        <v>43</v>
      </c>
      <c r="F31" s="17">
        <v>60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</row>
    <row r="32" spans="1:35" s="7" customFormat="1" ht="30" customHeight="1" x14ac:dyDescent="0.4">
      <c r="A32" s="5">
        <v>29</v>
      </c>
      <c r="B32" s="19" t="s">
        <v>27</v>
      </c>
      <c r="C32" s="8">
        <v>0</v>
      </c>
      <c r="D32" s="8">
        <v>58</v>
      </c>
      <c r="E32" s="8">
        <v>44</v>
      </c>
      <c r="F32" s="8">
        <v>102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</row>
    <row r="33" spans="1:35" s="7" customFormat="1" ht="30" customHeight="1" x14ac:dyDescent="0.4">
      <c r="A33" s="5">
        <v>30</v>
      </c>
      <c r="B33" s="4" t="s">
        <v>50</v>
      </c>
      <c r="C33" s="17">
        <v>2</v>
      </c>
      <c r="D33" s="17">
        <v>0</v>
      </c>
      <c r="E33" s="17">
        <v>0</v>
      </c>
      <c r="F33" s="17">
        <v>2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</row>
    <row r="34" spans="1:35" s="7" customFormat="1" ht="30" customHeight="1" x14ac:dyDescent="0.4">
      <c r="A34" s="5">
        <v>31</v>
      </c>
      <c r="B34" s="19" t="s">
        <v>28</v>
      </c>
      <c r="C34" s="8">
        <v>7</v>
      </c>
      <c r="D34" s="8">
        <v>52</v>
      </c>
      <c r="E34" s="8">
        <v>10</v>
      </c>
      <c r="F34" s="8">
        <v>69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 spans="1:35" s="7" customFormat="1" ht="30" customHeight="1" x14ac:dyDescent="0.4">
      <c r="A35" s="5">
        <v>32</v>
      </c>
      <c r="B35" s="19" t="s">
        <v>29</v>
      </c>
      <c r="C35" s="17">
        <v>0</v>
      </c>
      <c r="D35" s="17">
        <v>3</v>
      </c>
      <c r="E35" s="17">
        <v>0</v>
      </c>
      <c r="F35" s="17">
        <v>3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</row>
    <row r="36" spans="1:35" s="7" customFormat="1" ht="30" customHeight="1" x14ac:dyDescent="0.4">
      <c r="A36" s="5">
        <v>33</v>
      </c>
      <c r="B36" s="24" t="s">
        <v>30</v>
      </c>
      <c r="C36" s="8">
        <v>0</v>
      </c>
      <c r="D36" s="8">
        <v>18</v>
      </c>
      <c r="E36" s="8">
        <v>2</v>
      </c>
      <c r="F36" s="8">
        <v>20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r="37" spans="1:35" ht="46.5" customHeight="1" x14ac:dyDescent="0.4">
      <c r="A37" s="74" t="s">
        <v>44</v>
      </c>
      <c r="B37" s="75"/>
      <c r="C37" s="17">
        <v>37</v>
      </c>
      <c r="D37" s="17">
        <v>2767</v>
      </c>
      <c r="E37" s="17">
        <v>990</v>
      </c>
      <c r="F37" s="17">
        <v>3794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</row>
    <row r="38" spans="1:35" ht="5.25" customHeight="1" x14ac:dyDescent="0.4"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</row>
    <row r="39" spans="1:35" ht="19.5" x14ac:dyDescent="0.4"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</row>
    <row r="40" spans="1:35" ht="19.5" x14ac:dyDescent="0.4"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r="41" spans="1:35" ht="19.5" x14ac:dyDescent="0.4"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r="42" spans="1:35" ht="19.5" x14ac:dyDescent="0.4"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</row>
  </sheetData>
  <mergeCells count="4">
    <mergeCell ref="A1:F1"/>
    <mergeCell ref="A3:B3"/>
    <mergeCell ref="A37:B37"/>
    <mergeCell ref="A2:F2"/>
  </mergeCells>
  <conditionalFormatting sqref="D4:D36">
    <cfRule type="cellIs" dxfId="11" priority="83" operator="equal">
      <formula>0</formula>
    </cfRule>
  </conditionalFormatting>
  <conditionalFormatting sqref="C4:C36">
    <cfRule type="cellIs" dxfId="10" priority="80" operator="equal">
      <formula>0</formula>
    </cfRule>
  </conditionalFormatting>
  <conditionalFormatting sqref="E4:E36">
    <cfRule type="cellIs" dxfId="9" priority="59" operator="equal">
      <formula>0</formula>
    </cfRule>
  </conditionalFormatting>
  <conditionalFormatting sqref="F4:F36">
    <cfRule type="cellIs" dxfId="8" priority="34" operator="equal">
      <formula>0</formula>
    </cfRule>
  </conditionalFormatting>
  <conditionalFormatting sqref="D37">
    <cfRule type="cellIs" dxfId="7" priority="4" operator="equal">
      <formula>0</formula>
    </cfRule>
  </conditionalFormatting>
  <conditionalFormatting sqref="C37">
    <cfRule type="cellIs" dxfId="6" priority="3" operator="equal">
      <formula>0</formula>
    </cfRule>
  </conditionalFormatting>
  <conditionalFormatting sqref="E37">
    <cfRule type="cellIs" dxfId="5" priority="2" operator="equal">
      <formula>0</formula>
    </cfRule>
  </conditionalFormatting>
  <conditionalFormatting sqref="F37">
    <cfRule type="cellIs" dxfId="4" priority="1" operator="equal">
      <formula>0</formula>
    </cfRule>
  </conditionalFormatting>
  <printOptions horizontalCentered="1"/>
  <pageMargins left="0.98425196850393704" right="0.19685039370078741" top="0.35433070866141736" bottom="0.35433070866141736" header="0.31496062992125984" footer="0.19685039370078741"/>
  <pageSetup scale="6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E17"/>
  <sheetViews>
    <sheetView zoomScale="70" zoomScaleNormal="70" workbookViewId="0">
      <selection activeCell="A16" sqref="A16"/>
    </sheetView>
  </sheetViews>
  <sheetFormatPr baseColWidth="10" defaultRowHeight="15" x14ac:dyDescent="0.25"/>
  <cols>
    <col min="1" max="1" width="36.140625" customWidth="1"/>
    <col min="2" max="2" width="15.7109375" customWidth="1"/>
    <col min="3" max="3" width="16.28515625" customWidth="1"/>
    <col min="4" max="4" width="15.140625" customWidth="1"/>
    <col min="5" max="5" width="14.28515625" customWidth="1"/>
  </cols>
  <sheetData>
    <row r="1" spans="1:5" s="14" customFormat="1" ht="29.25" customHeight="1" x14ac:dyDescent="0.4">
      <c r="A1" s="87" t="s">
        <v>49</v>
      </c>
      <c r="B1" s="87"/>
      <c r="C1" s="87"/>
      <c r="D1" s="87"/>
      <c r="E1" s="87"/>
    </row>
    <row r="2" spans="1:5" ht="27" customHeight="1" x14ac:dyDescent="0.4">
      <c r="A2" s="88" t="s">
        <v>97</v>
      </c>
      <c r="B2" s="88"/>
      <c r="C2" s="88"/>
      <c r="D2" s="88"/>
      <c r="E2" s="88"/>
    </row>
    <row r="3" spans="1:5" ht="30.75" customHeight="1" x14ac:dyDescent="0.25">
      <c r="A3" s="79" t="s">
        <v>75</v>
      </c>
      <c r="B3" s="80"/>
      <c r="C3" s="80"/>
      <c r="D3" s="80"/>
      <c r="E3" s="81"/>
    </row>
    <row r="4" spans="1:5" ht="33" customHeight="1" x14ac:dyDescent="0.25">
      <c r="A4" s="82" t="s">
        <v>41</v>
      </c>
      <c r="B4" s="84" t="s">
        <v>45</v>
      </c>
      <c r="C4" s="85"/>
      <c r="D4" s="85"/>
      <c r="E4" s="86"/>
    </row>
    <row r="5" spans="1:5" ht="33" customHeight="1" x14ac:dyDescent="0.25">
      <c r="A5" s="83"/>
      <c r="B5" s="29" t="s">
        <v>46</v>
      </c>
      <c r="C5" s="29" t="s">
        <v>47</v>
      </c>
      <c r="D5" s="29" t="s">
        <v>48</v>
      </c>
      <c r="E5" s="20" t="s">
        <v>0</v>
      </c>
    </row>
    <row r="6" spans="1:5" ht="33" customHeight="1" x14ac:dyDescent="0.25">
      <c r="A6" s="49" t="s">
        <v>38</v>
      </c>
      <c r="B6" s="47">
        <v>0</v>
      </c>
      <c r="C6" s="47">
        <v>1</v>
      </c>
      <c r="D6" s="47">
        <v>1</v>
      </c>
      <c r="E6" s="48">
        <v>2.8571428571428572</v>
      </c>
    </row>
    <row r="7" spans="1:5" ht="33" customHeight="1" x14ac:dyDescent="0.25">
      <c r="A7" s="50" t="s">
        <v>80</v>
      </c>
      <c r="B7" s="41">
        <v>1</v>
      </c>
      <c r="C7" s="41">
        <v>0</v>
      </c>
      <c r="D7" s="41">
        <v>1</v>
      </c>
      <c r="E7" s="42">
        <v>2.8571428571428572</v>
      </c>
    </row>
    <row r="8" spans="1:5" ht="33" customHeight="1" x14ac:dyDescent="0.25">
      <c r="A8" s="50" t="s">
        <v>81</v>
      </c>
      <c r="B8" s="47">
        <v>1</v>
      </c>
      <c r="C8" s="47">
        <v>0</v>
      </c>
      <c r="D8" s="47">
        <v>1</v>
      </c>
      <c r="E8" s="48">
        <v>2.8571428571428572</v>
      </c>
    </row>
    <row r="9" spans="1:5" ht="33" customHeight="1" x14ac:dyDescent="0.25">
      <c r="A9" s="50" t="s">
        <v>53</v>
      </c>
      <c r="B9" s="55">
        <v>1</v>
      </c>
      <c r="C9" s="55">
        <v>0</v>
      </c>
      <c r="D9" s="55">
        <v>1</v>
      </c>
      <c r="E9" s="56">
        <v>2.8571428571428572</v>
      </c>
    </row>
    <row r="10" spans="1:5" ht="33" customHeight="1" x14ac:dyDescent="0.25">
      <c r="A10" s="50" t="s">
        <v>52</v>
      </c>
      <c r="B10" s="47">
        <v>1</v>
      </c>
      <c r="C10" s="47">
        <v>0</v>
      </c>
      <c r="D10" s="47">
        <v>1</v>
      </c>
      <c r="E10" s="48">
        <v>2.8571428571428572</v>
      </c>
    </row>
    <row r="11" spans="1:5" ht="33" customHeight="1" x14ac:dyDescent="0.25">
      <c r="A11" s="50" t="s">
        <v>76</v>
      </c>
      <c r="B11" s="55">
        <v>2</v>
      </c>
      <c r="C11" s="55">
        <v>0</v>
      </c>
      <c r="D11" s="55">
        <v>2</v>
      </c>
      <c r="E11" s="56">
        <v>5.7142857142857144</v>
      </c>
    </row>
    <row r="12" spans="1:5" ht="33" customHeight="1" x14ac:dyDescent="0.25">
      <c r="A12" s="50" t="s">
        <v>77</v>
      </c>
      <c r="B12" s="47">
        <v>2</v>
      </c>
      <c r="C12" s="47">
        <v>0</v>
      </c>
      <c r="D12" s="47">
        <v>2</v>
      </c>
      <c r="E12" s="48">
        <v>5.7142857142857144</v>
      </c>
    </row>
    <row r="13" spans="1:5" ht="33" customHeight="1" x14ac:dyDescent="0.25">
      <c r="A13" s="50" t="s">
        <v>71</v>
      </c>
      <c r="B13" s="55">
        <v>2</v>
      </c>
      <c r="C13" s="55">
        <v>0</v>
      </c>
      <c r="D13" s="55">
        <v>2</v>
      </c>
      <c r="E13" s="56">
        <v>5.7142857142857144</v>
      </c>
    </row>
    <row r="14" spans="1:5" ht="33" customHeight="1" x14ac:dyDescent="0.25">
      <c r="A14" s="50" t="s">
        <v>79</v>
      </c>
      <c r="B14" s="47">
        <v>6</v>
      </c>
      <c r="C14" s="47">
        <v>1</v>
      </c>
      <c r="D14" s="47">
        <v>7</v>
      </c>
      <c r="E14" s="48">
        <v>20</v>
      </c>
    </row>
    <row r="15" spans="1:5" ht="33" customHeight="1" x14ac:dyDescent="0.25">
      <c r="A15" s="50" t="s">
        <v>40</v>
      </c>
      <c r="B15" s="55">
        <v>8</v>
      </c>
      <c r="C15" s="55">
        <v>0</v>
      </c>
      <c r="D15" s="55">
        <v>8</v>
      </c>
      <c r="E15" s="56">
        <v>22.857142857142858</v>
      </c>
    </row>
    <row r="16" spans="1:5" ht="33" customHeight="1" x14ac:dyDescent="0.25">
      <c r="A16" s="50" t="s">
        <v>39</v>
      </c>
      <c r="B16" s="47">
        <v>9</v>
      </c>
      <c r="C16" s="47">
        <v>0</v>
      </c>
      <c r="D16" s="47">
        <v>9</v>
      </c>
      <c r="E16" s="48">
        <v>25.714285714285715</v>
      </c>
    </row>
    <row r="17" spans="1:5" ht="51.75" customHeight="1" x14ac:dyDescent="0.25">
      <c r="A17" s="58" t="s">
        <v>31</v>
      </c>
      <c r="B17" s="55">
        <f>SUM(B6:B16)</f>
        <v>33</v>
      </c>
      <c r="C17" s="55">
        <f>SUM(C6:C16)</f>
        <v>2</v>
      </c>
      <c r="D17" s="55">
        <f>SUM(D6:D16)</f>
        <v>35</v>
      </c>
      <c r="E17" s="55">
        <f>SUM(E6:E16)</f>
        <v>100</v>
      </c>
    </row>
  </sheetData>
  <sortState xmlns:xlrd2="http://schemas.microsoft.com/office/spreadsheetml/2017/richdata2" ref="A31:E47">
    <sortCondition ref="E31:E47"/>
  </sortState>
  <mergeCells count="5">
    <mergeCell ref="A3:E3"/>
    <mergeCell ref="A4:A5"/>
    <mergeCell ref="B4:E4"/>
    <mergeCell ref="A1:E1"/>
    <mergeCell ref="A2:E2"/>
  </mergeCells>
  <conditionalFormatting sqref="B7:E7 B16:E16">
    <cfRule type="cellIs" dxfId="3" priority="21" operator="equal">
      <formula>0</formula>
    </cfRule>
  </conditionalFormatting>
  <conditionalFormatting sqref="B17:E17">
    <cfRule type="cellIs" dxfId="2" priority="5" operator="equal">
      <formula>0</formula>
    </cfRule>
  </conditionalFormatting>
  <conditionalFormatting sqref="B8:E8 B9:D15">
    <cfRule type="cellIs" dxfId="1" priority="3" operator="equal">
      <formula>0</formula>
    </cfRule>
  </conditionalFormatting>
  <conditionalFormatting sqref="E9:E15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E25"/>
  <sheetViews>
    <sheetView zoomScale="70" zoomScaleNormal="70" workbookViewId="0">
      <selection activeCell="C21" sqref="C21"/>
    </sheetView>
  </sheetViews>
  <sheetFormatPr baseColWidth="10" defaultRowHeight="15" x14ac:dyDescent="0.25"/>
  <cols>
    <col min="1" max="1" width="38.5703125" customWidth="1"/>
    <col min="2" max="2" width="20.7109375" customWidth="1"/>
    <col min="3" max="3" width="17.140625" customWidth="1"/>
    <col min="4" max="4" width="16.140625" customWidth="1"/>
    <col min="5" max="5" width="14.28515625" customWidth="1"/>
  </cols>
  <sheetData>
    <row r="1" spans="1:5" s="14" customFormat="1" ht="38.25" customHeight="1" x14ac:dyDescent="0.4">
      <c r="A1" s="89" t="s">
        <v>74</v>
      </c>
      <c r="B1" s="89"/>
      <c r="C1" s="89"/>
      <c r="D1" s="89"/>
      <c r="E1" s="89"/>
    </row>
    <row r="2" spans="1:5" ht="27" customHeight="1" x14ac:dyDescent="0.45">
      <c r="A2" s="93" t="s">
        <v>98</v>
      </c>
      <c r="B2" s="93"/>
      <c r="C2" s="93"/>
      <c r="D2" s="93"/>
      <c r="E2" s="93"/>
    </row>
    <row r="3" spans="1:5" ht="30.75" customHeight="1" x14ac:dyDescent="0.25">
      <c r="A3" s="90" t="s">
        <v>72</v>
      </c>
      <c r="B3" s="91"/>
      <c r="C3" s="91"/>
      <c r="D3" s="91"/>
      <c r="E3" s="92"/>
    </row>
    <row r="4" spans="1:5" ht="33" customHeight="1" x14ac:dyDescent="0.25">
      <c r="A4" s="96" t="s">
        <v>73</v>
      </c>
      <c r="B4" s="94" t="s">
        <v>45</v>
      </c>
      <c r="C4" s="94"/>
      <c r="D4" s="94"/>
      <c r="E4" s="95"/>
    </row>
    <row r="5" spans="1:5" ht="33" customHeight="1" x14ac:dyDescent="0.25">
      <c r="A5" s="97"/>
      <c r="B5" s="53" t="s">
        <v>46</v>
      </c>
      <c r="C5" s="29" t="s">
        <v>47</v>
      </c>
      <c r="D5" s="29" t="s">
        <v>48</v>
      </c>
      <c r="E5" s="20" t="s">
        <v>0</v>
      </c>
    </row>
    <row r="6" spans="1:5" ht="33" customHeight="1" x14ac:dyDescent="0.25">
      <c r="A6" s="51" t="s">
        <v>88</v>
      </c>
      <c r="B6" s="43">
        <v>1</v>
      </c>
      <c r="C6" s="43">
        <v>0</v>
      </c>
      <c r="D6" s="43">
        <v>1</v>
      </c>
      <c r="E6" s="44">
        <v>3.3333333333333335</v>
      </c>
    </row>
    <row r="7" spans="1:5" ht="33" customHeight="1" x14ac:dyDescent="0.25">
      <c r="A7" s="51" t="s">
        <v>83</v>
      </c>
      <c r="B7" s="45">
        <v>1</v>
      </c>
      <c r="C7" s="45">
        <v>0</v>
      </c>
      <c r="D7" s="45">
        <v>1</v>
      </c>
      <c r="E7" s="46">
        <v>3.3333333333333335</v>
      </c>
    </row>
    <row r="8" spans="1:5" ht="33" customHeight="1" x14ac:dyDescent="0.25">
      <c r="A8" s="51" t="s">
        <v>84</v>
      </c>
      <c r="B8" s="43">
        <v>1</v>
      </c>
      <c r="C8" s="43">
        <v>0</v>
      </c>
      <c r="D8" s="43">
        <v>1</v>
      </c>
      <c r="E8" s="52">
        <v>3.3333333333333335</v>
      </c>
    </row>
    <row r="9" spans="1:5" ht="33" customHeight="1" x14ac:dyDescent="0.25">
      <c r="A9" s="51" t="s">
        <v>89</v>
      </c>
      <c r="B9" s="45">
        <v>1</v>
      </c>
      <c r="C9" s="45">
        <v>0</v>
      </c>
      <c r="D9" s="45">
        <v>1</v>
      </c>
      <c r="E9" s="57">
        <v>3.3333333333333335</v>
      </c>
    </row>
    <row r="10" spans="1:5" ht="33" customHeight="1" x14ac:dyDescent="0.25">
      <c r="A10" s="51" t="s">
        <v>90</v>
      </c>
      <c r="B10" s="43">
        <v>1</v>
      </c>
      <c r="C10" s="43">
        <v>0</v>
      </c>
      <c r="D10" s="43">
        <v>1</v>
      </c>
      <c r="E10" s="52">
        <v>3.3333333333333335</v>
      </c>
    </row>
    <row r="11" spans="1:5" ht="33" customHeight="1" x14ac:dyDescent="0.25">
      <c r="A11" s="51" t="s">
        <v>91</v>
      </c>
      <c r="B11" s="45">
        <v>1</v>
      </c>
      <c r="C11" s="45">
        <v>0</v>
      </c>
      <c r="D11" s="45">
        <v>1</v>
      </c>
      <c r="E11" s="57">
        <v>3.3333333333333335</v>
      </c>
    </row>
    <row r="12" spans="1:5" ht="33" customHeight="1" x14ac:dyDescent="0.25">
      <c r="A12" s="51" t="s">
        <v>92</v>
      </c>
      <c r="B12" s="43">
        <v>1</v>
      </c>
      <c r="C12" s="43">
        <v>0</v>
      </c>
      <c r="D12" s="43">
        <v>1</v>
      </c>
      <c r="E12" s="52">
        <v>3.3333333333333335</v>
      </c>
    </row>
    <row r="13" spans="1:5" ht="33" customHeight="1" x14ac:dyDescent="0.25">
      <c r="A13" s="51" t="s">
        <v>93</v>
      </c>
      <c r="B13" s="45">
        <v>1</v>
      </c>
      <c r="C13" s="45">
        <v>0</v>
      </c>
      <c r="D13" s="45">
        <v>1</v>
      </c>
      <c r="E13" s="57">
        <v>3.3333333333333335</v>
      </c>
    </row>
    <row r="14" spans="1:5" ht="33" customHeight="1" x14ac:dyDescent="0.25">
      <c r="A14" s="51" t="s">
        <v>85</v>
      </c>
      <c r="B14" s="43">
        <v>1</v>
      </c>
      <c r="C14" s="43">
        <v>0</v>
      </c>
      <c r="D14" s="43">
        <v>1</v>
      </c>
      <c r="E14" s="52">
        <v>3.3333333333333335</v>
      </c>
    </row>
    <row r="15" spans="1:5" ht="33" customHeight="1" x14ac:dyDescent="0.25">
      <c r="A15" s="51" t="s">
        <v>94</v>
      </c>
      <c r="B15" s="45">
        <v>2</v>
      </c>
      <c r="C15" s="45">
        <v>0</v>
      </c>
      <c r="D15" s="45">
        <v>2</v>
      </c>
      <c r="E15" s="57">
        <v>6.666666666666667</v>
      </c>
    </row>
    <row r="16" spans="1:5" ht="33" customHeight="1" x14ac:dyDescent="0.25">
      <c r="A16" s="51" t="s">
        <v>95</v>
      </c>
      <c r="B16" s="43">
        <v>2</v>
      </c>
      <c r="C16" s="43">
        <v>2</v>
      </c>
      <c r="D16" s="43">
        <v>4</v>
      </c>
      <c r="E16" s="52">
        <v>13.333333333333334</v>
      </c>
    </row>
    <row r="17" spans="1:5" ht="33" customHeight="1" x14ac:dyDescent="0.25">
      <c r="A17" s="51" t="s">
        <v>86</v>
      </c>
      <c r="B17" s="45">
        <v>3</v>
      </c>
      <c r="C17" s="45">
        <v>1</v>
      </c>
      <c r="D17" s="45">
        <v>4</v>
      </c>
      <c r="E17" s="57">
        <v>13.333333333333334</v>
      </c>
    </row>
    <row r="18" spans="1:5" ht="33" customHeight="1" x14ac:dyDescent="0.25">
      <c r="A18" s="51" t="s">
        <v>87</v>
      </c>
      <c r="B18" s="43">
        <v>4</v>
      </c>
      <c r="C18" s="43">
        <v>0</v>
      </c>
      <c r="D18" s="43">
        <v>4</v>
      </c>
      <c r="E18" s="52">
        <v>13.333333333333334</v>
      </c>
    </row>
    <row r="19" spans="1:5" ht="33" customHeight="1" x14ac:dyDescent="0.25">
      <c r="A19" s="51" t="s">
        <v>82</v>
      </c>
      <c r="B19" s="45">
        <v>7</v>
      </c>
      <c r="C19" s="45">
        <v>0</v>
      </c>
      <c r="D19" s="45">
        <v>7</v>
      </c>
      <c r="E19" s="46">
        <v>23.333333333333332</v>
      </c>
    </row>
    <row r="20" spans="1:5" ht="33" customHeight="1" x14ac:dyDescent="0.25">
      <c r="A20" s="54" t="s">
        <v>31</v>
      </c>
      <c r="B20" s="43">
        <f>SUM(B6:B19)</f>
        <v>27</v>
      </c>
      <c r="C20" s="43">
        <f>SUM(C6:C19)</f>
        <v>3</v>
      </c>
      <c r="D20" s="43">
        <f>SUM(D6:D19)</f>
        <v>30</v>
      </c>
      <c r="E20" s="43">
        <f>SUM(E6:E19)</f>
        <v>100</v>
      </c>
    </row>
    <row r="21" spans="1:5" ht="33" customHeight="1" x14ac:dyDescent="0.25"/>
    <row r="22" spans="1:5" ht="33" customHeight="1" x14ac:dyDescent="0.25"/>
    <row r="23" spans="1:5" ht="33" customHeight="1" x14ac:dyDescent="0.25"/>
    <row r="24" spans="1:5" ht="33" customHeight="1" x14ac:dyDescent="0.25"/>
    <row r="25" spans="1:5" ht="51.75" customHeight="1" x14ac:dyDescent="0.25"/>
  </sheetData>
  <sortState xmlns:xlrd2="http://schemas.microsoft.com/office/spreadsheetml/2017/richdata2" ref="A24:E27">
    <sortCondition ref="E24:E27"/>
  </sortState>
  <mergeCells count="5">
    <mergeCell ref="A1:E1"/>
    <mergeCell ref="A3:E3"/>
    <mergeCell ref="A2:E2"/>
    <mergeCell ref="B4:E4"/>
    <mergeCell ref="A4:A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Ap</vt:lpstr>
      <vt:lpstr>Jz</vt:lpstr>
      <vt:lpstr>Tb</vt:lpstr>
      <vt:lpstr>SPM</vt:lpstr>
      <vt:lpstr>ExSPM</vt:lpstr>
      <vt:lpstr>InSPM </vt:lpstr>
      <vt:lpstr>Jz!Área_de_impresión</vt:lpstr>
      <vt:lpstr>Jz!Títulos_a_imprimir</vt:lpstr>
      <vt:lpstr>SPM!Títulos_a_imprimir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2022-12-15T18:09:39Z</cp:lastPrinted>
  <dcterms:created xsi:type="dcterms:W3CDTF">2021-01-18T16:36:17Z</dcterms:created>
  <dcterms:modified xsi:type="dcterms:W3CDTF">2024-01-05T20:37:41Z</dcterms:modified>
</cp:coreProperties>
</file>