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defaultThemeVersion="124226"/>
  <mc:AlternateContent xmlns:mc="http://schemas.openxmlformats.org/markup-compatibility/2006">
    <mc:Choice Requires="x15">
      <x15ac:absPath xmlns:x15ac="http://schemas.microsoft.com/office/spreadsheetml/2010/11/ac" url="C:\Respaldo oficina\2017\iNFORMACION DE LA PAGINA PLANEACION\Ingresos propios\"/>
    </mc:Choice>
  </mc:AlternateContent>
  <bookViews>
    <workbookView xWindow="0" yWindow="0" windowWidth="28800" windowHeight="11910"/>
  </bookViews>
  <sheets>
    <sheet name="proyeccion de ingresos" sheetId="2" r:id="rId1"/>
    <sheet name="CALENDARIZACION MENSUAL 2017" sheetId="1" r:id="rId2"/>
  </sheets>
  <externalReferences>
    <externalReference r:id="rId3"/>
  </externalReferences>
  <definedNames>
    <definedName name="A">#REF!</definedName>
    <definedName name="aaaa">#REF!</definedName>
    <definedName name="ANALITICO">#N/A</definedName>
    <definedName name="B">#REF!</definedName>
    <definedName name="BasedeBancos">#REF!</definedName>
    <definedName name="_xlnm.Database">#REF!</definedName>
    <definedName name="BBB">#REF!</definedName>
    <definedName name="BBBBB">#REF!</definedName>
    <definedName name="calendarizacion">#REF!</definedName>
    <definedName name="calorg">#REF!</definedName>
    <definedName name="CASO">#REF!</definedName>
    <definedName name="COMP">#REF!</definedName>
    <definedName name="COMPARATIVO">#REF!</definedName>
    <definedName name="DEPENDENCIAS">[1]Listas!$C$3:$C$24</definedName>
    <definedName name="DUDA">#REF!</definedName>
    <definedName name="EEE">#REF!</definedName>
    <definedName name="EERRR">#REF!</definedName>
    <definedName name="EERTR">#REF!</definedName>
    <definedName name="FUENTES">[1]Listas!$B$3:$B$41</definedName>
    <definedName name="Funciones_Activos_Fijos">#N/A</definedName>
    <definedName name="Funciones_Catalogo">#N/A</definedName>
    <definedName name="Funciones_Componente">#N/A</definedName>
    <definedName name="Funciones_Devolucion">#N/A</definedName>
    <definedName name="Funciones_Empresa">#N/A</definedName>
    <definedName name="Funciones_Fechas_Periodos">#N/A</definedName>
    <definedName name="Funciones_Movimientos">#N/A</definedName>
    <definedName name="Funciones_Polizas">#N/A</definedName>
    <definedName name="Funciones_Saldos">#N/A</definedName>
    <definedName name="Funciones_Tablas">#N/A</definedName>
    <definedName name="Ir_Inicio">#N/A</definedName>
    <definedName name="MMMMMMMMMM">#REF!</definedName>
    <definedName name="MUNICIPIO">[1]Listas!$E$3:$E$84</definedName>
    <definedName name="municipios">#REF!</definedName>
    <definedName name="NIALCASO">#REF!</definedName>
    <definedName name="NMNNM">#N/A</definedName>
    <definedName name="nombre">#REF!</definedName>
    <definedName name="NUEVAESTRUCTURACRI">#REF!</definedName>
    <definedName name="NUEVAESTRUCTURACRI2">#REF!</definedName>
    <definedName name="ooooooooooooooooo">#REF!</definedName>
    <definedName name="PPTO">#REF!</definedName>
    <definedName name="procuraduria">#REF!</definedName>
    <definedName name="proy">#REF!</definedName>
    <definedName name="RAMO">#REF!</definedName>
    <definedName name="rosamaria">#REF!</definedName>
    <definedName name="SOP">#REF!</definedName>
    <definedName name="ss">#REF!</definedName>
    <definedName name="Tema_2">#N/A</definedName>
    <definedName name="Tema_3">#N/A</definedName>
    <definedName name="Tema_4">#N/A</definedName>
    <definedName name="Tema_5">#N/A</definedName>
    <definedName name="Tema_6">#N/A</definedName>
    <definedName name="TEMA3">#N/A</definedName>
    <definedName name="TEMMA3">#N/A</definedName>
    <definedName name="_xlnm.Print_Titles" localSheetId="1">'CALENDARIZACION MENSUAL 2017'!$5:$8</definedName>
    <definedName name="W">#REF!</definedName>
    <definedName name="we">#REF!</definedName>
    <definedName name="WQQ">#REF!</definedName>
    <definedName name="www">#REF!</definedName>
    <definedName name="xxxx">#REF!</definedName>
    <definedName name="XXXXXXXXXXXXX">#REF!</definedName>
    <definedName name="ya">#REF!</definedName>
    <definedName name="YAAA">#REF!</definedName>
  </definedNames>
  <calcPr calcId="171027"/>
</workbook>
</file>

<file path=xl/calcChain.xml><?xml version="1.0" encoding="utf-8"?>
<calcChain xmlns="http://schemas.openxmlformats.org/spreadsheetml/2006/main">
  <c r="C51" i="1" l="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G6" i="2" l="1"/>
  <c r="O52" i="1"/>
  <c r="N52" i="1"/>
  <c r="M52" i="1"/>
  <c r="L52" i="1"/>
  <c r="K52" i="1"/>
  <c r="J52" i="1"/>
  <c r="I52" i="1"/>
  <c r="H52" i="1"/>
  <c r="G52" i="1"/>
  <c r="F52" i="1"/>
  <c r="E52" i="1"/>
  <c r="D52" i="1"/>
  <c r="C10" i="1"/>
  <c r="C52" i="1" l="1"/>
</calcChain>
</file>

<file path=xl/sharedStrings.xml><?xml version="1.0" encoding="utf-8"?>
<sst xmlns="http://schemas.openxmlformats.org/spreadsheetml/2006/main" count="81" uniqueCount="75">
  <si>
    <t xml:space="preserve">ESTIMACION DE LA PROYECCION DE INGRESOS 2017 </t>
  </si>
  <si>
    <t>INGRESOS PROPIOS DEL ORGANISMO:</t>
  </si>
  <si>
    <t xml:space="preserve">HISTORIAL DE INGRESOS </t>
  </si>
  <si>
    <t>NOMBRE</t>
  </si>
  <si>
    <t>CIERRE ESTIMADO 2016</t>
  </si>
  <si>
    <t>PROMEDIO (2012 A 2016)/5</t>
  </si>
  <si>
    <t>PROYECTO PRESUPUESTO 2017</t>
  </si>
  <si>
    <t>PROYECCION DE INGRESOS DE ACUERDO A LA LEY DE DISCIPLINA FINANCIERA DE LAS ENTIDADES FEDERATIVAS Y MPIOS.</t>
  </si>
  <si>
    <t>INGRESOS  PROYECTADOS</t>
  </si>
  <si>
    <t>OBSERVACIONES SOBRE LA DETERMINACION DE INGRESOS:</t>
  </si>
  <si>
    <t>SECRETARIA DE HACIENDA DEL ESTADO DE SONORA</t>
  </si>
  <si>
    <t>PROCURADURIA FISCAL*DIRECCION DE COORDINACION HACENDARIA</t>
  </si>
  <si>
    <t>662 217 36 60, 213 99 39, 212 02 16 Y 212 73 18</t>
  </si>
  <si>
    <t xml:space="preserve">FORMATO PROYECTO DEL PRESUPUESTO DE INGRESOS PROPIOS 2017 </t>
  </si>
  <si>
    <t>(CALENDARIZACION MENSUAL)</t>
  </si>
  <si>
    <t>CLAVE</t>
  </si>
  <si>
    <t>CONCEPTO DE COBRO</t>
  </si>
  <si>
    <t>TOTAL</t>
  </si>
  <si>
    <t>ENE</t>
  </si>
  <si>
    <t>FEB</t>
  </si>
  <si>
    <t>MAR</t>
  </si>
  <si>
    <t>ABR</t>
  </si>
  <si>
    <t>MAY</t>
  </si>
  <si>
    <t>JUN</t>
  </si>
  <si>
    <t>JUL</t>
  </si>
  <si>
    <t>AGO</t>
  </si>
  <si>
    <t>SEP</t>
  </si>
  <si>
    <t>OCT</t>
  </si>
  <si>
    <t>NOV</t>
  </si>
  <si>
    <t>DIC</t>
  </si>
  <si>
    <t>TOTAL CALENDARIO DE INGRESOS PROPIOS PARA 2017</t>
  </si>
  <si>
    <t xml:space="preserve">Universidad Estatal de Sonora </t>
  </si>
  <si>
    <t xml:space="preserve">Es importante mencionar el 45% del ingreso propio proviene de ingresos por bienes y servicios, los cuales son realizados por los profesores y personal académico-cientifico. Los ingresos por los conceptos antes mencionados,  más del 70% representan gastos operativos para elaborar el bien o proporcionar el servicio, la Universidad los consideran como proyectos autosuficientes, que en la mayor parte de los casos no se recibe una utilidad sobre ellos.  Con el incremento de la matrícula se contempla obtener mayores recursos en el transcurso de los siguientes años. </t>
  </si>
  <si>
    <t xml:space="preserve">DERECHOS </t>
  </si>
  <si>
    <t>MATERIAS</t>
  </si>
  <si>
    <t>OTROS DESCUENTOS</t>
  </si>
  <si>
    <t>APOYOS Y SERVICIOS A ESTUDIANTES</t>
  </si>
  <si>
    <t>REINSCRIPCION</t>
  </si>
  <si>
    <t>MATERIAL DIDACTICO</t>
  </si>
  <si>
    <t>INSCRIPCIONES</t>
  </si>
  <si>
    <t>CENEVAL EXAMEN DE ADMISION</t>
  </si>
  <si>
    <t>BECAS CESUES</t>
  </si>
  <si>
    <t>MAESTRIA MATERIAS</t>
  </si>
  <si>
    <t>INGRESO POR LABORATORIO DE NUTRICION</t>
  </si>
  <si>
    <t>C.O. EXCENCION ART. 46</t>
  </si>
  <si>
    <t>TITULO PROFESIONAL A NIVEL LICENCIATURA</t>
  </si>
  <si>
    <t>EXAMEN EGEL</t>
  </si>
  <si>
    <t>ASISTENCIA TECNICA</t>
  </si>
  <si>
    <t>CONSTANCIAS</t>
  </si>
  <si>
    <t>Ingresos Varios</t>
  </si>
  <si>
    <t>RECARGOS</t>
  </si>
  <si>
    <t>INGRESOS POR CONCESION DE CAFETERIA</t>
  </si>
  <si>
    <t>INSCRIPCIONES MAESTRIA</t>
  </si>
  <si>
    <t>CERTIFICADO DE ESTUDIOS PROFESIONALES TOTAL</t>
  </si>
  <si>
    <t>INGRESOS POR CONCESION DE FOTOCOPIADO</t>
  </si>
  <si>
    <t>KARDEX</t>
  </si>
  <si>
    <t>IMPARTICION DE CURSOS</t>
  </si>
  <si>
    <t>SEGURO COLECTIVO DE ACCIDENTES PERSONALES</t>
  </si>
  <si>
    <t>SERVICIO DE CAMION A ESTUDIANTES</t>
  </si>
  <si>
    <t>ADEUDOS BIBLIOTECA</t>
  </si>
  <si>
    <t>EXAMEN  DIAGNOSTICO DE INGLES</t>
  </si>
  <si>
    <t>CONVALIDACION DE ESTUDIOS</t>
  </si>
  <si>
    <t>PENALIZACION CONTRATOS</t>
  </si>
  <si>
    <t>DIF. REGISTRO DE TITULO Y CEDULA PROFESIONAL</t>
  </si>
  <si>
    <t>TITULO POR GRADO MAESTRIA</t>
  </si>
  <si>
    <t>LIBROS INGLES</t>
  </si>
  <si>
    <t>CREDENCIAL DE ALUMNO</t>
  </si>
  <si>
    <t>EQUIVALENCIA DE ESTUDIOS</t>
  </si>
  <si>
    <t>CERTIFICADO DE ESTUDIOS PROFESIONALES PARCIAL</t>
  </si>
  <si>
    <t>ADEUDO DE LABORATORIO</t>
  </si>
  <si>
    <t>IMPRESION</t>
  </si>
  <si>
    <t>LEGALIZACION DE CERTIFICADOS</t>
  </si>
  <si>
    <t xml:space="preserve">INGRESOS POR VENTA DE BIENES Y SERVICIOS </t>
  </si>
  <si>
    <t xml:space="preserve">PROYECTOS AUTOSUFICIENTES </t>
  </si>
  <si>
    <t xml:space="preserve">ASISTENCIA TECNICA Y VENTA DE PRODUCTOS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</si>
</sst>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1" formatCode="_-* #,##0_-;\-* #,##0_-;_-* &quot;-&quot;_-;_-@_-"/>
    <numFmt numFmtId="44" formatCode="_-&quot;$&quot;* #,##0.00_-;\-&quot;$&quot;* #,##0.00_-;_-&quot;$&quot;* &quot;-&quot;??_-;_-@_-"/>
    <numFmt numFmtId="43" formatCode="_-* #,##0.00_-;\-* #,##0.00_-;_-* &quot;-&quot;??_-;_-@_-"/>
    <numFmt numFmtId="164" formatCode="_(* #,##0.00_);_(* \(#,##0.00\);_(* &quot;-&quot;??_);_(@_)"/>
    <numFmt numFmtId="165" formatCode="#,##0.00\ &quot;€&quot;;\-#,##0.00\ &quot;€&quot;"/>
    <numFmt numFmtId="166" formatCode="#,##0.0000000_ ;[Red]\-#,##0.0000000\ "/>
    <numFmt numFmtId="167" formatCode="_-* #,##0.000000_-;\-* #,##0.000000_-;_-* &quot;-&quot;??_-;_-@_-"/>
    <numFmt numFmtId="168" formatCode="General_)"/>
    <numFmt numFmtId="169" formatCode="_-[$€-2]* #,##0.00_-;\-[$€-2]* #,##0.00_-;_-[$€-2]* &quot;-&quot;??_-"/>
    <numFmt numFmtId="170" formatCode="#,##0.000000"/>
    <numFmt numFmtId="171" formatCode="0.00_);[Red]\(0.00\)"/>
    <numFmt numFmtId="172" formatCode="_-* #,##0.0_-;\-* #,##0.0_-;_-* &quot;-&quot;?_-;_-@_-"/>
    <numFmt numFmtId="173" formatCode="_-* #,##0.0_-;\-* #,##0.0_-;_-* &quot;-&quot;??_-;_-@_-"/>
    <numFmt numFmtId="174" formatCode="#,##0_ ;\-#,##0\ "/>
  </numFmts>
  <fonts count="50">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b/>
      <sz val="12"/>
      <name val="Arial"/>
      <family val="2"/>
    </font>
    <font>
      <b/>
      <i/>
      <sz val="10"/>
      <name val="Arial"/>
      <family val="2"/>
    </font>
    <font>
      <sz val="10"/>
      <color theme="0"/>
      <name val="Arial"/>
      <family val="2"/>
    </font>
    <font>
      <b/>
      <u/>
      <sz val="18"/>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53"/>
      <name val="Calibri"/>
      <family val="2"/>
    </font>
    <font>
      <b/>
      <sz val="11"/>
      <color indexed="9"/>
      <name val="Calibri"/>
      <family val="2"/>
    </font>
    <font>
      <sz val="11"/>
      <color indexed="52"/>
      <name val="Calibri"/>
      <family val="2"/>
    </font>
    <font>
      <sz val="11"/>
      <color indexed="53"/>
      <name val="Calibri"/>
      <family val="2"/>
    </font>
    <font>
      <b/>
      <sz val="11"/>
      <color indexed="56"/>
      <name val="Calibri"/>
      <family val="2"/>
    </font>
    <font>
      <b/>
      <sz val="11"/>
      <color indexed="62"/>
      <name val="Calibri"/>
      <family val="2"/>
    </font>
    <font>
      <sz val="11"/>
      <color indexed="62"/>
      <name val="Calibri"/>
      <family val="2"/>
    </font>
    <font>
      <sz val="11"/>
      <color indexed="48"/>
      <name val="Calibri"/>
      <family val="2"/>
    </font>
    <font>
      <sz val="11"/>
      <color indexed="20"/>
      <name val="Calibri"/>
      <family val="2"/>
    </font>
    <font>
      <sz val="11"/>
      <color indexed="16"/>
      <name val="Calibri"/>
      <family val="2"/>
    </font>
    <font>
      <b/>
      <sz val="13.9"/>
      <color indexed="8"/>
      <name val="News Gothic MT"/>
    </font>
    <font>
      <sz val="11"/>
      <color indexed="60"/>
      <name val="Calibri"/>
      <family val="2"/>
    </font>
    <font>
      <sz val="11"/>
      <color rgb="FF000000"/>
      <name val="Calibri"/>
      <family val="2"/>
    </font>
    <font>
      <sz val="10"/>
      <color indexed="8"/>
      <name val="MS Sans Serif"/>
      <family val="2"/>
    </font>
    <font>
      <b/>
      <sz val="11"/>
      <color indexed="63"/>
      <name val="Calibri"/>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sz val="18"/>
      <color indexed="62"/>
      <name val="Cambria"/>
      <family val="2"/>
    </font>
    <font>
      <sz val="11"/>
      <color indexed="10"/>
      <name val="Calibri"/>
      <family val="2"/>
    </font>
    <font>
      <i/>
      <sz val="11"/>
      <color indexed="23"/>
      <name val="Calibri"/>
      <family val="2"/>
    </font>
    <font>
      <i/>
      <sz val="10"/>
      <color rgb="FF7F7F7F"/>
      <name val="Arial"/>
      <family val="2"/>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8"/>
      <color indexed="56"/>
      <name val="Cambria"/>
      <family val="2"/>
    </font>
    <font>
      <sz val="18"/>
      <color theme="3"/>
      <name val="Cambria"/>
      <family val="2"/>
      <scheme val="major"/>
    </font>
    <font>
      <b/>
      <sz val="11"/>
      <color indexed="8"/>
      <name val="Calibri"/>
      <family val="2"/>
    </font>
    <font>
      <b/>
      <i/>
      <sz val="10"/>
      <color indexed="8"/>
      <name val="Arial"/>
      <family val="2"/>
    </font>
    <font>
      <sz val="11"/>
      <name val="Calibri"/>
      <family val="2"/>
      <scheme val="minor"/>
    </font>
    <font>
      <sz val="10"/>
      <color theme="1"/>
      <name val="Calibri"/>
      <family val="2"/>
      <scheme val="minor"/>
    </font>
    <font>
      <b/>
      <sz val="10"/>
      <color theme="1"/>
      <name val="Calibri"/>
      <family val="2"/>
      <scheme val="minor"/>
    </font>
  </fonts>
  <fills count="4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2"/>
        <bgColor indexed="42"/>
      </patternFill>
    </fill>
    <fill>
      <patternFill patternType="solid">
        <fgColor indexed="22"/>
      </patternFill>
    </fill>
    <fill>
      <patternFill patternType="solid">
        <fgColor indexed="9"/>
        <bgColor indexed="9"/>
      </patternFill>
    </fill>
    <fill>
      <patternFill patternType="solid">
        <fgColor indexed="55"/>
      </patternFill>
    </fill>
    <fill>
      <patternFill patternType="solid">
        <fgColor indexed="55"/>
        <b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47"/>
      </patternFill>
    </fill>
    <fill>
      <patternFill patternType="solid">
        <fgColor indexed="45"/>
        <bgColor indexed="45"/>
      </patternFill>
    </fill>
    <fill>
      <patternFill patternType="solid">
        <fgColor indexed="43"/>
      </patternFill>
    </fill>
    <fill>
      <patternFill patternType="solid">
        <fgColor indexed="26"/>
      </patternFill>
    </fill>
    <fill>
      <patternFill patternType="solid">
        <fgColor indexed="40"/>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9"/>
      </patternFill>
    </fill>
    <fill>
      <patternFill patternType="solid">
        <fgColor indexed="15"/>
      </patternFill>
    </fill>
  </fills>
  <borders count="3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bottom style="thick">
        <color indexed="62"/>
      </bottom>
      <diagonal/>
    </border>
    <border>
      <left/>
      <right/>
      <top/>
      <bottom style="thick">
        <color indexed="48"/>
      </bottom>
      <diagonal/>
    </border>
    <border>
      <left/>
      <right/>
      <top/>
      <bottom style="thick">
        <color indexed="22"/>
      </bottom>
      <diagonal/>
    </border>
    <border>
      <left/>
      <right/>
      <top/>
      <bottom style="medium">
        <color indexed="30"/>
      </bottom>
      <diagonal/>
    </border>
    <border>
      <left/>
      <right/>
      <top/>
      <bottom style="medium">
        <color indexed="24"/>
      </bottom>
      <diagonal/>
    </border>
    <border>
      <left/>
      <right/>
      <top style="thin">
        <color indexed="62"/>
      </top>
      <bottom style="double">
        <color indexed="62"/>
      </bottom>
      <diagonal/>
    </border>
    <border>
      <left/>
      <right/>
      <top style="thin">
        <color indexed="48"/>
      </top>
      <bottom style="double">
        <color indexed="48"/>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s>
  <cellStyleXfs count="705">
    <xf numFmtId="0" fontId="0" fillId="0" borderId="0"/>
    <xf numFmtId="43" fontId="1" fillId="0" borderId="0" applyFont="0" applyFill="0" applyBorder="0" applyAlignment="0" applyProtection="0"/>
    <xf numFmtId="0" fontId="3" fillId="0" borderId="0"/>
    <xf numFmtId="0" fontId="3" fillId="0" borderId="0"/>
    <xf numFmtId="166" fontId="3" fillId="0" borderId="0"/>
    <xf numFmtId="167" fontId="3" fillId="0" borderId="0"/>
    <xf numFmtId="168" fontId="3" fillId="0" borderId="0"/>
    <xf numFmtId="0" fontId="3" fillId="0" borderId="0"/>
    <xf numFmtId="0" fontId="9"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9"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9"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9"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9"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9"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9"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9"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9"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9"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9" fillId="2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9" fillId="2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9" fillId="21"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9" fillId="21"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9" fillId="2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9" fillId="22"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9" fillId="23"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9" fillId="23"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9"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9"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9" fillId="2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9" fillId="2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9" fillId="2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9" fillId="2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29" borderId="0" applyNumberFormat="0" applyBorder="0" applyAlignment="0" applyProtection="0"/>
    <xf numFmtId="0" fontId="12" fillId="30" borderId="8" applyNumberFormat="0" applyAlignment="0" applyProtection="0"/>
    <xf numFmtId="0" fontId="12" fillId="30" borderId="8" applyNumberFormat="0" applyAlignment="0" applyProtection="0"/>
    <xf numFmtId="0" fontId="13" fillId="31" borderId="8" applyNumberFormat="0" applyAlignment="0" applyProtection="0"/>
    <xf numFmtId="0" fontId="14" fillId="32" borderId="9" applyNumberFormat="0" applyAlignment="0" applyProtection="0"/>
    <xf numFmtId="0" fontId="14" fillId="32" borderId="9" applyNumberFormat="0" applyAlignment="0" applyProtection="0"/>
    <xf numFmtId="0" fontId="14" fillId="33" borderId="9" applyNumberFormat="0" applyAlignment="0" applyProtection="0"/>
    <xf numFmtId="0" fontId="15" fillId="0" borderId="10" applyNumberFormat="0" applyFill="0" applyAlignment="0" applyProtection="0"/>
    <xf numFmtId="0" fontId="15" fillId="0" borderId="10" applyNumberFormat="0" applyFill="0" applyAlignment="0" applyProtection="0"/>
    <xf numFmtId="0" fontId="16" fillId="0" borderId="11"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9" fillId="20" borderId="8" applyNumberFormat="0" applyAlignment="0" applyProtection="0"/>
    <xf numFmtId="0" fontId="19" fillId="20" borderId="8" applyNumberFormat="0" applyAlignment="0" applyProtection="0"/>
    <xf numFmtId="0" fontId="20" fillId="38" borderId="8" applyNumberFormat="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2" fillId="39" borderId="0" applyNumberFormat="0" applyBorder="0" applyAlignment="0" applyProtection="0"/>
    <xf numFmtId="41" fontId="3" fillId="0" borderId="0" applyFont="0" applyFill="0" applyBorder="0" applyAlignment="0" applyProtection="0"/>
    <xf numFmtId="41"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43"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68"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72"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173" fontId="3" fillId="0" borderId="0" applyFont="0" applyFill="0" applyBorder="0" applyAlignment="0" applyProtection="0"/>
    <xf numFmtId="43" fontId="1" fillId="0" borderId="0" applyFont="0" applyFill="0" applyBorder="0" applyAlignment="0" applyProtection="0"/>
    <xf numFmtId="173" fontId="3" fillId="0" borderId="0" applyFont="0" applyFill="0" applyBorder="0" applyAlignment="0" applyProtection="0"/>
    <xf numFmtId="43" fontId="1"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169" fontId="3" fillId="0" borderId="0" applyFont="0" applyFill="0" applyBorder="0" applyAlignment="0" applyProtection="0"/>
    <xf numFmtId="44" fontId="1" fillId="0" borderId="0" applyFont="0" applyFill="0" applyBorder="0" applyAlignment="0" applyProtection="0"/>
    <xf numFmtId="44" fontId="3" fillId="0" borderId="0" applyFont="0" applyFill="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38" borderId="0" applyNumberFormat="0" applyBorder="0" applyAlignment="0" applyProtection="0"/>
    <xf numFmtId="0" fontId="3" fillId="0" borderId="0"/>
    <xf numFmtId="0" fontId="3" fillId="0" borderId="0"/>
    <xf numFmtId="0" fontId="3" fillId="0" borderId="0"/>
    <xf numFmtId="166"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applyNumberFormat="0" applyBorder="0" applyAlignment="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0" borderId="0"/>
    <xf numFmtId="0" fontId="3" fillId="0" borderId="0"/>
    <xf numFmtId="0" fontId="9" fillId="0" borderId="0"/>
    <xf numFmtId="0" fontId="3"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3" fillId="0" borderId="0"/>
    <xf numFmtId="0" fontId="3" fillId="41" borderId="12" applyNumberFormat="0" applyFont="0" applyAlignment="0" applyProtection="0"/>
    <xf numFmtId="0" fontId="3" fillId="41" borderId="12" applyNumberFormat="0" applyFont="0" applyAlignment="0" applyProtection="0"/>
    <xf numFmtId="0" fontId="3" fillId="41" borderId="12" applyNumberFormat="0" applyFont="0" applyAlignment="0" applyProtection="0"/>
    <xf numFmtId="0" fontId="3" fillId="41" borderId="12" applyNumberFormat="0" applyFont="0" applyAlignment="0" applyProtection="0"/>
    <xf numFmtId="0" fontId="1" fillId="2" borderId="1" applyNumberFormat="0" applyFont="0" applyAlignment="0" applyProtection="0"/>
    <xf numFmtId="0" fontId="9" fillId="41" borderId="12" applyNumberFormat="0" applyFont="0" applyAlignment="0" applyProtection="0"/>
    <xf numFmtId="0" fontId="9" fillId="41" borderId="12"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9" fillId="41" borderId="12"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9" fillId="41" borderId="12"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9" fillId="41" borderId="12" applyNumberFormat="0" applyFont="0" applyAlignment="0" applyProtection="0"/>
    <xf numFmtId="0" fontId="9" fillId="41" borderId="12"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9" fillId="41" borderId="12" applyNumberFormat="0" applyFont="0" applyAlignment="0" applyProtection="0"/>
    <xf numFmtId="0" fontId="3" fillId="41" borderId="12" applyNumberFormat="0" applyFont="0" applyAlignment="0" applyProtection="0"/>
    <xf numFmtId="0" fontId="3" fillId="41" borderId="12" applyNumberFormat="0" applyFont="0" applyAlignment="0" applyProtection="0"/>
    <xf numFmtId="0" fontId="3" fillId="41" borderId="12" applyNumberFormat="0" applyFont="0" applyAlignment="0" applyProtection="0"/>
    <xf numFmtId="0" fontId="3" fillId="41" borderId="12"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7" fillId="30" borderId="13" applyNumberFormat="0" applyAlignment="0" applyProtection="0"/>
    <xf numFmtId="0" fontId="27" fillId="30" borderId="13" applyNumberFormat="0" applyAlignment="0" applyProtection="0"/>
    <xf numFmtId="0" fontId="27" fillId="31" borderId="13" applyNumberFormat="0" applyAlignment="0" applyProtection="0"/>
    <xf numFmtId="4" fontId="28" fillId="40" borderId="14" applyNumberFormat="0" applyProtection="0">
      <alignment vertical="center"/>
    </xf>
    <xf numFmtId="4" fontId="29" fillId="40" borderId="14" applyNumberFormat="0" applyProtection="0">
      <alignment vertical="center"/>
    </xf>
    <xf numFmtId="4" fontId="28" fillId="40" borderId="14" applyNumberFormat="0" applyProtection="0">
      <alignment horizontal="left" vertical="center" indent="1"/>
    </xf>
    <xf numFmtId="0" fontId="28" fillId="40" borderId="14" applyNumberFormat="0" applyProtection="0">
      <alignment horizontal="left" vertical="top" indent="1"/>
    </xf>
    <xf numFmtId="4" fontId="28" fillId="42" borderId="0" applyNumberFormat="0" applyProtection="0">
      <alignment horizontal="left" vertical="center" indent="1"/>
    </xf>
    <xf numFmtId="4" fontId="30" fillId="16" borderId="14" applyNumberFormat="0" applyProtection="0">
      <alignment horizontal="right" vertical="center"/>
    </xf>
    <xf numFmtId="4" fontId="30" fillId="22" borderId="14" applyNumberFormat="0" applyProtection="0">
      <alignment horizontal="right" vertical="center"/>
    </xf>
    <xf numFmtId="4" fontId="30" fillId="35" borderId="14" applyNumberFormat="0" applyProtection="0">
      <alignment horizontal="right" vertical="center"/>
    </xf>
    <xf numFmtId="4" fontId="30" fillId="24" borderId="14" applyNumberFormat="0" applyProtection="0">
      <alignment horizontal="right" vertical="center"/>
    </xf>
    <xf numFmtId="4" fontId="30" fillId="28" borderId="14" applyNumberFormat="0" applyProtection="0">
      <alignment horizontal="right" vertical="center"/>
    </xf>
    <xf numFmtId="4" fontId="30" fillId="37" borderId="14" applyNumberFormat="0" applyProtection="0">
      <alignment horizontal="right" vertical="center"/>
    </xf>
    <xf numFmtId="4" fontId="30" fillId="36" borderId="14" applyNumberFormat="0" applyProtection="0">
      <alignment horizontal="right" vertical="center"/>
    </xf>
    <xf numFmtId="4" fontId="30" fillId="43" borderId="14" applyNumberFormat="0" applyProtection="0">
      <alignment horizontal="right" vertical="center"/>
    </xf>
    <xf numFmtId="4" fontId="30" fillId="23" borderId="14" applyNumberFormat="0" applyProtection="0">
      <alignment horizontal="right" vertical="center"/>
    </xf>
    <xf numFmtId="4" fontId="28" fillId="44" borderId="15" applyNumberFormat="0" applyProtection="0">
      <alignment horizontal="left" vertical="center" indent="1"/>
    </xf>
    <xf numFmtId="4" fontId="30" fillId="45" borderId="0" applyNumberFormat="0" applyProtection="0">
      <alignment horizontal="left" vertical="center" indent="1"/>
    </xf>
    <xf numFmtId="4" fontId="31" fillId="46" borderId="0" applyNumberFormat="0" applyProtection="0">
      <alignment horizontal="left" vertical="center" indent="1"/>
    </xf>
    <xf numFmtId="4" fontId="30" fillId="42" borderId="14" applyNumberFormat="0" applyProtection="0">
      <alignment horizontal="right" vertical="center"/>
    </xf>
    <xf numFmtId="4" fontId="30" fillId="45" borderId="0" applyNumberFormat="0" applyProtection="0">
      <alignment horizontal="left" vertical="center" indent="1"/>
    </xf>
    <xf numFmtId="4" fontId="30" fillId="45" borderId="0" applyNumberFormat="0" applyProtection="0">
      <alignment horizontal="left" vertical="center" indent="1"/>
    </xf>
    <xf numFmtId="4" fontId="30" fillId="42" borderId="0" applyNumberFormat="0" applyProtection="0">
      <alignment horizontal="left" vertical="center" indent="1"/>
    </xf>
    <xf numFmtId="4" fontId="30" fillId="42" borderId="0" applyNumberFormat="0" applyProtection="0">
      <alignment horizontal="left" vertical="center" indent="1"/>
    </xf>
    <xf numFmtId="0" fontId="3" fillId="46" borderId="14" applyNumberFormat="0" applyProtection="0">
      <alignment horizontal="left" vertical="center" indent="1"/>
    </xf>
    <xf numFmtId="0" fontId="3" fillId="46" borderId="14" applyNumberFormat="0" applyProtection="0">
      <alignment horizontal="left" vertical="top" indent="1"/>
    </xf>
    <xf numFmtId="0" fontId="3" fillId="42" borderId="14" applyNumberFormat="0" applyProtection="0">
      <alignment horizontal="left" vertical="center" indent="1"/>
    </xf>
    <xf numFmtId="0" fontId="3" fillId="42" borderId="14" applyNumberFormat="0" applyProtection="0">
      <alignment horizontal="left" vertical="top" indent="1"/>
    </xf>
    <xf numFmtId="0" fontId="3" fillId="21" borderId="14" applyNumberFormat="0" applyProtection="0">
      <alignment horizontal="left" vertical="center" indent="1"/>
    </xf>
    <xf numFmtId="0" fontId="3" fillId="21" borderId="14" applyNumberFormat="0" applyProtection="0">
      <alignment horizontal="left" vertical="top" indent="1"/>
    </xf>
    <xf numFmtId="0" fontId="3" fillId="45" borderId="14" applyNumberFormat="0" applyProtection="0">
      <alignment horizontal="left" vertical="center" indent="1"/>
    </xf>
    <xf numFmtId="0" fontId="3" fillId="45" borderId="14" applyNumberFormat="0" applyProtection="0">
      <alignment horizontal="left" vertical="top" indent="1"/>
    </xf>
    <xf numFmtId="0" fontId="3" fillId="47" borderId="2" applyNumberFormat="0">
      <protection locked="0"/>
    </xf>
    <xf numFmtId="0" fontId="3" fillId="47" borderId="2" applyNumberFormat="0">
      <protection locked="0"/>
    </xf>
    <xf numFmtId="4" fontId="30" fillId="41" borderId="14" applyNumberFormat="0" applyProtection="0">
      <alignment vertical="center"/>
    </xf>
    <xf numFmtId="4" fontId="32" fillId="41" borderId="14" applyNumberFormat="0" applyProtection="0">
      <alignment vertical="center"/>
    </xf>
    <xf numFmtId="4" fontId="30" fillId="41" borderId="14" applyNumberFormat="0" applyProtection="0">
      <alignment horizontal="left" vertical="center" indent="1"/>
    </xf>
    <xf numFmtId="0" fontId="30" fillId="41" borderId="14" applyNumberFormat="0" applyProtection="0">
      <alignment horizontal="left" vertical="top" indent="1"/>
    </xf>
    <xf numFmtId="4" fontId="30" fillId="45" borderId="14" applyNumberFormat="0" applyProtection="0">
      <alignment horizontal="right" vertical="center"/>
    </xf>
    <xf numFmtId="4" fontId="32" fillId="45" borderId="14" applyNumberFormat="0" applyProtection="0">
      <alignment horizontal="right" vertical="center"/>
    </xf>
    <xf numFmtId="4" fontId="30" fillId="42" borderId="14" applyNumberFormat="0" applyProtection="0">
      <alignment horizontal="left" vertical="center" indent="1"/>
    </xf>
    <xf numFmtId="0" fontId="30" fillId="42" borderId="14" applyNumberFormat="0" applyProtection="0">
      <alignment horizontal="left" vertical="top" indent="1"/>
    </xf>
    <xf numFmtId="4" fontId="33" fillId="48" borderId="0" applyNumberFormat="0" applyProtection="0">
      <alignment horizontal="left" vertical="center" indent="1"/>
    </xf>
    <xf numFmtId="4" fontId="34" fillId="45" borderId="14" applyNumberFormat="0" applyProtection="0">
      <alignment horizontal="right" vertical="center"/>
    </xf>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16" applyNumberFormat="0" applyFill="0" applyAlignment="0" applyProtection="0"/>
    <xf numFmtId="0" fontId="39" fillId="0" borderId="16" applyNumberFormat="0" applyFill="0" applyAlignment="0" applyProtection="0"/>
    <xf numFmtId="0" fontId="40" fillId="0" borderId="17" applyNumberFormat="0" applyFill="0" applyAlignment="0" applyProtection="0"/>
    <xf numFmtId="0" fontId="41" fillId="0" borderId="18" applyNumberFormat="0" applyFill="0" applyAlignment="0" applyProtection="0"/>
    <xf numFmtId="0" fontId="41" fillId="0" borderId="18" applyNumberFormat="0" applyFill="0" applyAlignment="0" applyProtection="0"/>
    <xf numFmtId="0" fontId="42" fillId="0" borderId="18" applyNumberFormat="0" applyFill="0" applyAlignment="0" applyProtection="0"/>
    <xf numFmtId="0" fontId="17" fillId="0" borderId="19" applyNumberFormat="0" applyFill="0" applyAlignment="0" applyProtection="0"/>
    <xf numFmtId="0" fontId="17" fillId="0" borderId="19" applyNumberFormat="0" applyFill="0" applyAlignment="0" applyProtection="0"/>
    <xf numFmtId="0" fontId="18" fillId="0" borderId="20"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5" fillId="0" borderId="21" applyNumberFormat="0" applyFill="0" applyAlignment="0" applyProtection="0"/>
    <xf numFmtId="0" fontId="45" fillId="0" borderId="21" applyNumberFormat="0" applyFill="0" applyAlignment="0" applyProtection="0"/>
    <xf numFmtId="0" fontId="45" fillId="0" borderId="22" applyNumberFormat="0" applyFill="0" applyAlignment="0" applyProtection="0"/>
  </cellStyleXfs>
  <cellXfs count="59">
    <xf numFmtId="0" fontId="0" fillId="0" borderId="0" xfId="0"/>
    <xf numFmtId="49" fontId="4" fillId="0" borderId="0" xfId="2" applyNumberFormat="1" applyFont="1"/>
    <xf numFmtId="0" fontId="3" fillId="0" borderId="0" xfId="2"/>
    <xf numFmtId="49" fontId="6" fillId="0" borderId="0" xfId="2" applyNumberFormat="1" applyFont="1"/>
    <xf numFmtId="49" fontId="4" fillId="0" borderId="2" xfId="2" applyNumberFormat="1" applyFont="1" applyBorder="1" applyAlignment="1">
      <alignment horizontal="center" vertical="center"/>
    </xf>
    <xf numFmtId="0" fontId="4" fillId="0" borderId="2" xfId="2" applyFont="1" applyBorder="1" applyAlignment="1">
      <alignment horizontal="center" vertical="center"/>
    </xf>
    <xf numFmtId="0" fontId="4" fillId="0" borderId="0" xfId="2" applyFont="1" applyAlignment="1">
      <alignment vertical="center"/>
    </xf>
    <xf numFmtId="49" fontId="3" fillId="0" borderId="3" xfId="2" applyNumberFormat="1" applyFont="1" applyBorder="1" applyAlignment="1">
      <alignment horizontal="right" vertical="center"/>
    </xf>
    <xf numFmtId="3" fontId="7" fillId="0" borderId="3" xfId="2" applyNumberFormat="1" applyFont="1" applyBorder="1" applyAlignment="1">
      <alignment horizontal="center" vertical="center"/>
    </xf>
    <xf numFmtId="0" fontId="3" fillId="0" borderId="0" xfId="2" applyFont="1" applyAlignment="1">
      <alignment vertical="center"/>
    </xf>
    <xf numFmtId="0" fontId="3" fillId="0" borderId="5" xfId="2" applyBorder="1"/>
    <xf numFmtId="0" fontId="3" fillId="0" borderId="6" xfId="2" applyBorder="1"/>
    <xf numFmtId="3" fontId="7" fillId="0" borderId="5" xfId="2" applyNumberFormat="1" applyFont="1" applyBorder="1"/>
    <xf numFmtId="49" fontId="3" fillId="0" borderId="0" xfId="2" applyNumberFormat="1"/>
    <xf numFmtId="0" fontId="46" fillId="0" borderId="0" xfId="0" applyNumberFormat="1" applyFont="1" applyFill="1" applyBorder="1" applyAlignment="1" applyProtection="1">
      <alignment horizontal="center"/>
    </xf>
    <xf numFmtId="0" fontId="28" fillId="0" borderId="23" xfId="0" applyNumberFormat="1" applyFont="1" applyFill="1" applyBorder="1" applyAlignment="1" applyProtection="1">
      <alignment horizontal="center" vertical="center" wrapText="1"/>
    </xf>
    <xf numFmtId="4" fontId="30" fillId="0" borderId="23" xfId="0" applyNumberFormat="1" applyFont="1" applyFill="1" applyBorder="1" applyAlignment="1" applyProtection="1">
      <alignment horizontal="center"/>
    </xf>
    <xf numFmtId="0" fontId="28" fillId="0" borderId="27" xfId="0" applyNumberFormat="1" applyFont="1" applyFill="1" applyBorder="1" applyAlignment="1" applyProtection="1">
      <alignment horizontal="center" vertical="center"/>
    </xf>
    <xf numFmtId="0" fontId="28" fillId="0" borderId="28" xfId="0" applyNumberFormat="1" applyFont="1" applyFill="1" applyBorder="1" applyAlignment="1" applyProtection="1">
      <alignment horizontal="center" vertical="center"/>
    </xf>
    <xf numFmtId="0" fontId="28" fillId="0" borderId="29" xfId="0" applyNumberFormat="1" applyFont="1" applyFill="1" applyBorder="1" applyAlignment="1" applyProtection="1">
      <alignment horizontal="center" wrapText="1"/>
    </xf>
    <xf numFmtId="0" fontId="28" fillId="0" borderId="30" xfId="0" applyNumberFormat="1" applyFont="1" applyFill="1" applyBorder="1" applyAlignment="1" applyProtection="1">
      <alignment horizontal="center" vertical="top" wrapText="1"/>
    </xf>
    <xf numFmtId="0" fontId="28" fillId="0" borderId="0" xfId="0" applyNumberFormat="1" applyFont="1" applyFill="1" applyBorder="1" applyAlignment="1" applyProtection="1">
      <alignment horizontal="center" vertical="center" wrapText="1"/>
    </xf>
    <xf numFmtId="0" fontId="28" fillId="0" borderId="30" xfId="0" applyNumberFormat="1" applyFont="1" applyFill="1" applyBorder="1" applyAlignment="1" applyProtection="1">
      <alignment horizontal="center" wrapText="1"/>
    </xf>
    <xf numFmtId="0" fontId="0" fillId="0" borderId="31" xfId="0" applyBorder="1" applyAlignment="1">
      <alignment vertical="center" wrapText="1"/>
    </xf>
    <xf numFmtId="0" fontId="0" fillId="0" borderId="0" xfId="0" applyBorder="1"/>
    <xf numFmtId="0" fontId="28" fillId="0" borderId="35" xfId="0" applyNumberFormat="1" applyFont="1" applyFill="1" applyBorder="1" applyAlignment="1" applyProtection="1">
      <alignment horizontal="center" vertical="center"/>
    </xf>
    <xf numFmtId="0" fontId="28" fillId="0" borderId="0" xfId="0" applyNumberFormat="1" applyFont="1" applyFill="1" applyBorder="1" applyAlignment="1" applyProtection="1">
      <alignment horizontal="center" vertical="top" wrapText="1"/>
    </xf>
    <xf numFmtId="43" fontId="47" fillId="0" borderId="0" xfId="0" applyNumberFormat="1" applyFont="1" applyBorder="1" applyAlignment="1">
      <alignment vertical="center"/>
    </xf>
    <xf numFmtId="3" fontId="3" fillId="0" borderId="4" xfId="2" applyNumberFormat="1" applyFont="1" applyBorder="1" applyAlignment="1">
      <alignment horizontal="center" vertical="center"/>
    </xf>
    <xf numFmtId="3" fontId="3" fillId="0" borderId="5" xfId="2" applyNumberFormat="1" applyFont="1" applyBorder="1" applyAlignment="1">
      <alignment horizontal="center"/>
    </xf>
    <xf numFmtId="3" fontId="3" fillId="0" borderId="2" xfId="2" applyNumberFormat="1" applyFont="1" applyBorder="1" applyAlignment="1">
      <alignment horizontal="center" vertical="center"/>
    </xf>
    <xf numFmtId="0" fontId="48" fillId="0" borderId="0" xfId="0" applyFont="1" applyAlignment="1">
      <alignment vertical="center"/>
    </xf>
    <xf numFmtId="0" fontId="49" fillId="0" borderId="0" xfId="0" applyFont="1" applyAlignment="1">
      <alignment vertical="center"/>
    </xf>
    <xf numFmtId="0" fontId="4" fillId="0" borderId="0" xfId="2" applyFont="1"/>
    <xf numFmtId="0" fontId="28" fillId="0" borderId="0" xfId="0" applyNumberFormat="1" applyFont="1" applyFill="1" applyBorder="1" applyAlignment="1" applyProtection="1">
      <alignment horizontal="center"/>
    </xf>
    <xf numFmtId="4" fontId="30" fillId="0" borderId="0" xfId="0" applyNumberFormat="1" applyFont="1" applyFill="1" applyBorder="1" applyAlignment="1" applyProtection="1">
      <alignment horizontal="center"/>
    </xf>
    <xf numFmtId="0" fontId="4" fillId="0" borderId="3" xfId="2" applyFont="1" applyBorder="1" applyAlignment="1">
      <alignment vertical="center"/>
    </xf>
    <xf numFmtId="3" fontId="3" fillId="0" borderId="7" xfId="2" applyNumberFormat="1" applyFont="1" applyBorder="1"/>
    <xf numFmtId="3" fontId="3" fillId="0" borderId="5" xfId="2" applyNumberFormat="1" applyFont="1" applyBorder="1"/>
    <xf numFmtId="0" fontId="4" fillId="0" borderId="5" xfId="2" applyFont="1" applyBorder="1"/>
    <xf numFmtId="41" fontId="1" fillId="0" borderId="32" xfId="1" applyNumberFormat="1" applyFont="1" applyBorder="1" applyAlignment="1">
      <alignment vertical="center"/>
    </xf>
    <xf numFmtId="41" fontId="47" fillId="0" borderId="33" xfId="0" applyNumberFormat="1" applyFont="1" applyBorder="1" applyAlignment="1">
      <alignment vertical="center"/>
    </xf>
    <xf numFmtId="174" fontId="1" fillId="0" borderId="34" xfId="1" applyNumberFormat="1" applyFont="1" applyBorder="1" applyAlignment="1">
      <alignment vertical="center"/>
    </xf>
    <xf numFmtId="0" fontId="1" fillId="0" borderId="0" xfId="0" applyFont="1" applyBorder="1"/>
    <xf numFmtId="41" fontId="1" fillId="0" borderId="33" xfId="1" applyNumberFormat="1" applyFont="1" applyBorder="1" applyAlignment="1">
      <alignment vertical="center"/>
    </xf>
    <xf numFmtId="0" fontId="2" fillId="0" borderId="0" xfId="0" applyFont="1" applyAlignment="1">
      <alignment horizontal="left"/>
    </xf>
    <xf numFmtId="0" fontId="2" fillId="0" borderId="24" xfId="0" applyFont="1" applyBorder="1" applyAlignment="1">
      <alignment horizontal="justify" vertical="top"/>
    </xf>
    <xf numFmtId="0" fontId="2" fillId="0" borderId="25" xfId="0" applyFont="1" applyBorder="1" applyAlignment="1">
      <alignment horizontal="justify" vertical="top"/>
    </xf>
    <xf numFmtId="0" fontId="2" fillId="0" borderId="26" xfId="0" applyFont="1" applyBorder="1" applyAlignment="1">
      <alignment horizontal="justify" vertical="top"/>
    </xf>
    <xf numFmtId="0" fontId="28" fillId="0" borderId="0" xfId="0" applyNumberFormat="1" applyFont="1" applyFill="1" applyBorder="1" applyAlignment="1" applyProtection="1">
      <alignment horizontal="center"/>
    </xf>
    <xf numFmtId="4" fontId="30" fillId="0" borderId="0" xfId="0" applyNumberFormat="1" applyFont="1" applyFill="1" applyBorder="1" applyAlignment="1" applyProtection="1">
      <alignment horizontal="center"/>
    </xf>
    <xf numFmtId="1" fontId="28" fillId="0" borderId="24" xfId="0" applyNumberFormat="1" applyFont="1" applyFill="1" applyBorder="1" applyAlignment="1" applyProtection="1">
      <alignment horizontal="center" vertical="center"/>
    </xf>
    <xf numFmtId="1" fontId="28" fillId="0" borderId="25" xfId="0" applyNumberFormat="1" applyFont="1" applyFill="1" applyBorder="1" applyAlignment="1" applyProtection="1">
      <alignment horizontal="center" vertical="center"/>
    </xf>
    <xf numFmtId="1" fontId="28" fillId="0" borderId="26" xfId="0" applyNumberFormat="1" applyFont="1" applyFill="1" applyBorder="1" applyAlignment="1" applyProtection="1">
      <alignment horizontal="center" vertical="center"/>
    </xf>
    <xf numFmtId="0" fontId="2" fillId="0" borderId="0" xfId="0" applyFont="1" applyAlignment="1">
      <alignment horizontal="center"/>
    </xf>
    <xf numFmtId="49" fontId="5" fillId="0" borderId="0" xfId="2" applyNumberFormat="1" applyFont="1" applyAlignment="1">
      <alignment horizontal="center" vertical="center"/>
    </xf>
    <xf numFmtId="49" fontId="6" fillId="0" borderId="0" xfId="2" applyNumberFormat="1" applyFont="1" applyAlignment="1">
      <alignment horizontal="center"/>
    </xf>
    <xf numFmtId="0" fontId="4" fillId="0" borderId="2" xfId="2" applyFont="1" applyFill="1" applyBorder="1" applyAlignment="1">
      <alignment horizontal="center" vertical="center"/>
    </xf>
    <xf numFmtId="49" fontId="8" fillId="0" borderId="0" xfId="2" applyNumberFormat="1" applyFont="1" applyAlignment="1">
      <alignment horizontal="center"/>
    </xf>
  </cellXfs>
  <cellStyles count="705">
    <cellStyle name="=C:\WINNT\SYSTEM32\COMMAND.COM" xfId="3"/>
    <cellStyle name="=C:\WINNT\SYSTEM32\COMMAND.COM 2" xfId="4"/>
    <cellStyle name="=C:\WINNT\SYSTEM32\COMMAND.COM 3" xfId="5"/>
    <cellStyle name="=C:\WINNT\SYSTEM32\COMMAND.COM 4" xfId="6"/>
    <cellStyle name="=C:\WINNT\SYSTEM32\COMMAND.COM 5" xfId="7"/>
    <cellStyle name="20% - Énfasis1 2" xfId="8"/>
    <cellStyle name="20% - Énfasis1 2 2" xfId="9"/>
    <cellStyle name="20% - Énfasis1 2 2 2" xfId="10"/>
    <cellStyle name="20% - Énfasis1 2 2 2 2" xfId="11"/>
    <cellStyle name="20% - Énfasis1 2 2 2 3" xfId="12"/>
    <cellStyle name="20% - Énfasis1 2 2 3" xfId="13"/>
    <cellStyle name="20% - Énfasis1 2 2 4" xfId="14"/>
    <cellStyle name="20% - Énfasis1 2 3" xfId="15"/>
    <cellStyle name="20% - Énfasis1 2 3 2" xfId="16"/>
    <cellStyle name="20% - Énfasis1 2 3 3" xfId="17"/>
    <cellStyle name="20% - Énfasis1 2 4" xfId="18"/>
    <cellStyle name="20% - Énfasis1 2 5" xfId="19"/>
    <cellStyle name="20% - Énfasis1 3" xfId="20"/>
    <cellStyle name="20% - Énfasis1 3 2" xfId="21"/>
    <cellStyle name="20% - Énfasis1 3 2 2" xfId="22"/>
    <cellStyle name="20% - Énfasis1 3 2 3" xfId="23"/>
    <cellStyle name="20% - Énfasis1 3 3" xfId="24"/>
    <cellStyle name="20% - Énfasis1 3 4" xfId="25"/>
    <cellStyle name="20% - Énfasis1 4" xfId="26"/>
    <cellStyle name="20% - Énfasis1 4 2" xfId="27"/>
    <cellStyle name="20% - Énfasis1 4 3" xfId="28"/>
    <cellStyle name="20% - Énfasis1 5" xfId="29"/>
    <cellStyle name="20% - Énfasis1 6" xfId="30"/>
    <cellStyle name="20% - Énfasis2 2" xfId="31"/>
    <cellStyle name="20% - Énfasis2 2 2" xfId="32"/>
    <cellStyle name="20% - Énfasis2 2 2 2" xfId="33"/>
    <cellStyle name="20% - Énfasis2 2 2 2 2" xfId="34"/>
    <cellStyle name="20% - Énfasis2 2 2 2 3" xfId="35"/>
    <cellStyle name="20% - Énfasis2 2 2 3" xfId="36"/>
    <cellStyle name="20% - Énfasis2 2 2 4" xfId="37"/>
    <cellStyle name="20% - Énfasis2 2 3" xfId="38"/>
    <cellStyle name="20% - Énfasis2 2 3 2" xfId="39"/>
    <cellStyle name="20% - Énfasis2 2 3 3" xfId="40"/>
    <cellStyle name="20% - Énfasis2 2 4" xfId="41"/>
    <cellStyle name="20% - Énfasis2 2 5" xfId="42"/>
    <cellStyle name="20% - Énfasis2 3" xfId="43"/>
    <cellStyle name="20% - Énfasis2 3 2" xfId="44"/>
    <cellStyle name="20% - Énfasis2 3 2 2" xfId="45"/>
    <cellStyle name="20% - Énfasis2 3 2 3" xfId="46"/>
    <cellStyle name="20% - Énfasis2 3 3" xfId="47"/>
    <cellStyle name="20% - Énfasis2 3 4" xfId="48"/>
    <cellStyle name="20% - Énfasis2 4" xfId="49"/>
    <cellStyle name="20% - Énfasis2 4 2" xfId="50"/>
    <cellStyle name="20% - Énfasis2 4 3" xfId="51"/>
    <cellStyle name="20% - Énfasis2 5" xfId="52"/>
    <cellStyle name="20% - Énfasis2 6" xfId="53"/>
    <cellStyle name="20% - Énfasis3 2" xfId="54"/>
    <cellStyle name="20% - Énfasis3 2 2" xfId="55"/>
    <cellStyle name="20% - Énfasis3 2 2 2" xfId="56"/>
    <cellStyle name="20% - Énfasis3 2 2 2 2" xfId="57"/>
    <cellStyle name="20% - Énfasis3 2 2 2 3" xfId="58"/>
    <cellStyle name="20% - Énfasis3 2 2 3" xfId="59"/>
    <cellStyle name="20% - Énfasis3 2 2 4" xfId="60"/>
    <cellStyle name="20% - Énfasis3 2 3" xfId="61"/>
    <cellStyle name="20% - Énfasis3 2 3 2" xfId="62"/>
    <cellStyle name="20% - Énfasis3 2 3 3" xfId="63"/>
    <cellStyle name="20% - Énfasis3 2 4" xfId="64"/>
    <cellStyle name="20% - Énfasis3 2 5" xfId="65"/>
    <cellStyle name="20% - Énfasis3 3" xfId="66"/>
    <cellStyle name="20% - Énfasis3 3 2" xfId="67"/>
    <cellStyle name="20% - Énfasis3 3 2 2" xfId="68"/>
    <cellStyle name="20% - Énfasis3 3 2 3" xfId="69"/>
    <cellStyle name="20% - Énfasis3 3 3" xfId="70"/>
    <cellStyle name="20% - Énfasis3 3 4" xfId="71"/>
    <cellStyle name="20% - Énfasis3 4" xfId="72"/>
    <cellStyle name="20% - Énfasis3 4 2" xfId="73"/>
    <cellStyle name="20% - Énfasis3 4 3" xfId="74"/>
    <cellStyle name="20% - Énfasis3 5" xfId="75"/>
    <cellStyle name="20% - Énfasis3 6" xfId="76"/>
    <cellStyle name="20% - Énfasis4 2" xfId="77"/>
    <cellStyle name="20% - Énfasis4 2 2" xfId="78"/>
    <cellStyle name="20% - Énfasis4 2 2 2" xfId="79"/>
    <cellStyle name="20% - Énfasis4 2 2 2 2" xfId="80"/>
    <cellStyle name="20% - Énfasis4 2 2 2 3" xfId="81"/>
    <cellStyle name="20% - Énfasis4 2 2 3" xfId="82"/>
    <cellStyle name="20% - Énfasis4 2 2 4" xfId="83"/>
    <cellStyle name="20% - Énfasis4 2 3" xfId="84"/>
    <cellStyle name="20% - Énfasis4 2 3 2" xfId="85"/>
    <cellStyle name="20% - Énfasis4 2 3 3" xfId="86"/>
    <cellStyle name="20% - Énfasis4 2 4" xfId="87"/>
    <cellStyle name="20% - Énfasis4 2 5" xfId="88"/>
    <cellStyle name="20% - Énfasis4 3" xfId="89"/>
    <cellStyle name="20% - Énfasis4 3 2" xfId="90"/>
    <cellStyle name="20% - Énfasis4 3 2 2" xfId="91"/>
    <cellStyle name="20% - Énfasis4 3 2 3" xfId="92"/>
    <cellStyle name="20% - Énfasis4 3 3" xfId="93"/>
    <cellStyle name="20% - Énfasis4 3 4" xfId="94"/>
    <cellStyle name="20% - Énfasis4 4" xfId="95"/>
    <cellStyle name="20% - Énfasis4 4 2" xfId="96"/>
    <cellStyle name="20% - Énfasis4 4 3" xfId="97"/>
    <cellStyle name="20% - Énfasis4 5" xfId="98"/>
    <cellStyle name="20% - Énfasis4 6" xfId="99"/>
    <cellStyle name="20% - Énfasis5 2" xfId="100"/>
    <cellStyle name="20% - Énfasis5 2 2" xfId="101"/>
    <cellStyle name="20% - Énfasis5 2 2 2" xfId="102"/>
    <cellStyle name="20% - Énfasis5 2 2 2 2" xfId="103"/>
    <cellStyle name="20% - Énfasis5 2 2 2 3" xfId="104"/>
    <cellStyle name="20% - Énfasis5 2 2 3" xfId="105"/>
    <cellStyle name="20% - Énfasis5 2 2 4" xfId="106"/>
    <cellStyle name="20% - Énfasis5 2 3" xfId="107"/>
    <cellStyle name="20% - Énfasis5 2 3 2" xfId="108"/>
    <cellStyle name="20% - Énfasis5 2 3 3" xfId="109"/>
    <cellStyle name="20% - Énfasis5 2 4" xfId="110"/>
    <cellStyle name="20% - Énfasis5 2 5" xfId="111"/>
    <cellStyle name="20% - Énfasis5 3" xfId="112"/>
    <cellStyle name="20% - Énfasis5 3 2" xfId="113"/>
    <cellStyle name="20% - Énfasis5 3 2 2" xfId="114"/>
    <cellStyle name="20% - Énfasis5 3 2 3" xfId="115"/>
    <cellStyle name="20% - Énfasis5 3 3" xfId="116"/>
    <cellStyle name="20% - Énfasis5 3 4" xfId="117"/>
    <cellStyle name="20% - Énfasis5 4" xfId="118"/>
    <cellStyle name="20% - Énfasis5 4 2" xfId="119"/>
    <cellStyle name="20% - Énfasis5 4 3" xfId="120"/>
    <cellStyle name="20% - Énfasis5 5" xfId="121"/>
    <cellStyle name="20% - Énfasis5 6" xfId="122"/>
    <cellStyle name="20% - Énfasis6 2" xfId="123"/>
    <cellStyle name="20% - Énfasis6 2 2" xfId="124"/>
    <cellStyle name="20% - Énfasis6 2 2 2" xfId="125"/>
    <cellStyle name="20% - Énfasis6 2 2 2 2" xfId="126"/>
    <cellStyle name="20% - Énfasis6 2 2 2 3" xfId="127"/>
    <cellStyle name="20% - Énfasis6 2 2 3" xfId="128"/>
    <cellStyle name="20% - Énfasis6 2 2 4" xfId="129"/>
    <cellStyle name="20% - Énfasis6 2 3" xfId="130"/>
    <cellStyle name="20% - Énfasis6 2 3 2" xfId="131"/>
    <cellStyle name="20% - Énfasis6 2 3 3" xfId="132"/>
    <cellStyle name="20% - Énfasis6 2 4" xfId="133"/>
    <cellStyle name="20% - Énfasis6 2 5" xfId="134"/>
    <cellStyle name="20% - Énfasis6 3" xfId="135"/>
    <cellStyle name="20% - Énfasis6 3 2" xfId="136"/>
    <cellStyle name="20% - Énfasis6 3 2 2" xfId="137"/>
    <cellStyle name="20% - Énfasis6 3 2 3" xfId="138"/>
    <cellStyle name="20% - Énfasis6 3 3" xfId="139"/>
    <cellStyle name="20% - Énfasis6 3 4" xfId="140"/>
    <cellStyle name="20% - Énfasis6 4" xfId="141"/>
    <cellStyle name="20% - Énfasis6 4 2" xfId="142"/>
    <cellStyle name="20% - Énfasis6 4 3" xfId="143"/>
    <cellStyle name="20% - Énfasis6 5" xfId="144"/>
    <cellStyle name="20% - Énfasis6 6" xfId="145"/>
    <cellStyle name="40% - Énfasis1 2" xfId="146"/>
    <cellStyle name="40% - Énfasis1 2 2" xfId="147"/>
    <cellStyle name="40% - Énfasis1 2 2 2" xfId="148"/>
    <cellStyle name="40% - Énfasis1 2 2 2 2" xfId="149"/>
    <cellStyle name="40% - Énfasis1 2 2 2 3" xfId="150"/>
    <cellStyle name="40% - Énfasis1 2 2 3" xfId="151"/>
    <cellStyle name="40% - Énfasis1 2 2 4" xfId="152"/>
    <cellStyle name="40% - Énfasis1 2 3" xfId="153"/>
    <cellStyle name="40% - Énfasis1 2 3 2" xfId="154"/>
    <cellStyle name="40% - Énfasis1 2 3 3" xfId="155"/>
    <cellStyle name="40% - Énfasis1 2 4" xfId="156"/>
    <cellStyle name="40% - Énfasis1 2 5" xfId="157"/>
    <cellStyle name="40% - Énfasis1 3" xfId="158"/>
    <cellStyle name="40% - Énfasis1 3 2" xfId="159"/>
    <cellStyle name="40% - Énfasis1 3 2 2" xfId="160"/>
    <cellStyle name="40% - Énfasis1 3 2 3" xfId="161"/>
    <cellStyle name="40% - Énfasis1 3 3" xfId="162"/>
    <cellStyle name="40% - Énfasis1 3 4" xfId="163"/>
    <cellStyle name="40% - Énfasis1 4" xfId="164"/>
    <cellStyle name="40% - Énfasis1 4 2" xfId="165"/>
    <cellStyle name="40% - Énfasis1 4 3" xfId="166"/>
    <cellStyle name="40% - Énfasis1 5" xfId="167"/>
    <cellStyle name="40% - Énfasis1 6" xfId="168"/>
    <cellStyle name="40% - Énfasis2 2" xfId="169"/>
    <cellStyle name="40% - Énfasis2 2 2" xfId="170"/>
    <cellStyle name="40% - Énfasis2 2 2 2" xfId="171"/>
    <cellStyle name="40% - Énfasis2 2 2 2 2" xfId="172"/>
    <cellStyle name="40% - Énfasis2 2 2 2 3" xfId="173"/>
    <cellStyle name="40% - Énfasis2 2 2 3" xfId="174"/>
    <cellStyle name="40% - Énfasis2 2 2 4" xfId="175"/>
    <cellStyle name="40% - Énfasis2 2 3" xfId="176"/>
    <cellStyle name="40% - Énfasis2 2 3 2" xfId="177"/>
    <cellStyle name="40% - Énfasis2 2 3 3" xfId="178"/>
    <cellStyle name="40% - Énfasis2 2 4" xfId="179"/>
    <cellStyle name="40% - Énfasis2 2 5" xfId="180"/>
    <cellStyle name="40% - Énfasis2 3" xfId="181"/>
    <cellStyle name="40% - Énfasis2 3 2" xfId="182"/>
    <cellStyle name="40% - Énfasis2 3 2 2" xfId="183"/>
    <cellStyle name="40% - Énfasis2 3 2 3" xfId="184"/>
    <cellStyle name="40% - Énfasis2 3 3" xfId="185"/>
    <cellStyle name="40% - Énfasis2 3 4" xfId="186"/>
    <cellStyle name="40% - Énfasis2 4" xfId="187"/>
    <cellStyle name="40% - Énfasis2 4 2" xfId="188"/>
    <cellStyle name="40% - Énfasis2 4 3" xfId="189"/>
    <cellStyle name="40% - Énfasis2 5" xfId="190"/>
    <cellStyle name="40% - Énfasis2 6" xfId="191"/>
    <cellStyle name="40% - Énfasis3 2" xfId="192"/>
    <cellStyle name="40% - Énfasis3 2 2" xfId="193"/>
    <cellStyle name="40% - Énfasis3 2 2 2" xfId="194"/>
    <cellStyle name="40% - Énfasis3 2 2 2 2" xfId="195"/>
    <cellStyle name="40% - Énfasis3 2 2 2 3" xfId="196"/>
    <cellStyle name="40% - Énfasis3 2 2 3" xfId="197"/>
    <cellStyle name="40% - Énfasis3 2 2 4" xfId="198"/>
    <cellStyle name="40% - Énfasis3 2 3" xfId="199"/>
    <cellStyle name="40% - Énfasis3 2 3 2" xfId="200"/>
    <cellStyle name="40% - Énfasis3 2 3 3" xfId="201"/>
    <cellStyle name="40% - Énfasis3 2 4" xfId="202"/>
    <cellStyle name="40% - Énfasis3 2 5" xfId="203"/>
    <cellStyle name="40% - Énfasis3 3" xfId="204"/>
    <cellStyle name="40% - Énfasis3 3 2" xfId="205"/>
    <cellStyle name="40% - Énfasis3 3 2 2" xfId="206"/>
    <cellStyle name="40% - Énfasis3 3 2 3" xfId="207"/>
    <cellStyle name="40% - Énfasis3 3 3" xfId="208"/>
    <cellStyle name="40% - Énfasis3 3 4" xfId="209"/>
    <cellStyle name="40% - Énfasis3 4" xfId="210"/>
    <cellStyle name="40% - Énfasis3 4 2" xfId="211"/>
    <cellStyle name="40% - Énfasis3 4 3" xfId="212"/>
    <cellStyle name="40% - Énfasis3 5" xfId="213"/>
    <cellStyle name="40% - Énfasis3 6" xfId="214"/>
    <cellStyle name="40% - Énfasis4 2" xfId="215"/>
    <cellStyle name="40% - Énfasis4 2 2" xfId="216"/>
    <cellStyle name="40% - Énfasis4 2 2 2" xfId="217"/>
    <cellStyle name="40% - Énfasis4 2 2 2 2" xfId="218"/>
    <cellStyle name="40% - Énfasis4 2 2 2 3" xfId="219"/>
    <cellStyle name="40% - Énfasis4 2 2 3" xfId="220"/>
    <cellStyle name="40% - Énfasis4 2 2 4" xfId="221"/>
    <cellStyle name="40% - Énfasis4 2 3" xfId="222"/>
    <cellStyle name="40% - Énfasis4 2 3 2" xfId="223"/>
    <cellStyle name="40% - Énfasis4 2 3 3" xfId="224"/>
    <cellStyle name="40% - Énfasis4 2 4" xfId="225"/>
    <cellStyle name="40% - Énfasis4 2 5" xfId="226"/>
    <cellStyle name="40% - Énfasis4 3" xfId="227"/>
    <cellStyle name="40% - Énfasis4 3 2" xfId="228"/>
    <cellStyle name="40% - Énfasis4 3 2 2" xfId="229"/>
    <cellStyle name="40% - Énfasis4 3 2 3" xfId="230"/>
    <cellStyle name="40% - Énfasis4 3 3" xfId="231"/>
    <cellStyle name="40% - Énfasis4 3 4" xfId="232"/>
    <cellStyle name="40% - Énfasis4 4" xfId="233"/>
    <cellStyle name="40% - Énfasis4 4 2" xfId="234"/>
    <cellStyle name="40% - Énfasis4 4 3" xfId="235"/>
    <cellStyle name="40% - Énfasis4 5" xfId="236"/>
    <cellStyle name="40% - Énfasis4 6" xfId="237"/>
    <cellStyle name="40% - Énfasis5 2" xfId="238"/>
    <cellStyle name="40% - Énfasis5 2 2" xfId="239"/>
    <cellStyle name="40% - Énfasis5 2 2 2" xfId="240"/>
    <cellStyle name="40% - Énfasis5 2 2 2 2" xfId="241"/>
    <cellStyle name="40% - Énfasis5 2 2 2 3" xfId="242"/>
    <cellStyle name="40% - Énfasis5 2 2 3" xfId="243"/>
    <cellStyle name="40% - Énfasis5 2 2 4" xfId="244"/>
    <cellStyle name="40% - Énfasis5 2 3" xfId="245"/>
    <cellStyle name="40% - Énfasis5 2 3 2" xfId="246"/>
    <cellStyle name="40% - Énfasis5 2 3 3" xfId="247"/>
    <cellStyle name="40% - Énfasis5 2 4" xfId="248"/>
    <cellStyle name="40% - Énfasis5 2 5" xfId="249"/>
    <cellStyle name="40% - Énfasis5 3" xfId="250"/>
    <cellStyle name="40% - Énfasis5 3 2" xfId="251"/>
    <cellStyle name="40% - Énfasis5 3 2 2" xfId="252"/>
    <cellStyle name="40% - Énfasis5 3 2 3" xfId="253"/>
    <cellStyle name="40% - Énfasis5 3 3" xfId="254"/>
    <cellStyle name="40% - Énfasis5 3 4" xfId="255"/>
    <cellStyle name="40% - Énfasis5 4" xfId="256"/>
    <cellStyle name="40% - Énfasis5 4 2" xfId="257"/>
    <cellStyle name="40% - Énfasis5 4 3" xfId="258"/>
    <cellStyle name="40% - Énfasis5 5" xfId="259"/>
    <cellStyle name="40% - Énfasis5 6" xfId="260"/>
    <cellStyle name="40% - Énfasis6 2" xfId="261"/>
    <cellStyle name="40% - Énfasis6 2 2" xfId="262"/>
    <cellStyle name="40% - Énfasis6 2 2 2" xfId="263"/>
    <cellStyle name="40% - Énfasis6 2 2 2 2" xfId="264"/>
    <cellStyle name="40% - Énfasis6 2 2 2 3" xfId="265"/>
    <cellStyle name="40% - Énfasis6 2 2 3" xfId="266"/>
    <cellStyle name="40% - Énfasis6 2 2 4" xfId="267"/>
    <cellStyle name="40% - Énfasis6 2 3" xfId="268"/>
    <cellStyle name="40% - Énfasis6 2 3 2" xfId="269"/>
    <cellStyle name="40% - Énfasis6 2 3 3" xfId="270"/>
    <cellStyle name="40% - Énfasis6 2 4" xfId="271"/>
    <cellStyle name="40% - Énfasis6 2 5" xfId="272"/>
    <cellStyle name="40% - Énfasis6 3" xfId="273"/>
    <cellStyle name="40% - Énfasis6 3 2" xfId="274"/>
    <cellStyle name="40% - Énfasis6 3 2 2" xfId="275"/>
    <cellStyle name="40% - Énfasis6 3 2 3" xfId="276"/>
    <cellStyle name="40% - Énfasis6 3 3" xfId="277"/>
    <cellStyle name="40% - Énfasis6 3 4" xfId="278"/>
    <cellStyle name="40% - Énfasis6 4" xfId="279"/>
    <cellStyle name="40% - Énfasis6 4 2" xfId="280"/>
    <cellStyle name="40% - Énfasis6 4 3" xfId="281"/>
    <cellStyle name="40% - Énfasis6 5" xfId="282"/>
    <cellStyle name="40% - Énfasis6 6" xfId="283"/>
    <cellStyle name="60% - Énfasis1 2" xfId="284"/>
    <cellStyle name="60% - Énfasis1 3" xfId="285"/>
    <cellStyle name="60% - Énfasis2 2" xfId="286"/>
    <cellStyle name="60% - Énfasis2 3" xfId="287"/>
    <cellStyle name="60% - Énfasis3 2" xfId="288"/>
    <cellStyle name="60% - Énfasis3 3" xfId="289"/>
    <cellStyle name="60% - Énfasis4 2" xfId="290"/>
    <cellStyle name="60% - Énfasis4 3" xfId="291"/>
    <cellStyle name="60% - Énfasis5 2" xfId="292"/>
    <cellStyle name="60% - Énfasis5 3" xfId="293"/>
    <cellStyle name="60% - Énfasis6 2" xfId="294"/>
    <cellStyle name="60% - Énfasis6 3" xfId="295"/>
    <cellStyle name="Buena 2" xfId="296"/>
    <cellStyle name="Buena 3" xfId="297"/>
    <cellStyle name="Buena 4" xfId="298"/>
    <cellStyle name="Cálculo 2" xfId="299"/>
    <cellStyle name="Cálculo 3" xfId="300"/>
    <cellStyle name="Cálculo 4" xfId="301"/>
    <cellStyle name="Celda de comprobación 2" xfId="302"/>
    <cellStyle name="Celda de comprobación 3" xfId="303"/>
    <cellStyle name="Celda de comprobación 4" xfId="304"/>
    <cellStyle name="Celda vinculada 2" xfId="305"/>
    <cellStyle name="Celda vinculada 3" xfId="306"/>
    <cellStyle name="Celda vinculada 4" xfId="307"/>
    <cellStyle name="Encabezado 4 2" xfId="308"/>
    <cellStyle name="Encabezado 4 3" xfId="309"/>
    <cellStyle name="Encabezado 4 4" xfId="310"/>
    <cellStyle name="Énfasis1 2" xfId="311"/>
    <cellStyle name="Énfasis1 3" xfId="312"/>
    <cellStyle name="Énfasis2 2" xfId="313"/>
    <cellStyle name="Énfasis2 3" xfId="314"/>
    <cellStyle name="Énfasis3 2" xfId="315"/>
    <cellStyle name="Énfasis3 3" xfId="316"/>
    <cellStyle name="Énfasis4 2" xfId="317"/>
    <cellStyle name="Énfasis4 3" xfId="318"/>
    <cellStyle name="Énfasis5 2" xfId="319"/>
    <cellStyle name="Énfasis5 3" xfId="320"/>
    <cellStyle name="Énfasis6 2" xfId="321"/>
    <cellStyle name="Énfasis6 3" xfId="322"/>
    <cellStyle name="Entrada 2" xfId="323"/>
    <cellStyle name="Entrada 3" xfId="324"/>
    <cellStyle name="Entrada 4" xfId="325"/>
    <cellStyle name="Euro" xfId="326"/>
    <cellStyle name="Euro 2" xfId="327"/>
    <cellStyle name="Euro 3" xfId="328"/>
    <cellStyle name="Euro 4" xfId="329"/>
    <cellStyle name="Euro 5" xfId="330"/>
    <cellStyle name="Euro 6" xfId="331"/>
    <cellStyle name="Euro 7" xfId="332"/>
    <cellStyle name="Incorrecto 2" xfId="333"/>
    <cellStyle name="Incorrecto 3" xfId="334"/>
    <cellStyle name="Incorrecto 4" xfId="335"/>
    <cellStyle name="Millares" xfId="1" builtinId="3"/>
    <cellStyle name="Millares [0] 2" xfId="336"/>
    <cellStyle name="Millares [0] 3" xfId="337"/>
    <cellStyle name="Millares 10" xfId="338"/>
    <cellStyle name="Millares 11" xfId="339"/>
    <cellStyle name="Millares 12" xfId="340"/>
    <cellStyle name="Millares 13" xfId="341"/>
    <cellStyle name="Millares 14" xfId="342"/>
    <cellStyle name="Millares 2" xfId="343"/>
    <cellStyle name="Millares 2 2" xfId="344"/>
    <cellStyle name="Millares 2 2 2" xfId="345"/>
    <cellStyle name="Millares 2 2 3" xfId="346"/>
    <cellStyle name="Millares 2 2 3 2" xfId="347"/>
    <cellStyle name="Millares 2 2 4" xfId="348"/>
    <cellStyle name="Millares 2 3" xfId="349"/>
    <cellStyle name="Millares 3" xfId="350"/>
    <cellStyle name="Millares 3 2" xfId="351"/>
    <cellStyle name="Millares 3 2 2" xfId="352"/>
    <cellStyle name="Millares 3 2 2 2" xfId="353"/>
    <cellStyle name="Millares 3 2 2 3" xfId="354"/>
    <cellStyle name="Millares 3 3" xfId="355"/>
    <cellStyle name="Millares 4" xfId="356"/>
    <cellStyle name="Millares 4 2" xfId="357"/>
    <cellStyle name="Millares 5" xfId="358"/>
    <cellStyle name="Millares 5 2" xfId="359"/>
    <cellStyle name="Millares 5 3" xfId="360"/>
    <cellStyle name="Millares 6" xfId="361"/>
    <cellStyle name="Millares 7" xfId="362"/>
    <cellStyle name="Millares 8" xfId="363"/>
    <cellStyle name="Millares 9" xfId="364"/>
    <cellStyle name="Millarѥs [0]" xfId="365"/>
    <cellStyle name="Moneda 2" xfId="366"/>
    <cellStyle name="Moneda 3" xfId="367"/>
    <cellStyle name="Moneda 4" xfId="368"/>
    <cellStyle name="Neutral 2" xfId="369"/>
    <cellStyle name="Neutral 3" xfId="370"/>
    <cellStyle name="Neutral 4" xfId="371"/>
    <cellStyle name="Normal" xfId="0" builtinId="0"/>
    <cellStyle name="Normal 10" xfId="372"/>
    <cellStyle name="Normal 10 2" xfId="373"/>
    <cellStyle name="Normal 11" xfId="374"/>
    <cellStyle name="Normal 12" xfId="375"/>
    <cellStyle name="Normal 13" xfId="376"/>
    <cellStyle name="Normal 14" xfId="377"/>
    <cellStyle name="Normal 14 2" xfId="378"/>
    <cellStyle name="Normal 15" xfId="379"/>
    <cellStyle name="Normal 16" xfId="380"/>
    <cellStyle name="Normal 17" xfId="381"/>
    <cellStyle name="Normal 18" xfId="382"/>
    <cellStyle name="Normal 19" xfId="383"/>
    <cellStyle name="Normal 19 2" xfId="384"/>
    <cellStyle name="Normal 2" xfId="385"/>
    <cellStyle name="Normal 2 10" xfId="386"/>
    <cellStyle name="Normal 2 2" xfId="387"/>
    <cellStyle name="Normal 2 2 2" xfId="388"/>
    <cellStyle name="Normal 2 2 2 2" xfId="389"/>
    <cellStyle name="Normal 2 2 2 2 2" xfId="390"/>
    <cellStyle name="Normal 2 2 2 2 3" xfId="391"/>
    <cellStyle name="Normal 2 2 2 3" xfId="392"/>
    <cellStyle name="Normal 2 2 2 4" xfId="393"/>
    <cellStyle name="Normal 2 2 3" xfId="394"/>
    <cellStyle name="Normal 2 2 3 2" xfId="395"/>
    <cellStyle name="Normal 2 2 3 3" xfId="396"/>
    <cellStyle name="Normal 2 2 4" xfId="397"/>
    <cellStyle name="Normal 2 2 5" xfId="398"/>
    <cellStyle name="Normal 2 2 6" xfId="399"/>
    <cellStyle name="Normal 2 3" xfId="400"/>
    <cellStyle name="Normal 2 3 2" xfId="401"/>
    <cellStyle name="Normal 2 3 2 2" xfId="402"/>
    <cellStyle name="Normal 2 3 2 3" xfId="403"/>
    <cellStyle name="Normal 2 3 3" xfId="404"/>
    <cellStyle name="Normal 2 3 4" xfId="405"/>
    <cellStyle name="Normal 2 3 5" xfId="406"/>
    <cellStyle name="Normal 2 4" xfId="407"/>
    <cellStyle name="Normal 2 4 2" xfId="408"/>
    <cellStyle name="Normal 2 4 2 2" xfId="409"/>
    <cellStyle name="Normal 2 4 2 3" xfId="410"/>
    <cellStyle name="Normal 2 4 3" xfId="411"/>
    <cellStyle name="Normal 2 4 4" xfId="412"/>
    <cellStyle name="Normal 2 5" xfId="413"/>
    <cellStyle name="Normal 2 5 2" xfId="414"/>
    <cellStyle name="Normal 2 5 3" xfId="415"/>
    <cellStyle name="Normal 2 6" xfId="416"/>
    <cellStyle name="Normal 2 6 2" xfId="417"/>
    <cellStyle name="Normal 2 6 3" xfId="418"/>
    <cellStyle name="Normal 2 7" xfId="419"/>
    <cellStyle name="Normal 2 8" xfId="420"/>
    <cellStyle name="Normal 2 9" xfId="421"/>
    <cellStyle name="Normal 2_ESTIMACION PARTICIPACIONES RFP DICTAMEN 2012 factores a octubre 2011 USB 21 OCT 2011" xfId="422"/>
    <cellStyle name="Normal 20" xfId="423"/>
    <cellStyle name="Normal 21" xfId="424"/>
    <cellStyle name="Normal 22" xfId="425"/>
    <cellStyle name="Normal 23" xfId="426"/>
    <cellStyle name="Normal 24" xfId="427"/>
    <cellStyle name="Normal 25" xfId="428"/>
    <cellStyle name="Normal 26" xfId="429"/>
    <cellStyle name="Normal 27" xfId="430"/>
    <cellStyle name="Normal 28" xfId="431"/>
    <cellStyle name="Normal 29" xfId="432"/>
    <cellStyle name="Normal 3" xfId="2"/>
    <cellStyle name="Normal 3 2" xfId="433"/>
    <cellStyle name="Normal 3 2 2" xfId="434"/>
    <cellStyle name="Normal 3 2 2 2" xfId="435"/>
    <cellStyle name="Normal 3 2 2 2 2" xfId="436"/>
    <cellStyle name="Normal 3 2 2 2 2 2" xfId="437"/>
    <cellStyle name="Normal 3 2 2 2 2 3" xfId="438"/>
    <cellStyle name="Normal 3 2 2 2 3" xfId="439"/>
    <cellStyle name="Normal 3 2 2 2 4" xfId="440"/>
    <cellStyle name="Normal 3 2 2 3" xfId="441"/>
    <cellStyle name="Normal 3 2 2 3 2" xfId="442"/>
    <cellStyle name="Normal 3 2 2 3 3" xfId="443"/>
    <cellStyle name="Normal 3 2 2 4" xfId="444"/>
    <cellStyle name="Normal 3 2 2 5" xfId="445"/>
    <cellStyle name="Normal 3 2 3" xfId="446"/>
    <cellStyle name="Normal 3 2 3 2" xfId="447"/>
    <cellStyle name="Normal 3 2 3 2 2" xfId="448"/>
    <cellStyle name="Normal 3 2 3 2 3" xfId="449"/>
    <cellStyle name="Normal 3 2 3 3" xfId="450"/>
    <cellStyle name="Normal 3 2 3 4" xfId="451"/>
    <cellStyle name="Normal 3 2 4" xfId="452"/>
    <cellStyle name="Normal 3 2 4 2" xfId="453"/>
    <cellStyle name="Normal 3 2 4 2 2" xfId="454"/>
    <cellStyle name="Normal 3 2 4 2 3" xfId="455"/>
    <cellStyle name="Normal 3 2 4 3" xfId="456"/>
    <cellStyle name="Normal 3 2 4 4" xfId="457"/>
    <cellStyle name="Normal 3 2 5" xfId="458"/>
    <cellStyle name="Normal 3 2 5 2" xfId="459"/>
    <cellStyle name="Normal 3 2 5 3" xfId="460"/>
    <cellStyle name="Normal 3 2 6" xfId="461"/>
    <cellStyle name="Normal 3 2 6 2" xfId="462"/>
    <cellStyle name="Normal 3 2 6 3" xfId="463"/>
    <cellStyle name="Normal 3 2 7" xfId="464"/>
    <cellStyle name="Normal 3 2 8" xfId="465"/>
    <cellStyle name="Normal 3 3" xfId="466"/>
    <cellStyle name="Normal 3 3 2" xfId="467"/>
    <cellStyle name="Normal 3 3 2 2" xfId="468"/>
    <cellStyle name="Normal 3 3 2 2 2" xfId="469"/>
    <cellStyle name="Normal 3 3 2 2 3" xfId="470"/>
    <cellStyle name="Normal 3 3 2 3" xfId="471"/>
    <cellStyle name="Normal 3 3 2 4" xfId="472"/>
    <cellStyle name="Normal 3 3 3" xfId="473"/>
    <cellStyle name="Normal 3 3 3 2" xfId="474"/>
    <cellStyle name="Normal 3 3 3 2 2" xfId="475"/>
    <cellStyle name="Normal 3 3 3 2 3" xfId="476"/>
    <cellStyle name="Normal 3 3 3 3" xfId="477"/>
    <cellStyle name="Normal 3 3 3 4" xfId="478"/>
    <cellStyle name="Normal 3 3 4" xfId="479"/>
    <cellStyle name="Normal 3 3 4 2" xfId="480"/>
    <cellStyle name="Normal 3 3 4 3" xfId="481"/>
    <cellStyle name="Normal 3 3 5" xfId="482"/>
    <cellStyle name="Normal 3 3 6" xfId="483"/>
    <cellStyle name="Normal 3 4" xfId="484"/>
    <cellStyle name="Normal 3 4 2" xfId="485"/>
    <cellStyle name="Normal 3 4 2 2" xfId="486"/>
    <cellStyle name="Normal 3 4 2 2 2" xfId="487"/>
    <cellStyle name="Normal 3 4 2 2 3" xfId="488"/>
    <cellStyle name="Normal 3 4 2 3" xfId="489"/>
    <cellStyle name="Normal 3 4 2 4" xfId="490"/>
    <cellStyle name="Normal 3 4 3" xfId="491"/>
    <cellStyle name="Normal 3 4 3 2" xfId="492"/>
    <cellStyle name="Normal 3 4 3 3" xfId="493"/>
    <cellStyle name="Normal 3 4 4" xfId="494"/>
    <cellStyle name="Normal 3 4 5" xfId="495"/>
    <cellStyle name="Normal 3 5" xfId="496"/>
    <cellStyle name="Normal 3 5 2" xfId="497"/>
    <cellStyle name="Normal 3 5 2 2" xfId="498"/>
    <cellStyle name="Normal 3 5 2 3" xfId="499"/>
    <cellStyle name="Normal 3 5 3" xfId="500"/>
    <cellStyle name="Normal 3 5 4" xfId="501"/>
    <cellStyle name="Normal 3 6" xfId="502"/>
    <cellStyle name="Normal 3 6 2" xfId="503"/>
    <cellStyle name="Normal 3 6 3" xfId="504"/>
    <cellStyle name="Normal 3 7" xfId="505"/>
    <cellStyle name="Normal 3 7 2" xfId="506"/>
    <cellStyle name="Normal 3 7 3" xfId="507"/>
    <cellStyle name="Normal 3 8" xfId="508"/>
    <cellStyle name="Normal 3 9" xfId="509"/>
    <cellStyle name="Normal 30" xfId="510"/>
    <cellStyle name="Normal 31" xfId="511"/>
    <cellStyle name="Normal 32" xfId="512"/>
    <cellStyle name="Normal 4" xfId="513"/>
    <cellStyle name="Normal 4 2" xfId="514"/>
    <cellStyle name="Normal 4 3" xfId="515"/>
    <cellStyle name="Normal 4 3 2" xfId="516"/>
    <cellStyle name="Normal 4 3 2 2" xfId="517"/>
    <cellStyle name="Normal 4 3 2 3" xfId="518"/>
    <cellStyle name="Normal 4 3 3" xfId="519"/>
    <cellStyle name="Normal 4 3 4" xfId="520"/>
    <cellStyle name="Normal 5" xfId="521"/>
    <cellStyle name="Normal 5 2" xfId="522"/>
    <cellStyle name="Normal 5 2 2" xfId="523"/>
    <cellStyle name="Normal 5 2 2 2" xfId="524"/>
    <cellStyle name="Normal 5 2 2 2 2" xfId="525"/>
    <cellStyle name="Normal 5 2 2 2 3" xfId="526"/>
    <cellStyle name="Normal 5 2 2 3" xfId="527"/>
    <cellStyle name="Normal 5 2 2 4" xfId="528"/>
    <cellStyle name="Normal 5 2 3" xfId="529"/>
    <cellStyle name="Normal 5 2 3 2" xfId="530"/>
    <cellStyle name="Normal 5 2 3 3" xfId="531"/>
    <cellStyle name="Normal 5 2 4" xfId="532"/>
    <cellStyle name="Normal 5 2 5" xfId="533"/>
    <cellStyle name="Normal 5 3" xfId="534"/>
    <cellStyle name="Normal 5 3 2" xfId="535"/>
    <cellStyle name="Normal 5 3 2 2" xfId="536"/>
    <cellStyle name="Normal 5 3 2 2 2" xfId="537"/>
    <cellStyle name="Normal 5 3 2 2 3" xfId="538"/>
    <cellStyle name="Normal 5 3 2 3" xfId="539"/>
    <cellStyle name="Normal 5 3 2 4" xfId="540"/>
    <cellStyle name="Normal 5 3 3" xfId="541"/>
    <cellStyle name="Normal 5 3 3 2" xfId="542"/>
    <cellStyle name="Normal 5 3 3 3" xfId="543"/>
    <cellStyle name="Normal 5 3 4" xfId="544"/>
    <cellStyle name="Normal 5 3 5" xfId="545"/>
    <cellStyle name="Normal 5 4" xfId="546"/>
    <cellStyle name="Normal 5 4 2" xfId="547"/>
    <cellStyle name="Normal 5 4 2 2" xfId="548"/>
    <cellStyle name="Normal 5 4 2 3" xfId="549"/>
    <cellStyle name="Normal 5 4 3" xfId="550"/>
    <cellStyle name="Normal 5 4 4" xfId="551"/>
    <cellStyle name="Normal 5 5" xfId="552"/>
    <cellStyle name="Normal 5 5 2" xfId="553"/>
    <cellStyle name="Normal 5 5 2 2" xfId="554"/>
    <cellStyle name="Normal 5 5 2 3" xfId="555"/>
    <cellStyle name="Normal 5 5 3" xfId="556"/>
    <cellStyle name="Normal 5 5 4" xfId="557"/>
    <cellStyle name="Normal 5 6" xfId="558"/>
    <cellStyle name="Normal 5 6 2" xfId="559"/>
    <cellStyle name="Normal 5 6 3" xfId="560"/>
    <cellStyle name="Normal 5 7" xfId="561"/>
    <cellStyle name="Normal 5 8" xfId="562"/>
    <cellStyle name="Normal 5 9" xfId="563"/>
    <cellStyle name="Normal 5_04.- Proyeccion de Ingresos 2014    AGOSTO 2013 tadeo" xfId="564"/>
    <cellStyle name="Normal 6" xfId="565"/>
    <cellStyle name="Normal 6 2" xfId="566"/>
    <cellStyle name="Normal 6 2 2" xfId="567"/>
    <cellStyle name="Normal 6 2 2 2" xfId="568"/>
    <cellStyle name="Normal 6 2 2 3" xfId="569"/>
    <cellStyle name="Normal 6 2 3" xfId="570"/>
    <cellStyle name="Normal 6 2 4" xfId="571"/>
    <cellStyle name="Normal 6 3" xfId="572"/>
    <cellStyle name="Normal 6 3 2" xfId="573"/>
    <cellStyle name="Normal 6 3 3" xfId="574"/>
    <cellStyle name="Normal 6 4" xfId="575"/>
    <cellStyle name="Normal 6 5" xfId="576"/>
    <cellStyle name="Normal 7" xfId="577"/>
    <cellStyle name="Normal 7 2" xfId="578"/>
    <cellStyle name="Normal 8" xfId="579"/>
    <cellStyle name="Normal 8 2" xfId="580"/>
    <cellStyle name="Normal 9" xfId="581"/>
    <cellStyle name="Notas 10" xfId="582"/>
    <cellStyle name="Notas 11" xfId="583"/>
    <cellStyle name="Notas 12" xfId="584"/>
    <cellStyle name="Notas 13" xfId="585"/>
    <cellStyle name="Notas 14" xfId="586"/>
    <cellStyle name="Notas 2" xfId="587"/>
    <cellStyle name="Notas 2 2" xfId="588"/>
    <cellStyle name="Notas 2 2 2" xfId="589"/>
    <cellStyle name="Notas 2 2 2 2" xfId="590"/>
    <cellStyle name="Notas 2 2 2 2 2" xfId="591"/>
    <cellStyle name="Notas 2 2 2 2 3" xfId="592"/>
    <cellStyle name="Notas 2 2 2 3" xfId="593"/>
    <cellStyle name="Notas 2 2 2 4" xfId="594"/>
    <cellStyle name="Notas 2 2 3" xfId="595"/>
    <cellStyle name="Notas 2 2 3 2" xfId="596"/>
    <cellStyle name="Notas 2 2 3 3" xfId="597"/>
    <cellStyle name="Notas 2 2 4" xfId="598"/>
    <cellStyle name="Notas 2 2 5" xfId="599"/>
    <cellStyle name="Notas 2 3" xfId="600"/>
    <cellStyle name="Notas 2 3 2" xfId="601"/>
    <cellStyle name="Notas 2 3 2 2" xfId="602"/>
    <cellStyle name="Notas 2 3 2 3" xfId="603"/>
    <cellStyle name="Notas 2 3 3" xfId="604"/>
    <cellStyle name="Notas 2 3 4" xfId="605"/>
    <cellStyle name="Notas 2 4" xfId="606"/>
    <cellStyle name="Notas 2 4 2" xfId="607"/>
    <cellStyle name="Notas 2 4 3" xfId="608"/>
    <cellStyle name="Notas 2 5" xfId="609"/>
    <cellStyle name="Notas 2 6" xfId="610"/>
    <cellStyle name="Notas 3" xfId="611"/>
    <cellStyle name="Notas 4" xfId="612"/>
    <cellStyle name="Notas 4 2" xfId="613"/>
    <cellStyle name="Notas 4 2 2" xfId="614"/>
    <cellStyle name="Notas 4 2 2 2" xfId="615"/>
    <cellStyle name="Notas 4 2 2 3" xfId="616"/>
    <cellStyle name="Notas 4 2 3" xfId="617"/>
    <cellStyle name="Notas 4 2 4" xfId="618"/>
    <cellStyle name="Notas 4 3" xfId="619"/>
    <cellStyle name="Notas 4 3 2" xfId="620"/>
    <cellStyle name="Notas 4 3 3" xfId="621"/>
    <cellStyle name="Notas 4 4" xfId="622"/>
    <cellStyle name="Notas 4 5" xfId="623"/>
    <cellStyle name="Notas 5" xfId="624"/>
    <cellStyle name="Notas 6" xfId="625"/>
    <cellStyle name="Notas 7" xfId="626"/>
    <cellStyle name="Notas 8" xfId="627"/>
    <cellStyle name="Notas 9" xfId="628"/>
    <cellStyle name="Porcentaje 2" xfId="629"/>
    <cellStyle name="Porcentaje 2 2" xfId="630"/>
    <cellStyle name="Porcentaje 3" xfId="631"/>
    <cellStyle name="Porcentaje 4" xfId="632"/>
    <cellStyle name="Porcentaje 5" xfId="633"/>
    <cellStyle name="Porcentual 2" xfId="634"/>
    <cellStyle name="Porcentual 3" xfId="635"/>
    <cellStyle name="Porcentual 3 2" xfId="636"/>
    <cellStyle name="Porcentual 4" xfId="637"/>
    <cellStyle name="Salida 2" xfId="638"/>
    <cellStyle name="Salida 3" xfId="639"/>
    <cellStyle name="Salida 4" xfId="640"/>
    <cellStyle name="SAPBEXaggData" xfId="641"/>
    <cellStyle name="SAPBEXaggDataEmph" xfId="642"/>
    <cellStyle name="SAPBEXaggItem" xfId="643"/>
    <cellStyle name="SAPBEXaggItemX" xfId="644"/>
    <cellStyle name="SAPBEXchaText" xfId="645"/>
    <cellStyle name="SAPBEXexcBad7" xfId="646"/>
    <cellStyle name="SAPBEXexcBad8" xfId="647"/>
    <cellStyle name="SAPBEXexcBad9" xfId="648"/>
    <cellStyle name="SAPBEXexcCritical4" xfId="649"/>
    <cellStyle name="SAPBEXexcCritical5" xfId="650"/>
    <cellStyle name="SAPBEXexcCritical6" xfId="651"/>
    <cellStyle name="SAPBEXexcGood1" xfId="652"/>
    <cellStyle name="SAPBEXexcGood2" xfId="653"/>
    <cellStyle name="SAPBEXexcGood3" xfId="654"/>
    <cellStyle name="SAPBEXfilterDrill" xfId="655"/>
    <cellStyle name="SAPBEXfilterItem" xfId="656"/>
    <cellStyle name="SAPBEXfilterText" xfId="657"/>
    <cellStyle name="SAPBEXformats" xfId="658"/>
    <cellStyle name="SAPBEXheaderItem" xfId="659"/>
    <cellStyle name="SAPBEXheaderItem 2" xfId="660"/>
    <cellStyle name="SAPBEXheaderText" xfId="661"/>
    <cellStyle name="SAPBEXheaderText 2" xfId="662"/>
    <cellStyle name="SAPBEXHLevel0" xfId="663"/>
    <cellStyle name="SAPBEXHLevel0X" xfId="664"/>
    <cellStyle name="SAPBEXHLevel1" xfId="665"/>
    <cellStyle name="SAPBEXHLevel1X" xfId="666"/>
    <cellStyle name="SAPBEXHLevel2" xfId="667"/>
    <cellStyle name="SAPBEXHLevel2X" xfId="668"/>
    <cellStyle name="SAPBEXHLevel3" xfId="669"/>
    <cellStyle name="SAPBEXHLevel3X" xfId="670"/>
    <cellStyle name="SAPBEXinputData" xfId="671"/>
    <cellStyle name="SAPBEXinputData 2" xfId="672"/>
    <cellStyle name="SAPBEXresData" xfId="673"/>
    <cellStyle name="SAPBEXresDataEmph" xfId="674"/>
    <cellStyle name="SAPBEXresItem" xfId="675"/>
    <cellStyle name="SAPBEXresItemX" xfId="676"/>
    <cellStyle name="SAPBEXstdData" xfId="677"/>
    <cellStyle name="SAPBEXstdDataEmph" xfId="678"/>
    <cellStyle name="SAPBEXstdItem" xfId="679"/>
    <cellStyle name="SAPBEXstdItemX" xfId="680"/>
    <cellStyle name="SAPBEXtitle" xfId="681"/>
    <cellStyle name="SAPBEXundefined" xfId="682"/>
    <cellStyle name="Sheet Title" xfId="683"/>
    <cellStyle name="Texto de advertencia 2" xfId="684"/>
    <cellStyle name="Texto de advertencia 3" xfId="685"/>
    <cellStyle name="Texto de advertencia 4" xfId="686"/>
    <cellStyle name="Texto explicativo 2" xfId="687"/>
    <cellStyle name="Texto explicativo 3" xfId="688"/>
    <cellStyle name="Texto explicativo 4" xfId="689"/>
    <cellStyle name="Título 1 2" xfId="690"/>
    <cellStyle name="Título 1 3" xfId="691"/>
    <cellStyle name="Título 1 4" xfId="692"/>
    <cellStyle name="Título 2 2" xfId="693"/>
    <cellStyle name="Título 2 3" xfId="694"/>
    <cellStyle name="Título 2 4" xfId="695"/>
    <cellStyle name="Título 3 2" xfId="696"/>
    <cellStyle name="Título 3 3" xfId="697"/>
    <cellStyle name="Título 3 4" xfId="698"/>
    <cellStyle name="Título 4" xfId="699"/>
    <cellStyle name="Título 5" xfId="700"/>
    <cellStyle name="Título 6" xfId="701"/>
    <cellStyle name="Total 2" xfId="702"/>
    <cellStyle name="Total 3" xfId="703"/>
    <cellStyle name="Total 4" xfId="7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18</xdr:row>
      <xdr:rowOff>0</xdr:rowOff>
    </xdr:from>
    <xdr:to>
      <xdr:col>0</xdr:col>
      <xdr:colOff>2285999</xdr:colOff>
      <xdr:row>21</xdr:row>
      <xdr:rowOff>28575</xdr:rowOff>
    </xdr:to>
    <xdr:pic>
      <xdr:nvPicPr>
        <xdr:cNvPr id="2" name="1 Imagen">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486400"/>
          <a:ext cx="2219324" cy="60007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54</xdr:row>
      <xdr:rowOff>0</xdr:rowOff>
    </xdr:from>
    <xdr:to>
      <xdr:col>1</xdr:col>
      <xdr:colOff>1581149</xdr:colOff>
      <xdr:row>57</xdr:row>
      <xdr:rowOff>114300</xdr:rowOff>
    </xdr:to>
    <xdr:pic>
      <xdr:nvPicPr>
        <xdr:cNvPr id="2" name="1 Imagen">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6210300"/>
          <a:ext cx="2219324" cy="600075"/>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Rios\Desktop\SWGUIMIENTO%20AL%20EJERCIDO\Base_de_datos_obras_AL%20%2018%20AGO%202011_o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s"/>
      <sheetName val="Tabla Dinámica"/>
      <sheetName val="Listado de Obras"/>
      <sheetName val="Hoja1"/>
      <sheetName val="Hoja2"/>
    </sheetNames>
    <sheetDataSet>
      <sheetData sheetId="0">
        <row r="3">
          <cell r="B3" t="str">
            <v>ACUEDUCTO INDEPENDENCIA</v>
          </cell>
          <cell r="C3" t="str">
            <v>CECOP</v>
          </cell>
          <cell r="E3" t="str">
            <v>ACONCHI</v>
          </cell>
        </row>
        <row r="4">
          <cell r="B4" t="str">
            <v>AGUA LIMPIA</v>
          </cell>
          <cell r="C4" t="str">
            <v>CEDES</v>
          </cell>
          <cell r="E4" t="str">
            <v>AGUA PRIETA</v>
          </cell>
        </row>
        <row r="5">
          <cell r="B5" t="str">
            <v>APAZU</v>
          </cell>
          <cell r="C5" t="str">
            <v>ECONOMIA</v>
          </cell>
          <cell r="E5" t="str">
            <v xml:space="preserve">ALAMOS </v>
          </cell>
        </row>
        <row r="6">
          <cell r="B6" t="str">
            <v>CDI</v>
          </cell>
          <cell r="C6" t="str">
            <v>HACIENDA</v>
          </cell>
          <cell r="E6" t="str">
            <v>ALTAR</v>
          </cell>
        </row>
        <row r="7">
          <cell r="B7" t="str">
            <v>CECOP</v>
          </cell>
          <cell r="C7" t="str">
            <v>ISAF</v>
          </cell>
          <cell r="E7" t="str">
            <v>ARIVECHI</v>
          </cell>
        </row>
        <row r="8">
          <cell r="B8" t="str">
            <v>CONVENIOS DE EDUCACION MEDIA SUPERIOR</v>
          </cell>
          <cell r="C8" t="str">
            <v>JUNTA DE CAMINOS</v>
          </cell>
          <cell r="E8" t="str">
            <v>ARIZPE</v>
          </cell>
        </row>
        <row r="9">
          <cell r="B9" t="str">
            <v>CONADE</v>
          </cell>
        </row>
        <row r="10">
          <cell r="B10" t="str">
            <v>PSP</v>
          </cell>
        </row>
        <row r="12">
          <cell r="B12" t="str">
            <v>SCT-EMPALME</v>
          </cell>
        </row>
        <row r="13">
          <cell r="B13" t="str">
            <v>COTAS</v>
          </cell>
          <cell r="C13" t="str">
            <v>MUNICIPIOS</v>
          </cell>
          <cell r="E13" t="str">
            <v>ATIL</v>
          </cell>
        </row>
        <row r="14">
          <cell r="B14" t="str">
            <v>CULTURA DEL AGUA</v>
          </cell>
          <cell r="C14" t="str">
            <v>PGJE</v>
          </cell>
          <cell r="E14" t="str">
            <v>BACADEHUACHI</v>
          </cell>
        </row>
        <row r="15">
          <cell r="B15" t="str">
            <v>FAFEF 2007</v>
          </cell>
          <cell r="C15" t="str">
            <v>SAGARHPA</v>
          </cell>
          <cell r="E15" t="str">
            <v>BACANORA</v>
          </cell>
        </row>
        <row r="16">
          <cell r="B16" t="str">
            <v>FAFEF 2008</v>
          </cell>
          <cell r="C16" t="str">
            <v>SALUD</v>
          </cell>
          <cell r="E16" t="str">
            <v>BACERAC</v>
          </cell>
        </row>
        <row r="17">
          <cell r="B17" t="str">
            <v>FAFEF 2009</v>
          </cell>
          <cell r="C17" t="str">
            <v>SEC</v>
          </cell>
          <cell r="E17" t="str">
            <v>BACOACHI</v>
          </cell>
        </row>
        <row r="18">
          <cell r="B18" t="str">
            <v>FAFEF 2010</v>
          </cell>
          <cell r="C18" t="str">
            <v>SEDESSON</v>
          </cell>
          <cell r="E18" t="str">
            <v>BACUM</v>
          </cell>
        </row>
        <row r="19">
          <cell r="B19" t="str">
            <v>FAFEF 2011</v>
          </cell>
          <cell r="C19" t="str">
            <v>SEGOB</v>
          </cell>
          <cell r="E19" t="str">
            <v>BANAMICHI</v>
          </cell>
        </row>
        <row r="20">
          <cell r="B20" t="str">
            <v>FAMEB</v>
          </cell>
        </row>
        <row r="21">
          <cell r="B21" t="str">
            <v>FAMEB 2009</v>
          </cell>
        </row>
        <row r="22">
          <cell r="B22" t="str">
            <v>FAMEB 2010</v>
          </cell>
          <cell r="C22" t="str">
            <v>SEGURIDAD PUBLICA</v>
          </cell>
          <cell r="E22" t="str">
            <v>BAVIACORA</v>
          </cell>
        </row>
        <row r="23">
          <cell r="B23" t="str">
            <v>FAMEB 2011</v>
          </cell>
          <cell r="C23" t="str">
            <v>SIDUR</v>
          </cell>
          <cell r="E23" t="str">
            <v>BAVISPE</v>
          </cell>
        </row>
        <row r="24">
          <cell r="B24" t="str">
            <v>FAMES 2010</v>
          </cell>
          <cell r="C24" t="str">
            <v>SUPREMO TRIBUNAL DE JUSTICIA</v>
          </cell>
          <cell r="E24" t="str">
            <v>BENITO JUAREZ</v>
          </cell>
        </row>
        <row r="25">
          <cell r="B25" t="str">
            <v>FAMES 2011</v>
          </cell>
          <cell r="E25" t="str">
            <v>BENJAMIN HILL</v>
          </cell>
        </row>
        <row r="26">
          <cell r="B26" t="str">
            <v>FASP 2009</v>
          </cell>
          <cell r="E26" t="str">
            <v>CABORCA</v>
          </cell>
        </row>
        <row r="27">
          <cell r="B27" t="str">
            <v>FASP 2010</v>
          </cell>
          <cell r="E27" t="str">
            <v>CAJEME</v>
          </cell>
        </row>
        <row r="28">
          <cell r="B28" t="str">
            <v>FASP 2011</v>
          </cell>
          <cell r="E28" t="str">
            <v>CANANEA</v>
          </cell>
        </row>
        <row r="29">
          <cell r="B29" t="str">
            <v>FIEF 2010</v>
          </cell>
        </row>
        <row r="30">
          <cell r="B30" t="str">
            <v>FIEF 2011</v>
          </cell>
          <cell r="E30" t="str">
            <v>CARBO</v>
          </cell>
        </row>
        <row r="31">
          <cell r="B31" t="str">
            <v>FISE 2011</v>
          </cell>
          <cell r="E31" t="str">
            <v>LA COLORADA</v>
          </cell>
        </row>
        <row r="32">
          <cell r="B32" t="str">
            <v>FOPREDEN</v>
          </cell>
          <cell r="E32" t="str">
            <v>CUCURPE</v>
          </cell>
        </row>
        <row r="33">
          <cell r="B33" t="str">
            <v>PROSSAPYS</v>
          </cell>
          <cell r="E33" t="str">
            <v>CUMPAS</v>
          </cell>
        </row>
        <row r="34">
          <cell r="B34" t="str">
            <v>PROYECTOS DE INVERSION PARA FORTALECER LOS SERVICIOS DE SALUD</v>
          </cell>
          <cell r="E34" t="str">
            <v>DIVISADEROS</v>
          </cell>
        </row>
        <row r="35">
          <cell r="B35" t="str">
            <v>PUENTE COLORADO</v>
          </cell>
          <cell r="E35" t="str">
            <v>EMPALME</v>
          </cell>
        </row>
        <row r="36">
          <cell r="B36" t="str">
            <v>RAMO 23 600 MDP</v>
          </cell>
          <cell r="E36" t="str">
            <v>ETCHOJOA</v>
          </cell>
        </row>
        <row r="37">
          <cell r="B37" t="str">
            <v>RAMO 23 312 MDP</v>
          </cell>
        </row>
        <row r="38">
          <cell r="B38" t="str">
            <v>RAMO 23 DRS 2010</v>
          </cell>
        </row>
        <row r="39">
          <cell r="B39" t="str">
            <v>RECURSOS PROPIOS</v>
          </cell>
          <cell r="E39" t="str">
            <v>FRONTERAS</v>
          </cell>
        </row>
        <row r="40">
          <cell r="B40" t="str">
            <v>SECTUR</v>
          </cell>
          <cell r="E40" t="str">
            <v>GRAL. PLUTARCO ELIAS CALLES</v>
          </cell>
        </row>
        <row r="41">
          <cell r="B41" t="str">
            <v>UNEMES</v>
          </cell>
          <cell r="E41" t="str">
            <v>GRANADOS</v>
          </cell>
        </row>
        <row r="42">
          <cell r="E42" t="str">
            <v>GUAYMAS</v>
          </cell>
        </row>
        <row r="43">
          <cell r="E43" t="str">
            <v>HERMOSILLO</v>
          </cell>
        </row>
        <row r="44">
          <cell r="E44" t="str">
            <v>HUACHINERA</v>
          </cell>
        </row>
        <row r="45">
          <cell r="E45" t="str">
            <v>HUASABAS</v>
          </cell>
        </row>
        <row r="46">
          <cell r="E46" t="str">
            <v>HUATABAMPO</v>
          </cell>
        </row>
        <row r="47">
          <cell r="E47" t="str">
            <v>HUEPAC</v>
          </cell>
        </row>
        <row r="48">
          <cell r="E48" t="str">
            <v>IMURIS</v>
          </cell>
        </row>
        <row r="49">
          <cell r="E49" t="str">
            <v>MAGDALENA</v>
          </cell>
        </row>
        <row r="50">
          <cell r="E50" t="str">
            <v>MAZATAN</v>
          </cell>
        </row>
        <row r="51">
          <cell r="E51" t="str">
            <v>MOCTEZUMA</v>
          </cell>
        </row>
        <row r="52">
          <cell r="E52" t="str">
            <v>NACO</v>
          </cell>
        </row>
        <row r="53">
          <cell r="E53" t="str">
            <v>NACORI CHICO</v>
          </cell>
        </row>
        <row r="54">
          <cell r="E54" t="str">
            <v>NACOZARI</v>
          </cell>
        </row>
        <row r="55">
          <cell r="E55" t="str">
            <v>NAVOJOA</v>
          </cell>
        </row>
        <row r="56">
          <cell r="E56" t="str">
            <v>NOGALES</v>
          </cell>
        </row>
        <row r="57">
          <cell r="E57" t="str">
            <v>ONAVAS</v>
          </cell>
        </row>
        <row r="58">
          <cell r="E58" t="str">
            <v>OPODEPE</v>
          </cell>
        </row>
        <row r="59">
          <cell r="E59" t="str">
            <v>OQUITOA</v>
          </cell>
        </row>
        <row r="60">
          <cell r="E60" t="str">
            <v>PITIQUITO</v>
          </cell>
        </row>
        <row r="61">
          <cell r="E61" t="str">
            <v>PUERTO PEÑASCO</v>
          </cell>
        </row>
        <row r="62">
          <cell r="E62" t="str">
            <v>QUIRIEGO</v>
          </cell>
        </row>
        <row r="63">
          <cell r="E63" t="str">
            <v>RAYON</v>
          </cell>
        </row>
        <row r="64">
          <cell r="E64" t="str">
            <v>ROSARIO</v>
          </cell>
        </row>
        <row r="65">
          <cell r="E65" t="str">
            <v>SAHUARIPA</v>
          </cell>
        </row>
        <row r="66">
          <cell r="E66" t="str">
            <v>SAN FELIPE DE JESUS</v>
          </cell>
        </row>
        <row r="67">
          <cell r="E67" t="str">
            <v>SAN IGNACIO RIO MUERTO</v>
          </cell>
        </row>
        <row r="68">
          <cell r="E68" t="str">
            <v>SAN JAVIER</v>
          </cell>
        </row>
        <row r="69">
          <cell r="E69" t="str">
            <v>SAN LUIS RIO COLORADO</v>
          </cell>
        </row>
        <row r="70">
          <cell r="E70" t="str">
            <v>SAN MIGUEL DE HORCASITAS</v>
          </cell>
        </row>
        <row r="71">
          <cell r="E71" t="str">
            <v>SAN PEDRO DE LA CUEVA</v>
          </cell>
        </row>
        <row r="72">
          <cell r="E72" t="str">
            <v>SANTA ANA</v>
          </cell>
        </row>
        <row r="73">
          <cell r="E73" t="str">
            <v>SANTA CRUZ</v>
          </cell>
        </row>
        <row r="74">
          <cell r="E74" t="str">
            <v>SARIC</v>
          </cell>
        </row>
        <row r="75">
          <cell r="E75" t="str">
            <v>SOYOPA</v>
          </cell>
        </row>
        <row r="76">
          <cell r="E76" t="str">
            <v>SUAQUI GRANDE</v>
          </cell>
        </row>
        <row r="77">
          <cell r="E77" t="str">
            <v>TEPACHE</v>
          </cell>
        </row>
        <row r="78">
          <cell r="E78" t="str">
            <v>TRINCHERAS</v>
          </cell>
        </row>
        <row r="79">
          <cell r="E79" t="str">
            <v>TUBUTAMA</v>
          </cell>
        </row>
        <row r="80">
          <cell r="E80" t="str">
            <v>URES</v>
          </cell>
        </row>
        <row r="81">
          <cell r="E81" t="str">
            <v>VILLA HIDALGO</v>
          </cell>
        </row>
        <row r="82">
          <cell r="E82" t="str">
            <v>VILLA PESQUEIRA</v>
          </cell>
        </row>
        <row r="83">
          <cell r="E83" t="str">
            <v>YECORA</v>
          </cell>
        </row>
        <row r="84">
          <cell r="E84" t="str">
            <v>VARIOS</v>
          </cell>
        </row>
      </sheetData>
      <sheetData sheetId="1"/>
      <sheetData sheetId="2"/>
      <sheetData sheetId="3"/>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25"/>
  <sheetViews>
    <sheetView showGridLines="0" tabSelected="1" zoomScaleNormal="100" workbookViewId="0">
      <selection activeCell="A16" sqref="A16:I16"/>
    </sheetView>
  </sheetViews>
  <sheetFormatPr baseColWidth="10" defaultColWidth="11.42578125" defaultRowHeight="15"/>
  <cols>
    <col min="1" max="1" width="51" customWidth="1"/>
    <col min="2" max="2" width="16.85546875" bestFit="1" customWidth="1"/>
    <col min="3" max="3" width="13.5703125" customWidth="1"/>
    <col min="4" max="6" width="16.85546875" bestFit="1" customWidth="1"/>
    <col min="7" max="7" width="13.85546875" customWidth="1"/>
    <col min="8" max="8" width="0.7109375" customWidth="1"/>
    <col min="9" max="9" width="18.28515625" customWidth="1"/>
  </cols>
  <sheetData>
    <row r="2" spans="1:9">
      <c r="A2" s="49" t="s">
        <v>0</v>
      </c>
      <c r="B2" s="49"/>
      <c r="C2" s="49"/>
      <c r="D2" s="49"/>
      <c r="E2" s="49"/>
      <c r="F2" s="49"/>
      <c r="G2" s="49"/>
      <c r="H2" s="49"/>
      <c r="I2" s="49"/>
    </row>
    <row r="3" spans="1:9" ht="15.75" thickBot="1">
      <c r="A3" s="34"/>
      <c r="B3" s="34"/>
      <c r="C3" s="34"/>
      <c r="D3" s="34"/>
      <c r="E3" s="34"/>
      <c r="F3" s="14"/>
      <c r="G3" s="50"/>
      <c r="H3" s="50"/>
      <c r="I3" s="50"/>
    </row>
    <row r="4" spans="1:9" ht="15.75" thickBot="1">
      <c r="A4" s="15" t="s">
        <v>1</v>
      </c>
      <c r="B4" s="51" t="s">
        <v>2</v>
      </c>
      <c r="C4" s="52"/>
      <c r="D4" s="52"/>
      <c r="E4" s="52"/>
      <c r="F4" s="53"/>
      <c r="G4" s="16"/>
      <c r="H4" s="35"/>
      <c r="I4" s="16"/>
    </row>
    <row r="5" spans="1:9" ht="39">
      <c r="A5" s="17" t="s">
        <v>3</v>
      </c>
      <c r="B5" s="18">
        <v>2012</v>
      </c>
      <c r="C5" s="18">
        <v>2013</v>
      </c>
      <c r="D5" s="18">
        <v>2014</v>
      </c>
      <c r="E5" s="18">
        <v>2015</v>
      </c>
      <c r="F5" s="19" t="s">
        <v>4</v>
      </c>
      <c r="G5" s="20" t="s">
        <v>5</v>
      </c>
      <c r="H5" s="21"/>
      <c r="I5" s="22" t="s">
        <v>6</v>
      </c>
    </row>
    <row r="6" spans="1:9" ht="39.950000000000003" customHeight="1" thickBot="1">
      <c r="A6" s="23" t="s">
        <v>31</v>
      </c>
      <c r="B6" s="40">
        <v>68683954.099999994</v>
      </c>
      <c r="C6" s="40">
        <v>90637369.139999986</v>
      </c>
      <c r="D6" s="40">
        <v>85656724.379999995</v>
      </c>
      <c r="E6" s="40">
        <v>95555766.560000002</v>
      </c>
      <c r="F6" s="40">
        <v>100333554.88800001</v>
      </c>
      <c r="G6" s="41">
        <f>AVERAGE(B6:F6)</f>
        <v>88173473.813599989</v>
      </c>
      <c r="H6" s="43"/>
      <c r="I6" s="42">
        <v>105350232.63240002</v>
      </c>
    </row>
    <row r="7" spans="1:9">
      <c r="H7" s="24"/>
    </row>
    <row r="8" spans="1:9">
      <c r="B8" s="24"/>
      <c r="C8" s="24"/>
      <c r="D8" s="24"/>
      <c r="E8" s="24"/>
      <c r="F8" s="24"/>
      <c r="G8" s="24"/>
      <c r="H8" s="24"/>
      <c r="I8" s="24"/>
    </row>
    <row r="9" spans="1:9">
      <c r="A9" s="54" t="s">
        <v>7</v>
      </c>
      <c r="B9" s="54"/>
      <c r="C9" s="54"/>
      <c r="D9" s="54"/>
      <c r="E9" s="54"/>
      <c r="F9" s="54"/>
      <c r="G9" s="49"/>
      <c r="H9" s="49"/>
      <c r="I9" s="49"/>
    </row>
    <row r="10" spans="1:9" ht="15.75" thickBot="1"/>
    <row r="11" spans="1:9" ht="15.75" thickBot="1">
      <c r="A11" s="15" t="s">
        <v>1</v>
      </c>
      <c r="B11" s="51" t="s">
        <v>8</v>
      </c>
      <c r="C11" s="52"/>
      <c r="D11" s="52"/>
      <c r="E11" s="52"/>
      <c r="F11" s="53"/>
      <c r="G11" s="35"/>
    </row>
    <row r="12" spans="1:9">
      <c r="A12" s="17" t="s">
        <v>3</v>
      </c>
      <c r="B12" s="18">
        <v>2018</v>
      </c>
      <c r="C12" s="18">
        <v>2019</v>
      </c>
      <c r="D12" s="18">
        <v>2020</v>
      </c>
      <c r="E12" s="18">
        <v>2021</v>
      </c>
      <c r="F12" s="25">
        <v>2022</v>
      </c>
      <c r="G12" s="26"/>
    </row>
    <row r="13" spans="1:9" ht="39.950000000000003" customHeight="1" thickBot="1">
      <c r="A13" s="23" t="s">
        <v>31</v>
      </c>
      <c r="B13" s="40">
        <v>108510739.61137202</v>
      </c>
      <c r="C13" s="40">
        <v>112851169.1958269</v>
      </c>
      <c r="D13" s="40">
        <v>121879262.73149306</v>
      </c>
      <c r="E13" s="40">
        <v>130410811.12269758</v>
      </c>
      <c r="F13" s="44">
        <v>143451892.23496735</v>
      </c>
      <c r="G13" s="27"/>
    </row>
    <row r="15" spans="1:9" ht="15.75" thickBot="1">
      <c r="A15" s="45" t="s">
        <v>9</v>
      </c>
      <c r="B15" s="45"/>
      <c r="C15" s="45"/>
      <c r="D15" s="45"/>
      <c r="E15" s="45"/>
      <c r="F15" s="45"/>
      <c r="G15" s="45"/>
      <c r="H15" s="45"/>
      <c r="I15" s="45"/>
    </row>
    <row r="16" spans="1:9" ht="99.95" customHeight="1" thickBot="1">
      <c r="A16" s="46" t="s">
        <v>32</v>
      </c>
      <c r="B16" s="47"/>
      <c r="C16" s="47"/>
      <c r="D16" s="47"/>
      <c r="E16" s="47"/>
      <c r="F16" s="47"/>
      <c r="G16" s="47"/>
      <c r="H16" s="47"/>
      <c r="I16" s="48"/>
    </row>
    <row r="23" spans="1:2">
      <c r="A23" s="32" t="s">
        <v>10</v>
      </c>
      <c r="B23" s="33"/>
    </row>
    <row r="24" spans="1:2">
      <c r="A24" s="31" t="s">
        <v>11</v>
      </c>
      <c r="B24" s="2"/>
    </row>
    <row r="25" spans="1:2">
      <c r="A25" s="31" t="s">
        <v>12</v>
      </c>
      <c r="B25" s="2"/>
    </row>
  </sheetData>
  <mergeCells count="8">
    <mergeCell ref="A15:I15"/>
    <mergeCell ref="A16:I16"/>
    <mergeCell ref="A2:I2"/>
    <mergeCell ref="G3:I3"/>
    <mergeCell ref="B4:F4"/>
    <mergeCell ref="A9:F9"/>
    <mergeCell ref="G9:I9"/>
    <mergeCell ref="B11:F11"/>
  </mergeCells>
  <pageMargins left="0.70866141732283472" right="0.70866141732283472" top="0.74803149606299213" bottom="0.74803149606299213" header="0.31496062992125984" footer="0.31496062992125984"/>
  <pageSetup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showGridLines="0" zoomScaleNormal="100" workbookViewId="0">
      <selection activeCell="B63" sqref="B63"/>
    </sheetView>
  </sheetViews>
  <sheetFormatPr baseColWidth="10" defaultColWidth="11.42578125" defaultRowHeight="12.75"/>
  <cols>
    <col min="1" max="1" width="12.42578125" style="13" customWidth="1"/>
    <col min="2" max="2" width="49.5703125" style="2" customWidth="1"/>
    <col min="3" max="3" width="11.42578125" style="2" customWidth="1"/>
    <col min="4" max="4" width="10.7109375" style="2" customWidth="1"/>
    <col min="5" max="5" width="9.42578125" style="2" customWidth="1"/>
    <col min="6" max="6" width="10.42578125" style="2" customWidth="1"/>
    <col min="7" max="8" width="9.42578125" style="2" customWidth="1"/>
    <col min="9" max="9" width="10.85546875" style="2" customWidth="1"/>
    <col min="10" max="10" width="9.42578125" style="2" customWidth="1"/>
    <col min="11" max="11" width="11.28515625" style="2" customWidth="1"/>
    <col min="12" max="15" width="9.42578125" style="2" customWidth="1"/>
    <col min="16" max="16384" width="11.42578125" style="2"/>
  </cols>
  <sheetData>
    <row r="1" spans="1:15">
      <c r="A1" s="1"/>
    </row>
    <row r="2" spans="1:15">
      <c r="A2" s="1"/>
    </row>
    <row r="3" spans="1:15">
      <c r="A3" s="1"/>
    </row>
    <row r="4" spans="1:15" ht="15" customHeight="1">
      <c r="A4" s="55" t="s">
        <v>13</v>
      </c>
      <c r="B4" s="55"/>
      <c r="C4" s="55"/>
      <c r="D4" s="55"/>
      <c r="E4" s="55"/>
      <c r="F4" s="55"/>
      <c r="G4" s="55"/>
      <c r="H4" s="55"/>
      <c r="I4" s="55"/>
      <c r="J4" s="55"/>
      <c r="K4" s="55"/>
      <c r="L4" s="55"/>
      <c r="M4" s="55"/>
      <c r="N4" s="55"/>
      <c r="O4" s="55"/>
    </row>
    <row r="5" spans="1:15">
      <c r="A5" s="55"/>
      <c r="B5" s="55"/>
      <c r="C5" s="55"/>
      <c r="D5" s="55"/>
      <c r="E5" s="55"/>
      <c r="F5" s="55"/>
      <c r="G5" s="55"/>
      <c r="H5" s="55"/>
      <c r="I5" s="55"/>
      <c r="J5" s="55"/>
      <c r="K5" s="55"/>
      <c r="L5" s="55"/>
      <c r="M5" s="55"/>
      <c r="N5" s="55"/>
      <c r="O5" s="55"/>
    </row>
    <row r="6" spans="1:15" ht="12.75" customHeight="1">
      <c r="A6" s="56" t="s">
        <v>14</v>
      </c>
      <c r="B6" s="56"/>
      <c r="C6" s="56"/>
      <c r="D6" s="56"/>
      <c r="E6" s="56"/>
      <c r="F6" s="56"/>
      <c r="G6" s="56"/>
      <c r="H6" s="56"/>
      <c r="I6" s="56"/>
      <c r="J6" s="56"/>
      <c r="K6" s="56"/>
      <c r="L6" s="56"/>
      <c r="M6" s="56"/>
      <c r="N6" s="56"/>
      <c r="O6" s="56"/>
    </row>
    <row r="7" spans="1:15" ht="12.75" customHeight="1">
      <c r="A7" s="3"/>
    </row>
    <row r="8" spans="1:15" s="6" customFormat="1" ht="26.25" customHeight="1">
      <c r="A8" s="4" t="s">
        <v>15</v>
      </c>
      <c r="B8" s="5" t="s">
        <v>16</v>
      </c>
      <c r="C8" s="5" t="s">
        <v>17</v>
      </c>
      <c r="D8" s="5" t="s">
        <v>18</v>
      </c>
      <c r="E8" s="5" t="s">
        <v>19</v>
      </c>
      <c r="F8" s="5" t="s">
        <v>20</v>
      </c>
      <c r="G8" s="5" t="s">
        <v>21</v>
      </c>
      <c r="H8" s="5" t="s">
        <v>22</v>
      </c>
      <c r="I8" s="5" t="s">
        <v>23</v>
      </c>
      <c r="J8" s="5" t="s">
        <v>24</v>
      </c>
      <c r="K8" s="5" t="s">
        <v>25</v>
      </c>
      <c r="L8" s="5" t="s">
        <v>26</v>
      </c>
      <c r="M8" s="5" t="s">
        <v>27</v>
      </c>
      <c r="N8" s="5" t="s">
        <v>28</v>
      </c>
      <c r="O8" s="5" t="s">
        <v>29</v>
      </c>
    </row>
    <row r="9" spans="1:15" s="9" customFormat="1">
      <c r="A9" s="7"/>
      <c r="B9" s="36" t="s">
        <v>33</v>
      </c>
      <c r="C9" s="28"/>
      <c r="D9" s="8"/>
      <c r="E9" s="8"/>
      <c r="F9" s="8"/>
      <c r="G9" s="8"/>
      <c r="H9" s="8"/>
      <c r="I9" s="8"/>
      <c r="J9" s="8"/>
      <c r="K9" s="8"/>
      <c r="L9" s="8"/>
      <c r="M9" s="8"/>
      <c r="N9" s="8"/>
      <c r="O9" s="8"/>
    </row>
    <row r="10" spans="1:15">
      <c r="A10" s="10">
        <v>41491000021</v>
      </c>
      <c r="B10" s="11" t="s">
        <v>34</v>
      </c>
      <c r="C10" s="29">
        <f t="shared" ref="C10:C51" si="0">SUM(D10:O10)</f>
        <v>20492816.824078731</v>
      </c>
      <c r="D10" s="37">
        <v>2661010.4675640883</v>
      </c>
      <c r="E10" s="38">
        <v>395289.816232285</v>
      </c>
      <c r="F10" s="38">
        <v>5142674.4508146364</v>
      </c>
      <c r="G10" s="38">
        <v>767199.75713224278</v>
      </c>
      <c r="H10" s="38">
        <v>769539.15994188993</v>
      </c>
      <c r="I10" s="38">
        <v>2323855.7366569517</v>
      </c>
      <c r="J10" s="38">
        <v>1834779.1709448106</v>
      </c>
      <c r="K10" s="38">
        <v>5182277.3680105079</v>
      </c>
      <c r="L10" s="38">
        <v>296679.17464974168</v>
      </c>
      <c r="M10" s="38">
        <v>269024.21460368915</v>
      </c>
      <c r="N10" s="38">
        <v>425243.75376394397</v>
      </c>
      <c r="O10" s="38">
        <v>425243.75376394397</v>
      </c>
    </row>
    <row r="11" spans="1:15">
      <c r="A11" s="10">
        <v>43991000008</v>
      </c>
      <c r="B11" s="10" t="s">
        <v>35</v>
      </c>
      <c r="C11" s="29">
        <f t="shared" si="0"/>
        <v>12421245.848222876</v>
      </c>
      <c r="D11" s="38">
        <v>1612909.8066924224</v>
      </c>
      <c r="E11" s="38">
        <v>239595.75840012837</v>
      </c>
      <c r="F11" s="38">
        <v>3117112.8995740125</v>
      </c>
      <c r="G11" s="38">
        <v>465020.3473657837</v>
      </c>
      <c r="H11" s="38">
        <v>466438.32214622037</v>
      </c>
      <c r="I11" s="38">
        <v>1408551.2825597967</v>
      </c>
      <c r="J11" s="38">
        <v>1112108.8601507368</v>
      </c>
      <c r="K11" s="38">
        <v>3141117.28974739</v>
      </c>
      <c r="L11" s="38">
        <v>179825.20402184685</v>
      </c>
      <c r="M11" s="38">
        <v>163062.79109425057</v>
      </c>
      <c r="N11" s="38">
        <v>257751.64323514409</v>
      </c>
      <c r="O11" s="38">
        <v>257751.64323514409</v>
      </c>
    </row>
    <row r="12" spans="1:15">
      <c r="A12" s="10">
        <v>41492000011</v>
      </c>
      <c r="B12" s="10" t="s">
        <v>36</v>
      </c>
      <c r="C12" s="29">
        <f t="shared" si="0"/>
        <v>6224818.4799791286</v>
      </c>
      <c r="D12" s="38">
        <v>808298.20888498076</v>
      </c>
      <c r="E12" s="38">
        <v>120071.6999597199</v>
      </c>
      <c r="F12" s="38">
        <v>1562118.8259650876</v>
      </c>
      <c r="G12" s="38">
        <v>233041.6197553153</v>
      </c>
      <c r="H12" s="38">
        <v>233752.22767059694</v>
      </c>
      <c r="I12" s="38">
        <v>705885.3967479415</v>
      </c>
      <c r="J12" s="38">
        <v>557325.39787104097</v>
      </c>
      <c r="K12" s="38">
        <v>1574148.4543435685</v>
      </c>
      <c r="L12" s="38">
        <v>90118.114305044568</v>
      </c>
      <c r="M12" s="38">
        <v>81717.751005281782</v>
      </c>
      <c r="N12" s="38">
        <v>129170.39173527542</v>
      </c>
      <c r="O12" s="38">
        <v>129170.39173527542</v>
      </c>
    </row>
    <row r="13" spans="1:15">
      <c r="A13" s="10">
        <v>41491000013</v>
      </c>
      <c r="B13" s="10" t="s">
        <v>37</v>
      </c>
      <c r="C13" s="29">
        <f t="shared" si="0"/>
        <v>4400286.1590008447</v>
      </c>
      <c r="D13" s="38">
        <v>571381.06634615955</v>
      </c>
      <c r="E13" s="38">
        <v>84877.951239829446</v>
      </c>
      <c r="F13" s="38">
        <v>1104252.25582351</v>
      </c>
      <c r="G13" s="38">
        <v>164735.69746308328</v>
      </c>
      <c r="H13" s="38">
        <v>165238.02185762546</v>
      </c>
      <c r="I13" s="38">
        <v>498986.07503832009</v>
      </c>
      <c r="J13" s="38">
        <v>393969.91931559157</v>
      </c>
      <c r="K13" s="38">
        <v>1112755.9266409006</v>
      </c>
      <c r="L13" s="38">
        <v>63703.944512944778</v>
      </c>
      <c r="M13" s="38">
        <v>57765.779010221748</v>
      </c>
      <c r="N13" s="38">
        <v>91309.760876329252</v>
      </c>
      <c r="O13" s="38">
        <v>91309.760876329252</v>
      </c>
    </row>
    <row r="14" spans="1:15">
      <c r="A14" s="10">
        <v>41736000170</v>
      </c>
      <c r="B14" s="10" t="s">
        <v>38</v>
      </c>
      <c r="C14" s="29">
        <f t="shared" si="0"/>
        <v>2701573.7174993893</v>
      </c>
      <c r="D14" s="38">
        <v>350801.74691821972</v>
      </c>
      <c r="E14" s="38">
        <v>52111.165951258292</v>
      </c>
      <c r="F14" s="38">
        <v>677960.19713854103</v>
      </c>
      <c r="G14" s="38">
        <v>101140.15646229048</v>
      </c>
      <c r="H14" s="38">
        <v>101448.56058259479</v>
      </c>
      <c r="I14" s="38">
        <v>306354.54536615848</v>
      </c>
      <c r="J14" s="38">
        <v>241879.44625629354</v>
      </c>
      <c r="K14" s="38">
        <v>683181.06068068522</v>
      </c>
      <c r="L14" s="38">
        <v>39111.29776075502</v>
      </c>
      <c r="M14" s="38">
        <v>35465.536718713891</v>
      </c>
      <c r="N14" s="38">
        <v>56060.001831939437</v>
      </c>
      <c r="O14" s="38">
        <v>56060.001831939437</v>
      </c>
    </row>
    <row r="15" spans="1:15">
      <c r="A15" s="10">
        <v>41491000011</v>
      </c>
      <c r="B15" s="10" t="s">
        <v>39</v>
      </c>
      <c r="C15" s="29">
        <f t="shared" si="0"/>
        <v>2459682.598062451</v>
      </c>
      <c r="D15" s="38">
        <v>319391.97019703314</v>
      </c>
      <c r="E15" s="38">
        <v>47445.28243845098</v>
      </c>
      <c r="F15" s="38">
        <v>617257.59629619832</v>
      </c>
      <c r="G15" s="38">
        <v>92084.358536725966</v>
      </c>
      <c r="H15" s="38">
        <v>92365.14904152308</v>
      </c>
      <c r="I15" s="38">
        <v>278924.44288803457</v>
      </c>
      <c r="J15" s="38">
        <v>220222.25820892167</v>
      </c>
      <c r="K15" s="38">
        <v>622010.9987735356</v>
      </c>
      <c r="L15" s="38">
        <v>35609.384954637928</v>
      </c>
      <c r="M15" s="38">
        <v>32290.054842075628</v>
      </c>
      <c r="N15" s="38">
        <v>51040.55094265689</v>
      </c>
      <c r="O15" s="38">
        <v>51040.55094265689</v>
      </c>
    </row>
    <row r="16" spans="1:15">
      <c r="A16" s="10">
        <v>41491000035</v>
      </c>
      <c r="B16" s="10" t="s">
        <v>40</v>
      </c>
      <c r="C16" s="29">
        <f t="shared" si="0"/>
        <v>1817184.8241996751</v>
      </c>
      <c r="D16" s="38">
        <v>235963.06355562847</v>
      </c>
      <c r="E16" s="38">
        <v>35052.02146607676</v>
      </c>
      <c r="F16" s="38">
        <v>456022.71508323372</v>
      </c>
      <c r="G16" s="38">
        <v>68030.850407655584</v>
      </c>
      <c r="H16" s="38">
        <v>68238.29515865662</v>
      </c>
      <c r="I16" s="38">
        <v>206066.12622041095</v>
      </c>
      <c r="J16" s="38">
        <v>162697.63663143752</v>
      </c>
      <c r="K16" s="38">
        <v>459534.47341007419</v>
      </c>
      <c r="L16" s="38">
        <v>26307.798408471452</v>
      </c>
      <c r="M16" s="38">
        <v>23855.51602382206</v>
      </c>
      <c r="N16" s="38">
        <v>37708.163917103753</v>
      </c>
      <c r="O16" s="38">
        <v>37708.163917103753</v>
      </c>
    </row>
    <row r="17" spans="1:15">
      <c r="A17" s="10">
        <v>43991000007</v>
      </c>
      <c r="B17" s="10" t="s">
        <v>41</v>
      </c>
      <c r="C17" s="29">
        <f t="shared" si="0"/>
        <v>981001.27251020377</v>
      </c>
      <c r="D17" s="38">
        <v>127383.88662002291</v>
      </c>
      <c r="E17" s="38">
        <v>18922.718924543413</v>
      </c>
      <c r="F17" s="38">
        <v>246182.36837149263</v>
      </c>
      <c r="G17" s="38">
        <v>36726.231658496472</v>
      </c>
      <c r="H17" s="38">
        <v>36838.220027537151</v>
      </c>
      <c r="I17" s="38">
        <v>111244.12297054203</v>
      </c>
      <c r="J17" s="38">
        <v>87831.785982549656</v>
      </c>
      <c r="K17" s="38">
        <v>248078.17959636133</v>
      </c>
      <c r="L17" s="38">
        <v>14202.178761325928</v>
      </c>
      <c r="M17" s="38">
        <v>12878.32215199345</v>
      </c>
      <c r="N17" s="38">
        <v>20356.628722669448</v>
      </c>
      <c r="O17" s="38">
        <v>20356.628722669448</v>
      </c>
    </row>
    <row r="18" spans="1:15">
      <c r="A18" s="10">
        <v>41491000022</v>
      </c>
      <c r="B18" s="10" t="s">
        <v>42</v>
      </c>
      <c r="C18" s="29">
        <f t="shared" si="0"/>
        <v>653110.82476521062</v>
      </c>
      <c r="D18" s="38">
        <v>84807.020728238553</v>
      </c>
      <c r="E18" s="38">
        <v>12597.978116771772</v>
      </c>
      <c r="F18" s="38">
        <v>163898.22740835036</v>
      </c>
      <c r="G18" s="38">
        <v>24450.834184569656</v>
      </c>
      <c r="H18" s="38">
        <v>24525.391494654599</v>
      </c>
      <c r="I18" s="38">
        <v>74061.821263149803</v>
      </c>
      <c r="J18" s="38">
        <v>58474.837689945824</v>
      </c>
      <c r="K18" s="38">
        <v>165160.38156387443</v>
      </c>
      <c r="L18" s="38">
        <v>9455.234100296293</v>
      </c>
      <c r="M18" s="38">
        <v>8573.8641100417535</v>
      </c>
      <c r="N18" s="38">
        <v>13552.617052658852</v>
      </c>
      <c r="O18" s="38">
        <v>13552.617052658852</v>
      </c>
    </row>
    <row r="19" spans="1:15">
      <c r="A19" s="10">
        <v>41492000050</v>
      </c>
      <c r="B19" s="10" t="s">
        <v>43</v>
      </c>
      <c r="C19" s="29">
        <f t="shared" si="0"/>
        <v>581518.35288580076</v>
      </c>
      <c r="D19" s="38">
        <v>75510.674661940167</v>
      </c>
      <c r="E19" s="38">
        <v>11217.017397912699</v>
      </c>
      <c r="F19" s="38">
        <v>145932.08936273502</v>
      </c>
      <c r="G19" s="38">
        <v>21770.591272631678</v>
      </c>
      <c r="H19" s="38">
        <v>21836.975785814077</v>
      </c>
      <c r="I19" s="38">
        <v>65943.338679392167</v>
      </c>
      <c r="J19" s="38">
        <v>52064.963570227344</v>
      </c>
      <c r="K19" s="38">
        <v>147055.889149505</v>
      </c>
      <c r="L19" s="38">
        <v>8418.7735858314609</v>
      </c>
      <c r="M19" s="38">
        <v>7634.0173000968816</v>
      </c>
      <c r="N19" s="38">
        <v>12067.011059857099</v>
      </c>
      <c r="O19" s="38">
        <v>12067.011059857099</v>
      </c>
    </row>
    <row r="20" spans="1:15">
      <c r="A20" s="10">
        <v>43991000001</v>
      </c>
      <c r="B20" s="10" t="s">
        <v>44</v>
      </c>
      <c r="C20" s="29">
        <f t="shared" si="0"/>
        <v>555576.40674328839</v>
      </c>
      <c r="D20" s="38">
        <v>72142.089912131749</v>
      </c>
      <c r="E20" s="38">
        <v>10716.618296539164</v>
      </c>
      <c r="F20" s="38">
        <v>139421.95535935333</v>
      </c>
      <c r="G20" s="38">
        <v>20799.389755976936</v>
      </c>
      <c r="H20" s="38">
        <v>20862.812808945517</v>
      </c>
      <c r="I20" s="38">
        <v>63001.55957304265</v>
      </c>
      <c r="J20" s="38">
        <v>49742.308620219352</v>
      </c>
      <c r="K20" s="38">
        <v>140495.6216406223</v>
      </c>
      <c r="L20" s="38">
        <v>8043.2061254652799</v>
      </c>
      <c r="M20" s="38">
        <v>7293.4583741965471</v>
      </c>
      <c r="N20" s="38">
        <v>11528.693138397812</v>
      </c>
      <c r="O20" s="38">
        <v>11528.693138397812</v>
      </c>
    </row>
    <row r="21" spans="1:15">
      <c r="A21" s="10">
        <v>41491000063</v>
      </c>
      <c r="B21" s="10" t="s">
        <v>45</v>
      </c>
      <c r="C21" s="29">
        <f t="shared" si="0"/>
        <v>547940.77283610706</v>
      </c>
      <c r="D21" s="38">
        <v>71150.59606685309</v>
      </c>
      <c r="E21" s="38">
        <v>10569.333111203376</v>
      </c>
      <c r="F21" s="38">
        <v>137505.79225950572</v>
      </c>
      <c r="G21" s="38">
        <v>20513.530738672041</v>
      </c>
      <c r="H21" s="38">
        <v>20576.082128971248</v>
      </c>
      <c r="I21" s="38">
        <v>62135.689750922007</v>
      </c>
      <c r="J21" s="38">
        <v>49058.668973697197</v>
      </c>
      <c r="K21" s="38">
        <v>138564.70247380936</v>
      </c>
      <c r="L21" s="38">
        <v>7932.6633150279931</v>
      </c>
      <c r="M21" s="38">
        <v>7193.2198158512065</v>
      </c>
      <c r="N21" s="38">
        <v>11370.247100796874</v>
      </c>
      <c r="O21" s="38">
        <v>11370.247100796874</v>
      </c>
    </row>
    <row r="22" spans="1:15">
      <c r="A22" s="10">
        <v>41491000040</v>
      </c>
      <c r="B22" s="10" t="s">
        <v>46</v>
      </c>
      <c r="C22" s="29">
        <f t="shared" si="0"/>
        <v>514805.00305022491</v>
      </c>
      <c r="D22" s="38">
        <v>66847.886926964507</v>
      </c>
      <c r="E22" s="38">
        <v>9930.1709861612781</v>
      </c>
      <c r="F22" s="38">
        <v>129190.36748658205</v>
      </c>
      <c r="G22" s="38">
        <v>19273.01047489608</v>
      </c>
      <c r="H22" s="38">
        <v>19331.779178139506</v>
      </c>
      <c r="I22" s="38">
        <v>58378.141466247485</v>
      </c>
      <c r="J22" s="38">
        <v>46091.930885016111</v>
      </c>
      <c r="K22" s="38">
        <v>130185.24193858335</v>
      </c>
      <c r="L22" s="38">
        <v>7452.9492319982537</v>
      </c>
      <c r="M22" s="38">
        <v>6758.2222985034987</v>
      </c>
      <c r="N22" s="38">
        <v>10682.651088566388</v>
      </c>
      <c r="O22" s="38">
        <v>10682.651088566388</v>
      </c>
    </row>
    <row r="23" spans="1:15">
      <c r="A23" s="10">
        <v>41732000015</v>
      </c>
      <c r="B23" s="10" t="s">
        <v>47</v>
      </c>
      <c r="C23" s="29">
        <f t="shared" si="0"/>
        <v>504720.20355017396</v>
      </c>
      <c r="D23" s="38">
        <v>65538.36675395495</v>
      </c>
      <c r="E23" s="38">
        <v>9735.6433828875979</v>
      </c>
      <c r="F23" s="38">
        <v>126659.58603395314</v>
      </c>
      <c r="G23" s="38">
        <v>18895.460829399053</v>
      </c>
      <c r="H23" s="38">
        <v>18953.078280060283</v>
      </c>
      <c r="I23" s="38">
        <v>57234.539814390038</v>
      </c>
      <c r="J23" s="38">
        <v>45189.010597156666</v>
      </c>
      <c r="K23" s="38">
        <v>127634.9713409059</v>
      </c>
      <c r="L23" s="38">
        <v>7306.9492936848565</v>
      </c>
      <c r="M23" s="38">
        <v>6625.8317497455027</v>
      </c>
      <c r="N23" s="38">
        <v>10473.382737017981</v>
      </c>
      <c r="O23" s="38">
        <v>10473.382737017981</v>
      </c>
    </row>
    <row r="24" spans="1:15">
      <c r="A24" s="10">
        <v>41491000062</v>
      </c>
      <c r="B24" s="10" t="s">
        <v>48</v>
      </c>
      <c r="C24" s="29">
        <f t="shared" si="0"/>
        <v>399031.50478963886</v>
      </c>
      <c r="D24" s="38">
        <v>51814.595340814696</v>
      </c>
      <c r="E24" s="38">
        <v>7696.9941005794117</v>
      </c>
      <c r="F24" s="38">
        <v>100136.99641040183</v>
      </c>
      <c r="G24" s="38">
        <v>14938.74054459016</v>
      </c>
      <c r="H24" s="38">
        <v>14984.292868189999</v>
      </c>
      <c r="I24" s="38">
        <v>45249.59450292385</v>
      </c>
      <c r="J24" s="38">
        <v>35726.405980389543</v>
      </c>
      <c r="K24" s="38">
        <v>100908.13547724599</v>
      </c>
      <c r="L24" s="38">
        <v>5776.8699401604381</v>
      </c>
      <c r="M24" s="38">
        <v>5238.378798761687</v>
      </c>
      <c r="N24" s="38">
        <v>8280.2504127906559</v>
      </c>
      <c r="O24" s="38">
        <v>8280.2504127906559</v>
      </c>
    </row>
    <row r="25" spans="1:15">
      <c r="A25" s="10">
        <v>41736000004</v>
      </c>
      <c r="B25" s="10" t="s">
        <v>49</v>
      </c>
      <c r="C25" s="29">
        <f t="shared" si="0"/>
        <v>398038.58424457686</v>
      </c>
      <c r="D25" s="38">
        <v>51685.663726066377</v>
      </c>
      <c r="E25" s="38">
        <v>7677.8414685542375</v>
      </c>
      <c r="F25" s="38">
        <v>99887.822899380131</v>
      </c>
      <c r="G25" s="38">
        <v>14901.568085207797</v>
      </c>
      <c r="H25" s="38">
        <v>14947.007059767684</v>
      </c>
      <c r="I25" s="38">
        <v>45136.998751715255</v>
      </c>
      <c r="J25" s="38">
        <v>35637.507028619155</v>
      </c>
      <c r="K25" s="38">
        <v>100657.04312068608</v>
      </c>
      <c r="L25" s="38">
        <v>5762.4952033767813</v>
      </c>
      <c r="M25" s="38">
        <v>5225.3440035896847</v>
      </c>
      <c r="N25" s="38">
        <v>8259.6464488067759</v>
      </c>
      <c r="O25" s="38">
        <v>8259.6464488067759</v>
      </c>
    </row>
    <row r="26" spans="1:15">
      <c r="A26" s="10">
        <v>41492000024</v>
      </c>
      <c r="B26" s="10" t="s">
        <v>50</v>
      </c>
      <c r="C26" s="29">
        <f t="shared" si="0"/>
        <v>372849.44437331584</v>
      </c>
      <c r="D26" s="38">
        <v>48414.831539267951</v>
      </c>
      <c r="E26" s="38">
        <v>7191.9633896041205</v>
      </c>
      <c r="F26" s="38">
        <v>93566.605705767084</v>
      </c>
      <c r="G26" s="38">
        <v>13958.549750661678</v>
      </c>
      <c r="H26" s="38">
        <v>14001.113203271934</v>
      </c>
      <c r="I26" s="38">
        <v>42280.586785815816</v>
      </c>
      <c r="J26" s="38">
        <v>33382.252928289658</v>
      </c>
      <c r="K26" s="38">
        <v>94287.147239847138</v>
      </c>
      <c r="L26" s="38">
        <v>5397.8262907867957</v>
      </c>
      <c r="M26" s="38">
        <v>4894.6677169385421</v>
      </c>
      <c r="N26" s="38">
        <v>7736.9499115325971</v>
      </c>
      <c r="O26" s="38">
        <v>7736.9499115325971</v>
      </c>
    </row>
    <row r="27" spans="1:15">
      <c r="A27" s="10">
        <v>41731000015</v>
      </c>
      <c r="B27" s="10" t="s">
        <v>51</v>
      </c>
      <c r="C27" s="29">
        <f t="shared" si="0"/>
        <v>340962.2688112497</v>
      </c>
      <c r="D27" s="38">
        <v>44274.253468418654</v>
      </c>
      <c r="E27" s="38">
        <v>6576.8856344911446</v>
      </c>
      <c r="F27" s="38">
        <v>85564.515779359383</v>
      </c>
      <c r="G27" s="38">
        <v>12764.773728709157</v>
      </c>
      <c r="H27" s="38">
        <v>12803.697030297621</v>
      </c>
      <c r="I27" s="38">
        <v>38664.627277085558</v>
      </c>
      <c r="J27" s="38">
        <v>30527.304970486421</v>
      </c>
      <c r="K27" s="38">
        <v>86223.434492905028</v>
      </c>
      <c r="L27" s="38">
        <v>4936.1883905958584</v>
      </c>
      <c r="M27" s="38">
        <v>4476.0614103894441</v>
      </c>
      <c r="N27" s="38">
        <v>7075.2633142557233</v>
      </c>
      <c r="O27" s="38">
        <v>7075.2633142557233</v>
      </c>
    </row>
    <row r="28" spans="1:15">
      <c r="A28" s="10">
        <v>41491000012</v>
      </c>
      <c r="B28" s="10" t="s">
        <v>52</v>
      </c>
      <c r="C28" s="29">
        <f t="shared" si="0"/>
        <v>292939.41404910194</v>
      </c>
      <c r="D28" s="38">
        <v>38038.443120754062</v>
      </c>
      <c r="E28" s="38">
        <v>5650.5637141402804</v>
      </c>
      <c r="F28" s="38">
        <v>73513.175528745385</v>
      </c>
      <c r="G28" s="38">
        <v>10966.91827396139</v>
      </c>
      <c r="H28" s="38">
        <v>11000.359420396548</v>
      </c>
      <c r="I28" s="38">
        <v>33218.905125383368</v>
      </c>
      <c r="J28" s="38">
        <v>26227.684552108054</v>
      </c>
      <c r="K28" s="38">
        <v>74079.288789678976</v>
      </c>
      <c r="L28" s="38">
        <v>4240.9505891034842</v>
      </c>
      <c r="M28" s="38">
        <v>3845.6302258275514</v>
      </c>
      <c r="N28" s="38">
        <v>6078.7473545013972</v>
      </c>
      <c r="O28" s="38">
        <v>6078.7473545013972</v>
      </c>
    </row>
    <row r="29" spans="1:15">
      <c r="A29" s="10">
        <v>41491000053</v>
      </c>
      <c r="B29" s="10" t="s">
        <v>53</v>
      </c>
      <c r="C29" s="29">
        <f t="shared" si="0"/>
        <v>214671.76535775329</v>
      </c>
      <c r="D29" s="38">
        <v>27875.319416130293</v>
      </c>
      <c r="E29" s="38">
        <v>4140.8442483524395</v>
      </c>
      <c r="F29" s="38">
        <v>53871.901188294694</v>
      </c>
      <c r="G29" s="38">
        <v>8036.7734538134764</v>
      </c>
      <c r="H29" s="38">
        <v>8061.279783779778</v>
      </c>
      <c r="I29" s="38">
        <v>24343.467162539135</v>
      </c>
      <c r="J29" s="38">
        <v>19220.163194234985</v>
      </c>
      <c r="K29" s="38">
        <v>54286.760122561136</v>
      </c>
      <c r="L29" s="38">
        <v>3107.8520202312125</v>
      </c>
      <c r="M29" s="38">
        <v>2818.1534812285768</v>
      </c>
      <c r="N29" s="38">
        <v>4454.6256432937944</v>
      </c>
      <c r="O29" s="38">
        <v>4454.6256432937944</v>
      </c>
    </row>
    <row r="30" spans="1:15">
      <c r="A30" s="10">
        <v>41731000016</v>
      </c>
      <c r="B30" s="10" t="s">
        <v>54</v>
      </c>
      <c r="C30" s="29">
        <f t="shared" si="0"/>
        <v>213221.47514393649</v>
      </c>
      <c r="D30" s="38">
        <v>27686.997943630824</v>
      </c>
      <c r="E30" s="38">
        <v>4112.8693263578434</v>
      </c>
      <c r="F30" s="38">
        <v>53507.950712726153</v>
      </c>
      <c r="G30" s="38">
        <v>7982.4782190800943</v>
      </c>
      <c r="H30" s="38">
        <v>8006.8189879607662</v>
      </c>
      <c r="I30" s="38">
        <v>24179.006353557732</v>
      </c>
      <c r="J30" s="38">
        <v>19090.31465759996</v>
      </c>
      <c r="K30" s="38">
        <v>53920.006922323708</v>
      </c>
      <c r="L30" s="38">
        <v>3086.8558386261429</v>
      </c>
      <c r="M30" s="38">
        <v>2799.1144594548077</v>
      </c>
      <c r="N30" s="38">
        <v>4424.5308613092138</v>
      </c>
      <c r="O30" s="38">
        <v>4424.5308613092138</v>
      </c>
    </row>
    <row r="31" spans="1:15">
      <c r="A31" s="10">
        <v>41491000061</v>
      </c>
      <c r="B31" s="10" t="s">
        <v>55</v>
      </c>
      <c r="C31" s="29">
        <f t="shared" si="0"/>
        <v>212222.59976488375</v>
      </c>
      <c r="D31" s="38">
        <v>27557.293088399398</v>
      </c>
      <c r="E31" s="38">
        <v>4093.601830414545</v>
      </c>
      <c r="F31" s="38">
        <v>53257.282835513382</v>
      </c>
      <c r="G31" s="38">
        <v>7945.0828256213399</v>
      </c>
      <c r="H31" s="38">
        <v>7969.3095656748237</v>
      </c>
      <c r="I31" s="38">
        <v>24065.735332802324</v>
      </c>
      <c r="J31" s="38">
        <v>19000.882552897689</v>
      </c>
      <c r="K31" s="38">
        <v>53667.408691696604</v>
      </c>
      <c r="L31" s="38">
        <v>3072.3948923551011</v>
      </c>
      <c r="M31" s="38">
        <v>2786.0014908159205</v>
      </c>
      <c r="N31" s="38">
        <v>4403.8033293463232</v>
      </c>
      <c r="O31" s="38">
        <v>4403.8033293463232</v>
      </c>
    </row>
    <row r="32" spans="1:15">
      <c r="A32" s="10">
        <v>41492000025</v>
      </c>
      <c r="B32" s="10" t="s">
        <v>56</v>
      </c>
      <c r="C32" s="29">
        <f t="shared" si="0"/>
        <v>168079.99166751743</v>
      </c>
      <c r="D32" s="38">
        <v>21825.336216826097</v>
      </c>
      <c r="E32" s="38">
        <v>3242.1267212280295</v>
      </c>
      <c r="F32" s="38">
        <v>42179.690877148991</v>
      </c>
      <c r="G32" s="38">
        <v>6292.4940916171909</v>
      </c>
      <c r="H32" s="38">
        <v>6311.6816346537562</v>
      </c>
      <c r="I32" s="38">
        <v>19060.027530957668</v>
      </c>
      <c r="J32" s="38">
        <v>15048.671464324292</v>
      </c>
      <c r="K32" s="38">
        <v>42504.509961291209</v>
      </c>
      <c r="L32" s="38">
        <v>2433.3323052233104</v>
      </c>
      <c r="M32" s="38">
        <v>2206.5091459666278</v>
      </c>
      <c r="N32" s="38">
        <v>3487.8058591401455</v>
      </c>
      <c r="O32" s="38">
        <v>3487.8058591401455</v>
      </c>
    </row>
    <row r="33" spans="1:15">
      <c r="A33" s="10">
        <v>41491000125</v>
      </c>
      <c r="B33" s="10" t="s">
        <v>57</v>
      </c>
      <c r="C33" s="29">
        <f t="shared" si="0"/>
        <v>139842.55306737454</v>
      </c>
      <c r="D33" s="38">
        <v>18158.679732399316</v>
      </c>
      <c r="E33" s="38">
        <v>2697.4494320617205</v>
      </c>
      <c r="F33" s="38">
        <v>35093.502809787962</v>
      </c>
      <c r="G33" s="38">
        <v>5235.3550842255036</v>
      </c>
      <c r="H33" s="38">
        <v>5251.3191200319261</v>
      </c>
      <c r="I33" s="38">
        <v>15857.942905756783</v>
      </c>
      <c r="J33" s="38">
        <v>12520.494658317812</v>
      </c>
      <c r="K33" s="38">
        <v>35363.75228779429</v>
      </c>
      <c r="L33" s="38">
        <v>2024.5324779457947</v>
      </c>
      <c r="M33" s="38">
        <v>1835.8156094442343</v>
      </c>
      <c r="N33" s="38">
        <v>2901.8544748046015</v>
      </c>
      <c r="O33" s="38">
        <v>2901.8544748046015</v>
      </c>
    </row>
    <row r="34" spans="1:15">
      <c r="A34" s="10">
        <v>41736000130</v>
      </c>
      <c r="B34" s="10" t="s">
        <v>58</v>
      </c>
      <c r="C34" s="29">
        <f t="shared" si="0"/>
        <v>117502.32103202336</v>
      </c>
      <c r="D34" s="38">
        <v>15257.780758665744</v>
      </c>
      <c r="E34" s="38">
        <v>2266.524474714498</v>
      </c>
      <c r="F34" s="38">
        <v>29487.219325202332</v>
      </c>
      <c r="G34" s="38">
        <v>4398.9927266768409</v>
      </c>
      <c r="H34" s="38">
        <v>4412.4064639059461</v>
      </c>
      <c r="I34" s="38">
        <v>13324.592960784923</v>
      </c>
      <c r="J34" s="38">
        <v>10520.311239688193</v>
      </c>
      <c r="K34" s="38">
        <v>29714.295706653524</v>
      </c>
      <c r="L34" s="38">
        <v>1701.1078526915419</v>
      </c>
      <c r="M34" s="38">
        <v>1542.5390223860413</v>
      </c>
      <c r="N34" s="38">
        <v>2438.275250326888</v>
      </c>
      <c r="O34" s="38">
        <v>2438.275250326888</v>
      </c>
    </row>
    <row r="35" spans="1:15">
      <c r="A35" s="10">
        <v>41731000029</v>
      </c>
      <c r="B35" s="10" t="s">
        <v>59</v>
      </c>
      <c r="C35" s="29">
        <f t="shared" si="0"/>
        <v>57531.380005053114</v>
      </c>
      <c r="D35" s="38">
        <v>7470.5007965021896</v>
      </c>
      <c r="E35" s="38">
        <v>1109.7336605803368</v>
      </c>
      <c r="F35" s="38">
        <v>14437.505620235568</v>
      </c>
      <c r="G35" s="38">
        <v>2153.8308347878269</v>
      </c>
      <c r="H35" s="38">
        <v>2160.3984566614859</v>
      </c>
      <c r="I35" s="38">
        <v>6523.9751377392249</v>
      </c>
      <c r="J35" s="38">
        <v>5150.9452612172863</v>
      </c>
      <c r="K35" s="38">
        <v>14548.68655246482</v>
      </c>
      <c r="L35" s="38">
        <v>832.89488618786459</v>
      </c>
      <c r="M35" s="38">
        <v>755.25655910514854</v>
      </c>
      <c r="N35" s="38">
        <v>1193.8261197856841</v>
      </c>
      <c r="O35" s="38">
        <v>1193.8261197856841</v>
      </c>
    </row>
    <row r="36" spans="1:15">
      <c r="A36" s="10">
        <v>41491000034</v>
      </c>
      <c r="B36" s="10" t="s">
        <v>60</v>
      </c>
      <c r="C36" s="29">
        <f t="shared" si="0"/>
        <v>50904.22604787672</v>
      </c>
      <c r="D36" s="38">
        <v>6609.9589685244755</v>
      </c>
      <c r="E36" s="38">
        <v>981.90123557191748</v>
      </c>
      <c r="F36" s="38">
        <v>12774.420665650838</v>
      </c>
      <c r="G36" s="38">
        <v>1905.7267820326349</v>
      </c>
      <c r="H36" s="38">
        <v>1911.5378664951377</v>
      </c>
      <c r="I36" s="38">
        <v>5772.4654808043233</v>
      </c>
      <c r="J36" s="38">
        <v>4557.5976434810709</v>
      </c>
      <c r="K36" s="38">
        <v>12872.794445419624</v>
      </c>
      <c r="L36" s="38">
        <v>736.95206958191693</v>
      </c>
      <c r="M36" s="38">
        <v>668.25705563560723</v>
      </c>
      <c r="N36" s="38">
        <v>1056.306917339587</v>
      </c>
      <c r="O36" s="38">
        <v>1056.306917339587</v>
      </c>
    </row>
    <row r="37" spans="1:15">
      <c r="A37" s="10">
        <v>41491000041</v>
      </c>
      <c r="B37" s="10" t="s">
        <v>61</v>
      </c>
      <c r="C37" s="29">
        <f t="shared" si="0"/>
        <v>31695.084143017579</v>
      </c>
      <c r="D37" s="38">
        <v>4115.634829458636</v>
      </c>
      <c r="E37" s="38">
        <v>611.37246743157129</v>
      </c>
      <c r="F37" s="38">
        <v>7953.8845654052384</v>
      </c>
      <c r="G37" s="38">
        <v>1186.5846001335274</v>
      </c>
      <c r="H37" s="38">
        <v>1190.2028225347085</v>
      </c>
      <c r="I37" s="38">
        <v>3594.1766201234464</v>
      </c>
      <c r="J37" s="38">
        <v>2837.7494761297239</v>
      </c>
      <c r="K37" s="38">
        <v>8015.1361641291996</v>
      </c>
      <c r="L37" s="38">
        <v>458.85694898496718</v>
      </c>
      <c r="M37" s="38">
        <v>416.08458181084978</v>
      </c>
      <c r="N37" s="38">
        <v>657.70053343785605</v>
      </c>
      <c r="O37" s="38">
        <v>657.70053343785605</v>
      </c>
    </row>
    <row r="38" spans="1:15">
      <c r="A38" s="10">
        <v>41736000015</v>
      </c>
      <c r="B38" s="10" t="s">
        <v>62</v>
      </c>
      <c r="C38" s="29">
        <f t="shared" si="0"/>
        <v>17651.472587794109</v>
      </c>
      <c r="D38" s="38">
        <v>2292.0593946289905</v>
      </c>
      <c r="E38" s="38">
        <v>340.48259033184553</v>
      </c>
      <c r="F38" s="38">
        <v>4429.6388278766826</v>
      </c>
      <c r="G38" s="38">
        <v>660.82694236890882</v>
      </c>
      <c r="H38" s="38">
        <v>662.84198524567807</v>
      </c>
      <c r="I38" s="38">
        <v>2001.6514169682641</v>
      </c>
      <c r="J38" s="38">
        <v>1580.3856794608266</v>
      </c>
      <c r="K38" s="38">
        <v>4463.750771260583</v>
      </c>
      <c r="L38" s="38">
        <v>255.5443872677431</v>
      </c>
      <c r="M38" s="38">
        <v>231.72380792230786</v>
      </c>
      <c r="N38" s="38">
        <v>366.28339223113954</v>
      </c>
      <c r="O38" s="38">
        <v>366.28339223113954</v>
      </c>
    </row>
    <row r="39" spans="1:15">
      <c r="A39" s="10">
        <v>41491000055</v>
      </c>
      <c r="B39" s="10" t="s">
        <v>63</v>
      </c>
      <c r="C39" s="29">
        <f t="shared" si="0"/>
        <v>15040.758111504703</v>
      </c>
      <c r="D39" s="38">
        <v>1953.0558008885525</v>
      </c>
      <c r="E39" s="38">
        <v>290.12402545389108</v>
      </c>
      <c r="F39" s="38">
        <v>3774.479766492304</v>
      </c>
      <c r="G39" s="38">
        <v>563.08832842700122</v>
      </c>
      <c r="H39" s="38">
        <v>564.80533942101624</v>
      </c>
      <c r="I39" s="38">
        <v>1705.6001779131263</v>
      </c>
      <c r="J39" s="38">
        <v>1346.6411150361052</v>
      </c>
      <c r="K39" s="38">
        <v>3803.5464342504019</v>
      </c>
      <c r="L39" s="38">
        <v>217.7484794274117</v>
      </c>
      <c r="M39" s="38">
        <v>197.4510470047851</v>
      </c>
      <c r="N39" s="38">
        <v>312.1087985950553</v>
      </c>
      <c r="O39" s="38">
        <v>312.1087985950553</v>
      </c>
    </row>
    <row r="40" spans="1:15">
      <c r="A40" s="10">
        <v>41491000130</v>
      </c>
      <c r="B40" s="10" t="s">
        <v>64</v>
      </c>
      <c r="C40" s="29">
        <f t="shared" si="0"/>
        <v>14166.742154833619</v>
      </c>
      <c r="D40" s="38">
        <v>1839.564052561057</v>
      </c>
      <c r="E40" s="38">
        <v>273.26496650350538</v>
      </c>
      <c r="F40" s="38">
        <v>3555.1453739311296</v>
      </c>
      <c r="G40" s="38">
        <v>530.36735915059182</v>
      </c>
      <c r="H40" s="38">
        <v>531.98459492081668</v>
      </c>
      <c r="I40" s="38">
        <v>1606.4880347521466</v>
      </c>
      <c r="J40" s="38">
        <v>1268.388023421619</v>
      </c>
      <c r="K40" s="38">
        <v>3582.5229824516882</v>
      </c>
      <c r="L40" s="38">
        <v>205.09515144025048</v>
      </c>
      <c r="M40" s="38">
        <v>185.97719944575863</v>
      </c>
      <c r="N40" s="38">
        <v>293.97220812752659</v>
      </c>
      <c r="O40" s="38">
        <v>293.97220812752659</v>
      </c>
    </row>
    <row r="41" spans="1:15">
      <c r="A41" s="10">
        <v>41736000150</v>
      </c>
      <c r="B41" s="10" t="s">
        <v>65</v>
      </c>
      <c r="C41" s="29">
        <f t="shared" si="0"/>
        <v>10507.40062195795</v>
      </c>
      <c r="D41" s="38">
        <v>1364.3953040690142</v>
      </c>
      <c r="E41" s="38">
        <v>202.67923617276935</v>
      </c>
      <c r="F41" s="38">
        <v>2636.8332468343424</v>
      </c>
      <c r="G41" s="38">
        <v>393.37077349881179</v>
      </c>
      <c r="H41" s="38">
        <v>394.57026904635478</v>
      </c>
      <c r="I41" s="38">
        <v>1191.5240067924394</v>
      </c>
      <c r="J41" s="38">
        <v>940.75694754118706</v>
      </c>
      <c r="K41" s="38">
        <v>2657.1390798658617</v>
      </c>
      <c r="L41" s="38">
        <v>152.11803096653151</v>
      </c>
      <c r="M41" s="38">
        <v>137.93834318214232</v>
      </c>
      <c r="N41" s="38">
        <v>218.03769199424679</v>
      </c>
      <c r="O41" s="38">
        <v>218.03769199424679</v>
      </c>
    </row>
    <row r="42" spans="1:15">
      <c r="A42" s="10">
        <v>41491000081</v>
      </c>
      <c r="B42" s="10" t="s">
        <v>66</v>
      </c>
      <c r="C42" s="29">
        <f t="shared" si="0"/>
        <v>9604.5709524295689</v>
      </c>
      <c r="D42" s="38">
        <v>1247.1620695329198</v>
      </c>
      <c r="E42" s="38">
        <v>185.26438407017309</v>
      </c>
      <c r="F42" s="38">
        <v>2410.2680501227997</v>
      </c>
      <c r="G42" s="38">
        <v>359.57109094955376</v>
      </c>
      <c r="H42" s="38">
        <v>360.66752198021464</v>
      </c>
      <c r="I42" s="38">
        <v>1089.1444303404382</v>
      </c>
      <c r="J42" s="38">
        <v>859.92408367567384</v>
      </c>
      <c r="K42" s="38">
        <v>2428.8291406452117</v>
      </c>
      <c r="L42" s="38">
        <v>139.04756029847488</v>
      </c>
      <c r="M42" s="38">
        <v>126.08623691237872</v>
      </c>
      <c r="N42" s="38">
        <v>199.30319195086545</v>
      </c>
      <c r="O42" s="38">
        <v>199.30319195086545</v>
      </c>
    </row>
    <row r="43" spans="1:15">
      <c r="A43" s="10">
        <v>41491000042</v>
      </c>
      <c r="B43" s="10" t="s">
        <v>67</v>
      </c>
      <c r="C43" s="29">
        <f t="shared" si="0"/>
        <v>3073.4627047774625</v>
      </c>
      <c r="D43" s="38">
        <v>399.0918622505344</v>
      </c>
      <c r="E43" s="38">
        <v>59.284602902455397</v>
      </c>
      <c r="F43" s="38">
        <v>771.28577603929591</v>
      </c>
      <c r="G43" s="38">
        <v>115.06274910385721</v>
      </c>
      <c r="H43" s="38">
        <v>115.4136070336687</v>
      </c>
      <c r="I43" s="38">
        <v>348.52621770894029</v>
      </c>
      <c r="J43" s="38">
        <v>275.17570677621563</v>
      </c>
      <c r="K43" s="38">
        <v>777.22532500646787</v>
      </c>
      <c r="L43" s="38">
        <v>44.495219295511966</v>
      </c>
      <c r="M43" s="38">
        <v>40.347595811961192</v>
      </c>
      <c r="N43" s="38">
        <v>63.777021424276953</v>
      </c>
      <c r="O43" s="38">
        <v>63.777021424276953</v>
      </c>
    </row>
    <row r="44" spans="1:15">
      <c r="A44" s="10">
        <v>41491000054</v>
      </c>
      <c r="B44" s="10" t="s">
        <v>68</v>
      </c>
      <c r="C44" s="29">
        <f t="shared" si="0"/>
        <v>2401.1427381073922</v>
      </c>
      <c r="D44" s="38">
        <v>311.79051738322994</v>
      </c>
      <c r="E44" s="38">
        <v>46.316096017543273</v>
      </c>
      <c r="F44" s="38">
        <v>602.56701253069991</v>
      </c>
      <c r="G44" s="38">
        <v>89.892772737388441</v>
      </c>
      <c r="H44" s="38">
        <v>90.166880495053661</v>
      </c>
      <c r="I44" s="38">
        <v>272.28610758510956</v>
      </c>
      <c r="J44" s="38">
        <v>214.98102091891846</v>
      </c>
      <c r="K44" s="38">
        <v>607.20728516130293</v>
      </c>
      <c r="L44" s="38">
        <v>34.761890074618719</v>
      </c>
      <c r="M44" s="38">
        <v>31.521559228094681</v>
      </c>
      <c r="N44" s="38">
        <v>49.825797987716363</v>
      </c>
      <c r="O44" s="38">
        <v>49.825797987716363</v>
      </c>
    </row>
    <row r="45" spans="1:15">
      <c r="A45" s="10">
        <v>41731000028</v>
      </c>
      <c r="B45" s="10" t="s">
        <v>69</v>
      </c>
      <c r="C45" s="29">
        <f t="shared" si="0"/>
        <v>1997.7507581053505</v>
      </c>
      <c r="D45" s="38">
        <v>259.40971046284733</v>
      </c>
      <c r="E45" s="38">
        <v>38.534991886596003</v>
      </c>
      <c r="F45" s="38">
        <v>501.33575442554229</v>
      </c>
      <c r="G45" s="38">
        <v>74.790786917507177</v>
      </c>
      <c r="H45" s="38">
        <v>75.018844571884657</v>
      </c>
      <c r="I45" s="38">
        <v>226.54204151081115</v>
      </c>
      <c r="J45" s="38">
        <v>178.86420940454016</v>
      </c>
      <c r="K45" s="38">
        <v>505.19646125420411</v>
      </c>
      <c r="L45" s="38">
        <v>28.921892542082777</v>
      </c>
      <c r="M45" s="38">
        <v>26.225937277774776</v>
      </c>
      <c r="N45" s="38">
        <v>41.455063925780017</v>
      </c>
      <c r="O45" s="38">
        <v>41.455063925780017</v>
      </c>
    </row>
    <row r="46" spans="1:15">
      <c r="A46" s="10">
        <v>41731000011</v>
      </c>
      <c r="B46" s="10" t="s">
        <v>70</v>
      </c>
      <c r="C46" s="29">
        <f t="shared" si="0"/>
        <v>1728.8227714373224</v>
      </c>
      <c r="D46" s="38">
        <v>224.48917251592559</v>
      </c>
      <c r="E46" s="38">
        <v>33.347589132631164</v>
      </c>
      <c r="F46" s="38">
        <v>433.84824902210391</v>
      </c>
      <c r="G46" s="38">
        <v>64.722796370919681</v>
      </c>
      <c r="H46" s="38">
        <v>64.920153956438639</v>
      </c>
      <c r="I46" s="38">
        <v>196.04599746127889</v>
      </c>
      <c r="J46" s="38">
        <v>154.78633506162129</v>
      </c>
      <c r="K46" s="38">
        <v>437.18924531613817</v>
      </c>
      <c r="L46" s="38">
        <v>25.02856085372548</v>
      </c>
      <c r="M46" s="38">
        <v>22.69552264422817</v>
      </c>
      <c r="N46" s="38">
        <v>35.874574551155781</v>
      </c>
      <c r="O46" s="38">
        <v>35.874574551155781</v>
      </c>
    </row>
    <row r="47" spans="1:15">
      <c r="A47" s="10">
        <v>41491000052</v>
      </c>
      <c r="B47" s="10" t="s">
        <v>71</v>
      </c>
      <c r="C47" s="29">
        <f t="shared" si="0"/>
        <v>681.92453762249932</v>
      </c>
      <c r="D47" s="38">
        <v>88.548506936837313</v>
      </c>
      <c r="E47" s="38">
        <v>13.15377126898229</v>
      </c>
      <c r="F47" s="38">
        <v>171.12903155871876</v>
      </c>
      <c r="G47" s="38">
        <v>25.529547457418317</v>
      </c>
      <c r="H47" s="38">
        <v>25.60739406059524</v>
      </c>
      <c r="I47" s="38">
        <v>77.329254554171115</v>
      </c>
      <c r="J47" s="38">
        <v>61.054609940972838</v>
      </c>
      <c r="K47" s="38">
        <v>172.44686898581006</v>
      </c>
      <c r="L47" s="38">
        <v>9.8723767811917167</v>
      </c>
      <c r="M47" s="38">
        <v>8.9521228207788894</v>
      </c>
      <c r="N47" s="38">
        <v>14.150526628511447</v>
      </c>
      <c r="O47" s="38">
        <v>14.150526628511447</v>
      </c>
    </row>
    <row r="48" spans="1:15">
      <c r="A48" s="10"/>
      <c r="B48" s="10"/>
      <c r="C48" s="29"/>
      <c r="D48" s="38"/>
      <c r="E48" s="38"/>
      <c r="F48" s="38"/>
      <c r="G48" s="38"/>
      <c r="H48" s="38"/>
      <c r="I48" s="38"/>
      <c r="J48" s="38"/>
      <c r="K48" s="38"/>
      <c r="L48" s="38"/>
      <c r="M48" s="38"/>
      <c r="N48" s="38"/>
      <c r="O48" s="38"/>
    </row>
    <row r="49" spans="1:15">
      <c r="A49" s="10"/>
      <c r="B49" s="39" t="s">
        <v>72</v>
      </c>
      <c r="C49" s="29"/>
      <c r="D49" s="12"/>
      <c r="E49" s="12"/>
      <c r="F49" s="12"/>
      <c r="G49" s="12"/>
      <c r="H49" s="12"/>
      <c r="I49" s="12"/>
      <c r="J49" s="12"/>
      <c r="K49" s="12"/>
      <c r="L49" s="12"/>
      <c r="M49" s="12"/>
      <c r="N49" s="12"/>
      <c r="O49" s="12"/>
    </row>
    <row r="50" spans="1:15">
      <c r="A50" s="10"/>
      <c r="B50" s="39" t="s">
        <v>73</v>
      </c>
      <c r="C50" s="29"/>
      <c r="D50" s="12"/>
      <c r="E50" s="12"/>
      <c r="F50" s="12"/>
      <c r="G50" s="12"/>
      <c r="H50" s="12"/>
      <c r="I50" s="12"/>
      <c r="J50" s="12"/>
      <c r="K50" s="12"/>
      <c r="L50" s="12"/>
      <c r="M50" s="12"/>
      <c r="N50" s="12"/>
      <c r="O50" s="12"/>
    </row>
    <row r="51" spans="1:15">
      <c r="A51" s="10">
        <v>41492000005</v>
      </c>
      <c r="B51" s="10" t="s">
        <v>74</v>
      </c>
      <c r="C51" s="29">
        <f t="shared" si="0"/>
        <v>47407604.684580013</v>
      </c>
      <c r="D51" s="38">
        <v>6155919.5785901435</v>
      </c>
      <c r="E51" s="38">
        <v>914454.2453413019</v>
      </c>
      <c r="F51" s="38">
        <v>11896943.181536987</v>
      </c>
      <c r="G51" s="38">
        <v>1774822.0321520516</v>
      </c>
      <c r="H51" s="38">
        <v>1780233.9520725692</v>
      </c>
      <c r="I51" s="38">
        <v>5375953.6843163567</v>
      </c>
      <c r="J51" s="38">
        <v>4244535.3592118202</v>
      </c>
      <c r="K51" s="38">
        <v>11988559.646901185</v>
      </c>
      <c r="L51" s="38">
        <v>686330.68604880397</v>
      </c>
      <c r="M51" s="38">
        <v>622354.34620807285</v>
      </c>
      <c r="N51" s="38">
        <v>983748.98610036436</v>
      </c>
      <c r="O51" s="38">
        <v>983748.98610036436</v>
      </c>
    </row>
    <row r="52" spans="1:15" ht="27" customHeight="1">
      <c r="A52" s="57" t="s">
        <v>30</v>
      </c>
      <c r="B52" s="57"/>
      <c r="C52" s="30">
        <f t="shared" ref="C52:O52" si="1">SUM(C9:C51)</f>
        <v>105350232.63240001</v>
      </c>
      <c r="D52" s="30">
        <f t="shared" si="1"/>
        <v>13679821.285755871</v>
      </c>
      <c r="E52" s="30">
        <f t="shared" si="1"/>
        <v>2032120.545202892</v>
      </c>
      <c r="F52" s="30">
        <f t="shared" si="1"/>
        <v>26437651.514526628</v>
      </c>
      <c r="G52" s="30">
        <f t="shared" si="1"/>
        <v>3944048.9603378908</v>
      </c>
      <c r="H52" s="30">
        <f t="shared" si="1"/>
        <v>3956075.4490501522</v>
      </c>
      <c r="I52" s="30">
        <f t="shared" si="1"/>
        <v>11946563.742925234</v>
      </c>
      <c r="J52" s="30">
        <f t="shared" si="1"/>
        <v>9432300.7982484847</v>
      </c>
      <c r="K52" s="30">
        <f t="shared" si="1"/>
        <v>26641243.659780398</v>
      </c>
      <c r="L52" s="30">
        <f t="shared" si="1"/>
        <v>1525179.3023306751</v>
      </c>
      <c r="M52" s="30">
        <f t="shared" si="1"/>
        <v>1383009.6582401614</v>
      </c>
      <c r="N52" s="30">
        <f t="shared" si="1"/>
        <v>2186108.8580008093</v>
      </c>
      <c r="O52" s="30">
        <f t="shared" si="1"/>
        <v>2186108.8580008093</v>
      </c>
    </row>
    <row r="58" spans="1:15" ht="23.25">
      <c r="A58" s="58"/>
      <c r="B58" s="58"/>
      <c r="C58" s="58"/>
      <c r="D58" s="58"/>
      <c r="E58" s="58"/>
      <c r="F58" s="58"/>
      <c r="G58" s="58"/>
      <c r="H58" s="58"/>
      <c r="I58" s="58"/>
      <c r="J58" s="58"/>
      <c r="K58" s="58"/>
      <c r="L58" s="58"/>
      <c r="M58" s="58"/>
      <c r="N58" s="58"/>
      <c r="O58" s="58"/>
    </row>
    <row r="59" spans="1:15">
      <c r="A59" s="32" t="s">
        <v>10</v>
      </c>
      <c r="B59" s="33"/>
    </row>
    <row r="60" spans="1:15">
      <c r="A60" s="31" t="s">
        <v>11</v>
      </c>
    </row>
    <row r="61" spans="1:15">
      <c r="A61" s="31" t="s">
        <v>12</v>
      </c>
    </row>
  </sheetData>
  <mergeCells count="4">
    <mergeCell ref="A4:O5"/>
    <mergeCell ref="A6:O6"/>
    <mergeCell ref="A52:B52"/>
    <mergeCell ref="A58:O58"/>
  </mergeCells>
  <printOptions horizontalCentered="1"/>
  <pageMargins left="0" right="0.19685039370078741" top="0.59055118110236227" bottom="0" header="0" footer="0"/>
  <pageSetup scale="64"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proyeccion de ingresos</vt:lpstr>
      <vt:lpstr>CALENDARIZACION MENSUAL 2017</vt:lpstr>
      <vt:lpstr>'CALENDARIZACION MENSUAL 2017'!Títulos_a_imprimir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Rosa María</dc:creator>
  <cp:keywords/>
  <dc:description/>
  <cp:lastModifiedBy>Usuario</cp:lastModifiedBy>
  <cp:revision/>
  <cp:lastPrinted>2016-09-05T05:10:56Z</cp:lastPrinted>
  <dcterms:created xsi:type="dcterms:W3CDTF">2016-08-16T01:48:09Z</dcterms:created>
  <dcterms:modified xsi:type="dcterms:W3CDTF">2017-05-18T16:06:05Z</dcterms:modified>
  <cp:category/>
  <cp:contentStatus/>
</cp:coreProperties>
</file>