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xr:revisionPtr revIDLastSave="0" documentId="13_ncr:1_{62991A6A-8AF9-4E90-8DC6-0C7DB0D2A2F4}" xr6:coauthVersionLast="43" xr6:coauthVersionMax="43" xr10:uidLastSave="{00000000-0000-0000-0000-000000000000}"/>
  <bookViews>
    <workbookView xWindow="-120" yWindow="-120" windowWidth="20730" windowHeight="11160" xr2:uid="{115EAC00-CE73-42D4-ABA0-E1E304878D8D}"/>
  </bookViews>
  <sheets>
    <sheet name="Planilha1" sheetId="5" r:id="rId1"/>
  </sheets>
  <definedNames>
    <definedName name="_xlnm._FilterDatabase" localSheetId="0" hidden="1">Planilha1!$A$1:$C$1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5" l="1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<sst xmlns="http://schemas.openxmlformats.org/spreadsheetml/2006/main" count="47" uniqueCount="12">
  <si>
    <t xml:space="preserve">15 a 19 </t>
  </si>
  <si>
    <t xml:space="preserve">20 a 24 </t>
  </si>
  <si>
    <t xml:space="preserve">25 a 29 </t>
  </si>
  <si>
    <t xml:space="preserve">30 a 34 </t>
  </si>
  <si>
    <t xml:space="preserve">35 a 39 </t>
  </si>
  <si>
    <t xml:space="preserve">40 a 44 </t>
  </si>
  <si>
    <t xml:space="preserve">45 a 49 </t>
  </si>
  <si>
    <t>Idade</t>
  </si>
  <si>
    <t>Ano</t>
  </si>
  <si>
    <t>Pop_Fem</t>
  </si>
  <si>
    <t>TEF</t>
  </si>
  <si>
    <t>TEFF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</si>
</sst>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84B1-AF53-439E-88B5-CE619462E698}">
  <dimension ref="A1:E43"/>
  <sheetViews>
    <sheetView tabSelected="1" workbookViewId="0">
      <selection activeCell="G6" sqref="G6"/>
    </sheetView>
  </sheetViews>
  <sheetFormatPr defaultRowHeight="15" x14ac:dyDescent="0.25"/>
  <cols>
    <col min="3" max="3" width="9.85546875" bestFit="1" customWidth="1"/>
  </cols>
  <sheetData>
    <row r="1" spans="1:5" ht="15.75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5" ht="15.75" x14ac:dyDescent="0.25">
      <c r="A2" s="4" t="s">
        <v>0</v>
      </c>
      <c r="B2" s="4">
        <v>2000</v>
      </c>
      <c r="C2" s="4">
        <v>66065</v>
      </c>
      <c r="D2" s="1">
        <f>0.14282*1000</f>
        <v>142.82</v>
      </c>
      <c r="E2" s="1">
        <v>59.85014758192689</v>
      </c>
    </row>
    <row r="3" spans="1:5" ht="15.75" x14ac:dyDescent="0.25">
      <c r="A3" s="4" t="s">
        <v>1</v>
      </c>
      <c r="B3" s="4">
        <v>2000</v>
      </c>
      <c r="C3" s="4">
        <v>56531</v>
      </c>
      <c r="D3" s="1">
        <f>0.19875*1000</f>
        <v>198.75</v>
      </c>
      <c r="E3" s="1">
        <v>82.556473439351862</v>
      </c>
    </row>
    <row r="4" spans="1:5" ht="15.75" x14ac:dyDescent="0.25">
      <c r="A4" s="4" t="s">
        <v>2</v>
      </c>
      <c r="B4" s="4">
        <v>2000</v>
      </c>
      <c r="C4" s="4">
        <v>45422</v>
      </c>
      <c r="D4" s="1">
        <f>0.12254*1000</f>
        <v>122.53999999999999</v>
      </c>
      <c r="E4" s="1">
        <v>51.142618114570034</v>
      </c>
    </row>
    <row r="5" spans="1:5" ht="15.75" customHeight="1" x14ac:dyDescent="0.25">
      <c r="A5" s="4" t="s">
        <v>3</v>
      </c>
      <c r="B5" s="4">
        <v>2000</v>
      </c>
      <c r="C5" s="4">
        <v>41083</v>
      </c>
      <c r="D5" s="1">
        <f>0.06161*1000</f>
        <v>61.61</v>
      </c>
      <c r="E5" s="1">
        <v>25.363288951634495</v>
      </c>
    </row>
    <row r="6" spans="1:5" ht="15.75" x14ac:dyDescent="0.25">
      <c r="A6" s="4" t="s">
        <v>4</v>
      </c>
      <c r="B6" s="4">
        <v>2000</v>
      </c>
      <c r="C6" s="4">
        <v>35172</v>
      </c>
      <c r="D6" s="1">
        <f>0.03012*1000</f>
        <v>30.12</v>
      </c>
      <c r="E6" s="1">
        <v>12.140338905947912</v>
      </c>
    </row>
    <row r="7" spans="1:5" ht="15.75" x14ac:dyDescent="0.25">
      <c r="A7" s="4" t="s">
        <v>5</v>
      </c>
      <c r="B7" s="4">
        <v>2000</v>
      </c>
      <c r="C7" s="4">
        <v>28846</v>
      </c>
      <c r="D7" s="1">
        <f>0.01111*1000</f>
        <v>11.11</v>
      </c>
      <c r="E7" s="1">
        <v>4.6453581085765787</v>
      </c>
    </row>
    <row r="8" spans="1:5" ht="15.75" x14ac:dyDescent="0.25">
      <c r="A8" s="4" t="s">
        <v>6</v>
      </c>
      <c r="B8" s="4">
        <v>2000</v>
      </c>
      <c r="C8" s="4">
        <v>22940</v>
      </c>
      <c r="D8" s="1">
        <f>0.00191*1000</f>
        <v>1.91</v>
      </c>
      <c r="E8" s="1">
        <v>0.91543156059285091</v>
      </c>
    </row>
    <row r="9" spans="1:5" ht="15.75" x14ac:dyDescent="0.25">
      <c r="A9" s="4" t="s">
        <v>0</v>
      </c>
      <c r="B9" s="4">
        <v>2005</v>
      </c>
      <c r="C9" s="4">
        <v>75386</v>
      </c>
      <c r="D9" s="1">
        <f>0.11891*1000</f>
        <v>118.91</v>
      </c>
      <c r="E9" s="1">
        <v>45.671610113283634</v>
      </c>
    </row>
    <row r="10" spans="1:5" ht="15.75" x14ac:dyDescent="0.25">
      <c r="A10" s="4" t="s">
        <v>1</v>
      </c>
      <c r="B10" s="4">
        <v>2005</v>
      </c>
      <c r="C10" s="4">
        <v>67176</v>
      </c>
      <c r="D10" s="1">
        <f>0.16784*1000</f>
        <v>167.83999999999997</v>
      </c>
      <c r="E10" s="1">
        <v>67.166845301893531</v>
      </c>
    </row>
    <row r="11" spans="1:5" ht="15.75" x14ac:dyDescent="0.25">
      <c r="A11" s="4" t="s">
        <v>2</v>
      </c>
      <c r="B11" s="4">
        <v>2005</v>
      </c>
      <c r="C11" s="4">
        <v>52195</v>
      </c>
      <c r="D11" s="1">
        <f>0.11667*1000</f>
        <v>116.67</v>
      </c>
      <c r="E11" s="1">
        <v>52.629562218603311</v>
      </c>
    </row>
    <row r="12" spans="1:5" ht="15.75" x14ac:dyDescent="0.25">
      <c r="A12" s="4" t="s">
        <v>3</v>
      </c>
      <c r="B12" s="4">
        <v>2005</v>
      </c>
      <c r="C12" s="4">
        <v>49077</v>
      </c>
      <c r="D12" s="1">
        <f>0.05712*1000</f>
        <v>57.12</v>
      </c>
      <c r="E12" s="1">
        <v>24.166106322717361</v>
      </c>
    </row>
    <row r="13" spans="1:5" ht="15.75" x14ac:dyDescent="0.25">
      <c r="A13" s="4" t="s">
        <v>4</v>
      </c>
      <c r="B13" s="4">
        <v>2005</v>
      </c>
      <c r="C13" s="4">
        <v>41864</v>
      </c>
      <c r="D13" s="1">
        <f>0.02729*1000</f>
        <v>27.29</v>
      </c>
      <c r="E13" s="1">
        <v>11.609019682782343</v>
      </c>
    </row>
    <row r="14" spans="1:5" ht="15.75" x14ac:dyDescent="0.25">
      <c r="A14" s="4" t="s">
        <v>5</v>
      </c>
      <c r="B14" s="4">
        <v>2005</v>
      </c>
      <c r="C14" s="4">
        <v>34716</v>
      </c>
      <c r="D14" s="1">
        <f>0.0088*1000</f>
        <v>8.8000000000000007</v>
      </c>
      <c r="E14" s="1">
        <v>3.7158658831662632</v>
      </c>
    </row>
    <row r="15" spans="1:5" ht="15.75" x14ac:dyDescent="0.25">
      <c r="A15" s="4" t="s">
        <v>6</v>
      </c>
      <c r="B15" s="4">
        <v>2005</v>
      </c>
      <c r="C15" s="4">
        <v>27370</v>
      </c>
      <c r="D15" s="1">
        <f>0.00083*1000</f>
        <v>0.83</v>
      </c>
      <c r="E15" s="1">
        <v>0.58458165875045665</v>
      </c>
    </row>
    <row r="16" spans="1:5" ht="15.75" x14ac:dyDescent="0.25">
      <c r="A16" s="4" t="s">
        <v>0</v>
      </c>
      <c r="B16" s="4">
        <v>2011</v>
      </c>
      <c r="C16" s="4">
        <v>69513</v>
      </c>
      <c r="D16" s="1">
        <f>0.0903*1000</f>
        <v>90.300000000000011</v>
      </c>
      <c r="E16" s="1">
        <v>40.999525268654779</v>
      </c>
    </row>
    <row r="17" spans="1:5" ht="15.75" x14ac:dyDescent="0.25">
      <c r="A17" s="4" t="s">
        <v>1</v>
      </c>
      <c r="B17" s="4">
        <v>2011</v>
      </c>
      <c r="C17" s="4">
        <v>66395</v>
      </c>
      <c r="D17" s="1">
        <f>0.12368*1000</f>
        <v>123.67999999999999</v>
      </c>
      <c r="E17" s="1">
        <v>55.817456133745011</v>
      </c>
    </row>
    <row r="18" spans="1:5" ht="15.75" x14ac:dyDescent="0.25">
      <c r="A18" s="4" t="s">
        <v>2</v>
      </c>
      <c r="B18" s="4">
        <v>2011</v>
      </c>
      <c r="C18" s="4">
        <v>63601</v>
      </c>
      <c r="D18" s="1">
        <f>0.1023*1000</f>
        <v>102.3</v>
      </c>
      <c r="E18" s="1">
        <v>46.288580368233205</v>
      </c>
    </row>
    <row r="19" spans="1:5" ht="15.75" x14ac:dyDescent="0.25">
      <c r="A19" s="4" t="s">
        <v>3</v>
      </c>
      <c r="B19" s="4">
        <v>2011</v>
      </c>
      <c r="C19" s="4">
        <v>58465</v>
      </c>
      <c r="D19" s="1">
        <f>0.06434*1000</f>
        <v>64.339999999999989</v>
      </c>
      <c r="E19" s="1">
        <v>29.282476695458822</v>
      </c>
    </row>
    <row r="20" spans="1:5" ht="15.75" x14ac:dyDescent="0.25">
      <c r="A20" s="4" t="s">
        <v>4</v>
      </c>
      <c r="B20" s="4">
        <v>2011</v>
      </c>
      <c r="C20" s="4">
        <v>47675</v>
      </c>
      <c r="D20" s="1">
        <f>0.03053*1000</f>
        <v>30.53</v>
      </c>
      <c r="E20" s="1">
        <v>13.780807551127426</v>
      </c>
    </row>
    <row r="21" spans="1:5" ht="15.75" x14ac:dyDescent="0.25">
      <c r="A21" s="4" t="s">
        <v>5</v>
      </c>
      <c r="B21" s="4">
        <v>2011</v>
      </c>
      <c r="C21" s="4">
        <v>42590</v>
      </c>
      <c r="D21" s="1">
        <f>0.00782*1000</f>
        <v>7.82</v>
      </c>
      <c r="E21" s="1">
        <v>3.4280347499413009</v>
      </c>
    </row>
    <row r="22" spans="1:5" ht="15.75" x14ac:dyDescent="0.25">
      <c r="A22" s="4" t="s">
        <v>6</v>
      </c>
      <c r="B22" s="4">
        <v>2011</v>
      </c>
      <c r="C22" s="4">
        <v>35279</v>
      </c>
      <c r="D22" s="1">
        <f>0.00063*1000</f>
        <v>0.63</v>
      </c>
      <c r="E22" s="1">
        <v>0.45352759431956685</v>
      </c>
    </row>
    <row r="23" spans="1:5" ht="15.75" x14ac:dyDescent="0.25">
      <c r="A23" s="4" t="s">
        <v>0</v>
      </c>
      <c r="B23" s="4">
        <v>2019</v>
      </c>
      <c r="C23" s="4">
        <v>68113</v>
      </c>
      <c r="D23" s="2">
        <v>64.569999999999993</v>
      </c>
      <c r="E23" s="1">
        <v>31.22</v>
      </c>
    </row>
    <row r="24" spans="1:5" ht="15.75" x14ac:dyDescent="0.25">
      <c r="A24" s="4" t="s">
        <v>1</v>
      </c>
      <c r="B24" s="4">
        <v>2019</v>
      </c>
      <c r="C24" s="4">
        <v>70941</v>
      </c>
      <c r="D24" s="2">
        <v>93.7</v>
      </c>
      <c r="E24" s="1">
        <v>45.09</v>
      </c>
    </row>
    <row r="25" spans="1:5" ht="15.75" x14ac:dyDescent="0.25">
      <c r="A25" s="4" t="s">
        <v>2</v>
      </c>
      <c r="B25" s="4">
        <v>2019</v>
      </c>
      <c r="C25" s="4">
        <v>67985</v>
      </c>
      <c r="D25" s="2">
        <v>85.39</v>
      </c>
      <c r="E25" s="1">
        <v>41.68</v>
      </c>
    </row>
    <row r="26" spans="1:5" ht="15.75" x14ac:dyDescent="0.25">
      <c r="A26" s="4" t="s">
        <v>3</v>
      </c>
      <c r="B26" s="4">
        <v>2019</v>
      </c>
      <c r="C26" s="4">
        <v>65563</v>
      </c>
      <c r="D26" s="2">
        <v>68.010000000000005</v>
      </c>
      <c r="E26" s="1">
        <v>33</v>
      </c>
    </row>
    <row r="27" spans="1:5" ht="15.75" x14ac:dyDescent="0.25">
      <c r="A27" s="4" t="s">
        <v>4</v>
      </c>
      <c r="B27" s="4">
        <v>2019</v>
      </c>
      <c r="C27" s="4">
        <v>63002</v>
      </c>
      <c r="D27" s="2">
        <v>36.18</v>
      </c>
      <c r="E27" s="1">
        <v>17.84</v>
      </c>
    </row>
    <row r="28" spans="1:5" ht="15.75" x14ac:dyDescent="0.25">
      <c r="A28" s="4" t="s">
        <v>5</v>
      </c>
      <c r="B28" s="4">
        <v>2019</v>
      </c>
      <c r="C28" s="4">
        <v>56259</v>
      </c>
      <c r="D28" s="2">
        <v>9.2100000000000009</v>
      </c>
      <c r="E28" s="1">
        <v>4.63</v>
      </c>
    </row>
    <row r="29" spans="1:5" ht="15.75" x14ac:dyDescent="0.25">
      <c r="A29" s="4" t="s">
        <v>6</v>
      </c>
      <c r="B29" s="4">
        <v>2019</v>
      </c>
      <c r="C29" s="4">
        <v>45385</v>
      </c>
      <c r="D29" s="2">
        <v>0.55000000000000004</v>
      </c>
      <c r="E29" s="1">
        <v>0.14000000000000001</v>
      </c>
    </row>
    <row r="30" spans="1:5" ht="15.75" x14ac:dyDescent="0.25">
      <c r="A30" s="4" t="s">
        <v>0</v>
      </c>
      <c r="B30" s="4">
        <v>2020</v>
      </c>
      <c r="C30" s="4">
        <v>67414</v>
      </c>
      <c r="D30" s="1">
        <v>60.93</v>
      </c>
      <c r="E30" s="1">
        <v>29.17</v>
      </c>
    </row>
    <row r="31" spans="1:5" ht="15.75" x14ac:dyDescent="0.25">
      <c r="A31" s="4" t="s">
        <v>1</v>
      </c>
      <c r="B31" s="4">
        <v>2020</v>
      </c>
      <c r="C31" s="4">
        <v>70911</v>
      </c>
      <c r="D31" s="1">
        <v>89.66</v>
      </c>
      <c r="E31" s="1">
        <v>42.94</v>
      </c>
    </row>
    <row r="32" spans="1:5" ht="15.75" x14ac:dyDescent="0.25">
      <c r="A32" s="4" t="s">
        <v>2</v>
      </c>
      <c r="B32" s="4">
        <v>2020</v>
      </c>
      <c r="C32" s="4">
        <v>68544</v>
      </c>
      <c r="D32" s="1">
        <v>82.89</v>
      </c>
      <c r="E32" s="1">
        <v>40.49</v>
      </c>
    </row>
    <row r="33" spans="1:5" ht="15.75" x14ac:dyDescent="0.25">
      <c r="A33" s="4" t="s">
        <v>3</v>
      </c>
      <c r="B33" s="4">
        <v>2020</v>
      </c>
      <c r="C33" s="4">
        <v>65986</v>
      </c>
      <c r="D33" s="1">
        <v>67.62</v>
      </c>
      <c r="E33" s="1">
        <v>33.729999999999997</v>
      </c>
    </row>
    <row r="34" spans="1:5" ht="15.75" x14ac:dyDescent="0.25">
      <c r="A34" s="4" t="s">
        <v>4</v>
      </c>
      <c r="B34" s="4">
        <v>2020</v>
      </c>
      <c r="C34" s="4">
        <v>63699</v>
      </c>
      <c r="D34" s="1">
        <v>35.659999999999997</v>
      </c>
      <c r="E34" s="1">
        <v>17.61</v>
      </c>
    </row>
    <row r="35" spans="1:5" ht="15.75" x14ac:dyDescent="0.25">
      <c r="A35" s="4" t="s">
        <v>5</v>
      </c>
      <c r="B35" s="4">
        <v>2020</v>
      </c>
      <c r="C35" s="4">
        <v>58192</v>
      </c>
      <c r="D35" s="1">
        <v>9.6</v>
      </c>
      <c r="E35" s="1">
        <v>4.29</v>
      </c>
    </row>
    <row r="36" spans="1:5" ht="15.75" x14ac:dyDescent="0.25">
      <c r="A36" s="4" t="s">
        <v>6</v>
      </c>
      <c r="B36" s="4">
        <v>2020</v>
      </c>
      <c r="C36" s="4">
        <v>46808</v>
      </c>
      <c r="D36" s="1">
        <v>0.68</v>
      </c>
      <c r="E36" s="1">
        <v>0.21</v>
      </c>
    </row>
    <row r="37" spans="1:5" ht="15.75" x14ac:dyDescent="0.25">
      <c r="A37" s="4" t="s">
        <v>0</v>
      </c>
      <c r="B37" s="4">
        <v>2021</v>
      </c>
      <c r="C37" s="4">
        <v>67356</v>
      </c>
      <c r="D37" s="1">
        <v>59.88</v>
      </c>
      <c r="E37" s="1">
        <v>28.42</v>
      </c>
    </row>
    <row r="38" spans="1:5" ht="15.75" x14ac:dyDescent="0.25">
      <c r="A38" s="4" t="s">
        <v>1</v>
      </c>
      <c r="B38" s="4">
        <v>2021</v>
      </c>
      <c r="C38" s="4">
        <v>70332</v>
      </c>
      <c r="D38" s="1">
        <v>88.7</v>
      </c>
      <c r="E38" s="1">
        <v>43.09</v>
      </c>
    </row>
    <row r="39" spans="1:5" ht="15.75" x14ac:dyDescent="0.25">
      <c r="A39" s="4" t="s">
        <v>2</v>
      </c>
      <c r="B39" s="4">
        <v>2021</v>
      </c>
      <c r="C39" s="4">
        <v>69105</v>
      </c>
      <c r="D39" s="1">
        <v>84.29</v>
      </c>
      <c r="E39" s="1">
        <v>40.42</v>
      </c>
    </row>
    <row r="40" spans="1:5" ht="15.75" x14ac:dyDescent="0.25">
      <c r="A40" s="4" t="s">
        <v>3</v>
      </c>
      <c r="B40" s="4">
        <v>2021</v>
      </c>
      <c r="C40" s="4">
        <v>66449</v>
      </c>
      <c r="D40" s="1">
        <v>65.86</v>
      </c>
      <c r="E40" s="1">
        <v>32.06</v>
      </c>
    </row>
    <row r="41" spans="1:5" ht="15.75" x14ac:dyDescent="0.25">
      <c r="A41" s="4" t="s">
        <v>4</v>
      </c>
      <c r="B41" s="4">
        <v>2021</v>
      </c>
      <c r="C41" s="4">
        <v>64301</v>
      </c>
      <c r="D41" s="1">
        <v>37.200000000000003</v>
      </c>
      <c r="E41" s="1">
        <v>18.02</v>
      </c>
    </row>
    <row r="42" spans="1:5" ht="15.75" x14ac:dyDescent="0.25">
      <c r="A42" s="4" t="s">
        <v>5</v>
      </c>
      <c r="B42" s="4">
        <v>2021</v>
      </c>
      <c r="C42" s="4">
        <v>59777</v>
      </c>
      <c r="D42" s="1">
        <v>10.07</v>
      </c>
      <c r="E42" s="1">
        <v>5.03</v>
      </c>
    </row>
    <row r="43" spans="1:5" ht="15.75" x14ac:dyDescent="0.25">
      <c r="A43" s="4" t="s">
        <v>6</v>
      </c>
      <c r="B43" s="4">
        <v>2021</v>
      </c>
      <c r="C43" s="4">
        <v>48628</v>
      </c>
      <c r="D43" s="1">
        <v>0.91800000000000004</v>
      </c>
      <c r="E43" s="1">
        <v>0.34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2022-07-23T16:35:16Z</dcterms:created>
  <dcterms:modified xsi:type="dcterms:W3CDTF">2022-08-06T16:55:37Z</dcterms:modified>
</cp:coreProperties>
</file>