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<sst xmlns="http://schemas.openxmlformats.org/spreadsheetml/2006/main" count="1535" uniqueCount="127">
  <si>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</si>
  <si>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</si>
  <si>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</si>
  <si>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</si>
  <si>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</si>
  <si>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</si>
  <si>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</si>
  <si>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</si>
  <si>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</si>
  <si>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</si>
  <si>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</si>
  <si>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</si>
  <si>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</si>
  <si>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</si>
  <si>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</si>
  <si>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</si>
  <si>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</si>
  <si>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</si>
  <si>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</si>
  <si>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</si>
  <si>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</si>
  <si>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</si>
  <si>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</si>
  <si>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</si>
  <si>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</si>
  <si>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</si>
  <si>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</si>
  <si>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Matriz normalizada de criterios</t>
  </si>
  <si>
    <t>Vector de prioridad de criterios</t>
  </si>
  <si>
    <t># de criterios</t>
  </si>
  <si>
    <t>Criterio</t>
  </si>
  <si>
    <t>Valor de prioridad</t>
  </si>
  <si>
    <t>Evaluación de conceptos</t>
  </si>
  <si>
    <t># Conceptos</t>
  </si>
  <si>
    <t>DC1</t>
  </si>
  <si>
    <t>DC2</t>
  </si>
  <si>
    <t>DC3</t>
  </si>
  <si>
    <t>DC4</t>
  </si>
  <si>
    <t>DC5</t>
  </si>
  <si>
    <t>DC6</t>
  </si>
  <si>
    <t>MnCr1</t>
  </si>
  <si>
    <t>VCr1</t>
  </si>
  <si>
    <t>Valor</t>
  </si>
  <si>
    <t>Caracteristica dominante: Brazo ligero con transmisión</t>
  </si>
  <si>
    <t>MnCr2</t>
  </si>
  <si>
    <t>VCr2</t>
  </si>
  <si>
    <t>Caracteristica dominante: Motores acoplados directamente</t>
  </si>
  <si>
    <t>MnCr3</t>
  </si>
  <si>
    <t>VCr3</t>
  </si>
  <si>
    <t>Por la placa que une el brazo a la estructura</t>
  </si>
  <si>
    <t>MnCr4</t>
  </si>
  <si>
    <t>VCr4</t>
  </si>
  <si>
    <t>Porque tiene tiene más elementos de soporte</t>
  </si>
  <si>
    <t>MnCr5</t>
  </si>
  <si>
    <t>VCr5</t>
  </si>
  <si>
    <t>Por estar en el centro</t>
  </si>
  <si>
    <t>MnCr6</t>
  </si>
  <si>
    <t>VCr6</t>
  </si>
  <si>
    <t>Brazo ligero y en el centro</t>
  </si>
  <si>
    <t>MnCr7</t>
  </si>
  <si>
    <t>VCr7</t>
  </si>
  <si>
    <t>Se acoplan directamente</t>
  </si>
  <si>
    <t>MnCr8</t>
  </si>
  <si>
    <t>VCr8</t>
  </si>
  <si>
    <t>Gripper más sencillo</t>
  </si>
  <si>
    <t>MnCr9</t>
  </si>
  <si>
    <t>VCr9</t>
  </si>
  <si>
    <t>Tiene 3 dedos</t>
  </si>
  <si>
    <t>MnCr10</t>
  </si>
  <si>
    <t>VCr10</t>
  </si>
  <si>
    <t>3 dedos</t>
  </si>
  <si>
    <t>MnCr11</t>
  </si>
  <si>
    <t>VCr11</t>
  </si>
  <si>
    <t>Dos dedos</t>
  </si>
  <si>
    <t>MnCr12</t>
  </si>
  <si>
    <t>VCr12</t>
  </si>
  <si>
    <t>MnCr13</t>
  </si>
  <si>
    <t>VCr13</t>
  </si>
  <si>
    <t>MnCr15</t>
  </si>
  <si>
    <t>VCr14</t>
  </si>
  <si>
    <t>Están abajo, por lo que les interfiere menos la posición del brazo</t>
  </si>
  <si>
    <t>VCr15</t>
  </si>
  <si>
    <t>Forma de sandwich y distancia más corta</t>
  </si>
  <si>
    <t>MnCr16</t>
  </si>
  <si>
    <t>VCr16</t>
  </si>
  <si>
    <t>Por que son más sensores ubicados en los elementos</t>
  </si>
  <si>
    <t>MnCr17</t>
  </si>
  <si>
    <t>VCr17</t>
  </si>
  <si>
    <t>Porque están adentro</t>
  </si>
  <si>
    <t>MnCr18</t>
  </si>
  <si>
    <t>VCr18</t>
  </si>
  <si>
    <t>Por estar en medio y en sandwich</t>
  </si>
  <si>
    <t>MnCr19</t>
  </si>
  <si>
    <t>VCr19</t>
  </si>
  <si>
    <t>Porque la plaquita es terrible</t>
  </si>
  <si>
    <t>MnCr20</t>
  </si>
  <si>
    <t>VCr20</t>
  </si>
  <si>
    <t>Cilindro rotatorio es más simple</t>
  </si>
  <si>
    <t>Cilindro</t>
  </si>
  <si>
    <t>Placa</t>
  </si>
  <si>
    <t>Cono</t>
  </si>
  <si>
    <t>20,23</t>
  </si>
  <si>
    <t>MnCr21</t>
  </si>
  <si>
    <t>VCr21</t>
  </si>
  <si>
    <t>La plaquita es pequeña</t>
  </si>
  <si>
    <t>MnCr22</t>
  </si>
  <si>
    <t>VCr22</t>
  </si>
  <si>
    <t>El cono asegura la posición</t>
  </si>
  <si>
    <t>MnCr23</t>
  </si>
  <si>
    <t>VCr23</t>
  </si>
  <si>
    <t>El cilindro solo gira</t>
  </si>
  <si>
    <t>MnCr24</t>
  </si>
  <si>
    <t>VCr24</t>
  </si>
  <si>
    <t>MnCr25</t>
  </si>
  <si>
    <t>VCr25</t>
  </si>
  <si>
    <t>MnCr26</t>
  </si>
  <si>
    <t>VCr26</t>
  </si>
  <si>
    <t>MnCr27</t>
  </si>
  <si>
    <t>VCr27</t>
  </si>
  <si>
    <t>Evaluación final</t>
  </si>
  <si>
    <t>Final</t>
  </si>
  <si>
    <t>El ganador es</t>
  </si>
  <si>
    <t>Evaluación del diseño mejorado</t>
  </si>
  <si>
    <t>Ganador</t>
  </si>
  <si>
    <t>Mejorado</t>
  </si>
  <si>
    <t>MnCr14</t>
  </si>
  <si>
    <t>Evaluacion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</si>
</sst>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4">
    <font>
      <sz val="10.0"/>
      <color rgb="FF000000"/>
      <name val="Arial"/>
    </font>
    <font>
      <color theme="1"/>
      <name val="Times New Roman"/>
    </font>
    <font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/>
    </xf>
    <xf borderId="0" fillId="6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Desempeño de cada concepto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1'!$AC$374:$AC$375</c:f>
            </c:strRef>
          </c:tx>
          <c:spPr>
            <a:solidFill>
              <a:schemeClr val="accent1"/>
            </a:solidFill>
          </c:spPr>
          <c:cat>
            <c:strRef>
              <c:f>'Hoja 1'!$A$376:$A$381</c:f>
            </c:strRef>
          </c:cat>
          <c:val>
            <c:numRef>
              <c:f>'Hoja 1'!$AC$376:$AC$381</c:f>
            </c:numRef>
          </c:val>
        </c:ser>
        <c:axId val="2063417575"/>
        <c:axId val="2106033613"/>
      </c:barChart>
      <c:catAx>
        <c:axId val="2063417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Concepto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033613"/>
      </c:catAx>
      <c:valAx>
        <c:axId val="2106033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Desempeño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417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1'!$R$302</c:f>
            </c:strRef>
          </c:tx>
          <c:spPr>
            <a:solidFill>
              <a:schemeClr val="accent1"/>
            </a:solidFill>
          </c:spPr>
          <c:cat>
            <c:strRef>
              <c:f>'Hoja 1'!$Q$303:$Q$308</c:f>
            </c:strRef>
          </c:cat>
          <c:val>
            <c:numRef>
              <c:f>'Hoja 1'!$R$303:$R$308</c:f>
            </c:numRef>
          </c:val>
        </c:ser>
        <c:axId val="210067968"/>
        <c:axId val="187948355"/>
      </c:barChart>
      <c:catAx>
        <c:axId val="2100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48355"/>
      </c:catAx>
      <c:valAx>
        <c:axId val="187948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67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1'!$Q$193:$Q$198</c:f>
            </c:strRef>
          </c:cat>
          <c:val>
            <c:numRef>
              <c:f>'Hoja 1'!$R$193:$R$198</c:f>
            </c:numRef>
          </c:val>
        </c:ser>
        <c:axId val="1947114059"/>
        <c:axId val="1018950983"/>
      </c:barChart>
      <c:catAx>
        <c:axId val="1947114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950983"/>
      </c:catAx>
      <c:valAx>
        <c:axId val="1018950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114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1'!$R$312</c:f>
            </c:strRef>
          </c:tx>
          <c:spPr>
            <a:solidFill>
              <a:schemeClr val="accent1"/>
            </a:solidFill>
          </c:spPr>
          <c:cat>
            <c:strRef>
              <c:f>'Hoja 1'!$Q$313:$Q$318</c:f>
            </c:strRef>
          </c:cat>
          <c:val>
            <c:numRef>
              <c:f>'Hoja 1'!$R$313:$R$318</c:f>
            </c:numRef>
          </c:val>
        </c:ser>
        <c:axId val="465344263"/>
        <c:axId val="466128939"/>
      </c:barChart>
      <c:catAx>
        <c:axId val="465344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128939"/>
      </c:catAx>
      <c:valAx>
        <c:axId val="466128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344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1'!$Q$203:$Q$208</c:f>
            </c:strRef>
          </c:cat>
          <c:val>
            <c:numRef>
              <c:f>'Hoja 1'!$R$203:$R$208</c:f>
            </c:numRef>
          </c:val>
        </c:ser>
        <c:axId val="1104421590"/>
        <c:axId val="1132869640"/>
      </c:barChart>
      <c:catAx>
        <c:axId val="1104421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869640"/>
      </c:catAx>
      <c:valAx>
        <c:axId val="1132869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421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1'!$R$322</c:f>
            </c:strRef>
          </c:tx>
          <c:spPr>
            <a:solidFill>
              <a:schemeClr val="accent1"/>
            </a:solidFill>
          </c:spPr>
          <c:cat>
            <c:strRef>
              <c:f>'Hoja 1'!$Q$323:$Q$328</c:f>
            </c:strRef>
          </c:cat>
          <c:val>
            <c:numRef>
              <c:f>'Hoja 1'!$R$323:$R$328</c:f>
            </c:numRef>
          </c:val>
        </c:ser>
        <c:axId val="931270800"/>
        <c:axId val="378464052"/>
      </c:barChart>
      <c:catAx>
        <c:axId val="93127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464052"/>
      </c:catAx>
      <c:valAx>
        <c:axId val="378464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270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1'!$Q$213:$Q$218</c:f>
            </c:strRef>
          </c:cat>
          <c:val>
            <c:numRef>
              <c:f>'Hoja 1'!$R$213:$R$218</c:f>
            </c:numRef>
          </c:val>
        </c:ser>
        <c:axId val="1707955127"/>
        <c:axId val="374964576"/>
      </c:barChart>
      <c:catAx>
        <c:axId val="1707955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964576"/>
      </c:catAx>
      <c:valAx>
        <c:axId val="37496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955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1'!$Q$223:$Q$228</c:f>
            </c:strRef>
          </c:cat>
          <c:val>
            <c:numRef>
              <c:f>'Hoja 1'!$R$223:$R$228</c:f>
            </c:numRef>
          </c:val>
        </c:ser>
        <c:axId val="537095495"/>
        <c:axId val="697545543"/>
      </c:barChart>
      <c:catAx>
        <c:axId val="53709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545543"/>
      </c:catAx>
      <c:valAx>
        <c:axId val="697545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095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1'!$Q$163:$Q$168</c:f>
            </c:strRef>
          </c:cat>
          <c:val>
            <c:numRef>
              <c:f>'Hoja 1'!$R$163:$R$168</c:f>
            </c:numRef>
          </c:val>
        </c:ser>
        <c:axId val="668541468"/>
        <c:axId val="867158459"/>
      </c:barChart>
      <c:catAx>
        <c:axId val="668541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158459"/>
      </c:catAx>
      <c:valAx>
        <c:axId val="867158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541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1'!$Q$233:$Q$238</c:f>
            </c:strRef>
          </c:cat>
          <c:val>
            <c:numRef>
              <c:f>'Hoja 1'!$R$233:$R$238</c:f>
            </c:numRef>
          </c:val>
        </c:ser>
        <c:axId val="1287242311"/>
        <c:axId val="451620340"/>
      </c:barChart>
      <c:catAx>
        <c:axId val="1287242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620340"/>
      </c:catAx>
      <c:valAx>
        <c:axId val="451620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242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1'!$R$332</c:f>
            </c:strRef>
          </c:tx>
          <c:spPr>
            <a:solidFill>
              <a:schemeClr val="accent1"/>
            </a:solidFill>
          </c:spPr>
          <c:cat>
            <c:strRef>
              <c:f>'Hoja 1'!$Q$333:$Q$338</c:f>
            </c:strRef>
          </c:cat>
          <c:val>
            <c:numRef>
              <c:f>'Hoja 1'!$R$333:$R$338</c:f>
            </c:numRef>
          </c:val>
        </c:ser>
        <c:axId val="756832722"/>
        <c:axId val="1899631345"/>
      </c:barChart>
      <c:catAx>
        <c:axId val="756832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631345"/>
      </c:catAx>
      <c:valAx>
        <c:axId val="189963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832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1'!$Q$103:$Q$108</c:f>
            </c:strRef>
          </c:cat>
          <c:val>
            <c:numRef>
              <c:f>'Hoja 1'!$R$103:$R$108</c:f>
            </c:numRef>
          </c:val>
        </c:ser>
        <c:axId val="1749937397"/>
        <c:axId val="55877354"/>
      </c:barChart>
      <c:catAx>
        <c:axId val="1749937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77354"/>
      </c:catAx>
      <c:valAx>
        <c:axId val="5587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937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1'!$Q$243:$Q$248</c:f>
            </c:strRef>
          </c:cat>
          <c:val>
            <c:numRef>
              <c:f>'Hoja 1'!$R$243:$R$248</c:f>
            </c:numRef>
          </c:val>
        </c:ser>
        <c:axId val="831888182"/>
        <c:axId val="1530454701"/>
      </c:barChart>
      <c:catAx>
        <c:axId val="831888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454701"/>
      </c:catAx>
      <c:valAx>
        <c:axId val="153045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888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1'!$R$342</c:f>
            </c:strRef>
          </c:tx>
          <c:spPr>
            <a:solidFill>
              <a:schemeClr val="accent1"/>
            </a:solidFill>
          </c:spPr>
          <c:cat>
            <c:strRef>
              <c:f>'Hoja 1'!$Q$343:$Q$348</c:f>
            </c:strRef>
          </c:cat>
          <c:val>
            <c:numRef>
              <c:f>'Hoja 1'!$R$343:$R$348</c:f>
            </c:numRef>
          </c:val>
        </c:ser>
        <c:axId val="776929638"/>
        <c:axId val="628210930"/>
      </c:barChart>
      <c:catAx>
        <c:axId val="77692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10930"/>
      </c:catAx>
      <c:valAx>
        <c:axId val="628210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929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1'!$Q$173:$Q$178</c:f>
            </c:strRef>
          </c:cat>
          <c:val>
            <c:numRef>
              <c:f>'Hoja 1'!$R$173:$R$178</c:f>
            </c:numRef>
          </c:val>
        </c:ser>
        <c:axId val="1185175724"/>
        <c:axId val="353149479"/>
      </c:barChart>
      <c:catAx>
        <c:axId val="1185175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149479"/>
      </c:catAx>
      <c:valAx>
        <c:axId val="353149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175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1'!$Q$253:$Q$258</c:f>
            </c:strRef>
          </c:cat>
          <c:val>
            <c:numRef>
              <c:f>'Hoja 1'!$R$253:$R$258</c:f>
            </c:numRef>
          </c:val>
        </c:ser>
        <c:axId val="909040642"/>
        <c:axId val="1521155451"/>
      </c:barChart>
      <c:catAx>
        <c:axId val="909040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155451"/>
      </c:catAx>
      <c:valAx>
        <c:axId val="1521155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040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1'!$R$352</c:f>
            </c:strRef>
          </c:tx>
          <c:spPr>
            <a:solidFill>
              <a:schemeClr val="accent1"/>
            </a:solidFill>
          </c:spPr>
          <c:cat>
            <c:strRef>
              <c:f>'Hoja 1'!$Q$353:$Q$358</c:f>
            </c:strRef>
          </c:cat>
          <c:val>
            <c:numRef>
              <c:f>'Hoja 1'!$R$353:$R$358</c:f>
            </c:numRef>
          </c:val>
        </c:ser>
        <c:axId val="1712943793"/>
        <c:axId val="1122473495"/>
      </c:barChart>
      <c:catAx>
        <c:axId val="1712943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473495"/>
      </c:catAx>
      <c:valAx>
        <c:axId val="1122473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43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1'!$Q$263:$Q$268</c:f>
            </c:strRef>
          </c:cat>
          <c:val>
            <c:numRef>
              <c:f>'Hoja 1'!$R$263:$R$268</c:f>
            </c:numRef>
          </c:val>
        </c:ser>
        <c:axId val="1763005315"/>
        <c:axId val="927566325"/>
      </c:barChart>
      <c:catAx>
        <c:axId val="176300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566325"/>
      </c:catAx>
      <c:valAx>
        <c:axId val="927566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005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1'!$Q$183:$Q$188</c:f>
            </c:strRef>
          </c:cat>
          <c:val>
            <c:numRef>
              <c:f>'Hoja 1'!$R$183:$R$188</c:f>
            </c:numRef>
          </c:val>
        </c:ser>
        <c:axId val="2003103714"/>
        <c:axId val="990276744"/>
      </c:barChart>
      <c:catAx>
        <c:axId val="2003103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276744"/>
      </c:catAx>
      <c:valAx>
        <c:axId val="990276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103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1'!$Q$273:$Q$278</c:f>
            </c:strRef>
          </c:cat>
          <c:val>
            <c:numRef>
              <c:f>'Hoja 1'!$R$273:$R$278</c:f>
            </c:numRef>
          </c:val>
        </c:ser>
        <c:axId val="531988690"/>
        <c:axId val="515505530"/>
      </c:barChart>
      <c:catAx>
        <c:axId val="531988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505530"/>
      </c:catAx>
      <c:valAx>
        <c:axId val="515505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988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contra VCr27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1'!$R$362</c:f>
            </c:strRef>
          </c:tx>
          <c:spPr>
            <a:solidFill>
              <a:schemeClr val="accent1"/>
            </a:solidFill>
          </c:spPr>
          <c:cat>
            <c:strRef>
              <c:f>'Hoja 1'!$Q$363:$Q$368</c:f>
            </c:strRef>
          </c:cat>
          <c:val>
            <c:numRef>
              <c:f>'Hoja 1'!$R$363:$R$368</c:f>
            </c:numRef>
          </c:val>
        </c:ser>
        <c:axId val="608415161"/>
        <c:axId val="1568503985"/>
      </c:barChart>
      <c:catAx>
        <c:axId val="60841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503985"/>
      </c:catAx>
      <c:valAx>
        <c:axId val="1568503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415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Jerarquía de criterios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1'!$D$68:$D$94</c:f>
            </c:strRef>
          </c:cat>
          <c:val>
            <c:numRef>
              <c:f>'Hoja 1'!$E$68:$E$94</c:f>
            </c:numRef>
          </c:val>
        </c:ser>
        <c:axId val="508262058"/>
        <c:axId val="1838778455"/>
      </c:barChart>
      <c:catAx>
        <c:axId val="5082620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Criterio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778455"/>
      </c:catAx>
      <c:valAx>
        <c:axId val="1838778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 de prioridad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2620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1'!$Q$113:$Q$118</c:f>
            </c:strRef>
          </c:cat>
          <c:val>
            <c:numRef>
              <c:f>'Hoja 1'!$R$113:$R$118</c:f>
            </c:numRef>
          </c:val>
        </c:ser>
        <c:axId val="358963136"/>
        <c:axId val="1750965223"/>
      </c:barChart>
      <c:catAx>
        <c:axId val="3589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965223"/>
      </c:catAx>
      <c:valAx>
        <c:axId val="1750965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63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1'!$R$282</c:f>
            </c:strRef>
          </c:tx>
          <c:spPr>
            <a:solidFill>
              <a:schemeClr val="accent1"/>
            </a:solidFill>
          </c:spPr>
          <c:cat>
            <c:strRef>
              <c:f>'Hoja 1'!$Q$283:$Q$288</c:f>
            </c:strRef>
          </c:cat>
          <c:val>
            <c:numRef>
              <c:f>'Hoja 1'!$R$283:$R$288</c:f>
            </c:numRef>
          </c:val>
        </c:ser>
        <c:axId val="279627204"/>
        <c:axId val="356406621"/>
      </c:barChart>
      <c:catAx>
        <c:axId val="279627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406621"/>
      </c:catAx>
      <c:valAx>
        <c:axId val="35640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627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1'!$Q$123:$Q$128</c:f>
            </c:strRef>
          </c:cat>
          <c:val>
            <c:numRef>
              <c:f>'Hoja 1'!$R$123:$R$128</c:f>
            </c:numRef>
          </c:val>
        </c:ser>
        <c:axId val="182386150"/>
        <c:axId val="895549855"/>
      </c:barChart>
      <c:catAx>
        <c:axId val="182386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549855"/>
      </c:catAx>
      <c:valAx>
        <c:axId val="895549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86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1'!$Q$133:$Q$138</c:f>
            </c:strRef>
          </c:cat>
          <c:val>
            <c:numRef>
              <c:f>'Hoja 1'!$R$133:$R$138</c:f>
            </c:numRef>
          </c:val>
        </c:ser>
        <c:axId val="1532445372"/>
        <c:axId val="1856048169"/>
      </c:barChart>
      <c:catAx>
        <c:axId val="1532445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048169"/>
      </c:catAx>
      <c:valAx>
        <c:axId val="1856048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445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1'!$R$292</c:f>
            </c:strRef>
          </c:tx>
          <c:spPr>
            <a:solidFill>
              <a:schemeClr val="accent1"/>
            </a:solidFill>
          </c:spPr>
          <c:cat>
            <c:strRef>
              <c:f>'Hoja 1'!$Q$293:$Q$298</c:f>
            </c:strRef>
          </c:cat>
          <c:val>
            <c:numRef>
              <c:f>'Hoja 1'!$R$293:$R$298</c:f>
            </c:numRef>
          </c:val>
        </c:ser>
        <c:axId val="1704040296"/>
        <c:axId val="1736055142"/>
      </c:barChart>
      <c:catAx>
        <c:axId val="170404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VCr20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055142"/>
      </c:catAx>
      <c:valAx>
        <c:axId val="1736055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040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1'!$Q$143:$Q$148</c:f>
            </c:strRef>
          </c:cat>
          <c:val>
            <c:numRef>
              <c:f>'Hoja 1'!$R$143:$R$148</c:f>
            </c:numRef>
          </c:val>
        </c:ser>
        <c:axId val="656556522"/>
        <c:axId val="1033220622"/>
      </c:barChart>
      <c:catAx>
        <c:axId val="656556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220622"/>
      </c:catAx>
      <c:valAx>
        <c:axId val="1033220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556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Cr6</a:t>
            </a:r>
          </a:p>
        </c:rich>
      </c:tx>
      <c:layout>
        <c:manualLayout>
          <c:xMode val="edge"/>
          <c:yMode val="edge"/>
          <c:x val="0.030893536121673025"/>
          <c:y val="0.05598159509202457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'Hoja 1'!$Q$153:$Q$158</c:f>
            </c:strRef>
          </c:cat>
          <c:val>
            <c:numRef>
              <c:f>'Hoja 1'!$R$153:$R$158</c:f>
            </c:numRef>
          </c:val>
        </c:ser>
        <c:axId val="1452995681"/>
        <c:axId val="1106008583"/>
      </c:barChart>
      <c:catAx>
        <c:axId val="1452995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008583"/>
      </c:catAx>
      <c:valAx>
        <c:axId val="1106008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995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375</xdr:row>
      <xdr:rowOff>9525</xdr:rowOff>
    </xdr:from>
    <xdr:ext cx="8362950" cy="5172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314325</xdr:colOff>
      <xdr:row>100</xdr:row>
      <xdr:rowOff>114300</xdr:rowOff>
    </xdr:from>
    <xdr:ext cx="2495550" cy="1543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314325</xdr:colOff>
      <xdr:row>110</xdr:row>
      <xdr:rowOff>152400</xdr:rowOff>
    </xdr:from>
    <xdr:ext cx="2495550" cy="1543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257175</xdr:colOff>
      <xdr:row>280</xdr:row>
      <xdr:rowOff>85725</xdr:rowOff>
    </xdr:from>
    <xdr:ext cx="2495550" cy="15335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314325</xdr:colOff>
      <xdr:row>120</xdr:row>
      <xdr:rowOff>142875</xdr:rowOff>
    </xdr:from>
    <xdr:ext cx="2447925" cy="15430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314325</xdr:colOff>
      <xdr:row>130</xdr:row>
      <xdr:rowOff>66675</xdr:rowOff>
    </xdr:from>
    <xdr:ext cx="2495550" cy="14382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257175</xdr:colOff>
      <xdr:row>291</xdr:row>
      <xdr:rowOff>0</xdr:rowOff>
    </xdr:from>
    <xdr:ext cx="2495550" cy="15335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18</xdr:col>
      <xdr:colOff>314325</xdr:colOff>
      <xdr:row>140</xdr:row>
      <xdr:rowOff>57150</xdr:rowOff>
    </xdr:from>
    <xdr:ext cx="2447925" cy="15430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314325</xdr:colOff>
      <xdr:row>150</xdr:row>
      <xdr:rowOff>47625</xdr:rowOff>
    </xdr:from>
    <xdr:ext cx="2495550" cy="15430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257175</xdr:colOff>
      <xdr:row>301</xdr:row>
      <xdr:rowOff>0</xdr:rowOff>
    </xdr:from>
    <xdr:ext cx="2543175" cy="15430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18</xdr:col>
      <xdr:colOff>314325</xdr:colOff>
      <xdr:row>190</xdr:row>
      <xdr:rowOff>19050</xdr:rowOff>
    </xdr:from>
    <xdr:ext cx="2495550" cy="15430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18</xdr:col>
      <xdr:colOff>228600</xdr:colOff>
      <xdr:row>310</xdr:row>
      <xdr:rowOff>38100</xdr:rowOff>
    </xdr:from>
    <xdr:ext cx="2543175" cy="15430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18</xdr:col>
      <xdr:colOff>314325</xdr:colOff>
      <xdr:row>200</xdr:row>
      <xdr:rowOff>133350</xdr:rowOff>
    </xdr:from>
    <xdr:ext cx="2495550" cy="15335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18</xdr:col>
      <xdr:colOff>257175</xdr:colOff>
      <xdr:row>320</xdr:row>
      <xdr:rowOff>114300</xdr:rowOff>
    </xdr:from>
    <xdr:ext cx="2543175" cy="15430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18</xdr:col>
      <xdr:colOff>314325</xdr:colOff>
      <xdr:row>210</xdr:row>
      <xdr:rowOff>123825</xdr:rowOff>
    </xdr:from>
    <xdr:ext cx="2495550" cy="153352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18</xdr:col>
      <xdr:colOff>266700</xdr:colOff>
      <xdr:row>220</xdr:row>
      <xdr:rowOff>38100</xdr:rowOff>
    </xdr:from>
    <xdr:ext cx="2495550" cy="153352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18</xdr:col>
      <xdr:colOff>314325</xdr:colOff>
      <xdr:row>160</xdr:row>
      <xdr:rowOff>38100</xdr:rowOff>
    </xdr:from>
    <xdr:ext cx="2495550" cy="154305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18</xdr:col>
      <xdr:colOff>180975</xdr:colOff>
      <xdr:row>229</xdr:row>
      <xdr:rowOff>190500</xdr:rowOff>
    </xdr:from>
    <xdr:ext cx="2609850" cy="160972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18</xdr:col>
      <xdr:colOff>228600</xdr:colOff>
      <xdr:row>330</xdr:row>
      <xdr:rowOff>190500</xdr:rowOff>
    </xdr:from>
    <xdr:ext cx="2543175" cy="160972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18</xdr:col>
      <xdr:colOff>190500</xdr:colOff>
      <xdr:row>240</xdr:row>
      <xdr:rowOff>66675</xdr:rowOff>
    </xdr:from>
    <xdr:ext cx="2609850" cy="160972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18</xdr:col>
      <xdr:colOff>228600</xdr:colOff>
      <xdr:row>340</xdr:row>
      <xdr:rowOff>104775</xdr:rowOff>
    </xdr:from>
    <xdr:ext cx="2543175" cy="154305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18</xdr:col>
      <xdr:colOff>314325</xdr:colOff>
      <xdr:row>170</xdr:row>
      <xdr:rowOff>28575</xdr:rowOff>
    </xdr:from>
    <xdr:ext cx="2495550" cy="154305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18</xdr:col>
      <xdr:colOff>171450</xdr:colOff>
      <xdr:row>250</xdr:row>
      <xdr:rowOff>66675</xdr:rowOff>
    </xdr:from>
    <xdr:ext cx="2609850" cy="160972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18</xdr:col>
      <xdr:colOff>257175</xdr:colOff>
      <xdr:row>350</xdr:row>
      <xdr:rowOff>123825</xdr:rowOff>
    </xdr:from>
    <xdr:ext cx="2533650" cy="154305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18</xdr:col>
      <xdr:colOff>180975</xdr:colOff>
      <xdr:row>259</xdr:row>
      <xdr:rowOff>123825</xdr:rowOff>
    </xdr:from>
    <xdr:ext cx="2609850" cy="160972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18</xdr:col>
      <xdr:colOff>314325</xdr:colOff>
      <xdr:row>180</xdr:row>
      <xdr:rowOff>28575</xdr:rowOff>
    </xdr:from>
    <xdr:ext cx="2495550" cy="1543050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18</xdr:col>
      <xdr:colOff>123825</xdr:colOff>
      <xdr:row>270</xdr:row>
      <xdr:rowOff>9525</xdr:rowOff>
    </xdr:from>
    <xdr:ext cx="2667000" cy="160972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18</xdr:col>
      <xdr:colOff>228600</xdr:colOff>
      <xdr:row>360</xdr:row>
      <xdr:rowOff>180975</xdr:rowOff>
    </xdr:from>
    <xdr:ext cx="2609850" cy="160972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5</xdr:col>
      <xdr:colOff>19050</xdr:colOff>
      <xdr:row>67</xdr:row>
      <xdr:rowOff>161925</xdr:rowOff>
    </xdr:from>
    <xdr:ext cx="6248400" cy="5219700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5" width="14.43"/>
    <col customWidth="1" min="26" max="26" width="13.43"/>
    <col customWidth="1" min="27" max="33" width="14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1"/>
      <c r="AD1" s="1"/>
      <c r="AE1" s="1"/>
      <c r="AF1" s="1"/>
      <c r="AG1" s="2"/>
    </row>
    <row r="2">
      <c r="A2" s="2" t="s">
        <v>0</v>
      </c>
      <c r="B2" s="3">
        <v>1.0</v>
      </c>
      <c r="C2" s="3">
        <v>7.0</v>
      </c>
      <c r="D2" s="3">
        <v>5.0</v>
      </c>
      <c r="E2" s="3">
        <f>1/3</f>
        <v>0.3333333333</v>
      </c>
      <c r="F2" s="3">
        <v>5.0</v>
      </c>
      <c r="G2" s="3">
        <f>1/5</f>
        <v>0.2</v>
      </c>
      <c r="H2" s="3">
        <v>5.0</v>
      </c>
      <c r="I2" s="3">
        <v>3.0</v>
      </c>
      <c r="J2" s="3">
        <v>2.0</v>
      </c>
      <c r="K2" s="3">
        <f>1/7</f>
        <v>0.1428571429</v>
      </c>
      <c r="L2" s="3">
        <v>5.0</v>
      </c>
      <c r="M2" s="3">
        <v>3.0</v>
      </c>
      <c r="N2" s="3">
        <f t="shared" ref="N2:N4" si="3">1/5</f>
        <v>0.2</v>
      </c>
      <c r="O2" s="3">
        <f>1/2</f>
        <v>0.5</v>
      </c>
      <c r="P2" s="3">
        <f>1/4</f>
        <v>0.25</v>
      </c>
      <c r="Q2" s="3">
        <v>7.0</v>
      </c>
      <c r="R2" s="3">
        <v>5.0</v>
      </c>
      <c r="S2" s="3">
        <f t="shared" ref="S2:T2" si="1">1/3</f>
        <v>0.3333333333</v>
      </c>
      <c r="T2" s="3">
        <f t="shared" si="1"/>
        <v>0.3333333333</v>
      </c>
      <c r="U2" s="3">
        <v>3.0</v>
      </c>
      <c r="V2" s="3">
        <v>5.0</v>
      </c>
      <c r="W2" s="3">
        <f t="shared" ref="W2:W4" si="4">1/5</f>
        <v>0.2</v>
      </c>
      <c r="X2" s="3">
        <v>7.0</v>
      </c>
      <c r="Y2" s="3">
        <v>3.0</v>
      </c>
      <c r="Z2" s="3">
        <v>5.0</v>
      </c>
      <c r="AA2" s="3">
        <v>5.0</v>
      </c>
      <c r="AB2" s="3">
        <f>1/5</f>
        <v>0.2</v>
      </c>
      <c r="AC2" s="1"/>
      <c r="AD2" s="1"/>
      <c r="AE2" s="1"/>
      <c r="AF2" s="1"/>
      <c r="AG2" s="1"/>
    </row>
    <row r="3">
      <c r="A3" s="2" t="s">
        <v>1</v>
      </c>
      <c r="B3" s="4">
        <f>1/C2</f>
        <v>0.1428571429</v>
      </c>
      <c r="C3" s="3">
        <v>1.0</v>
      </c>
      <c r="D3" s="3">
        <v>6.0</v>
      </c>
      <c r="E3" s="3">
        <f t="shared" ref="E3:G3" si="2">1/5</f>
        <v>0.2</v>
      </c>
      <c r="F3" s="3">
        <f t="shared" si="2"/>
        <v>0.2</v>
      </c>
      <c r="G3" s="4">
        <f t="shared" si="2"/>
        <v>0.2</v>
      </c>
      <c r="H3" s="4">
        <f>1/3</f>
        <v>0.3333333333</v>
      </c>
      <c r="I3" s="4">
        <f>1/7</f>
        <v>0.1428571429</v>
      </c>
      <c r="J3" s="3">
        <f>1/2</f>
        <v>0.5</v>
      </c>
      <c r="K3" s="3">
        <f>1/3</f>
        <v>0.3333333333</v>
      </c>
      <c r="L3" s="3">
        <v>5.0</v>
      </c>
      <c r="M3" s="3">
        <v>1.0</v>
      </c>
      <c r="N3" s="3">
        <f t="shared" si="3"/>
        <v>0.2</v>
      </c>
      <c r="O3" s="3">
        <f>1/3</f>
        <v>0.3333333333</v>
      </c>
      <c r="P3" s="3">
        <f>1/5</f>
        <v>0.2</v>
      </c>
      <c r="Q3" s="3">
        <v>3.0</v>
      </c>
      <c r="R3" s="3">
        <v>2.0</v>
      </c>
      <c r="S3" s="3">
        <f>1/3</f>
        <v>0.3333333333</v>
      </c>
      <c r="T3" s="3">
        <f t="shared" ref="T3:T4" si="8">1/5</f>
        <v>0.2</v>
      </c>
      <c r="U3" s="3">
        <v>3.0</v>
      </c>
      <c r="V3" s="3">
        <v>5.0</v>
      </c>
      <c r="W3" s="3">
        <f t="shared" si="4"/>
        <v>0.2</v>
      </c>
      <c r="X3" s="3">
        <v>5.0</v>
      </c>
      <c r="Y3" s="3">
        <v>3.0</v>
      </c>
      <c r="Z3" s="3">
        <v>5.0</v>
      </c>
      <c r="AA3" s="3">
        <f t="shared" ref="AA3:AB3" si="5">1/3</f>
        <v>0.3333333333</v>
      </c>
      <c r="AB3" s="3">
        <f t="shared" si="5"/>
        <v>0.3333333333</v>
      </c>
      <c r="AC3" s="1"/>
      <c r="AD3" s="1"/>
      <c r="AE3" s="1"/>
      <c r="AF3" s="1"/>
      <c r="AG3" s="1"/>
    </row>
    <row r="4">
      <c r="A4" s="2" t="s">
        <v>2</v>
      </c>
      <c r="B4" s="4">
        <f>1/D2</f>
        <v>0.2</v>
      </c>
      <c r="C4" s="4">
        <f>1/D3</f>
        <v>0.1666666667</v>
      </c>
      <c r="D4" s="3">
        <v>1.0</v>
      </c>
      <c r="E4" s="3">
        <f>1/9</f>
        <v>0.1111111111</v>
      </c>
      <c r="F4" s="4">
        <f t="shared" ref="F4:G4" si="6">1/5</f>
        <v>0.2</v>
      </c>
      <c r="G4" s="4">
        <f t="shared" si="6"/>
        <v>0.2</v>
      </c>
      <c r="H4" s="3">
        <v>3.0</v>
      </c>
      <c r="I4" s="3">
        <f>1/3</f>
        <v>0.3333333333</v>
      </c>
      <c r="J4" s="3">
        <f t="shared" ref="J4:K4" si="7">1/7</f>
        <v>0.1428571429</v>
      </c>
      <c r="K4" s="3">
        <f t="shared" si="7"/>
        <v>0.1428571429</v>
      </c>
      <c r="L4" s="3">
        <v>3.0</v>
      </c>
      <c r="M4" s="3">
        <v>2.0</v>
      </c>
      <c r="N4" s="3">
        <f t="shared" si="3"/>
        <v>0.2</v>
      </c>
      <c r="O4" s="3">
        <v>7.0</v>
      </c>
      <c r="P4" s="3">
        <v>5.0</v>
      </c>
      <c r="Q4" s="4">
        <f>1/5</f>
        <v>0.2</v>
      </c>
      <c r="R4" s="3">
        <f>1/3</f>
        <v>0.3333333333</v>
      </c>
      <c r="S4" s="4">
        <f>1/7</f>
        <v>0.1428571429</v>
      </c>
      <c r="T4" s="3">
        <f t="shared" si="8"/>
        <v>0.2</v>
      </c>
      <c r="U4" s="4">
        <f>1/5</f>
        <v>0.2</v>
      </c>
      <c r="V4" s="3">
        <v>5.0</v>
      </c>
      <c r="W4" s="4">
        <f t="shared" si="4"/>
        <v>0.2</v>
      </c>
      <c r="X4" s="3">
        <v>5.0</v>
      </c>
      <c r="Y4" s="4">
        <f>1/7</f>
        <v>0.1428571429</v>
      </c>
      <c r="Z4" s="3">
        <v>5.0</v>
      </c>
      <c r="AA4" s="3">
        <v>5.0</v>
      </c>
      <c r="AB4" s="4">
        <f>1/7</f>
        <v>0.1428571429</v>
      </c>
      <c r="AC4" s="1"/>
      <c r="AD4" s="1"/>
      <c r="AE4" s="1"/>
      <c r="AF4" s="1"/>
      <c r="AG4" s="1"/>
    </row>
    <row r="5">
      <c r="A5" s="2" t="s">
        <v>3</v>
      </c>
      <c r="B5" s="4">
        <f>1/E2</f>
        <v>3</v>
      </c>
      <c r="C5" s="4">
        <f>1/E3</f>
        <v>5</v>
      </c>
      <c r="D5" s="4">
        <f>1/E4</f>
        <v>9</v>
      </c>
      <c r="E5" s="3">
        <v>1.0</v>
      </c>
      <c r="F5" s="3">
        <v>3.0</v>
      </c>
      <c r="G5" s="3">
        <v>3.0</v>
      </c>
      <c r="H5" s="3">
        <v>5.0</v>
      </c>
      <c r="I5" s="3">
        <v>3.0</v>
      </c>
      <c r="J5" s="3">
        <v>5.0</v>
      </c>
      <c r="K5" s="3">
        <v>3.0</v>
      </c>
      <c r="L5" s="3">
        <v>9.0</v>
      </c>
      <c r="M5" s="3">
        <v>5.0</v>
      </c>
      <c r="N5" s="3">
        <v>3.0</v>
      </c>
      <c r="O5" s="3">
        <v>5.0</v>
      </c>
      <c r="P5" s="3">
        <v>2.0</v>
      </c>
      <c r="Q5" s="3">
        <v>3.0</v>
      </c>
      <c r="R5" s="3">
        <v>3.0</v>
      </c>
      <c r="S5" s="3">
        <v>2.0</v>
      </c>
      <c r="T5" s="3">
        <v>5.0</v>
      </c>
      <c r="U5" s="3">
        <v>5.0</v>
      </c>
      <c r="V5" s="3">
        <v>5.0</v>
      </c>
      <c r="W5" s="3">
        <v>2.0</v>
      </c>
      <c r="X5" s="3">
        <v>5.0</v>
      </c>
      <c r="Y5" s="3">
        <v>3.0</v>
      </c>
      <c r="Z5" s="3">
        <v>7.0</v>
      </c>
      <c r="AA5" s="3">
        <v>3.0</v>
      </c>
      <c r="AB5" s="3">
        <v>1.0</v>
      </c>
      <c r="AC5" s="1"/>
      <c r="AD5" s="1"/>
      <c r="AE5" s="1"/>
      <c r="AF5" s="1"/>
      <c r="AG5" s="1"/>
    </row>
    <row r="6">
      <c r="A6" s="2" t="s">
        <v>4</v>
      </c>
      <c r="B6" s="4">
        <f>1/F2</f>
        <v>0.2</v>
      </c>
      <c r="C6" s="4">
        <f>1/F3</f>
        <v>5</v>
      </c>
      <c r="D6" s="4">
        <f>1/F4</f>
        <v>5</v>
      </c>
      <c r="E6" s="4">
        <f>1/F5</f>
        <v>0.3333333333</v>
      </c>
      <c r="F6" s="3">
        <v>1.0</v>
      </c>
      <c r="G6" s="4">
        <f>1/7</f>
        <v>0.1428571429</v>
      </c>
      <c r="H6" s="3">
        <v>3.0</v>
      </c>
      <c r="I6" s="4">
        <f>1/5</f>
        <v>0.2</v>
      </c>
      <c r="J6" s="4">
        <f t="shared" ref="J6:K6" si="9">1/7</f>
        <v>0.1428571429</v>
      </c>
      <c r="K6" s="4">
        <f t="shared" si="9"/>
        <v>0.1428571429</v>
      </c>
      <c r="L6" s="3">
        <v>5.0</v>
      </c>
      <c r="M6" s="3">
        <v>3.0</v>
      </c>
      <c r="N6" s="4">
        <f>1/5</f>
        <v>0.2</v>
      </c>
      <c r="O6" s="3">
        <v>5.0</v>
      </c>
      <c r="P6" s="3">
        <v>7.0</v>
      </c>
      <c r="Q6" s="3">
        <v>5.0</v>
      </c>
      <c r="R6" s="3">
        <v>3.0</v>
      </c>
      <c r="S6" s="3">
        <v>1.0</v>
      </c>
      <c r="T6" s="3">
        <v>1.0</v>
      </c>
      <c r="U6" s="3">
        <v>5.0</v>
      </c>
      <c r="V6" s="3">
        <v>7.0</v>
      </c>
      <c r="W6" s="3">
        <v>1.0</v>
      </c>
      <c r="X6" s="3">
        <v>7.0</v>
      </c>
      <c r="Y6" s="3">
        <v>5.0</v>
      </c>
      <c r="Z6" s="3">
        <v>5.0</v>
      </c>
      <c r="AA6" s="3">
        <f>1/3</f>
        <v>0.3333333333</v>
      </c>
      <c r="AB6" s="3">
        <f>1/5</f>
        <v>0.2</v>
      </c>
      <c r="AC6" s="1"/>
      <c r="AD6" s="1"/>
      <c r="AE6" s="1"/>
      <c r="AF6" s="1"/>
      <c r="AG6" s="1"/>
    </row>
    <row r="7">
      <c r="A7" s="2" t="s">
        <v>5</v>
      </c>
      <c r="B7" s="4">
        <f>1/G2</f>
        <v>5</v>
      </c>
      <c r="C7" s="4">
        <f>1/G3</f>
        <v>5</v>
      </c>
      <c r="D7" s="4">
        <f>1/G4</f>
        <v>5</v>
      </c>
      <c r="E7" s="4">
        <f>1/G5</f>
        <v>0.3333333333</v>
      </c>
      <c r="F7" s="4">
        <f>1/G6</f>
        <v>7</v>
      </c>
      <c r="G7" s="3">
        <v>1.0</v>
      </c>
      <c r="H7" s="3">
        <v>7.0</v>
      </c>
      <c r="I7" s="3">
        <v>5.0</v>
      </c>
      <c r="J7" s="3">
        <v>3.0</v>
      </c>
      <c r="K7" s="3">
        <v>3.0</v>
      </c>
      <c r="L7" s="3">
        <v>7.0</v>
      </c>
      <c r="M7" s="3">
        <v>5.0</v>
      </c>
      <c r="N7" s="3">
        <v>1.0</v>
      </c>
      <c r="O7" s="3">
        <v>7.0</v>
      </c>
      <c r="P7" s="3">
        <v>5.0</v>
      </c>
      <c r="Q7" s="3">
        <v>5.0</v>
      </c>
      <c r="R7" s="3">
        <v>3.0</v>
      </c>
      <c r="S7" s="4">
        <f t="shared" ref="S7:T7" si="10">1/3</f>
        <v>0.3333333333</v>
      </c>
      <c r="T7" s="4">
        <f t="shared" si="10"/>
        <v>0.3333333333</v>
      </c>
      <c r="U7" s="3">
        <v>3.0</v>
      </c>
      <c r="V7" s="3">
        <v>5.0</v>
      </c>
      <c r="W7" s="4">
        <f>1/3</f>
        <v>0.3333333333</v>
      </c>
      <c r="X7" s="3">
        <v>5.0</v>
      </c>
      <c r="Y7" s="3">
        <v>1.0</v>
      </c>
      <c r="Z7" s="3">
        <v>5.0</v>
      </c>
      <c r="AA7" s="3">
        <v>1.0</v>
      </c>
      <c r="AB7" s="3">
        <v>1.0</v>
      </c>
      <c r="AC7" s="1"/>
      <c r="AD7" s="1"/>
      <c r="AE7" s="1"/>
      <c r="AF7" s="1"/>
      <c r="AG7" s="1"/>
    </row>
    <row r="8">
      <c r="A8" s="2" t="s">
        <v>6</v>
      </c>
      <c r="B8" s="4">
        <f>1/H2</f>
        <v>0.2</v>
      </c>
      <c r="C8" s="4">
        <f>1/H3</f>
        <v>3</v>
      </c>
      <c r="D8" s="4">
        <f>1/H4</f>
        <v>0.3333333333</v>
      </c>
      <c r="E8" s="4">
        <f>1/H5</f>
        <v>0.2</v>
      </c>
      <c r="F8" s="4">
        <f>1/H6</f>
        <v>0.3333333333</v>
      </c>
      <c r="G8" s="4">
        <f>1/H7</f>
        <v>0.1428571429</v>
      </c>
      <c r="H8" s="3">
        <v>1.0</v>
      </c>
      <c r="I8" s="4">
        <f>1/5</f>
        <v>0.2</v>
      </c>
      <c r="J8" s="4">
        <f>1/3</f>
        <v>0.3333333333</v>
      </c>
      <c r="K8" s="4">
        <f t="shared" ref="K8:K9" si="13">1/5</f>
        <v>0.2</v>
      </c>
      <c r="L8" s="3">
        <v>3.0</v>
      </c>
      <c r="M8" s="3">
        <v>5.0</v>
      </c>
      <c r="N8" s="4">
        <f t="shared" ref="N8:N10" si="14">1/5</f>
        <v>0.2</v>
      </c>
      <c r="O8" s="3">
        <v>1.0</v>
      </c>
      <c r="P8" s="4">
        <f t="shared" ref="P8:P9" si="15">1/3</f>
        <v>0.3333333333</v>
      </c>
      <c r="Q8" s="3">
        <v>5.0</v>
      </c>
      <c r="R8" s="3">
        <f>1/3</f>
        <v>0.3333333333</v>
      </c>
      <c r="S8" s="3">
        <f t="shared" ref="S8:T8" si="11">1/5</f>
        <v>0.2</v>
      </c>
      <c r="T8" s="3">
        <f t="shared" si="11"/>
        <v>0.2</v>
      </c>
      <c r="U8" s="3">
        <f>1/3</f>
        <v>0.3333333333</v>
      </c>
      <c r="V8" s="3">
        <v>5.0</v>
      </c>
      <c r="W8" s="3">
        <f t="shared" ref="W8:W9" si="17">1/5</f>
        <v>0.2</v>
      </c>
      <c r="X8" s="3">
        <v>3.0</v>
      </c>
      <c r="Y8" s="3">
        <f>1/2</f>
        <v>0.5</v>
      </c>
      <c r="Z8" s="3">
        <v>4.0</v>
      </c>
      <c r="AA8" s="3">
        <f t="shared" ref="AA8:AB8" si="12">1/5</f>
        <v>0.2</v>
      </c>
      <c r="AB8" s="3">
        <f t="shared" si="12"/>
        <v>0.2</v>
      </c>
      <c r="AC8" s="1"/>
      <c r="AD8" s="1"/>
      <c r="AE8" s="1"/>
      <c r="AF8" s="1"/>
      <c r="AG8" s="1"/>
    </row>
    <row r="9">
      <c r="A9" s="2" t="s">
        <v>7</v>
      </c>
      <c r="B9" s="4">
        <f>1/I2</f>
        <v>0.3333333333</v>
      </c>
      <c r="C9" s="4">
        <f>1/I3</f>
        <v>7</v>
      </c>
      <c r="D9" s="4">
        <f>1/I4</f>
        <v>3</v>
      </c>
      <c r="E9" s="4">
        <f>1/I5</f>
        <v>0.3333333333</v>
      </c>
      <c r="F9" s="4">
        <f>1/I6</f>
        <v>5</v>
      </c>
      <c r="G9" s="4">
        <f>1/I7</f>
        <v>0.2</v>
      </c>
      <c r="H9" s="4">
        <f>1/I8</f>
        <v>5</v>
      </c>
      <c r="I9" s="3">
        <v>1.0</v>
      </c>
      <c r="J9" s="3">
        <v>5.0</v>
      </c>
      <c r="K9" s="4">
        <f t="shared" si="13"/>
        <v>0.2</v>
      </c>
      <c r="L9" s="3">
        <v>5.0</v>
      </c>
      <c r="M9" s="3">
        <v>5.0</v>
      </c>
      <c r="N9" s="4">
        <f t="shared" si="14"/>
        <v>0.2</v>
      </c>
      <c r="O9" s="3">
        <v>3.0</v>
      </c>
      <c r="P9" s="3">
        <f t="shared" si="15"/>
        <v>0.3333333333</v>
      </c>
      <c r="Q9" s="3">
        <v>7.0</v>
      </c>
      <c r="R9" s="3">
        <v>5.0</v>
      </c>
      <c r="S9" s="3">
        <f t="shared" ref="S9:T9" si="16">1/3</f>
        <v>0.3333333333</v>
      </c>
      <c r="T9" s="3">
        <f t="shared" si="16"/>
        <v>0.3333333333</v>
      </c>
      <c r="U9" s="3">
        <v>5.0</v>
      </c>
      <c r="V9" s="3">
        <v>5.0</v>
      </c>
      <c r="W9" s="3">
        <f t="shared" si="17"/>
        <v>0.2</v>
      </c>
      <c r="X9" s="3">
        <v>5.0</v>
      </c>
      <c r="Y9" s="3">
        <v>3.0</v>
      </c>
      <c r="Z9" s="3">
        <v>5.0</v>
      </c>
      <c r="AA9" s="3">
        <v>3.0</v>
      </c>
      <c r="AB9" s="3">
        <f>1/3</f>
        <v>0.3333333333</v>
      </c>
      <c r="AC9" s="1"/>
      <c r="AD9" s="1"/>
      <c r="AE9" s="1"/>
      <c r="AF9" s="1"/>
      <c r="AG9" s="1"/>
    </row>
    <row r="10">
      <c r="A10" s="2" t="s">
        <v>8</v>
      </c>
      <c r="B10" s="4">
        <f>1/J2</f>
        <v>0.5</v>
      </c>
      <c r="C10" s="4">
        <f>1/J3</f>
        <v>2</v>
      </c>
      <c r="D10" s="4">
        <f>1/J4</f>
        <v>7</v>
      </c>
      <c r="E10" s="4">
        <f>1/J5</f>
        <v>0.2</v>
      </c>
      <c r="F10" s="4">
        <f>1/J6</f>
        <v>7</v>
      </c>
      <c r="G10" s="4">
        <f>1/J7</f>
        <v>0.3333333333</v>
      </c>
      <c r="H10" s="4">
        <f>1/J8</f>
        <v>3</v>
      </c>
      <c r="I10" s="4">
        <f>1/J9</f>
        <v>0.2</v>
      </c>
      <c r="J10" s="3">
        <v>1.0</v>
      </c>
      <c r="K10" s="4">
        <f>1/7</f>
        <v>0.1428571429</v>
      </c>
      <c r="L10" s="3">
        <v>5.0</v>
      </c>
      <c r="M10" s="3">
        <v>5.0</v>
      </c>
      <c r="N10" s="4">
        <f t="shared" si="14"/>
        <v>0.2</v>
      </c>
      <c r="O10" s="3">
        <f t="shared" ref="O10:P10" si="18">1/3</f>
        <v>0.3333333333</v>
      </c>
      <c r="P10" s="3">
        <f t="shared" si="18"/>
        <v>0.3333333333</v>
      </c>
      <c r="Q10" s="3">
        <v>5.0</v>
      </c>
      <c r="R10" s="3">
        <v>3.0</v>
      </c>
      <c r="S10" s="3">
        <f>1/5</f>
        <v>0.2</v>
      </c>
      <c r="T10" s="3">
        <f>1/3</f>
        <v>0.3333333333</v>
      </c>
      <c r="U10" s="3">
        <v>3.0</v>
      </c>
      <c r="V10" s="3">
        <v>5.0</v>
      </c>
      <c r="W10" s="3">
        <v>1.0</v>
      </c>
      <c r="X10" s="3">
        <v>5.0</v>
      </c>
      <c r="Y10" s="3">
        <v>3.0</v>
      </c>
      <c r="Z10" s="3">
        <v>5.0</v>
      </c>
      <c r="AA10" s="3">
        <f>1/3</f>
        <v>0.3333333333</v>
      </c>
      <c r="AB10" s="3">
        <f>1/5</f>
        <v>0.2</v>
      </c>
      <c r="AC10" s="1"/>
      <c r="AD10" s="1"/>
      <c r="AE10" s="1"/>
      <c r="AF10" s="1"/>
      <c r="AG10" s="1"/>
    </row>
    <row r="11">
      <c r="A11" s="2" t="s">
        <v>9</v>
      </c>
      <c r="B11" s="4">
        <f>1/K2</f>
        <v>7</v>
      </c>
      <c r="C11" s="4">
        <f>1/K3</f>
        <v>3</v>
      </c>
      <c r="D11" s="4">
        <f>1/K4</f>
        <v>7</v>
      </c>
      <c r="E11" s="4">
        <f>1/K5</f>
        <v>0.3333333333</v>
      </c>
      <c r="F11" s="4">
        <f>1/K6</f>
        <v>7</v>
      </c>
      <c r="G11" s="4">
        <f>1/K7</f>
        <v>0.3333333333</v>
      </c>
      <c r="H11" s="4">
        <f>1/K8</f>
        <v>5</v>
      </c>
      <c r="I11" s="4">
        <f>1/K9</f>
        <v>5</v>
      </c>
      <c r="J11" s="4">
        <f>1/K10</f>
        <v>7</v>
      </c>
      <c r="K11" s="3">
        <v>1.0</v>
      </c>
      <c r="L11" s="3">
        <v>7.0</v>
      </c>
      <c r="M11" s="3">
        <v>5.0</v>
      </c>
      <c r="N11" s="4">
        <f>1/3</f>
        <v>0.3333333333</v>
      </c>
      <c r="O11" s="3">
        <v>1.0</v>
      </c>
      <c r="P11" s="3">
        <v>2.0</v>
      </c>
      <c r="Q11" s="3">
        <v>5.0</v>
      </c>
      <c r="R11" s="3">
        <v>3.0</v>
      </c>
      <c r="S11" s="3">
        <f>1/3</f>
        <v>0.3333333333</v>
      </c>
      <c r="T11" s="3">
        <v>3.0</v>
      </c>
      <c r="U11" s="3">
        <v>5.0</v>
      </c>
      <c r="V11" s="3">
        <v>5.0</v>
      </c>
      <c r="W11" s="3">
        <v>1.0</v>
      </c>
      <c r="X11" s="3">
        <v>5.0</v>
      </c>
      <c r="Y11" s="3">
        <v>5.0</v>
      </c>
      <c r="Z11" s="3">
        <v>5.0</v>
      </c>
      <c r="AA11" s="3">
        <v>5.0</v>
      </c>
      <c r="AB11" s="3">
        <f>1/3</f>
        <v>0.3333333333</v>
      </c>
      <c r="AC11" s="1"/>
      <c r="AD11" s="1"/>
      <c r="AE11" s="1"/>
      <c r="AF11" s="1"/>
      <c r="AG11" s="1"/>
    </row>
    <row r="12">
      <c r="A12" s="2" t="s">
        <v>10</v>
      </c>
      <c r="B12" s="4">
        <f>1/L2</f>
        <v>0.2</v>
      </c>
      <c r="C12" s="4">
        <f>1/L3</f>
        <v>0.2</v>
      </c>
      <c r="D12" s="4">
        <f>1/L4</f>
        <v>0.3333333333</v>
      </c>
      <c r="E12" s="4">
        <f>1/L5</f>
        <v>0.1111111111</v>
      </c>
      <c r="F12" s="4">
        <f>1/L6</f>
        <v>0.2</v>
      </c>
      <c r="G12" s="4">
        <f>1/L7</f>
        <v>0.1428571429</v>
      </c>
      <c r="H12" s="4">
        <f>1/L8</f>
        <v>0.3333333333</v>
      </c>
      <c r="I12" s="4">
        <f>1/L9</f>
        <v>0.2</v>
      </c>
      <c r="J12" s="4">
        <f>1/L10</f>
        <v>0.2</v>
      </c>
      <c r="K12" s="4">
        <f>1/L11</f>
        <v>0.1428571429</v>
      </c>
      <c r="L12" s="3">
        <v>1.0</v>
      </c>
      <c r="M12" s="3">
        <v>5.0</v>
      </c>
      <c r="N12" s="4">
        <f>1/5</f>
        <v>0.2</v>
      </c>
      <c r="O12" s="3">
        <f>1/3</f>
        <v>0.3333333333</v>
      </c>
      <c r="P12" s="3">
        <f>1/5</f>
        <v>0.2</v>
      </c>
      <c r="Q12" s="3">
        <v>3.0</v>
      </c>
      <c r="R12" s="3">
        <v>3.0</v>
      </c>
      <c r="S12" s="3">
        <f t="shared" ref="S12:T12" si="19">1/5</f>
        <v>0.2</v>
      </c>
      <c r="T12" s="3">
        <f t="shared" si="19"/>
        <v>0.2</v>
      </c>
      <c r="U12" s="3">
        <f>1/3</f>
        <v>0.3333333333</v>
      </c>
      <c r="V12" s="3">
        <v>5.0</v>
      </c>
      <c r="W12" s="3">
        <f>1/7</f>
        <v>0.1428571429</v>
      </c>
      <c r="X12" s="3">
        <v>5.0</v>
      </c>
      <c r="Y12" s="3">
        <f>1/3</f>
        <v>0.3333333333</v>
      </c>
      <c r="Z12" s="3">
        <v>3.0</v>
      </c>
      <c r="AA12" s="3">
        <f t="shared" ref="AA12:AB12" si="20">1/5</f>
        <v>0.2</v>
      </c>
      <c r="AB12" s="3">
        <f t="shared" si="20"/>
        <v>0.2</v>
      </c>
      <c r="AC12" s="1"/>
      <c r="AD12" s="1"/>
      <c r="AE12" s="1"/>
      <c r="AF12" s="1"/>
      <c r="AG12" s="1"/>
    </row>
    <row r="13">
      <c r="A13" s="2" t="s">
        <v>11</v>
      </c>
      <c r="B13" s="4">
        <f>1/M2</f>
        <v>0.3333333333</v>
      </c>
      <c r="C13" s="4">
        <f>1/M3</f>
        <v>1</v>
      </c>
      <c r="D13" s="4">
        <f>1/M4</f>
        <v>0.5</v>
      </c>
      <c r="E13" s="4">
        <f>1/M5</f>
        <v>0.2</v>
      </c>
      <c r="F13" s="4">
        <f>1/M6</f>
        <v>0.3333333333</v>
      </c>
      <c r="G13" s="4">
        <f>1/M7</f>
        <v>0.2</v>
      </c>
      <c r="H13" s="4">
        <f>1/M8</f>
        <v>0.2</v>
      </c>
      <c r="I13" s="4">
        <f>1/M9</f>
        <v>0.2</v>
      </c>
      <c r="J13" s="4">
        <f>1/M10</f>
        <v>0.2</v>
      </c>
      <c r="K13" s="4">
        <f>1/M11</f>
        <v>0.2</v>
      </c>
      <c r="L13" s="4">
        <f>1/M12</f>
        <v>0.2</v>
      </c>
      <c r="M13" s="3">
        <v>1.0</v>
      </c>
      <c r="N13" s="4">
        <f>1/7</f>
        <v>0.1428571429</v>
      </c>
      <c r="O13" s="3">
        <v>5.0</v>
      </c>
      <c r="P13" s="3">
        <v>3.0</v>
      </c>
      <c r="Q13" s="3">
        <v>5.0</v>
      </c>
      <c r="R13" s="3">
        <f>1/3</f>
        <v>0.3333333333</v>
      </c>
      <c r="S13" s="3">
        <f t="shared" ref="S13:T13" si="21">1/5</f>
        <v>0.2</v>
      </c>
      <c r="T13" s="3">
        <f t="shared" si="21"/>
        <v>0.2</v>
      </c>
      <c r="U13" s="3">
        <v>5.0</v>
      </c>
      <c r="V13" s="3">
        <v>5.0</v>
      </c>
      <c r="W13" s="3">
        <f>1/5</f>
        <v>0.2</v>
      </c>
      <c r="X13" s="3">
        <v>5.0</v>
      </c>
      <c r="Y13" s="3">
        <v>5.0</v>
      </c>
      <c r="Z13" s="3">
        <v>3.0</v>
      </c>
      <c r="AA13" s="3">
        <f>1/3</f>
        <v>0.3333333333</v>
      </c>
      <c r="AB13" s="3">
        <f>1/5</f>
        <v>0.2</v>
      </c>
      <c r="AC13" s="1"/>
      <c r="AD13" s="1"/>
      <c r="AE13" s="1"/>
      <c r="AF13" s="1"/>
      <c r="AG13" s="1"/>
    </row>
    <row r="14">
      <c r="A14" s="2" t="s">
        <v>12</v>
      </c>
      <c r="B14" s="4">
        <f>1/N2</f>
        <v>5</v>
      </c>
      <c r="C14" s="4">
        <f>1/N3</f>
        <v>5</v>
      </c>
      <c r="D14" s="4">
        <f>1/N4</f>
        <v>5</v>
      </c>
      <c r="E14" s="4">
        <f>1/N5</f>
        <v>0.3333333333</v>
      </c>
      <c r="F14" s="4">
        <f>1/N6</f>
        <v>5</v>
      </c>
      <c r="G14" s="4">
        <f>1/N7</f>
        <v>1</v>
      </c>
      <c r="H14" s="4">
        <f>1/N8</f>
        <v>5</v>
      </c>
      <c r="I14" s="4">
        <f>1/N9</f>
        <v>5</v>
      </c>
      <c r="J14" s="4">
        <f>1/N10</f>
        <v>5</v>
      </c>
      <c r="K14" s="4">
        <f>1/N11</f>
        <v>3</v>
      </c>
      <c r="L14" s="4">
        <f>1/N12</f>
        <v>5</v>
      </c>
      <c r="M14" s="4">
        <f>1/N13</f>
        <v>7</v>
      </c>
      <c r="N14" s="3">
        <v>1.0</v>
      </c>
      <c r="O14" s="3">
        <v>5.0</v>
      </c>
      <c r="P14" s="3">
        <v>3.0</v>
      </c>
      <c r="Q14" s="3">
        <v>7.0</v>
      </c>
      <c r="R14" s="3">
        <v>3.0</v>
      </c>
      <c r="S14" s="3">
        <v>5.0</v>
      </c>
      <c r="T14" s="3">
        <v>3.0</v>
      </c>
      <c r="U14" s="3">
        <v>5.0</v>
      </c>
      <c r="V14" s="3">
        <v>7.0</v>
      </c>
      <c r="W14" s="3">
        <v>3.0</v>
      </c>
      <c r="X14" s="3">
        <v>7.0</v>
      </c>
      <c r="Y14" s="3">
        <v>5.0</v>
      </c>
      <c r="Z14" s="3">
        <v>7.0</v>
      </c>
      <c r="AA14" s="3">
        <v>3.0</v>
      </c>
      <c r="AB14" s="3">
        <v>3.0</v>
      </c>
      <c r="AC14" s="1"/>
      <c r="AD14" s="1"/>
      <c r="AE14" s="1"/>
      <c r="AF14" s="1"/>
      <c r="AG14" s="1"/>
    </row>
    <row r="15">
      <c r="A15" s="2" t="s">
        <v>13</v>
      </c>
      <c r="B15" s="4">
        <f>1/O2</f>
        <v>2</v>
      </c>
      <c r="C15" s="4">
        <f>1/O3</f>
        <v>3</v>
      </c>
      <c r="D15" s="4">
        <f>1/O4</f>
        <v>0.1428571429</v>
      </c>
      <c r="E15" s="4">
        <f>1/O5</f>
        <v>0.2</v>
      </c>
      <c r="F15" s="4">
        <f>1/O6</f>
        <v>0.2</v>
      </c>
      <c r="G15" s="4">
        <f>1/O7</f>
        <v>0.1428571429</v>
      </c>
      <c r="H15" s="4">
        <f>1/O8</f>
        <v>1</v>
      </c>
      <c r="I15" s="4">
        <f>1/O9</f>
        <v>0.3333333333</v>
      </c>
      <c r="J15" s="4">
        <f>1/O10</f>
        <v>3</v>
      </c>
      <c r="K15" s="4">
        <f>1/O11</f>
        <v>1</v>
      </c>
      <c r="L15" s="4">
        <f>1/O12</f>
        <v>3</v>
      </c>
      <c r="M15" s="4">
        <f>1/O13</f>
        <v>0.2</v>
      </c>
      <c r="N15" s="4">
        <f>1/O14</f>
        <v>0.2</v>
      </c>
      <c r="O15" s="3">
        <v>1.0</v>
      </c>
      <c r="P15" s="4">
        <f>1/5</f>
        <v>0.2</v>
      </c>
      <c r="Q15" s="3">
        <v>5.0</v>
      </c>
      <c r="R15" s="3">
        <v>3.0</v>
      </c>
      <c r="S15" s="3">
        <v>1.0</v>
      </c>
      <c r="T15" s="3">
        <v>1.0</v>
      </c>
      <c r="U15" s="3">
        <v>5.0</v>
      </c>
      <c r="V15" s="3">
        <v>3.0</v>
      </c>
      <c r="W15" s="3">
        <v>1.0</v>
      </c>
      <c r="X15" s="3">
        <v>3.0</v>
      </c>
      <c r="Y15" s="3">
        <v>3.0</v>
      </c>
      <c r="Z15" s="3">
        <v>7.0</v>
      </c>
      <c r="AA15" s="3">
        <v>3.0</v>
      </c>
      <c r="AB15" s="4">
        <f>1/3</f>
        <v>0.3333333333</v>
      </c>
      <c r="AC15" s="1"/>
      <c r="AD15" s="1"/>
      <c r="AE15" s="1"/>
      <c r="AF15" s="1"/>
      <c r="AG15" s="1"/>
    </row>
    <row r="16">
      <c r="A16" s="2" t="s">
        <v>14</v>
      </c>
      <c r="B16" s="4">
        <f>1/P2</f>
        <v>4</v>
      </c>
      <c r="C16" s="4">
        <f>1/P3</f>
        <v>5</v>
      </c>
      <c r="D16" s="4">
        <f>1/P4</f>
        <v>0.2</v>
      </c>
      <c r="E16" s="4">
        <f>1/P5</f>
        <v>0.5</v>
      </c>
      <c r="F16" s="4">
        <f>1/P6</f>
        <v>0.1428571429</v>
      </c>
      <c r="G16" s="4">
        <f>1/P7</f>
        <v>0.2</v>
      </c>
      <c r="H16" s="4">
        <f>1/P8</f>
        <v>3</v>
      </c>
      <c r="I16" s="4">
        <f>1/P9</f>
        <v>3</v>
      </c>
      <c r="J16" s="4">
        <f>1/P10</f>
        <v>3</v>
      </c>
      <c r="K16" s="4">
        <f>1/P11</f>
        <v>0.5</v>
      </c>
      <c r="L16" s="4">
        <f>1/P12</f>
        <v>5</v>
      </c>
      <c r="M16" s="4">
        <f>1/P13</f>
        <v>0.3333333333</v>
      </c>
      <c r="N16" s="4">
        <f>1/P14</f>
        <v>0.3333333333</v>
      </c>
      <c r="O16" s="4">
        <f>1/P15</f>
        <v>5</v>
      </c>
      <c r="P16" s="3">
        <v>1.0</v>
      </c>
      <c r="Q16" s="3">
        <v>7.0</v>
      </c>
      <c r="R16" s="3">
        <v>7.0</v>
      </c>
      <c r="S16" s="3">
        <f>1/4</f>
        <v>0.25</v>
      </c>
      <c r="T16" s="3">
        <v>3.0</v>
      </c>
      <c r="U16" s="3">
        <v>5.0</v>
      </c>
      <c r="V16" s="3">
        <v>7.0</v>
      </c>
      <c r="W16" s="3">
        <v>2.0</v>
      </c>
      <c r="X16" s="3">
        <v>7.0</v>
      </c>
      <c r="Y16" s="3">
        <v>5.0</v>
      </c>
      <c r="Z16" s="3">
        <v>7.0</v>
      </c>
      <c r="AA16" s="3">
        <v>3.0</v>
      </c>
      <c r="AB16" s="3">
        <v>3.0</v>
      </c>
      <c r="AC16" s="1"/>
      <c r="AD16" s="1"/>
      <c r="AE16" s="1"/>
      <c r="AF16" s="1"/>
      <c r="AG16" s="1"/>
    </row>
    <row r="17">
      <c r="A17" s="2" t="s">
        <v>15</v>
      </c>
      <c r="B17" s="4">
        <f>1/Q2</f>
        <v>0.1428571429</v>
      </c>
      <c r="C17" s="4">
        <f>1/Q3</f>
        <v>0.3333333333</v>
      </c>
      <c r="D17" s="4">
        <f>1/Q4</f>
        <v>5</v>
      </c>
      <c r="E17" s="4">
        <f>1/Q5</f>
        <v>0.3333333333</v>
      </c>
      <c r="F17" s="4">
        <f>1/Q6</f>
        <v>0.2</v>
      </c>
      <c r="G17" s="4">
        <f>1/Q7</f>
        <v>0.2</v>
      </c>
      <c r="H17" s="4">
        <f>1/Q8</f>
        <v>0.2</v>
      </c>
      <c r="I17" s="4">
        <f>1/Q9</f>
        <v>0.1428571429</v>
      </c>
      <c r="J17" s="4">
        <f>1/Q10</f>
        <v>0.2</v>
      </c>
      <c r="K17" s="4">
        <f>1/Q11</f>
        <v>0.2</v>
      </c>
      <c r="L17" s="4">
        <f>1/Q12</f>
        <v>0.3333333333</v>
      </c>
      <c r="M17" s="4">
        <f>1/Q13</f>
        <v>0.2</v>
      </c>
      <c r="N17" s="4">
        <f>1/Q14</f>
        <v>0.1428571429</v>
      </c>
      <c r="O17" s="4">
        <f>1/Q15</f>
        <v>0.2</v>
      </c>
      <c r="P17" s="4">
        <f>1/Q16</f>
        <v>0.1428571429</v>
      </c>
      <c r="Q17" s="3">
        <v>1.0</v>
      </c>
      <c r="R17" s="4">
        <f t="shared" ref="R17:S17" si="22">1/5</f>
        <v>0.2</v>
      </c>
      <c r="S17" s="4">
        <f t="shared" si="22"/>
        <v>0.2</v>
      </c>
      <c r="T17" s="4">
        <f>1/7</f>
        <v>0.1428571429</v>
      </c>
      <c r="U17" s="3">
        <v>3.0</v>
      </c>
      <c r="V17" s="3">
        <v>3.0</v>
      </c>
      <c r="W17" s="4">
        <f t="shared" ref="W17:W18" si="24">1/7</f>
        <v>0.1428571429</v>
      </c>
      <c r="X17" s="3">
        <v>5.0</v>
      </c>
      <c r="Y17" s="4">
        <f>1/3</f>
        <v>0.3333333333</v>
      </c>
      <c r="Z17" s="3">
        <v>3.0</v>
      </c>
      <c r="AA17" s="4">
        <f>1/3</f>
        <v>0.3333333333</v>
      </c>
      <c r="AB17" s="4">
        <f>1/5</f>
        <v>0.2</v>
      </c>
      <c r="AC17" s="1"/>
      <c r="AD17" s="1"/>
      <c r="AE17" s="1"/>
      <c r="AF17" s="1"/>
      <c r="AG17" s="1"/>
    </row>
    <row r="18">
      <c r="A18" s="2" t="s">
        <v>16</v>
      </c>
      <c r="B18" s="4">
        <f>1/R2</f>
        <v>0.2</v>
      </c>
      <c r="C18" s="4">
        <f>1/R3</f>
        <v>0.5</v>
      </c>
      <c r="D18" s="4">
        <f>1/R4</f>
        <v>3</v>
      </c>
      <c r="E18" s="4">
        <f>1/R5</f>
        <v>0.3333333333</v>
      </c>
      <c r="F18" s="4">
        <f>1/R6</f>
        <v>0.3333333333</v>
      </c>
      <c r="G18" s="4">
        <f>1/R7</f>
        <v>0.3333333333</v>
      </c>
      <c r="H18" s="4">
        <f>1/R8</f>
        <v>3</v>
      </c>
      <c r="I18" s="4">
        <f>1/R9</f>
        <v>0.2</v>
      </c>
      <c r="J18" s="4">
        <f>1/R10</f>
        <v>0.3333333333</v>
      </c>
      <c r="K18" s="4">
        <f>1/R11</f>
        <v>0.3333333333</v>
      </c>
      <c r="L18" s="4">
        <f>1/R12</f>
        <v>0.3333333333</v>
      </c>
      <c r="M18" s="4">
        <f>1/R13</f>
        <v>3</v>
      </c>
      <c r="N18" s="4">
        <f>1/R14</f>
        <v>0.3333333333</v>
      </c>
      <c r="O18" s="4">
        <f>1/R15</f>
        <v>0.3333333333</v>
      </c>
      <c r="P18" s="4">
        <f>1/R16</f>
        <v>0.1428571429</v>
      </c>
      <c r="Q18" s="4">
        <f>1/R17</f>
        <v>5</v>
      </c>
      <c r="R18" s="3">
        <v>1.0</v>
      </c>
      <c r="S18" s="4">
        <f t="shared" ref="S18:T18" si="23">1/5</f>
        <v>0.2</v>
      </c>
      <c r="T18" s="4">
        <f t="shared" si="23"/>
        <v>0.2</v>
      </c>
      <c r="U18" s="3">
        <v>3.0</v>
      </c>
      <c r="V18" s="3">
        <v>5.0</v>
      </c>
      <c r="W18" s="3">
        <f t="shared" si="24"/>
        <v>0.1428571429</v>
      </c>
      <c r="X18" s="3">
        <v>5.0</v>
      </c>
      <c r="Y18" s="3">
        <v>3.0</v>
      </c>
      <c r="Z18" s="3">
        <v>3.0</v>
      </c>
      <c r="AA18" s="4">
        <f t="shared" ref="AA18:AB18" si="25">1/5</f>
        <v>0.2</v>
      </c>
      <c r="AB18" s="4">
        <f t="shared" si="25"/>
        <v>0.2</v>
      </c>
      <c r="AC18" s="1"/>
      <c r="AD18" s="1"/>
      <c r="AE18" s="1"/>
      <c r="AF18" s="1"/>
      <c r="AG18" s="1"/>
    </row>
    <row r="19">
      <c r="A19" s="2" t="s">
        <v>17</v>
      </c>
      <c r="B19" s="4">
        <f>1/S2</f>
        <v>3</v>
      </c>
      <c r="C19" s="4">
        <f>1/S3</f>
        <v>3</v>
      </c>
      <c r="D19" s="4">
        <f>1/S4</f>
        <v>7</v>
      </c>
      <c r="E19" s="4">
        <f>1/S5</f>
        <v>0.5</v>
      </c>
      <c r="F19" s="4">
        <f>1/S6</f>
        <v>1</v>
      </c>
      <c r="G19" s="4">
        <f>1/S7</f>
        <v>3</v>
      </c>
      <c r="H19" s="4">
        <f>1/S8</f>
        <v>5</v>
      </c>
      <c r="I19" s="4">
        <f>1/S9</f>
        <v>3</v>
      </c>
      <c r="J19" s="4">
        <f>1/S10</f>
        <v>5</v>
      </c>
      <c r="K19" s="4">
        <f>1/S11</f>
        <v>3</v>
      </c>
      <c r="L19" s="4">
        <f>1/S12</f>
        <v>5</v>
      </c>
      <c r="M19" s="4">
        <f>1/S13</f>
        <v>5</v>
      </c>
      <c r="N19" s="4">
        <f>1/S14</f>
        <v>0.2</v>
      </c>
      <c r="O19" s="4">
        <f>1/S15</f>
        <v>1</v>
      </c>
      <c r="P19" s="4">
        <f>1/S16</f>
        <v>4</v>
      </c>
      <c r="Q19" s="4">
        <f>1/S17</f>
        <v>5</v>
      </c>
      <c r="R19" s="4">
        <f>1/S18</f>
        <v>5</v>
      </c>
      <c r="S19" s="3">
        <v>1.0</v>
      </c>
      <c r="T19" s="3">
        <v>5.0</v>
      </c>
      <c r="U19" s="3">
        <v>7.0</v>
      </c>
      <c r="V19" s="3">
        <v>7.0</v>
      </c>
      <c r="W19" s="3">
        <v>3.0</v>
      </c>
      <c r="X19" s="3">
        <v>5.0</v>
      </c>
      <c r="Y19" s="3">
        <v>3.0</v>
      </c>
      <c r="Z19" s="3">
        <v>5.0</v>
      </c>
      <c r="AA19" s="3">
        <v>3.0</v>
      </c>
      <c r="AB19" s="4">
        <f t="shared" ref="AB19:AB21" si="26">1/3</f>
        <v>0.3333333333</v>
      </c>
      <c r="AC19" s="1"/>
      <c r="AD19" s="1"/>
      <c r="AE19" s="1"/>
      <c r="AF19" s="1"/>
      <c r="AG19" s="1"/>
    </row>
    <row r="20">
      <c r="A20" s="2" t="s">
        <v>18</v>
      </c>
      <c r="B20" s="4">
        <f>1/T2</f>
        <v>3</v>
      </c>
      <c r="C20" s="4">
        <f>1/T3</f>
        <v>5</v>
      </c>
      <c r="D20" s="4">
        <f>1/T4</f>
        <v>5</v>
      </c>
      <c r="E20" s="4">
        <f>1/T5</f>
        <v>0.2</v>
      </c>
      <c r="F20" s="4">
        <f>1/T6</f>
        <v>1</v>
      </c>
      <c r="G20" s="4">
        <f>1/T7</f>
        <v>3</v>
      </c>
      <c r="H20" s="4">
        <f>1/T8</f>
        <v>5</v>
      </c>
      <c r="I20" s="4">
        <f>1/T9</f>
        <v>3</v>
      </c>
      <c r="J20" s="4">
        <f>1/T10</f>
        <v>3</v>
      </c>
      <c r="K20" s="4">
        <f>1/T11</f>
        <v>0.3333333333</v>
      </c>
      <c r="L20" s="4">
        <f>1/T12</f>
        <v>5</v>
      </c>
      <c r="M20" s="4">
        <f>1/T13</f>
        <v>5</v>
      </c>
      <c r="N20" s="4">
        <f>1/T14</f>
        <v>0.3333333333</v>
      </c>
      <c r="O20" s="4">
        <f>1/T15</f>
        <v>1</v>
      </c>
      <c r="P20" s="4">
        <f>1/T16</f>
        <v>0.3333333333</v>
      </c>
      <c r="Q20" s="4">
        <f>1/T17</f>
        <v>7</v>
      </c>
      <c r="R20" s="4">
        <f>1/T18</f>
        <v>5</v>
      </c>
      <c r="S20" s="4">
        <f>1/T19</f>
        <v>0.2</v>
      </c>
      <c r="T20" s="3">
        <v>1.0</v>
      </c>
      <c r="U20" s="3">
        <v>5.0</v>
      </c>
      <c r="V20" s="3">
        <v>7.0</v>
      </c>
      <c r="W20" s="4">
        <f>1/2</f>
        <v>0.5</v>
      </c>
      <c r="X20" s="3">
        <v>5.0</v>
      </c>
      <c r="Y20" s="3">
        <v>3.0</v>
      </c>
      <c r="Z20" s="3">
        <v>5.0</v>
      </c>
      <c r="AA20" s="3">
        <v>2.0</v>
      </c>
      <c r="AB20" s="4">
        <f t="shared" si="26"/>
        <v>0.3333333333</v>
      </c>
      <c r="AC20" s="1"/>
      <c r="AD20" s="1"/>
      <c r="AE20" s="1"/>
      <c r="AF20" s="1"/>
      <c r="AG20" s="1"/>
    </row>
    <row r="21">
      <c r="A21" s="2" t="s">
        <v>19</v>
      </c>
      <c r="B21" s="4">
        <f>1/U2</f>
        <v>0.3333333333</v>
      </c>
      <c r="C21" s="4">
        <f>1/U3</f>
        <v>0.3333333333</v>
      </c>
      <c r="D21" s="4">
        <f>1/U4</f>
        <v>5</v>
      </c>
      <c r="E21" s="4">
        <f>1/U5</f>
        <v>0.2</v>
      </c>
      <c r="F21" s="4">
        <f>1/U6</f>
        <v>0.2</v>
      </c>
      <c r="G21" s="4">
        <f>1/U7</f>
        <v>0.3333333333</v>
      </c>
      <c r="H21" s="4">
        <f>1/U8</f>
        <v>3</v>
      </c>
      <c r="I21" s="4">
        <f>1/U9</f>
        <v>0.2</v>
      </c>
      <c r="J21" s="4">
        <f>1/U10</f>
        <v>0.3333333333</v>
      </c>
      <c r="K21" s="4">
        <f>1/U11</f>
        <v>0.2</v>
      </c>
      <c r="L21" s="4">
        <f>1/U12</f>
        <v>3</v>
      </c>
      <c r="M21" s="4">
        <f>1/U13</f>
        <v>0.2</v>
      </c>
      <c r="N21" s="4">
        <f>1/U14</f>
        <v>0.2</v>
      </c>
      <c r="O21" s="4">
        <f>1/U15</f>
        <v>0.2</v>
      </c>
      <c r="P21" s="4">
        <f>1/U16</f>
        <v>0.2</v>
      </c>
      <c r="Q21" s="4">
        <f>1/U17</f>
        <v>0.3333333333</v>
      </c>
      <c r="R21" s="4">
        <f>1/U18</f>
        <v>0.3333333333</v>
      </c>
      <c r="S21" s="4">
        <f>1/U19</f>
        <v>0.1428571429</v>
      </c>
      <c r="T21" s="4">
        <f>1/U20</f>
        <v>0.2</v>
      </c>
      <c r="U21" s="3">
        <v>1.0</v>
      </c>
      <c r="V21" s="4">
        <f>1/3</f>
        <v>0.3333333333</v>
      </c>
      <c r="W21" s="4">
        <f t="shared" ref="W21:W22" si="28">1/7</f>
        <v>0.1428571429</v>
      </c>
      <c r="X21" s="4">
        <f t="shared" ref="X21:Y21" si="27">1/3</f>
        <v>0.3333333333</v>
      </c>
      <c r="Y21" s="4">
        <f t="shared" si="27"/>
        <v>0.3333333333</v>
      </c>
      <c r="Z21" s="3">
        <v>2.0</v>
      </c>
      <c r="AA21" s="4">
        <f>1/5</f>
        <v>0.2</v>
      </c>
      <c r="AB21" s="4">
        <f t="shared" si="26"/>
        <v>0.3333333333</v>
      </c>
      <c r="AC21" s="1"/>
      <c r="AD21" s="1"/>
      <c r="AE21" s="1"/>
      <c r="AF21" s="1"/>
      <c r="AG21" s="1"/>
    </row>
    <row r="22">
      <c r="A22" s="2" t="s">
        <v>20</v>
      </c>
      <c r="B22" s="4">
        <f>1/V2</f>
        <v>0.2</v>
      </c>
      <c r="C22" s="4">
        <f>1/V3</f>
        <v>0.2</v>
      </c>
      <c r="D22" s="4">
        <f>1/V4</f>
        <v>0.2</v>
      </c>
      <c r="E22" s="4">
        <f>1/V5</f>
        <v>0.2</v>
      </c>
      <c r="F22" s="4">
        <f>1/V6</f>
        <v>0.1428571429</v>
      </c>
      <c r="G22" s="4">
        <f>1/V7</f>
        <v>0.2</v>
      </c>
      <c r="H22" s="4">
        <f>1/V8</f>
        <v>0.2</v>
      </c>
      <c r="I22" s="4">
        <f>1/V9</f>
        <v>0.2</v>
      </c>
      <c r="J22" s="4">
        <f>1/V10</f>
        <v>0.2</v>
      </c>
      <c r="K22" s="4">
        <f>1/V11</f>
        <v>0.2</v>
      </c>
      <c r="L22" s="4">
        <f>1/V12</f>
        <v>0.2</v>
      </c>
      <c r="M22" s="4">
        <f>1/V13</f>
        <v>0.2</v>
      </c>
      <c r="N22" s="4">
        <f>1/V14</f>
        <v>0.1428571429</v>
      </c>
      <c r="O22" s="4">
        <f>1/V15</f>
        <v>0.3333333333</v>
      </c>
      <c r="P22" s="4">
        <f>1/V16</f>
        <v>0.1428571429</v>
      </c>
      <c r="Q22" s="4">
        <f>1/V17</f>
        <v>0.3333333333</v>
      </c>
      <c r="R22" s="4">
        <f>1/V18</f>
        <v>0.2</v>
      </c>
      <c r="S22" s="4">
        <f>1/V19</f>
        <v>0.1428571429</v>
      </c>
      <c r="T22" s="4">
        <f>1/V20</f>
        <v>0.1428571429</v>
      </c>
      <c r="U22" s="4">
        <f>1/V21</f>
        <v>3</v>
      </c>
      <c r="V22" s="3">
        <v>1.0</v>
      </c>
      <c r="W22" s="4">
        <f t="shared" si="28"/>
        <v>0.1428571429</v>
      </c>
      <c r="X22" s="3">
        <v>1.0</v>
      </c>
      <c r="Y22" s="4">
        <f>1/3</f>
        <v>0.3333333333</v>
      </c>
      <c r="Z22" s="3">
        <v>1.0</v>
      </c>
      <c r="AA22" s="4">
        <f t="shared" ref="AA22:AB22" si="29">1/3</f>
        <v>0.3333333333</v>
      </c>
      <c r="AB22" s="4">
        <f t="shared" si="29"/>
        <v>0.3333333333</v>
      </c>
      <c r="AC22" s="1"/>
      <c r="AD22" s="1"/>
      <c r="AE22" s="1"/>
      <c r="AF22" s="1"/>
      <c r="AG22" s="1"/>
    </row>
    <row r="23">
      <c r="A23" s="2" t="s">
        <v>21</v>
      </c>
      <c r="B23" s="4">
        <f>1/W2</f>
        <v>5</v>
      </c>
      <c r="C23" s="4">
        <f>1/W3</f>
        <v>5</v>
      </c>
      <c r="D23" s="4">
        <f>1/W4</f>
        <v>5</v>
      </c>
      <c r="E23" s="4">
        <f>1/W5</f>
        <v>0.5</v>
      </c>
      <c r="F23" s="4">
        <f>1/W6</f>
        <v>1</v>
      </c>
      <c r="G23" s="4">
        <f>1/W7</f>
        <v>3</v>
      </c>
      <c r="H23" s="4">
        <f>1/W8</f>
        <v>5</v>
      </c>
      <c r="I23" s="4">
        <f>1/W9</f>
        <v>5</v>
      </c>
      <c r="J23" s="4">
        <f>1/W10</f>
        <v>1</v>
      </c>
      <c r="K23" s="4">
        <f>1/W11</f>
        <v>1</v>
      </c>
      <c r="L23" s="4">
        <f>1/W12</f>
        <v>7</v>
      </c>
      <c r="M23" s="4">
        <f>1/W13</f>
        <v>5</v>
      </c>
      <c r="N23" s="4">
        <f>1/W14</f>
        <v>0.3333333333</v>
      </c>
      <c r="O23" s="4">
        <f>1/W15</f>
        <v>1</v>
      </c>
      <c r="P23" s="4">
        <f>1/W16</f>
        <v>0.5</v>
      </c>
      <c r="Q23" s="4">
        <f>1/W17</f>
        <v>7</v>
      </c>
      <c r="R23" s="4">
        <f>1/W18</f>
        <v>7</v>
      </c>
      <c r="S23" s="4">
        <f>1/W19</f>
        <v>0.3333333333</v>
      </c>
      <c r="T23" s="4">
        <f>1/W20</f>
        <v>2</v>
      </c>
      <c r="U23" s="4">
        <f>1/W21</f>
        <v>7</v>
      </c>
      <c r="V23" s="4">
        <f>1/W22</f>
        <v>7</v>
      </c>
      <c r="W23" s="3">
        <v>1.0</v>
      </c>
      <c r="X23" s="3">
        <v>9.0</v>
      </c>
      <c r="Y23" s="3">
        <v>5.0</v>
      </c>
      <c r="Z23" s="3">
        <v>5.0</v>
      </c>
      <c r="AA23" s="3">
        <v>3.0</v>
      </c>
      <c r="AB23" s="4">
        <f>1/3</f>
        <v>0.3333333333</v>
      </c>
      <c r="AC23" s="1"/>
      <c r="AD23" s="1"/>
      <c r="AE23" s="1"/>
      <c r="AF23" s="1"/>
      <c r="AG23" s="1"/>
    </row>
    <row r="24">
      <c r="A24" s="2" t="s">
        <v>22</v>
      </c>
      <c r="B24" s="4">
        <f>1/X2</f>
        <v>0.1428571429</v>
      </c>
      <c r="C24" s="4">
        <f>1/X3</f>
        <v>0.2</v>
      </c>
      <c r="D24" s="4">
        <f>1/X4</f>
        <v>0.2</v>
      </c>
      <c r="E24" s="4">
        <f>1/X5</f>
        <v>0.2</v>
      </c>
      <c r="F24" s="4">
        <f>1/X6</f>
        <v>0.1428571429</v>
      </c>
      <c r="G24" s="4">
        <f>1/X7</f>
        <v>0.2</v>
      </c>
      <c r="H24" s="4">
        <f>1/X8</f>
        <v>0.3333333333</v>
      </c>
      <c r="I24" s="4">
        <f>1/X9</f>
        <v>0.2</v>
      </c>
      <c r="J24" s="4">
        <f>1/X10</f>
        <v>0.2</v>
      </c>
      <c r="K24" s="4">
        <f>1/X11</f>
        <v>0.2</v>
      </c>
      <c r="L24" s="4">
        <f>1/X12</f>
        <v>0.2</v>
      </c>
      <c r="M24" s="4">
        <f>1/X13</f>
        <v>0.2</v>
      </c>
      <c r="N24" s="4">
        <f>1/X14</f>
        <v>0.1428571429</v>
      </c>
      <c r="O24" s="4">
        <f>1/X15</f>
        <v>0.3333333333</v>
      </c>
      <c r="P24" s="4">
        <f>1/X16</f>
        <v>0.1428571429</v>
      </c>
      <c r="Q24" s="4">
        <f>1/X17</f>
        <v>0.2</v>
      </c>
      <c r="R24" s="4">
        <f>1/X18</f>
        <v>0.2</v>
      </c>
      <c r="S24" s="4">
        <f>1/X19</f>
        <v>0.2</v>
      </c>
      <c r="T24" s="4">
        <f>1/X20</f>
        <v>0.2</v>
      </c>
      <c r="U24" s="4">
        <f>1/X21</f>
        <v>3</v>
      </c>
      <c r="V24" s="4">
        <f>1/X22</f>
        <v>1</v>
      </c>
      <c r="W24" s="4">
        <f>1/X23</f>
        <v>0.1111111111</v>
      </c>
      <c r="X24" s="3">
        <v>1.0</v>
      </c>
      <c r="Y24" s="3">
        <f>1/5</f>
        <v>0.2</v>
      </c>
      <c r="Z24" s="3">
        <v>1.0</v>
      </c>
      <c r="AA24" s="4">
        <f t="shared" ref="AA24:AB24" si="30">1/5</f>
        <v>0.2</v>
      </c>
      <c r="AB24" s="4">
        <f t="shared" si="30"/>
        <v>0.2</v>
      </c>
      <c r="AC24" s="1"/>
      <c r="AD24" s="1"/>
      <c r="AE24" s="1"/>
      <c r="AF24" s="1"/>
      <c r="AG24" s="1"/>
    </row>
    <row r="25">
      <c r="A25" s="2" t="s">
        <v>23</v>
      </c>
      <c r="B25" s="4">
        <f>1/Y2</f>
        <v>0.3333333333</v>
      </c>
      <c r="C25" s="4">
        <f>1/Y3</f>
        <v>0.3333333333</v>
      </c>
      <c r="D25" s="4">
        <f>1/Y4</f>
        <v>7</v>
      </c>
      <c r="E25" s="4">
        <f>1/Y5</f>
        <v>0.3333333333</v>
      </c>
      <c r="F25" s="4">
        <f>1/Y6</f>
        <v>0.2</v>
      </c>
      <c r="G25" s="4">
        <f>1/Y7</f>
        <v>1</v>
      </c>
      <c r="H25" s="4">
        <f>1/Y8</f>
        <v>2</v>
      </c>
      <c r="I25" s="4">
        <f>1/Y9</f>
        <v>0.3333333333</v>
      </c>
      <c r="J25" s="4">
        <f>1/Y10</f>
        <v>0.3333333333</v>
      </c>
      <c r="K25" s="4">
        <f>1/Y11</f>
        <v>0.2</v>
      </c>
      <c r="L25" s="4">
        <f>1/Y12</f>
        <v>3</v>
      </c>
      <c r="M25" s="4">
        <f>1/Y13</f>
        <v>0.2</v>
      </c>
      <c r="N25" s="4">
        <f>1/Y14</f>
        <v>0.2</v>
      </c>
      <c r="O25" s="4">
        <f>1/Y15</f>
        <v>0.3333333333</v>
      </c>
      <c r="P25" s="4">
        <f>1/Y16</f>
        <v>0.2</v>
      </c>
      <c r="Q25" s="4">
        <f>1/Y17</f>
        <v>3</v>
      </c>
      <c r="R25" s="4">
        <f>1/Y18</f>
        <v>0.3333333333</v>
      </c>
      <c r="S25" s="4">
        <f>1/Y19</f>
        <v>0.3333333333</v>
      </c>
      <c r="T25" s="4">
        <f>1/Y20</f>
        <v>0.3333333333</v>
      </c>
      <c r="U25" s="4">
        <f>1/Y21</f>
        <v>3</v>
      </c>
      <c r="V25" s="4">
        <f>1/Y22</f>
        <v>3</v>
      </c>
      <c r="W25" s="4">
        <f>1/Y23</f>
        <v>0.2</v>
      </c>
      <c r="X25" s="4">
        <f>1/Y24</f>
        <v>5</v>
      </c>
      <c r="Y25" s="3">
        <v>1.0</v>
      </c>
      <c r="Z25" s="3">
        <v>5.0</v>
      </c>
      <c r="AA25" s="3">
        <v>2.0</v>
      </c>
      <c r="AB25" s="4">
        <f>1/5</f>
        <v>0.2</v>
      </c>
      <c r="AC25" s="1"/>
      <c r="AD25" s="1"/>
      <c r="AE25" s="1"/>
      <c r="AF25" s="1"/>
      <c r="AG25" s="1"/>
    </row>
    <row r="26">
      <c r="A26" s="2" t="s">
        <v>24</v>
      </c>
      <c r="B26" s="4">
        <f>1/Z2</f>
        <v>0.2</v>
      </c>
      <c r="C26" s="4">
        <f>1/Z3</f>
        <v>0.2</v>
      </c>
      <c r="D26" s="4">
        <f>1/Z4</f>
        <v>0.2</v>
      </c>
      <c r="E26" s="4">
        <f>1/Z5</f>
        <v>0.1428571429</v>
      </c>
      <c r="F26" s="4">
        <f>1/Z6</f>
        <v>0.2</v>
      </c>
      <c r="G26" s="4">
        <f>1/Z7</f>
        <v>0.2</v>
      </c>
      <c r="H26" s="4">
        <f>1/Z8</f>
        <v>0.25</v>
      </c>
      <c r="I26" s="4">
        <f>1/Z9</f>
        <v>0.2</v>
      </c>
      <c r="J26" s="4">
        <f>1/Z10</f>
        <v>0.2</v>
      </c>
      <c r="K26" s="4">
        <f>1/Z11</f>
        <v>0.2</v>
      </c>
      <c r="L26" s="4">
        <f>1/Z12</f>
        <v>0.3333333333</v>
      </c>
      <c r="M26" s="4">
        <f>1/Z13</f>
        <v>0.3333333333</v>
      </c>
      <c r="N26" s="4">
        <f>1/Z14</f>
        <v>0.1428571429</v>
      </c>
      <c r="O26" s="4">
        <f>1/Z15</f>
        <v>0.1428571429</v>
      </c>
      <c r="P26" s="4">
        <f>1/Z16</f>
        <v>0.1428571429</v>
      </c>
      <c r="Q26" s="4">
        <f>1/Z17</f>
        <v>0.3333333333</v>
      </c>
      <c r="R26" s="4">
        <f>1/Z18</f>
        <v>0.3333333333</v>
      </c>
      <c r="S26" s="4">
        <f>1/Z19</f>
        <v>0.2</v>
      </c>
      <c r="T26" s="4">
        <f>1/Z20</f>
        <v>0.2</v>
      </c>
      <c r="U26" s="4">
        <f>1/Z21</f>
        <v>0.5</v>
      </c>
      <c r="V26" s="4">
        <f>1/Z22</f>
        <v>1</v>
      </c>
      <c r="W26" s="4">
        <f>1/Z23</f>
        <v>0.2</v>
      </c>
      <c r="X26" s="4">
        <f>1/Z24</f>
        <v>1</v>
      </c>
      <c r="Y26" s="4">
        <f>1/Z25</f>
        <v>0.2</v>
      </c>
      <c r="Z26" s="3">
        <v>1.0</v>
      </c>
      <c r="AA26" s="4">
        <f>1/5</f>
        <v>0.2</v>
      </c>
      <c r="AB26" s="4">
        <f>1/7</f>
        <v>0.1428571429</v>
      </c>
      <c r="AC26" s="1"/>
      <c r="AD26" s="1"/>
      <c r="AE26" s="1"/>
      <c r="AF26" s="1"/>
      <c r="AG26" s="1"/>
    </row>
    <row r="27">
      <c r="A27" s="2" t="s">
        <v>25</v>
      </c>
      <c r="B27" s="4">
        <f>1/AA2</f>
        <v>0.2</v>
      </c>
      <c r="C27" s="4">
        <f>1/AA3</f>
        <v>3</v>
      </c>
      <c r="D27" s="4">
        <f>1/AA4</f>
        <v>0.2</v>
      </c>
      <c r="E27" s="4">
        <f>1/AA5</f>
        <v>0.3333333333</v>
      </c>
      <c r="F27" s="4">
        <f>1/AA6</f>
        <v>3</v>
      </c>
      <c r="G27" s="4">
        <f>1/AA7</f>
        <v>1</v>
      </c>
      <c r="H27" s="4">
        <f>1/AA8</f>
        <v>5</v>
      </c>
      <c r="I27" s="4">
        <f>1/AA9</f>
        <v>0.3333333333</v>
      </c>
      <c r="J27" s="4">
        <f>1/AA10</f>
        <v>3</v>
      </c>
      <c r="K27" s="4">
        <f>1/AA11</f>
        <v>0.2</v>
      </c>
      <c r="L27" s="4">
        <f>1/AA12</f>
        <v>5</v>
      </c>
      <c r="M27" s="4">
        <f>1/AA13</f>
        <v>3</v>
      </c>
      <c r="N27" s="4">
        <f>1/AA14</f>
        <v>0.3333333333</v>
      </c>
      <c r="O27" s="4">
        <f>1/AA15</f>
        <v>0.3333333333</v>
      </c>
      <c r="P27" s="4">
        <f>1/AA16</f>
        <v>0.3333333333</v>
      </c>
      <c r="Q27" s="4">
        <f>1/AA17</f>
        <v>3</v>
      </c>
      <c r="R27" s="4">
        <f>1/AA18</f>
        <v>5</v>
      </c>
      <c r="S27" s="4">
        <f>1/AA19</f>
        <v>0.3333333333</v>
      </c>
      <c r="T27" s="4">
        <f>1/AA20</f>
        <v>0.5</v>
      </c>
      <c r="U27" s="4">
        <f>1/AA21</f>
        <v>5</v>
      </c>
      <c r="V27" s="4">
        <f>1/AA22</f>
        <v>3</v>
      </c>
      <c r="W27" s="4">
        <f>1/AA23</f>
        <v>0.3333333333</v>
      </c>
      <c r="X27" s="4">
        <f>1/AA24</f>
        <v>5</v>
      </c>
      <c r="Y27" s="4">
        <f>1/AA25</f>
        <v>0.5</v>
      </c>
      <c r="Z27" s="4">
        <f>1/AA26</f>
        <v>5</v>
      </c>
      <c r="AA27" s="3">
        <v>1.0</v>
      </c>
      <c r="AB27" s="4">
        <f>1/3</f>
        <v>0.3333333333</v>
      </c>
      <c r="AC27" s="1"/>
      <c r="AD27" s="1"/>
      <c r="AE27" s="1"/>
      <c r="AF27" s="1"/>
      <c r="AG27" s="1"/>
    </row>
    <row r="28">
      <c r="A28" s="2" t="s">
        <v>26</v>
      </c>
      <c r="B28" s="4">
        <f>1/AB2</f>
        <v>5</v>
      </c>
      <c r="C28" s="4">
        <f>1/AB3</f>
        <v>3</v>
      </c>
      <c r="D28" s="4">
        <f>1/AB4</f>
        <v>7</v>
      </c>
      <c r="E28" s="4">
        <f>1/AB5</f>
        <v>1</v>
      </c>
      <c r="F28" s="4">
        <f>1/AB6</f>
        <v>5</v>
      </c>
      <c r="G28" s="4">
        <f>1/AB7</f>
        <v>1</v>
      </c>
      <c r="H28" s="4">
        <f>1/AB8</f>
        <v>5</v>
      </c>
      <c r="I28" s="4">
        <f>1/AB9</f>
        <v>3</v>
      </c>
      <c r="J28" s="4">
        <f>1/AB10</f>
        <v>5</v>
      </c>
      <c r="K28" s="4">
        <f>1/AB11</f>
        <v>3</v>
      </c>
      <c r="L28" s="4">
        <f>1/AB12</f>
        <v>5</v>
      </c>
      <c r="M28" s="4">
        <f>1/AB13</f>
        <v>5</v>
      </c>
      <c r="N28" s="4">
        <f>1/AB14</f>
        <v>0.3333333333</v>
      </c>
      <c r="O28" s="4">
        <f>1/AB15</f>
        <v>3</v>
      </c>
      <c r="P28" s="4">
        <f>1/AB16</f>
        <v>0.3333333333</v>
      </c>
      <c r="Q28" s="4">
        <f>1/AB17</f>
        <v>5</v>
      </c>
      <c r="R28" s="4">
        <f>1/AB18</f>
        <v>5</v>
      </c>
      <c r="S28" s="4">
        <f>1/AB19</f>
        <v>3</v>
      </c>
      <c r="T28" s="4">
        <f>1/AB20</f>
        <v>3</v>
      </c>
      <c r="U28" s="4">
        <f>1/AB21</f>
        <v>3</v>
      </c>
      <c r="V28" s="4">
        <f>1/AB22</f>
        <v>3</v>
      </c>
      <c r="W28" s="4">
        <f>1/AB23</f>
        <v>3</v>
      </c>
      <c r="X28" s="4">
        <f>1/AB24</f>
        <v>5</v>
      </c>
      <c r="Y28" s="4">
        <f>1/AB25</f>
        <v>5</v>
      </c>
      <c r="Z28" s="4">
        <f>1/AB26</f>
        <v>7</v>
      </c>
      <c r="AA28" s="4">
        <f>1/AB27</f>
        <v>3</v>
      </c>
      <c r="AB28" s="3">
        <v>1.0</v>
      </c>
      <c r="AC28" s="1"/>
      <c r="AD28" s="1"/>
      <c r="AE28" s="1"/>
      <c r="AF28" s="1"/>
      <c r="AG28" s="1"/>
    </row>
    <row r="29">
      <c r="A29" s="1"/>
      <c r="B29" s="4">
        <f t="shared" ref="B29:AB29" si="31">SUM(B2:B28)</f>
        <v>46.86190476</v>
      </c>
      <c r="C29" s="4">
        <f t="shared" si="31"/>
        <v>73.46666667</v>
      </c>
      <c r="D29" s="4">
        <f t="shared" si="31"/>
        <v>99.30952381</v>
      </c>
      <c r="E29" s="4">
        <f t="shared" si="31"/>
        <v>8.998412698</v>
      </c>
      <c r="F29" s="4">
        <f t="shared" si="31"/>
        <v>54.02857143</v>
      </c>
      <c r="G29" s="4">
        <f t="shared" si="31"/>
        <v>20.9047619</v>
      </c>
      <c r="H29" s="4">
        <f t="shared" si="31"/>
        <v>80.85</v>
      </c>
      <c r="I29" s="4">
        <f t="shared" si="31"/>
        <v>42.61904762</v>
      </c>
      <c r="J29" s="4">
        <f t="shared" si="31"/>
        <v>54.31904762</v>
      </c>
      <c r="K29" s="4">
        <f t="shared" si="31"/>
        <v>22.21428571</v>
      </c>
      <c r="L29" s="4">
        <f t="shared" si="31"/>
        <v>102.6</v>
      </c>
      <c r="M29" s="4">
        <f t="shared" si="31"/>
        <v>79.86666667</v>
      </c>
      <c r="N29" s="4">
        <f t="shared" si="31"/>
        <v>10.44761905</v>
      </c>
      <c r="O29" s="4">
        <f t="shared" si="31"/>
        <v>54.70952381</v>
      </c>
      <c r="P29" s="4">
        <f t="shared" si="31"/>
        <v>36.46428571</v>
      </c>
      <c r="Q29" s="4">
        <f t="shared" si="31"/>
        <v>109.4</v>
      </c>
      <c r="R29" s="4">
        <f t="shared" si="31"/>
        <v>73.6</v>
      </c>
      <c r="S29" s="4">
        <f t="shared" si="31"/>
        <v>18.1452381</v>
      </c>
      <c r="T29" s="4">
        <f t="shared" si="31"/>
        <v>31.25238095</v>
      </c>
      <c r="U29" s="4">
        <f t="shared" si="31"/>
        <v>96.36666667</v>
      </c>
      <c r="V29" s="4">
        <f t="shared" si="31"/>
        <v>120.3333333</v>
      </c>
      <c r="W29" s="4">
        <f t="shared" si="31"/>
        <v>21.59206349</v>
      </c>
      <c r="X29" s="4">
        <f t="shared" si="31"/>
        <v>126.3333333</v>
      </c>
      <c r="Y29" s="4">
        <f t="shared" si="31"/>
        <v>66.87619048</v>
      </c>
      <c r="Z29" s="4">
        <f t="shared" si="31"/>
        <v>121</v>
      </c>
      <c r="AA29" s="4">
        <f t="shared" si="31"/>
        <v>48.2</v>
      </c>
      <c r="AB29" s="4">
        <f t="shared" si="31"/>
        <v>14.61904762</v>
      </c>
      <c r="AC29" s="1"/>
      <c r="AD29" s="1"/>
      <c r="AE29" s="1"/>
      <c r="AF29" s="1"/>
      <c r="AG29" s="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2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B32" s="2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1"/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12</v>
      </c>
      <c r="O34" s="2" t="s">
        <v>13</v>
      </c>
      <c r="P34" s="2" t="s">
        <v>14</v>
      </c>
      <c r="Q34" s="2" t="s">
        <v>15</v>
      </c>
      <c r="R34" s="2" t="s">
        <v>16</v>
      </c>
      <c r="S34" s="2" t="s">
        <v>17</v>
      </c>
      <c r="T34" s="2" t="s">
        <v>18</v>
      </c>
      <c r="U34" s="2" t="s">
        <v>19</v>
      </c>
      <c r="V34" s="2" t="s">
        <v>20</v>
      </c>
      <c r="W34" s="2" t="s">
        <v>21</v>
      </c>
      <c r="X34" s="2" t="s">
        <v>22</v>
      </c>
      <c r="Y34" s="2" t="s">
        <v>23</v>
      </c>
      <c r="Z34" s="2" t="s">
        <v>24</v>
      </c>
      <c r="AA34" s="2" t="s">
        <v>25</v>
      </c>
      <c r="AB34" s="2" t="s">
        <v>26</v>
      </c>
      <c r="AC34" s="1"/>
      <c r="AD34" s="1"/>
      <c r="AE34" s="1"/>
      <c r="AF34" s="1"/>
      <c r="AG34" s="2"/>
    </row>
    <row r="35">
      <c r="A35" s="2" t="s">
        <v>0</v>
      </c>
      <c r="B35" s="2">
        <f t="shared" ref="B35:AB35" si="32">B2/B$29</f>
        <v>0.02133929479</v>
      </c>
      <c r="C35" s="2">
        <f t="shared" si="32"/>
        <v>0.09528130672</v>
      </c>
      <c r="D35" s="2">
        <f t="shared" si="32"/>
        <v>0.05034763846</v>
      </c>
      <c r="E35" s="2">
        <f t="shared" si="32"/>
        <v>0.03704357029</v>
      </c>
      <c r="F35" s="2">
        <f t="shared" si="32"/>
        <v>0.09254362771</v>
      </c>
      <c r="G35" s="2">
        <f t="shared" si="32"/>
        <v>0.009567198178</v>
      </c>
      <c r="H35" s="2">
        <f t="shared" si="32"/>
        <v>0.06184291899</v>
      </c>
      <c r="I35" s="2">
        <f t="shared" si="32"/>
        <v>0.07039106145</v>
      </c>
      <c r="J35" s="2">
        <f t="shared" si="32"/>
        <v>0.0368194968</v>
      </c>
      <c r="K35" s="2">
        <f t="shared" si="32"/>
        <v>0.006430868167</v>
      </c>
      <c r="L35" s="2">
        <f t="shared" si="32"/>
        <v>0.04873294347</v>
      </c>
      <c r="M35" s="2">
        <f t="shared" si="32"/>
        <v>0.03756260434</v>
      </c>
      <c r="N35" s="2">
        <f t="shared" si="32"/>
        <v>0.01914311759</v>
      </c>
      <c r="O35" s="2">
        <f t="shared" si="32"/>
        <v>0.009139176604</v>
      </c>
      <c r="P35" s="2">
        <f t="shared" si="32"/>
        <v>0.006856023506</v>
      </c>
      <c r="Q35" s="2">
        <f t="shared" si="32"/>
        <v>0.06398537477</v>
      </c>
      <c r="R35" s="2">
        <f t="shared" si="32"/>
        <v>0.06793478261</v>
      </c>
      <c r="S35" s="2">
        <f t="shared" si="32"/>
        <v>0.01837029261</v>
      </c>
      <c r="T35" s="2">
        <f t="shared" si="32"/>
        <v>0.01066585403</v>
      </c>
      <c r="U35" s="2">
        <f t="shared" si="32"/>
        <v>0.03113109651</v>
      </c>
      <c r="V35" s="2">
        <f t="shared" si="32"/>
        <v>0.04155124654</v>
      </c>
      <c r="W35" s="2">
        <f t="shared" si="32"/>
        <v>0.009262662648</v>
      </c>
      <c r="X35" s="2">
        <f t="shared" si="32"/>
        <v>0.05540897098</v>
      </c>
      <c r="Y35" s="2">
        <f t="shared" si="32"/>
        <v>0.04485901453</v>
      </c>
      <c r="Z35" s="2">
        <f t="shared" si="32"/>
        <v>0.04132231405</v>
      </c>
      <c r="AA35" s="2">
        <f t="shared" si="32"/>
        <v>0.1037344398</v>
      </c>
      <c r="AB35" s="2">
        <f t="shared" si="32"/>
        <v>0.01368078176</v>
      </c>
      <c r="AC35" s="1"/>
      <c r="AD35" s="1"/>
      <c r="AE35" s="1"/>
      <c r="AF35" s="1"/>
      <c r="AG35" s="2"/>
    </row>
    <row r="36">
      <c r="A36" s="2" t="s">
        <v>1</v>
      </c>
      <c r="B36" s="2">
        <f t="shared" ref="B36:AB36" si="33">B3/B$29</f>
        <v>0.003048470684</v>
      </c>
      <c r="C36" s="2">
        <f t="shared" si="33"/>
        <v>0.01361161525</v>
      </c>
      <c r="D36" s="2">
        <f t="shared" si="33"/>
        <v>0.06041716615</v>
      </c>
      <c r="E36" s="2">
        <f t="shared" si="33"/>
        <v>0.02222614218</v>
      </c>
      <c r="F36" s="2">
        <f t="shared" si="33"/>
        <v>0.003701745108</v>
      </c>
      <c r="G36" s="2">
        <f t="shared" si="33"/>
        <v>0.009567198178</v>
      </c>
      <c r="H36" s="2">
        <f t="shared" si="33"/>
        <v>0.004122861266</v>
      </c>
      <c r="I36" s="2">
        <f t="shared" si="33"/>
        <v>0.003351955307</v>
      </c>
      <c r="J36" s="2">
        <f t="shared" si="33"/>
        <v>0.0092048742</v>
      </c>
      <c r="K36" s="2">
        <f t="shared" si="33"/>
        <v>0.01500535906</v>
      </c>
      <c r="L36" s="2">
        <f t="shared" si="33"/>
        <v>0.04873294347</v>
      </c>
      <c r="M36" s="2">
        <f t="shared" si="33"/>
        <v>0.01252086811</v>
      </c>
      <c r="N36" s="2">
        <f t="shared" si="33"/>
        <v>0.01914311759</v>
      </c>
      <c r="O36" s="2">
        <f t="shared" si="33"/>
        <v>0.006092784402</v>
      </c>
      <c r="P36" s="2">
        <f t="shared" si="33"/>
        <v>0.005484818805</v>
      </c>
      <c r="Q36" s="2">
        <f t="shared" si="33"/>
        <v>0.02742230347</v>
      </c>
      <c r="R36" s="2">
        <f t="shared" si="33"/>
        <v>0.02717391304</v>
      </c>
      <c r="S36" s="2">
        <f t="shared" si="33"/>
        <v>0.01837029261</v>
      </c>
      <c r="T36" s="2">
        <f t="shared" si="33"/>
        <v>0.006399512418</v>
      </c>
      <c r="U36" s="2">
        <f t="shared" si="33"/>
        <v>0.03113109651</v>
      </c>
      <c r="V36" s="2">
        <f t="shared" si="33"/>
        <v>0.04155124654</v>
      </c>
      <c r="W36" s="2">
        <f t="shared" si="33"/>
        <v>0.009262662648</v>
      </c>
      <c r="X36" s="2">
        <f t="shared" si="33"/>
        <v>0.03957783641</v>
      </c>
      <c r="Y36" s="2">
        <f t="shared" si="33"/>
        <v>0.04485901453</v>
      </c>
      <c r="Z36" s="2">
        <f t="shared" si="33"/>
        <v>0.04132231405</v>
      </c>
      <c r="AA36" s="2">
        <f t="shared" si="33"/>
        <v>0.006915629322</v>
      </c>
      <c r="AB36" s="2">
        <f t="shared" si="33"/>
        <v>0.02280130293</v>
      </c>
      <c r="AC36" s="1"/>
      <c r="AD36" s="1"/>
      <c r="AE36" s="1"/>
      <c r="AF36" s="1"/>
      <c r="AG36" s="2"/>
    </row>
    <row r="37">
      <c r="A37" s="2" t="s">
        <v>2</v>
      </c>
      <c r="B37" s="2">
        <f t="shared" ref="B37:AB37" si="34">B4/B$29</f>
        <v>0.004267858957</v>
      </c>
      <c r="C37" s="2">
        <f t="shared" si="34"/>
        <v>0.002268602541</v>
      </c>
      <c r="D37" s="2">
        <f t="shared" si="34"/>
        <v>0.01006952769</v>
      </c>
      <c r="E37" s="2">
        <f t="shared" si="34"/>
        <v>0.01234785676</v>
      </c>
      <c r="F37" s="2">
        <f t="shared" si="34"/>
        <v>0.003701745108</v>
      </c>
      <c r="G37" s="2">
        <f t="shared" si="34"/>
        <v>0.009567198178</v>
      </c>
      <c r="H37" s="2">
        <f t="shared" si="34"/>
        <v>0.03710575139</v>
      </c>
      <c r="I37" s="2">
        <f t="shared" si="34"/>
        <v>0.00782122905</v>
      </c>
      <c r="J37" s="2">
        <f t="shared" si="34"/>
        <v>0.002629964057</v>
      </c>
      <c r="K37" s="2">
        <f t="shared" si="34"/>
        <v>0.006430868167</v>
      </c>
      <c r="L37" s="2">
        <f t="shared" si="34"/>
        <v>0.02923976608</v>
      </c>
      <c r="M37" s="2">
        <f t="shared" si="34"/>
        <v>0.02504173623</v>
      </c>
      <c r="N37" s="2">
        <f t="shared" si="34"/>
        <v>0.01914311759</v>
      </c>
      <c r="O37" s="2">
        <f t="shared" si="34"/>
        <v>0.1279484725</v>
      </c>
      <c r="P37" s="2">
        <f t="shared" si="34"/>
        <v>0.1371204701</v>
      </c>
      <c r="Q37" s="2">
        <f t="shared" si="34"/>
        <v>0.001828153565</v>
      </c>
      <c r="R37" s="2">
        <f t="shared" si="34"/>
        <v>0.004528985507</v>
      </c>
      <c r="S37" s="2">
        <f t="shared" si="34"/>
        <v>0.007872982548</v>
      </c>
      <c r="T37" s="2">
        <f t="shared" si="34"/>
        <v>0.006399512418</v>
      </c>
      <c r="U37" s="2">
        <f t="shared" si="34"/>
        <v>0.002075406434</v>
      </c>
      <c r="V37" s="2">
        <f t="shared" si="34"/>
        <v>0.04155124654</v>
      </c>
      <c r="W37" s="2">
        <f t="shared" si="34"/>
        <v>0.009262662648</v>
      </c>
      <c r="X37" s="2">
        <f t="shared" si="34"/>
        <v>0.03957783641</v>
      </c>
      <c r="Y37" s="2">
        <f t="shared" si="34"/>
        <v>0.002136143549</v>
      </c>
      <c r="Z37" s="2">
        <f t="shared" si="34"/>
        <v>0.04132231405</v>
      </c>
      <c r="AA37" s="2">
        <f t="shared" si="34"/>
        <v>0.1037344398</v>
      </c>
      <c r="AB37" s="2">
        <f t="shared" si="34"/>
        <v>0.009771986971</v>
      </c>
      <c r="AC37" s="1"/>
      <c r="AD37" s="1"/>
      <c r="AE37" s="1"/>
      <c r="AF37" s="1"/>
      <c r="AG37" s="2"/>
    </row>
    <row r="38">
      <c r="A38" s="2" t="s">
        <v>3</v>
      </c>
      <c r="B38" s="2">
        <f t="shared" ref="B38:AB38" si="35">B5/B$29</f>
        <v>0.06401788436</v>
      </c>
      <c r="C38" s="2">
        <f t="shared" si="35"/>
        <v>0.06805807623</v>
      </c>
      <c r="D38" s="2">
        <f t="shared" si="35"/>
        <v>0.09062574922</v>
      </c>
      <c r="E38" s="2">
        <f t="shared" si="35"/>
        <v>0.1111307109</v>
      </c>
      <c r="F38" s="2">
        <f t="shared" si="35"/>
        <v>0.05552617663</v>
      </c>
      <c r="G38" s="2">
        <f t="shared" si="35"/>
        <v>0.1435079727</v>
      </c>
      <c r="H38" s="2">
        <f t="shared" si="35"/>
        <v>0.06184291899</v>
      </c>
      <c r="I38" s="2">
        <f t="shared" si="35"/>
        <v>0.07039106145</v>
      </c>
      <c r="J38" s="2">
        <f t="shared" si="35"/>
        <v>0.092048742</v>
      </c>
      <c r="K38" s="2">
        <f t="shared" si="35"/>
        <v>0.1350482315</v>
      </c>
      <c r="L38" s="2">
        <f t="shared" si="35"/>
        <v>0.08771929825</v>
      </c>
      <c r="M38" s="2">
        <f t="shared" si="35"/>
        <v>0.06260434057</v>
      </c>
      <c r="N38" s="2">
        <f t="shared" si="35"/>
        <v>0.2871467639</v>
      </c>
      <c r="O38" s="2">
        <f t="shared" si="35"/>
        <v>0.09139176604</v>
      </c>
      <c r="P38" s="2">
        <f t="shared" si="35"/>
        <v>0.05484818805</v>
      </c>
      <c r="Q38" s="2">
        <f t="shared" si="35"/>
        <v>0.02742230347</v>
      </c>
      <c r="R38" s="2">
        <f t="shared" si="35"/>
        <v>0.04076086957</v>
      </c>
      <c r="S38" s="2">
        <f t="shared" si="35"/>
        <v>0.1102217557</v>
      </c>
      <c r="T38" s="2">
        <f t="shared" si="35"/>
        <v>0.1599878105</v>
      </c>
      <c r="U38" s="2">
        <f t="shared" si="35"/>
        <v>0.05188516084</v>
      </c>
      <c r="V38" s="2">
        <f t="shared" si="35"/>
        <v>0.04155124654</v>
      </c>
      <c r="W38" s="2">
        <f t="shared" si="35"/>
        <v>0.09262662648</v>
      </c>
      <c r="X38" s="2">
        <f t="shared" si="35"/>
        <v>0.03957783641</v>
      </c>
      <c r="Y38" s="2">
        <f t="shared" si="35"/>
        <v>0.04485901453</v>
      </c>
      <c r="Z38" s="2">
        <f t="shared" si="35"/>
        <v>0.05785123967</v>
      </c>
      <c r="AA38" s="2">
        <f t="shared" si="35"/>
        <v>0.0622406639</v>
      </c>
      <c r="AB38" s="2">
        <f t="shared" si="35"/>
        <v>0.06840390879</v>
      </c>
      <c r="AC38" s="1"/>
      <c r="AD38" s="1"/>
      <c r="AE38" s="1"/>
      <c r="AF38" s="1"/>
      <c r="AG38" s="2"/>
    </row>
    <row r="39">
      <c r="A39" s="2" t="s">
        <v>4</v>
      </c>
      <c r="B39" s="2">
        <f t="shared" ref="B39:AB39" si="36">B6/B$29</f>
        <v>0.004267858957</v>
      </c>
      <c r="C39" s="2">
        <f t="shared" si="36"/>
        <v>0.06805807623</v>
      </c>
      <c r="D39" s="2">
        <f t="shared" si="36"/>
        <v>0.05034763846</v>
      </c>
      <c r="E39" s="2">
        <f t="shared" si="36"/>
        <v>0.03704357029</v>
      </c>
      <c r="F39" s="2">
        <f t="shared" si="36"/>
        <v>0.01850872554</v>
      </c>
      <c r="G39" s="2">
        <f t="shared" si="36"/>
        <v>0.006833712984</v>
      </c>
      <c r="H39" s="2">
        <f t="shared" si="36"/>
        <v>0.03710575139</v>
      </c>
      <c r="I39" s="2">
        <f t="shared" si="36"/>
        <v>0.00469273743</v>
      </c>
      <c r="J39" s="2">
        <f t="shared" si="36"/>
        <v>0.002629964057</v>
      </c>
      <c r="K39" s="2">
        <f t="shared" si="36"/>
        <v>0.006430868167</v>
      </c>
      <c r="L39" s="2">
        <f t="shared" si="36"/>
        <v>0.04873294347</v>
      </c>
      <c r="M39" s="2">
        <f t="shared" si="36"/>
        <v>0.03756260434</v>
      </c>
      <c r="N39" s="2">
        <f t="shared" si="36"/>
        <v>0.01914311759</v>
      </c>
      <c r="O39" s="2">
        <f t="shared" si="36"/>
        <v>0.09139176604</v>
      </c>
      <c r="P39" s="2">
        <f t="shared" si="36"/>
        <v>0.1919686582</v>
      </c>
      <c r="Q39" s="2">
        <f t="shared" si="36"/>
        <v>0.04570383912</v>
      </c>
      <c r="R39" s="2">
        <f t="shared" si="36"/>
        <v>0.04076086957</v>
      </c>
      <c r="S39" s="2">
        <f t="shared" si="36"/>
        <v>0.05511087784</v>
      </c>
      <c r="T39" s="2">
        <f t="shared" si="36"/>
        <v>0.03199756209</v>
      </c>
      <c r="U39" s="2">
        <f t="shared" si="36"/>
        <v>0.05188516084</v>
      </c>
      <c r="V39" s="2">
        <f t="shared" si="36"/>
        <v>0.05817174515</v>
      </c>
      <c r="W39" s="2">
        <f t="shared" si="36"/>
        <v>0.04631331324</v>
      </c>
      <c r="X39" s="2">
        <f t="shared" si="36"/>
        <v>0.05540897098</v>
      </c>
      <c r="Y39" s="2">
        <f t="shared" si="36"/>
        <v>0.07476502421</v>
      </c>
      <c r="Z39" s="2">
        <f t="shared" si="36"/>
        <v>0.04132231405</v>
      </c>
      <c r="AA39" s="2">
        <f t="shared" si="36"/>
        <v>0.006915629322</v>
      </c>
      <c r="AB39" s="2">
        <f t="shared" si="36"/>
        <v>0.01368078176</v>
      </c>
      <c r="AC39" s="1"/>
      <c r="AD39" s="1"/>
      <c r="AE39" s="1"/>
      <c r="AF39" s="1"/>
      <c r="AG39" s="2"/>
    </row>
    <row r="40">
      <c r="A40" s="2" t="s">
        <v>5</v>
      </c>
      <c r="B40" s="2">
        <f t="shared" ref="B40:AB40" si="37">B7/B$29</f>
        <v>0.1066964739</v>
      </c>
      <c r="C40" s="2">
        <f t="shared" si="37"/>
        <v>0.06805807623</v>
      </c>
      <c r="D40" s="2">
        <f t="shared" si="37"/>
        <v>0.05034763846</v>
      </c>
      <c r="E40" s="2">
        <f t="shared" si="37"/>
        <v>0.03704357029</v>
      </c>
      <c r="F40" s="2">
        <f t="shared" si="37"/>
        <v>0.1295610788</v>
      </c>
      <c r="G40" s="2">
        <f t="shared" si="37"/>
        <v>0.04783599089</v>
      </c>
      <c r="H40" s="2">
        <f t="shared" si="37"/>
        <v>0.08658008658</v>
      </c>
      <c r="I40" s="2">
        <f t="shared" si="37"/>
        <v>0.1173184358</v>
      </c>
      <c r="J40" s="2">
        <f t="shared" si="37"/>
        <v>0.0552292452</v>
      </c>
      <c r="K40" s="2">
        <f t="shared" si="37"/>
        <v>0.1350482315</v>
      </c>
      <c r="L40" s="2">
        <f t="shared" si="37"/>
        <v>0.06822612086</v>
      </c>
      <c r="M40" s="2">
        <f t="shared" si="37"/>
        <v>0.06260434057</v>
      </c>
      <c r="N40" s="2">
        <f t="shared" si="37"/>
        <v>0.09571558797</v>
      </c>
      <c r="O40" s="2">
        <f t="shared" si="37"/>
        <v>0.1279484725</v>
      </c>
      <c r="P40" s="2">
        <f t="shared" si="37"/>
        <v>0.1371204701</v>
      </c>
      <c r="Q40" s="2">
        <f t="shared" si="37"/>
        <v>0.04570383912</v>
      </c>
      <c r="R40" s="2">
        <f t="shared" si="37"/>
        <v>0.04076086957</v>
      </c>
      <c r="S40" s="2">
        <f t="shared" si="37"/>
        <v>0.01837029261</v>
      </c>
      <c r="T40" s="2">
        <f t="shared" si="37"/>
        <v>0.01066585403</v>
      </c>
      <c r="U40" s="2">
        <f t="shared" si="37"/>
        <v>0.03113109651</v>
      </c>
      <c r="V40" s="2">
        <f t="shared" si="37"/>
        <v>0.04155124654</v>
      </c>
      <c r="W40" s="2">
        <f t="shared" si="37"/>
        <v>0.01543777108</v>
      </c>
      <c r="X40" s="2">
        <f t="shared" si="37"/>
        <v>0.03957783641</v>
      </c>
      <c r="Y40" s="2">
        <f t="shared" si="37"/>
        <v>0.01495300484</v>
      </c>
      <c r="Z40" s="2">
        <f t="shared" si="37"/>
        <v>0.04132231405</v>
      </c>
      <c r="AA40" s="2">
        <f t="shared" si="37"/>
        <v>0.02074688797</v>
      </c>
      <c r="AB40" s="2">
        <f t="shared" si="37"/>
        <v>0.06840390879</v>
      </c>
      <c r="AC40" s="1"/>
      <c r="AD40" s="1"/>
      <c r="AE40" s="1"/>
      <c r="AF40" s="1"/>
      <c r="AG40" s="2"/>
    </row>
    <row r="41">
      <c r="A41" s="2" t="s">
        <v>6</v>
      </c>
      <c r="B41" s="2">
        <f t="shared" ref="B41:AB41" si="38">B8/B$29</f>
        <v>0.004267858957</v>
      </c>
      <c r="C41" s="2">
        <f t="shared" si="38"/>
        <v>0.04083484574</v>
      </c>
      <c r="D41" s="2">
        <f t="shared" si="38"/>
        <v>0.00335650923</v>
      </c>
      <c r="E41" s="2">
        <f t="shared" si="38"/>
        <v>0.02222614218</v>
      </c>
      <c r="F41" s="2">
        <f t="shared" si="38"/>
        <v>0.006169575181</v>
      </c>
      <c r="G41" s="2">
        <f t="shared" si="38"/>
        <v>0.006833712984</v>
      </c>
      <c r="H41" s="2">
        <f t="shared" si="38"/>
        <v>0.0123685838</v>
      </c>
      <c r="I41" s="2">
        <f t="shared" si="38"/>
        <v>0.00469273743</v>
      </c>
      <c r="J41" s="2">
        <f t="shared" si="38"/>
        <v>0.0061365828</v>
      </c>
      <c r="K41" s="2">
        <f t="shared" si="38"/>
        <v>0.009003215434</v>
      </c>
      <c r="L41" s="2">
        <f t="shared" si="38"/>
        <v>0.02923976608</v>
      </c>
      <c r="M41" s="2">
        <f t="shared" si="38"/>
        <v>0.06260434057</v>
      </c>
      <c r="N41" s="2">
        <f t="shared" si="38"/>
        <v>0.01914311759</v>
      </c>
      <c r="O41" s="2">
        <f t="shared" si="38"/>
        <v>0.01827835321</v>
      </c>
      <c r="P41" s="2">
        <f t="shared" si="38"/>
        <v>0.009141364675</v>
      </c>
      <c r="Q41" s="2">
        <f t="shared" si="38"/>
        <v>0.04570383912</v>
      </c>
      <c r="R41" s="2">
        <f t="shared" si="38"/>
        <v>0.004528985507</v>
      </c>
      <c r="S41" s="2">
        <f t="shared" si="38"/>
        <v>0.01102217557</v>
      </c>
      <c r="T41" s="2">
        <f t="shared" si="38"/>
        <v>0.006399512418</v>
      </c>
      <c r="U41" s="2">
        <f t="shared" si="38"/>
        <v>0.003459010723</v>
      </c>
      <c r="V41" s="2">
        <f t="shared" si="38"/>
        <v>0.04155124654</v>
      </c>
      <c r="W41" s="2">
        <f t="shared" si="38"/>
        <v>0.009262662648</v>
      </c>
      <c r="X41" s="2">
        <f t="shared" si="38"/>
        <v>0.02374670185</v>
      </c>
      <c r="Y41" s="2">
        <f t="shared" si="38"/>
        <v>0.007476502421</v>
      </c>
      <c r="Z41" s="2">
        <f t="shared" si="38"/>
        <v>0.03305785124</v>
      </c>
      <c r="AA41" s="2">
        <f t="shared" si="38"/>
        <v>0.004149377593</v>
      </c>
      <c r="AB41" s="2">
        <f t="shared" si="38"/>
        <v>0.01368078176</v>
      </c>
      <c r="AC41" s="1"/>
      <c r="AD41" s="1"/>
      <c r="AE41" s="1"/>
      <c r="AF41" s="1"/>
      <c r="AG41" s="2"/>
    </row>
    <row r="42">
      <c r="A42" s="2" t="s">
        <v>7</v>
      </c>
      <c r="B42" s="2">
        <f t="shared" ref="B42:AB42" si="39">B9/B$29</f>
        <v>0.007113098262</v>
      </c>
      <c r="C42" s="2">
        <f t="shared" si="39"/>
        <v>0.09528130672</v>
      </c>
      <c r="D42" s="2">
        <f t="shared" si="39"/>
        <v>0.03020858307</v>
      </c>
      <c r="E42" s="2">
        <f t="shared" si="39"/>
        <v>0.03704357029</v>
      </c>
      <c r="F42" s="2">
        <f t="shared" si="39"/>
        <v>0.09254362771</v>
      </c>
      <c r="G42" s="2">
        <f t="shared" si="39"/>
        <v>0.009567198178</v>
      </c>
      <c r="H42" s="2">
        <f t="shared" si="39"/>
        <v>0.06184291899</v>
      </c>
      <c r="I42" s="2">
        <f t="shared" si="39"/>
        <v>0.02346368715</v>
      </c>
      <c r="J42" s="2">
        <f t="shared" si="39"/>
        <v>0.092048742</v>
      </c>
      <c r="K42" s="2">
        <f t="shared" si="39"/>
        <v>0.009003215434</v>
      </c>
      <c r="L42" s="2">
        <f t="shared" si="39"/>
        <v>0.04873294347</v>
      </c>
      <c r="M42" s="2">
        <f t="shared" si="39"/>
        <v>0.06260434057</v>
      </c>
      <c r="N42" s="2">
        <f t="shared" si="39"/>
        <v>0.01914311759</v>
      </c>
      <c r="O42" s="2">
        <f t="shared" si="39"/>
        <v>0.05483505962</v>
      </c>
      <c r="P42" s="2">
        <f t="shared" si="39"/>
        <v>0.009141364675</v>
      </c>
      <c r="Q42" s="2">
        <f t="shared" si="39"/>
        <v>0.06398537477</v>
      </c>
      <c r="R42" s="2">
        <f t="shared" si="39"/>
        <v>0.06793478261</v>
      </c>
      <c r="S42" s="2">
        <f t="shared" si="39"/>
        <v>0.01837029261</v>
      </c>
      <c r="T42" s="2">
        <f t="shared" si="39"/>
        <v>0.01066585403</v>
      </c>
      <c r="U42" s="2">
        <f t="shared" si="39"/>
        <v>0.05188516084</v>
      </c>
      <c r="V42" s="2">
        <f t="shared" si="39"/>
        <v>0.04155124654</v>
      </c>
      <c r="W42" s="2">
        <f t="shared" si="39"/>
        <v>0.009262662648</v>
      </c>
      <c r="X42" s="2">
        <f t="shared" si="39"/>
        <v>0.03957783641</v>
      </c>
      <c r="Y42" s="2">
        <f t="shared" si="39"/>
        <v>0.04485901453</v>
      </c>
      <c r="Z42" s="2">
        <f t="shared" si="39"/>
        <v>0.04132231405</v>
      </c>
      <c r="AA42" s="2">
        <f t="shared" si="39"/>
        <v>0.0622406639</v>
      </c>
      <c r="AB42" s="2">
        <f t="shared" si="39"/>
        <v>0.02280130293</v>
      </c>
      <c r="AC42" s="1"/>
      <c r="AD42" s="1"/>
      <c r="AE42" s="1"/>
      <c r="AF42" s="1"/>
      <c r="AG42" s="2"/>
    </row>
    <row r="43">
      <c r="A43" s="2" t="s">
        <v>8</v>
      </c>
      <c r="B43" s="2">
        <f t="shared" ref="B43:AB43" si="40">B10/B$29</f>
        <v>0.01066964739</v>
      </c>
      <c r="C43" s="2">
        <f t="shared" si="40"/>
        <v>0.02722323049</v>
      </c>
      <c r="D43" s="2">
        <f t="shared" si="40"/>
        <v>0.07048669384</v>
      </c>
      <c r="E43" s="2">
        <f t="shared" si="40"/>
        <v>0.02222614218</v>
      </c>
      <c r="F43" s="2">
        <f t="shared" si="40"/>
        <v>0.1295610788</v>
      </c>
      <c r="G43" s="2">
        <f t="shared" si="40"/>
        <v>0.0159453303</v>
      </c>
      <c r="H43" s="2">
        <f t="shared" si="40"/>
        <v>0.03710575139</v>
      </c>
      <c r="I43" s="2">
        <f t="shared" si="40"/>
        <v>0.00469273743</v>
      </c>
      <c r="J43" s="2">
        <f t="shared" si="40"/>
        <v>0.0184097484</v>
      </c>
      <c r="K43" s="2">
        <f t="shared" si="40"/>
        <v>0.006430868167</v>
      </c>
      <c r="L43" s="2">
        <f t="shared" si="40"/>
        <v>0.04873294347</v>
      </c>
      <c r="M43" s="2">
        <f t="shared" si="40"/>
        <v>0.06260434057</v>
      </c>
      <c r="N43" s="2">
        <f t="shared" si="40"/>
        <v>0.01914311759</v>
      </c>
      <c r="O43" s="2">
        <f t="shared" si="40"/>
        <v>0.006092784402</v>
      </c>
      <c r="P43" s="2">
        <f t="shared" si="40"/>
        <v>0.009141364675</v>
      </c>
      <c r="Q43" s="2">
        <f t="shared" si="40"/>
        <v>0.04570383912</v>
      </c>
      <c r="R43" s="2">
        <f t="shared" si="40"/>
        <v>0.04076086957</v>
      </c>
      <c r="S43" s="2">
        <f t="shared" si="40"/>
        <v>0.01102217557</v>
      </c>
      <c r="T43" s="2">
        <f t="shared" si="40"/>
        <v>0.01066585403</v>
      </c>
      <c r="U43" s="2">
        <f t="shared" si="40"/>
        <v>0.03113109651</v>
      </c>
      <c r="V43" s="2">
        <f t="shared" si="40"/>
        <v>0.04155124654</v>
      </c>
      <c r="W43" s="2">
        <f t="shared" si="40"/>
        <v>0.04631331324</v>
      </c>
      <c r="X43" s="2">
        <f t="shared" si="40"/>
        <v>0.03957783641</v>
      </c>
      <c r="Y43" s="2">
        <f t="shared" si="40"/>
        <v>0.04485901453</v>
      </c>
      <c r="Z43" s="2">
        <f t="shared" si="40"/>
        <v>0.04132231405</v>
      </c>
      <c r="AA43" s="2">
        <f t="shared" si="40"/>
        <v>0.006915629322</v>
      </c>
      <c r="AB43" s="2">
        <f t="shared" si="40"/>
        <v>0.01368078176</v>
      </c>
      <c r="AC43" s="1"/>
      <c r="AD43" s="1"/>
      <c r="AE43" s="1"/>
      <c r="AF43" s="1"/>
      <c r="AG43" s="2"/>
    </row>
    <row r="44">
      <c r="A44" s="2" t="s">
        <v>9</v>
      </c>
      <c r="B44" s="2">
        <f t="shared" ref="B44:AB44" si="41">B11/B$29</f>
        <v>0.1493750635</v>
      </c>
      <c r="C44" s="2">
        <f t="shared" si="41"/>
        <v>0.04083484574</v>
      </c>
      <c r="D44" s="2">
        <f t="shared" si="41"/>
        <v>0.07048669384</v>
      </c>
      <c r="E44" s="2">
        <f t="shared" si="41"/>
        <v>0.03704357029</v>
      </c>
      <c r="F44" s="2">
        <f t="shared" si="41"/>
        <v>0.1295610788</v>
      </c>
      <c r="G44" s="2">
        <f t="shared" si="41"/>
        <v>0.0159453303</v>
      </c>
      <c r="H44" s="2">
        <f t="shared" si="41"/>
        <v>0.06184291899</v>
      </c>
      <c r="I44" s="2">
        <f t="shared" si="41"/>
        <v>0.1173184358</v>
      </c>
      <c r="J44" s="2">
        <f t="shared" si="41"/>
        <v>0.1288682388</v>
      </c>
      <c r="K44" s="2">
        <f t="shared" si="41"/>
        <v>0.04501607717</v>
      </c>
      <c r="L44" s="2">
        <f t="shared" si="41"/>
        <v>0.06822612086</v>
      </c>
      <c r="M44" s="2">
        <f t="shared" si="41"/>
        <v>0.06260434057</v>
      </c>
      <c r="N44" s="2">
        <f t="shared" si="41"/>
        <v>0.03190519599</v>
      </c>
      <c r="O44" s="2">
        <f t="shared" si="41"/>
        <v>0.01827835321</v>
      </c>
      <c r="P44" s="2">
        <f t="shared" si="41"/>
        <v>0.05484818805</v>
      </c>
      <c r="Q44" s="2">
        <f t="shared" si="41"/>
        <v>0.04570383912</v>
      </c>
      <c r="R44" s="2">
        <f t="shared" si="41"/>
        <v>0.04076086957</v>
      </c>
      <c r="S44" s="2">
        <f t="shared" si="41"/>
        <v>0.01837029261</v>
      </c>
      <c r="T44" s="2">
        <f t="shared" si="41"/>
        <v>0.09599268627</v>
      </c>
      <c r="U44" s="2">
        <f t="shared" si="41"/>
        <v>0.05188516084</v>
      </c>
      <c r="V44" s="2">
        <f t="shared" si="41"/>
        <v>0.04155124654</v>
      </c>
      <c r="W44" s="2">
        <f t="shared" si="41"/>
        <v>0.04631331324</v>
      </c>
      <c r="X44" s="2">
        <f t="shared" si="41"/>
        <v>0.03957783641</v>
      </c>
      <c r="Y44" s="2">
        <f t="shared" si="41"/>
        <v>0.07476502421</v>
      </c>
      <c r="Z44" s="2">
        <f t="shared" si="41"/>
        <v>0.04132231405</v>
      </c>
      <c r="AA44" s="2">
        <f t="shared" si="41"/>
        <v>0.1037344398</v>
      </c>
      <c r="AB44" s="2">
        <f t="shared" si="41"/>
        <v>0.02280130293</v>
      </c>
      <c r="AC44" s="1"/>
      <c r="AD44" s="1"/>
      <c r="AE44" s="1"/>
      <c r="AF44" s="1"/>
      <c r="AG44" s="2"/>
    </row>
    <row r="45">
      <c r="A45" s="2" t="s">
        <v>10</v>
      </c>
      <c r="B45" s="2">
        <f t="shared" ref="B45:AB45" si="42">B12/B$29</f>
        <v>0.004267858957</v>
      </c>
      <c r="C45" s="2">
        <f t="shared" si="42"/>
        <v>0.002722323049</v>
      </c>
      <c r="D45" s="2">
        <f t="shared" si="42"/>
        <v>0.00335650923</v>
      </c>
      <c r="E45" s="2">
        <f t="shared" si="42"/>
        <v>0.01234785676</v>
      </c>
      <c r="F45" s="2">
        <f t="shared" si="42"/>
        <v>0.003701745108</v>
      </c>
      <c r="G45" s="2">
        <f t="shared" si="42"/>
        <v>0.006833712984</v>
      </c>
      <c r="H45" s="2">
        <f t="shared" si="42"/>
        <v>0.004122861266</v>
      </c>
      <c r="I45" s="2">
        <f t="shared" si="42"/>
        <v>0.00469273743</v>
      </c>
      <c r="J45" s="2">
        <f t="shared" si="42"/>
        <v>0.00368194968</v>
      </c>
      <c r="K45" s="2">
        <f t="shared" si="42"/>
        <v>0.006430868167</v>
      </c>
      <c r="L45" s="2">
        <f t="shared" si="42"/>
        <v>0.009746588694</v>
      </c>
      <c r="M45" s="2">
        <f t="shared" si="42"/>
        <v>0.06260434057</v>
      </c>
      <c r="N45" s="2">
        <f t="shared" si="42"/>
        <v>0.01914311759</v>
      </c>
      <c r="O45" s="2">
        <f t="shared" si="42"/>
        <v>0.006092784402</v>
      </c>
      <c r="P45" s="2">
        <f t="shared" si="42"/>
        <v>0.005484818805</v>
      </c>
      <c r="Q45" s="2">
        <f t="shared" si="42"/>
        <v>0.02742230347</v>
      </c>
      <c r="R45" s="2">
        <f t="shared" si="42"/>
        <v>0.04076086957</v>
      </c>
      <c r="S45" s="2">
        <f t="shared" si="42"/>
        <v>0.01102217557</v>
      </c>
      <c r="T45" s="2">
        <f t="shared" si="42"/>
        <v>0.006399512418</v>
      </c>
      <c r="U45" s="2">
        <f t="shared" si="42"/>
        <v>0.003459010723</v>
      </c>
      <c r="V45" s="2">
        <f t="shared" si="42"/>
        <v>0.04155124654</v>
      </c>
      <c r="W45" s="2">
        <f t="shared" si="42"/>
        <v>0.006616187606</v>
      </c>
      <c r="X45" s="2">
        <f t="shared" si="42"/>
        <v>0.03957783641</v>
      </c>
      <c r="Y45" s="2">
        <f t="shared" si="42"/>
        <v>0.004984334947</v>
      </c>
      <c r="Z45" s="2">
        <f t="shared" si="42"/>
        <v>0.02479338843</v>
      </c>
      <c r="AA45" s="2">
        <f t="shared" si="42"/>
        <v>0.004149377593</v>
      </c>
      <c r="AB45" s="2">
        <f t="shared" si="42"/>
        <v>0.01368078176</v>
      </c>
      <c r="AC45" s="1"/>
      <c r="AD45" s="1"/>
      <c r="AE45" s="1"/>
      <c r="AF45" s="1"/>
      <c r="AG45" s="2"/>
    </row>
    <row r="46">
      <c r="A46" s="2" t="s">
        <v>11</v>
      </c>
      <c r="B46" s="2">
        <f t="shared" ref="B46:AB46" si="43">B13/B$29</f>
        <v>0.007113098262</v>
      </c>
      <c r="C46" s="2">
        <f t="shared" si="43"/>
        <v>0.01361161525</v>
      </c>
      <c r="D46" s="2">
        <f t="shared" si="43"/>
        <v>0.005034763846</v>
      </c>
      <c r="E46" s="2">
        <f t="shared" si="43"/>
        <v>0.02222614218</v>
      </c>
      <c r="F46" s="2">
        <f t="shared" si="43"/>
        <v>0.006169575181</v>
      </c>
      <c r="G46" s="2">
        <f t="shared" si="43"/>
        <v>0.009567198178</v>
      </c>
      <c r="H46" s="2">
        <f t="shared" si="43"/>
        <v>0.002473716759</v>
      </c>
      <c r="I46" s="2">
        <f t="shared" si="43"/>
        <v>0.00469273743</v>
      </c>
      <c r="J46" s="2">
        <f t="shared" si="43"/>
        <v>0.00368194968</v>
      </c>
      <c r="K46" s="2">
        <f t="shared" si="43"/>
        <v>0.009003215434</v>
      </c>
      <c r="L46" s="2">
        <f t="shared" si="43"/>
        <v>0.001949317739</v>
      </c>
      <c r="M46" s="2">
        <f t="shared" si="43"/>
        <v>0.01252086811</v>
      </c>
      <c r="N46" s="2">
        <f t="shared" si="43"/>
        <v>0.01367365542</v>
      </c>
      <c r="O46" s="2">
        <f t="shared" si="43"/>
        <v>0.09139176604</v>
      </c>
      <c r="P46" s="2">
        <f t="shared" si="43"/>
        <v>0.08227228208</v>
      </c>
      <c r="Q46" s="2">
        <f t="shared" si="43"/>
        <v>0.04570383912</v>
      </c>
      <c r="R46" s="2">
        <f t="shared" si="43"/>
        <v>0.004528985507</v>
      </c>
      <c r="S46" s="2">
        <f t="shared" si="43"/>
        <v>0.01102217557</v>
      </c>
      <c r="T46" s="2">
        <f t="shared" si="43"/>
        <v>0.006399512418</v>
      </c>
      <c r="U46" s="2">
        <f t="shared" si="43"/>
        <v>0.05188516084</v>
      </c>
      <c r="V46" s="2">
        <f t="shared" si="43"/>
        <v>0.04155124654</v>
      </c>
      <c r="W46" s="2">
        <f t="shared" si="43"/>
        <v>0.009262662648</v>
      </c>
      <c r="X46" s="2">
        <f t="shared" si="43"/>
        <v>0.03957783641</v>
      </c>
      <c r="Y46" s="2">
        <f t="shared" si="43"/>
        <v>0.07476502421</v>
      </c>
      <c r="Z46" s="2">
        <f t="shared" si="43"/>
        <v>0.02479338843</v>
      </c>
      <c r="AA46" s="2">
        <f t="shared" si="43"/>
        <v>0.006915629322</v>
      </c>
      <c r="AB46" s="2">
        <f t="shared" si="43"/>
        <v>0.01368078176</v>
      </c>
      <c r="AC46" s="1"/>
      <c r="AD46" s="1"/>
      <c r="AE46" s="1"/>
      <c r="AF46" s="1"/>
      <c r="AG46" s="2"/>
    </row>
    <row r="47">
      <c r="A47" s="2" t="s">
        <v>12</v>
      </c>
      <c r="B47" s="2">
        <f t="shared" ref="B47:AB47" si="44">B14/B$29</f>
        <v>0.1066964739</v>
      </c>
      <c r="C47" s="2">
        <f t="shared" si="44"/>
        <v>0.06805807623</v>
      </c>
      <c r="D47" s="2">
        <f t="shared" si="44"/>
        <v>0.05034763846</v>
      </c>
      <c r="E47" s="2">
        <f t="shared" si="44"/>
        <v>0.03704357029</v>
      </c>
      <c r="F47" s="2">
        <f t="shared" si="44"/>
        <v>0.09254362771</v>
      </c>
      <c r="G47" s="2">
        <f t="shared" si="44"/>
        <v>0.04783599089</v>
      </c>
      <c r="H47" s="2">
        <f t="shared" si="44"/>
        <v>0.06184291899</v>
      </c>
      <c r="I47" s="2">
        <f t="shared" si="44"/>
        <v>0.1173184358</v>
      </c>
      <c r="J47" s="2">
        <f t="shared" si="44"/>
        <v>0.092048742</v>
      </c>
      <c r="K47" s="2">
        <f t="shared" si="44"/>
        <v>0.1350482315</v>
      </c>
      <c r="L47" s="2">
        <f t="shared" si="44"/>
        <v>0.04873294347</v>
      </c>
      <c r="M47" s="2">
        <f t="shared" si="44"/>
        <v>0.08764607679</v>
      </c>
      <c r="N47" s="2">
        <f t="shared" si="44"/>
        <v>0.09571558797</v>
      </c>
      <c r="O47" s="2">
        <f t="shared" si="44"/>
        <v>0.09139176604</v>
      </c>
      <c r="P47" s="2">
        <f t="shared" si="44"/>
        <v>0.08227228208</v>
      </c>
      <c r="Q47" s="2">
        <f t="shared" si="44"/>
        <v>0.06398537477</v>
      </c>
      <c r="R47" s="2">
        <f t="shared" si="44"/>
        <v>0.04076086957</v>
      </c>
      <c r="S47" s="2">
        <f t="shared" si="44"/>
        <v>0.2755543892</v>
      </c>
      <c r="T47" s="2">
        <f t="shared" si="44"/>
        <v>0.09599268627</v>
      </c>
      <c r="U47" s="2">
        <f t="shared" si="44"/>
        <v>0.05188516084</v>
      </c>
      <c r="V47" s="2">
        <f t="shared" si="44"/>
        <v>0.05817174515</v>
      </c>
      <c r="W47" s="2">
        <f t="shared" si="44"/>
        <v>0.1389399397</v>
      </c>
      <c r="X47" s="2">
        <f t="shared" si="44"/>
        <v>0.05540897098</v>
      </c>
      <c r="Y47" s="2">
        <f t="shared" si="44"/>
        <v>0.07476502421</v>
      </c>
      <c r="Z47" s="2">
        <f t="shared" si="44"/>
        <v>0.05785123967</v>
      </c>
      <c r="AA47" s="2">
        <f t="shared" si="44"/>
        <v>0.0622406639</v>
      </c>
      <c r="AB47" s="2">
        <f t="shared" si="44"/>
        <v>0.2052117264</v>
      </c>
      <c r="AC47" s="1"/>
      <c r="AD47" s="1"/>
      <c r="AE47" s="1"/>
      <c r="AF47" s="1"/>
      <c r="AG47" s="2"/>
    </row>
    <row r="48">
      <c r="A48" s="2" t="s">
        <v>13</v>
      </c>
      <c r="B48" s="2">
        <f t="shared" ref="B48:AB48" si="45">B15/B$29</f>
        <v>0.04267858957</v>
      </c>
      <c r="C48" s="2">
        <f t="shared" si="45"/>
        <v>0.04083484574</v>
      </c>
      <c r="D48" s="2">
        <f t="shared" si="45"/>
        <v>0.001438503956</v>
      </c>
      <c r="E48" s="2">
        <f t="shared" si="45"/>
        <v>0.02222614218</v>
      </c>
      <c r="F48" s="2">
        <f t="shared" si="45"/>
        <v>0.003701745108</v>
      </c>
      <c r="G48" s="2">
        <f t="shared" si="45"/>
        <v>0.006833712984</v>
      </c>
      <c r="H48" s="2">
        <f t="shared" si="45"/>
        <v>0.0123685838</v>
      </c>
      <c r="I48" s="2">
        <f t="shared" si="45"/>
        <v>0.00782122905</v>
      </c>
      <c r="J48" s="2">
        <f t="shared" si="45"/>
        <v>0.0552292452</v>
      </c>
      <c r="K48" s="2">
        <f t="shared" si="45"/>
        <v>0.04501607717</v>
      </c>
      <c r="L48" s="2">
        <f t="shared" si="45"/>
        <v>0.02923976608</v>
      </c>
      <c r="M48" s="2">
        <f t="shared" si="45"/>
        <v>0.002504173623</v>
      </c>
      <c r="N48" s="2">
        <f t="shared" si="45"/>
        <v>0.01914311759</v>
      </c>
      <c r="O48" s="2">
        <f t="shared" si="45"/>
        <v>0.01827835321</v>
      </c>
      <c r="P48" s="2">
        <f t="shared" si="45"/>
        <v>0.005484818805</v>
      </c>
      <c r="Q48" s="2">
        <f t="shared" si="45"/>
        <v>0.04570383912</v>
      </c>
      <c r="R48" s="2">
        <f t="shared" si="45"/>
        <v>0.04076086957</v>
      </c>
      <c r="S48" s="2">
        <f t="shared" si="45"/>
        <v>0.05511087784</v>
      </c>
      <c r="T48" s="2">
        <f t="shared" si="45"/>
        <v>0.03199756209</v>
      </c>
      <c r="U48" s="2">
        <f t="shared" si="45"/>
        <v>0.05188516084</v>
      </c>
      <c r="V48" s="2">
        <f t="shared" si="45"/>
        <v>0.02493074792</v>
      </c>
      <c r="W48" s="2">
        <f t="shared" si="45"/>
        <v>0.04631331324</v>
      </c>
      <c r="X48" s="2">
        <f t="shared" si="45"/>
        <v>0.02374670185</v>
      </c>
      <c r="Y48" s="2">
        <f t="shared" si="45"/>
        <v>0.04485901453</v>
      </c>
      <c r="Z48" s="2">
        <f t="shared" si="45"/>
        <v>0.05785123967</v>
      </c>
      <c r="AA48" s="2">
        <f t="shared" si="45"/>
        <v>0.0622406639</v>
      </c>
      <c r="AB48" s="2">
        <f t="shared" si="45"/>
        <v>0.02280130293</v>
      </c>
      <c r="AC48" s="1"/>
      <c r="AD48" s="1"/>
      <c r="AE48" s="1"/>
      <c r="AF48" s="1"/>
      <c r="AG48" s="2"/>
    </row>
    <row r="49">
      <c r="A49" s="2" t="s">
        <v>14</v>
      </c>
      <c r="B49" s="2">
        <f t="shared" ref="B49:AB49" si="46">B16/B$29</f>
        <v>0.08535717915</v>
      </c>
      <c r="C49" s="2">
        <f t="shared" si="46"/>
        <v>0.06805807623</v>
      </c>
      <c r="D49" s="2">
        <f t="shared" si="46"/>
        <v>0.002013905538</v>
      </c>
      <c r="E49" s="2">
        <f t="shared" si="46"/>
        <v>0.05556535544</v>
      </c>
      <c r="F49" s="2">
        <f t="shared" si="46"/>
        <v>0.002644103649</v>
      </c>
      <c r="G49" s="2">
        <f t="shared" si="46"/>
        <v>0.009567198178</v>
      </c>
      <c r="H49" s="2">
        <f t="shared" si="46"/>
        <v>0.03710575139</v>
      </c>
      <c r="I49" s="2">
        <f t="shared" si="46"/>
        <v>0.07039106145</v>
      </c>
      <c r="J49" s="2">
        <f t="shared" si="46"/>
        <v>0.0552292452</v>
      </c>
      <c r="K49" s="2">
        <f t="shared" si="46"/>
        <v>0.02250803859</v>
      </c>
      <c r="L49" s="2">
        <f t="shared" si="46"/>
        <v>0.04873294347</v>
      </c>
      <c r="M49" s="2">
        <f t="shared" si="46"/>
        <v>0.004173622705</v>
      </c>
      <c r="N49" s="2">
        <f t="shared" si="46"/>
        <v>0.03190519599</v>
      </c>
      <c r="O49" s="2">
        <f t="shared" si="46"/>
        <v>0.09139176604</v>
      </c>
      <c r="P49" s="2">
        <f t="shared" si="46"/>
        <v>0.02742409403</v>
      </c>
      <c r="Q49" s="2">
        <f t="shared" si="46"/>
        <v>0.06398537477</v>
      </c>
      <c r="R49" s="2">
        <f t="shared" si="46"/>
        <v>0.09510869565</v>
      </c>
      <c r="S49" s="2">
        <f t="shared" si="46"/>
        <v>0.01377771946</v>
      </c>
      <c r="T49" s="2">
        <f t="shared" si="46"/>
        <v>0.09599268627</v>
      </c>
      <c r="U49" s="2">
        <f t="shared" si="46"/>
        <v>0.05188516084</v>
      </c>
      <c r="V49" s="2">
        <f t="shared" si="46"/>
        <v>0.05817174515</v>
      </c>
      <c r="W49" s="2">
        <f t="shared" si="46"/>
        <v>0.09262662648</v>
      </c>
      <c r="X49" s="2">
        <f t="shared" si="46"/>
        <v>0.05540897098</v>
      </c>
      <c r="Y49" s="2">
        <f t="shared" si="46"/>
        <v>0.07476502421</v>
      </c>
      <c r="Z49" s="2">
        <f t="shared" si="46"/>
        <v>0.05785123967</v>
      </c>
      <c r="AA49" s="2">
        <f t="shared" si="46"/>
        <v>0.0622406639</v>
      </c>
      <c r="AB49" s="2">
        <f t="shared" si="46"/>
        <v>0.2052117264</v>
      </c>
      <c r="AC49" s="1"/>
      <c r="AD49" s="1"/>
      <c r="AE49" s="1"/>
      <c r="AF49" s="1"/>
      <c r="AG49" s="2"/>
    </row>
    <row r="50">
      <c r="A50" s="2" t="s">
        <v>15</v>
      </c>
      <c r="B50" s="2">
        <f t="shared" ref="B50:AB50" si="47">B17/B$29</f>
        <v>0.003048470684</v>
      </c>
      <c r="C50" s="2">
        <f t="shared" si="47"/>
        <v>0.004537205082</v>
      </c>
      <c r="D50" s="2">
        <f t="shared" si="47"/>
        <v>0.05034763846</v>
      </c>
      <c r="E50" s="2">
        <f t="shared" si="47"/>
        <v>0.03704357029</v>
      </c>
      <c r="F50" s="2">
        <f t="shared" si="47"/>
        <v>0.003701745108</v>
      </c>
      <c r="G50" s="2">
        <f t="shared" si="47"/>
        <v>0.009567198178</v>
      </c>
      <c r="H50" s="2">
        <f t="shared" si="47"/>
        <v>0.002473716759</v>
      </c>
      <c r="I50" s="2">
        <f t="shared" si="47"/>
        <v>0.003351955307</v>
      </c>
      <c r="J50" s="2">
        <f t="shared" si="47"/>
        <v>0.00368194968</v>
      </c>
      <c r="K50" s="2">
        <f t="shared" si="47"/>
        <v>0.009003215434</v>
      </c>
      <c r="L50" s="2">
        <f t="shared" si="47"/>
        <v>0.003248862898</v>
      </c>
      <c r="M50" s="2">
        <f t="shared" si="47"/>
        <v>0.002504173623</v>
      </c>
      <c r="N50" s="2">
        <f t="shared" si="47"/>
        <v>0.01367365542</v>
      </c>
      <c r="O50" s="2">
        <f t="shared" si="47"/>
        <v>0.003655670641</v>
      </c>
      <c r="P50" s="2">
        <f t="shared" si="47"/>
        <v>0.003917727718</v>
      </c>
      <c r="Q50" s="2">
        <f t="shared" si="47"/>
        <v>0.009140767824</v>
      </c>
      <c r="R50" s="2">
        <f t="shared" si="47"/>
        <v>0.002717391304</v>
      </c>
      <c r="S50" s="2">
        <f t="shared" si="47"/>
        <v>0.01102217557</v>
      </c>
      <c r="T50" s="2">
        <f t="shared" si="47"/>
        <v>0.004571080299</v>
      </c>
      <c r="U50" s="2">
        <f t="shared" si="47"/>
        <v>0.03113109651</v>
      </c>
      <c r="V50" s="2">
        <f t="shared" si="47"/>
        <v>0.02493074792</v>
      </c>
      <c r="W50" s="2">
        <f t="shared" si="47"/>
        <v>0.006616187606</v>
      </c>
      <c r="X50" s="2">
        <f t="shared" si="47"/>
        <v>0.03957783641</v>
      </c>
      <c r="Y50" s="2">
        <f t="shared" si="47"/>
        <v>0.004984334947</v>
      </c>
      <c r="Z50" s="2">
        <f t="shared" si="47"/>
        <v>0.02479338843</v>
      </c>
      <c r="AA50" s="2">
        <f t="shared" si="47"/>
        <v>0.006915629322</v>
      </c>
      <c r="AB50" s="2">
        <f t="shared" si="47"/>
        <v>0.01368078176</v>
      </c>
      <c r="AC50" s="1"/>
      <c r="AD50" s="1"/>
      <c r="AE50" s="1"/>
      <c r="AF50" s="1"/>
      <c r="AG50" s="2"/>
    </row>
    <row r="51">
      <c r="A51" s="2" t="s">
        <v>16</v>
      </c>
      <c r="B51" s="2">
        <f t="shared" ref="B51:AB51" si="48">B18/B$29</f>
        <v>0.004267858957</v>
      </c>
      <c r="C51" s="2">
        <f t="shared" si="48"/>
        <v>0.006805807623</v>
      </c>
      <c r="D51" s="2">
        <f t="shared" si="48"/>
        <v>0.03020858307</v>
      </c>
      <c r="E51" s="2">
        <f t="shared" si="48"/>
        <v>0.03704357029</v>
      </c>
      <c r="F51" s="2">
        <f t="shared" si="48"/>
        <v>0.006169575181</v>
      </c>
      <c r="G51" s="2">
        <f t="shared" si="48"/>
        <v>0.0159453303</v>
      </c>
      <c r="H51" s="2">
        <f t="shared" si="48"/>
        <v>0.03710575139</v>
      </c>
      <c r="I51" s="2">
        <f t="shared" si="48"/>
        <v>0.00469273743</v>
      </c>
      <c r="J51" s="2">
        <f t="shared" si="48"/>
        <v>0.0061365828</v>
      </c>
      <c r="K51" s="2">
        <f t="shared" si="48"/>
        <v>0.01500535906</v>
      </c>
      <c r="L51" s="2">
        <f t="shared" si="48"/>
        <v>0.003248862898</v>
      </c>
      <c r="M51" s="2">
        <f t="shared" si="48"/>
        <v>0.03756260434</v>
      </c>
      <c r="N51" s="2">
        <f t="shared" si="48"/>
        <v>0.03190519599</v>
      </c>
      <c r="O51" s="2">
        <f t="shared" si="48"/>
        <v>0.006092784402</v>
      </c>
      <c r="P51" s="2">
        <f t="shared" si="48"/>
        <v>0.003917727718</v>
      </c>
      <c r="Q51" s="2">
        <f t="shared" si="48"/>
        <v>0.04570383912</v>
      </c>
      <c r="R51" s="2">
        <f t="shared" si="48"/>
        <v>0.01358695652</v>
      </c>
      <c r="S51" s="2">
        <f t="shared" si="48"/>
        <v>0.01102217557</v>
      </c>
      <c r="T51" s="2">
        <f t="shared" si="48"/>
        <v>0.006399512418</v>
      </c>
      <c r="U51" s="2">
        <f t="shared" si="48"/>
        <v>0.03113109651</v>
      </c>
      <c r="V51" s="2">
        <f t="shared" si="48"/>
        <v>0.04155124654</v>
      </c>
      <c r="W51" s="2">
        <f t="shared" si="48"/>
        <v>0.006616187606</v>
      </c>
      <c r="X51" s="2">
        <f t="shared" si="48"/>
        <v>0.03957783641</v>
      </c>
      <c r="Y51" s="2">
        <f t="shared" si="48"/>
        <v>0.04485901453</v>
      </c>
      <c r="Z51" s="2">
        <f t="shared" si="48"/>
        <v>0.02479338843</v>
      </c>
      <c r="AA51" s="2">
        <f t="shared" si="48"/>
        <v>0.004149377593</v>
      </c>
      <c r="AB51" s="2">
        <f t="shared" si="48"/>
        <v>0.01368078176</v>
      </c>
      <c r="AC51" s="1"/>
      <c r="AD51" s="1"/>
      <c r="AE51" s="1"/>
      <c r="AF51" s="1"/>
      <c r="AG51" s="2"/>
    </row>
    <row r="52">
      <c r="A52" s="2" t="s">
        <v>17</v>
      </c>
      <c r="B52" s="2">
        <f t="shared" ref="B52:AB52" si="49">B19/B$29</f>
        <v>0.06401788436</v>
      </c>
      <c r="C52" s="2">
        <f t="shared" si="49"/>
        <v>0.04083484574</v>
      </c>
      <c r="D52" s="2">
        <f t="shared" si="49"/>
        <v>0.07048669384</v>
      </c>
      <c r="E52" s="2">
        <f t="shared" si="49"/>
        <v>0.05556535544</v>
      </c>
      <c r="F52" s="2">
        <f t="shared" si="49"/>
        <v>0.01850872554</v>
      </c>
      <c r="G52" s="2">
        <f t="shared" si="49"/>
        <v>0.1435079727</v>
      </c>
      <c r="H52" s="2">
        <f t="shared" si="49"/>
        <v>0.06184291899</v>
      </c>
      <c r="I52" s="2">
        <f t="shared" si="49"/>
        <v>0.07039106145</v>
      </c>
      <c r="J52" s="2">
        <f t="shared" si="49"/>
        <v>0.092048742</v>
      </c>
      <c r="K52" s="2">
        <f t="shared" si="49"/>
        <v>0.1350482315</v>
      </c>
      <c r="L52" s="2">
        <f t="shared" si="49"/>
        <v>0.04873294347</v>
      </c>
      <c r="M52" s="2">
        <f t="shared" si="49"/>
        <v>0.06260434057</v>
      </c>
      <c r="N52" s="2">
        <f t="shared" si="49"/>
        <v>0.01914311759</v>
      </c>
      <c r="O52" s="2">
        <f t="shared" si="49"/>
        <v>0.01827835321</v>
      </c>
      <c r="P52" s="2">
        <f t="shared" si="49"/>
        <v>0.1096963761</v>
      </c>
      <c r="Q52" s="2">
        <f t="shared" si="49"/>
        <v>0.04570383912</v>
      </c>
      <c r="R52" s="2">
        <f t="shared" si="49"/>
        <v>0.06793478261</v>
      </c>
      <c r="S52" s="2">
        <f t="shared" si="49"/>
        <v>0.05511087784</v>
      </c>
      <c r="T52" s="2">
        <f t="shared" si="49"/>
        <v>0.1599878105</v>
      </c>
      <c r="U52" s="2">
        <f t="shared" si="49"/>
        <v>0.07263922518</v>
      </c>
      <c r="V52" s="2">
        <f t="shared" si="49"/>
        <v>0.05817174515</v>
      </c>
      <c r="W52" s="2">
        <f t="shared" si="49"/>
        <v>0.1389399397</v>
      </c>
      <c r="X52" s="2">
        <f t="shared" si="49"/>
        <v>0.03957783641</v>
      </c>
      <c r="Y52" s="2">
        <f t="shared" si="49"/>
        <v>0.04485901453</v>
      </c>
      <c r="Z52" s="2">
        <f t="shared" si="49"/>
        <v>0.04132231405</v>
      </c>
      <c r="AA52" s="2">
        <f t="shared" si="49"/>
        <v>0.0622406639</v>
      </c>
      <c r="AB52" s="2">
        <f t="shared" si="49"/>
        <v>0.02280130293</v>
      </c>
      <c r="AC52" s="1"/>
      <c r="AD52" s="1"/>
      <c r="AE52" s="1"/>
      <c r="AF52" s="1"/>
      <c r="AG52" s="2"/>
    </row>
    <row r="53">
      <c r="A53" s="2" t="s">
        <v>18</v>
      </c>
      <c r="B53" s="2">
        <f t="shared" ref="B53:AB53" si="50">B20/B$29</f>
        <v>0.06401788436</v>
      </c>
      <c r="C53" s="2">
        <f t="shared" si="50"/>
        <v>0.06805807623</v>
      </c>
      <c r="D53" s="2">
        <f t="shared" si="50"/>
        <v>0.05034763846</v>
      </c>
      <c r="E53" s="2">
        <f t="shared" si="50"/>
        <v>0.02222614218</v>
      </c>
      <c r="F53" s="2">
        <f t="shared" si="50"/>
        <v>0.01850872554</v>
      </c>
      <c r="G53" s="2">
        <f t="shared" si="50"/>
        <v>0.1435079727</v>
      </c>
      <c r="H53" s="2">
        <f t="shared" si="50"/>
        <v>0.06184291899</v>
      </c>
      <c r="I53" s="2">
        <f t="shared" si="50"/>
        <v>0.07039106145</v>
      </c>
      <c r="J53" s="2">
        <f t="shared" si="50"/>
        <v>0.0552292452</v>
      </c>
      <c r="K53" s="2">
        <f t="shared" si="50"/>
        <v>0.01500535906</v>
      </c>
      <c r="L53" s="2">
        <f t="shared" si="50"/>
        <v>0.04873294347</v>
      </c>
      <c r="M53" s="2">
        <f t="shared" si="50"/>
        <v>0.06260434057</v>
      </c>
      <c r="N53" s="2">
        <f t="shared" si="50"/>
        <v>0.03190519599</v>
      </c>
      <c r="O53" s="2">
        <f t="shared" si="50"/>
        <v>0.01827835321</v>
      </c>
      <c r="P53" s="2">
        <f t="shared" si="50"/>
        <v>0.009141364675</v>
      </c>
      <c r="Q53" s="2">
        <f t="shared" si="50"/>
        <v>0.06398537477</v>
      </c>
      <c r="R53" s="2">
        <f t="shared" si="50"/>
        <v>0.06793478261</v>
      </c>
      <c r="S53" s="2">
        <f t="shared" si="50"/>
        <v>0.01102217557</v>
      </c>
      <c r="T53" s="2">
        <f t="shared" si="50"/>
        <v>0.03199756209</v>
      </c>
      <c r="U53" s="2">
        <f t="shared" si="50"/>
        <v>0.05188516084</v>
      </c>
      <c r="V53" s="2">
        <f t="shared" si="50"/>
        <v>0.05817174515</v>
      </c>
      <c r="W53" s="2">
        <f t="shared" si="50"/>
        <v>0.02315665662</v>
      </c>
      <c r="X53" s="2">
        <f t="shared" si="50"/>
        <v>0.03957783641</v>
      </c>
      <c r="Y53" s="2">
        <f t="shared" si="50"/>
        <v>0.04485901453</v>
      </c>
      <c r="Z53" s="2">
        <f t="shared" si="50"/>
        <v>0.04132231405</v>
      </c>
      <c r="AA53" s="2">
        <f t="shared" si="50"/>
        <v>0.04149377593</v>
      </c>
      <c r="AB53" s="2">
        <f t="shared" si="50"/>
        <v>0.02280130293</v>
      </c>
      <c r="AC53" s="1"/>
      <c r="AD53" s="1"/>
      <c r="AE53" s="1"/>
      <c r="AF53" s="1"/>
      <c r="AG53" s="2"/>
    </row>
    <row r="54">
      <c r="A54" s="2" t="s">
        <v>19</v>
      </c>
      <c r="B54" s="2">
        <f t="shared" ref="B54:AB54" si="51">B21/B$29</f>
        <v>0.007113098262</v>
      </c>
      <c r="C54" s="2">
        <f t="shared" si="51"/>
        <v>0.004537205082</v>
      </c>
      <c r="D54" s="2">
        <f t="shared" si="51"/>
        <v>0.05034763846</v>
      </c>
      <c r="E54" s="2">
        <f t="shared" si="51"/>
        <v>0.02222614218</v>
      </c>
      <c r="F54" s="2">
        <f t="shared" si="51"/>
        <v>0.003701745108</v>
      </c>
      <c r="G54" s="2">
        <f t="shared" si="51"/>
        <v>0.0159453303</v>
      </c>
      <c r="H54" s="2">
        <f t="shared" si="51"/>
        <v>0.03710575139</v>
      </c>
      <c r="I54" s="2">
        <f t="shared" si="51"/>
        <v>0.00469273743</v>
      </c>
      <c r="J54" s="2">
        <f t="shared" si="51"/>
        <v>0.0061365828</v>
      </c>
      <c r="K54" s="2">
        <f t="shared" si="51"/>
        <v>0.009003215434</v>
      </c>
      <c r="L54" s="2">
        <f t="shared" si="51"/>
        <v>0.02923976608</v>
      </c>
      <c r="M54" s="2">
        <f t="shared" si="51"/>
        <v>0.002504173623</v>
      </c>
      <c r="N54" s="2">
        <f t="shared" si="51"/>
        <v>0.01914311759</v>
      </c>
      <c r="O54" s="2">
        <f t="shared" si="51"/>
        <v>0.003655670641</v>
      </c>
      <c r="P54" s="2">
        <f t="shared" si="51"/>
        <v>0.005484818805</v>
      </c>
      <c r="Q54" s="2">
        <f t="shared" si="51"/>
        <v>0.003046922608</v>
      </c>
      <c r="R54" s="2">
        <f t="shared" si="51"/>
        <v>0.004528985507</v>
      </c>
      <c r="S54" s="2">
        <f t="shared" si="51"/>
        <v>0.007872982548</v>
      </c>
      <c r="T54" s="2">
        <f t="shared" si="51"/>
        <v>0.006399512418</v>
      </c>
      <c r="U54" s="2">
        <f t="shared" si="51"/>
        <v>0.01037703217</v>
      </c>
      <c r="V54" s="2">
        <f t="shared" si="51"/>
        <v>0.002770083102</v>
      </c>
      <c r="W54" s="2">
        <f t="shared" si="51"/>
        <v>0.006616187606</v>
      </c>
      <c r="X54" s="2">
        <f t="shared" si="51"/>
        <v>0.002638522427</v>
      </c>
      <c r="Y54" s="2">
        <f t="shared" si="51"/>
        <v>0.004984334947</v>
      </c>
      <c r="Z54" s="2">
        <f t="shared" si="51"/>
        <v>0.01652892562</v>
      </c>
      <c r="AA54" s="2">
        <f t="shared" si="51"/>
        <v>0.004149377593</v>
      </c>
      <c r="AB54" s="2">
        <f t="shared" si="51"/>
        <v>0.02280130293</v>
      </c>
      <c r="AC54" s="1"/>
      <c r="AD54" s="1"/>
      <c r="AE54" s="1"/>
      <c r="AF54" s="1"/>
      <c r="AG54" s="2"/>
    </row>
    <row r="55">
      <c r="A55" s="2" t="s">
        <v>20</v>
      </c>
      <c r="B55" s="2">
        <f t="shared" ref="B55:AB55" si="52">B22/B$29</f>
        <v>0.004267858957</v>
      </c>
      <c r="C55" s="2">
        <f t="shared" si="52"/>
        <v>0.002722323049</v>
      </c>
      <c r="D55" s="2">
        <f t="shared" si="52"/>
        <v>0.002013905538</v>
      </c>
      <c r="E55" s="2">
        <f t="shared" si="52"/>
        <v>0.02222614218</v>
      </c>
      <c r="F55" s="2">
        <f t="shared" si="52"/>
        <v>0.002644103649</v>
      </c>
      <c r="G55" s="2">
        <f t="shared" si="52"/>
        <v>0.009567198178</v>
      </c>
      <c r="H55" s="2">
        <f t="shared" si="52"/>
        <v>0.002473716759</v>
      </c>
      <c r="I55" s="2">
        <f t="shared" si="52"/>
        <v>0.00469273743</v>
      </c>
      <c r="J55" s="2">
        <f t="shared" si="52"/>
        <v>0.00368194968</v>
      </c>
      <c r="K55" s="2">
        <f t="shared" si="52"/>
        <v>0.009003215434</v>
      </c>
      <c r="L55" s="2">
        <f t="shared" si="52"/>
        <v>0.001949317739</v>
      </c>
      <c r="M55" s="2">
        <f t="shared" si="52"/>
        <v>0.002504173623</v>
      </c>
      <c r="N55" s="2">
        <f t="shared" si="52"/>
        <v>0.01367365542</v>
      </c>
      <c r="O55" s="2">
        <f t="shared" si="52"/>
        <v>0.006092784402</v>
      </c>
      <c r="P55" s="2">
        <f t="shared" si="52"/>
        <v>0.003917727718</v>
      </c>
      <c r="Q55" s="2">
        <f t="shared" si="52"/>
        <v>0.003046922608</v>
      </c>
      <c r="R55" s="2">
        <f t="shared" si="52"/>
        <v>0.002717391304</v>
      </c>
      <c r="S55" s="2">
        <f t="shared" si="52"/>
        <v>0.007872982548</v>
      </c>
      <c r="T55" s="2">
        <f t="shared" si="52"/>
        <v>0.004571080299</v>
      </c>
      <c r="U55" s="2">
        <f t="shared" si="52"/>
        <v>0.03113109651</v>
      </c>
      <c r="V55" s="2">
        <f t="shared" si="52"/>
        <v>0.008310249307</v>
      </c>
      <c r="W55" s="2">
        <f t="shared" si="52"/>
        <v>0.006616187606</v>
      </c>
      <c r="X55" s="2">
        <f t="shared" si="52"/>
        <v>0.007915567282</v>
      </c>
      <c r="Y55" s="2">
        <f t="shared" si="52"/>
        <v>0.004984334947</v>
      </c>
      <c r="Z55" s="2">
        <f t="shared" si="52"/>
        <v>0.00826446281</v>
      </c>
      <c r="AA55" s="2">
        <f t="shared" si="52"/>
        <v>0.006915629322</v>
      </c>
      <c r="AB55" s="2">
        <f t="shared" si="52"/>
        <v>0.02280130293</v>
      </c>
      <c r="AC55" s="1"/>
      <c r="AD55" s="1"/>
      <c r="AE55" s="1"/>
      <c r="AF55" s="1"/>
      <c r="AG55" s="2"/>
    </row>
    <row r="56">
      <c r="A56" s="2" t="s">
        <v>21</v>
      </c>
      <c r="B56" s="2">
        <f t="shared" ref="B56:AB56" si="53">B23/B$29</f>
        <v>0.1066964739</v>
      </c>
      <c r="C56" s="2">
        <f t="shared" si="53"/>
        <v>0.06805807623</v>
      </c>
      <c r="D56" s="2">
        <f t="shared" si="53"/>
        <v>0.05034763846</v>
      </c>
      <c r="E56" s="2">
        <f t="shared" si="53"/>
        <v>0.05556535544</v>
      </c>
      <c r="F56" s="2">
        <f t="shared" si="53"/>
        <v>0.01850872554</v>
      </c>
      <c r="G56" s="2">
        <f t="shared" si="53"/>
        <v>0.1435079727</v>
      </c>
      <c r="H56" s="2">
        <f t="shared" si="53"/>
        <v>0.06184291899</v>
      </c>
      <c r="I56" s="2">
        <f t="shared" si="53"/>
        <v>0.1173184358</v>
      </c>
      <c r="J56" s="2">
        <f t="shared" si="53"/>
        <v>0.0184097484</v>
      </c>
      <c r="K56" s="2">
        <f t="shared" si="53"/>
        <v>0.04501607717</v>
      </c>
      <c r="L56" s="2">
        <f t="shared" si="53"/>
        <v>0.06822612086</v>
      </c>
      <c r="M56" s="2">
        <f t="shared" si="53"/>
        <v>0.06260434057</v>
      </c>
      <c r="N56" s="2">
        <f t="shared" si="53"/>
        <v>0.03190519599</v>
      </c>
      <c r="O56" s="2">
        <f t="shared" si="53"/>
        <v>0.01827835321</v>
      </c>
      <c r="P56" s="2">
        <f t="shared" si="53"/>
        <v>0.01371204701</v>
      </c>
      <c r="Q56" s="2">
        <f t="shared" si="53"/>
        <v>0.06398537477</v>
      </c>
      <c r="R56" s="2">
        <f t="shared" si="53"/>
        <v>0.09510869565</v>
      </c>
      <c r="S56" s="2">
        <f t="shared" si="53"/>
        <v>0.01837029261</v>
      </c>
      <c r="T56" s="2">
        <f t="shared" si="53"/>
        <v>0.06399512418</v>
      </c>
      <c r="U56" s="2">
        <f t="shared" si="53"/>
        <v>0.07263922518</v>
      </c>
      <c r="V56" s="2">
        <f t="shared" si="53"/>
        <v>0.05817174515</v>
      </c>
      <c r="W56" s="2">
        <f t="shared" si="53"/>
        <v>0.04631331324</v>
      </c>
      <c r="X56" s="2">
        <f t="shared" si="53"/>
        <v>0.07124010554</v>
      </c>
      <c r="Y56" s="2">
        <f t="shared" si="53"/>
        <v>0.07476502421</v>
      </c>
      <c r="Z56" s="2">
        <f t="shared" si="53"/>
        <v>0.04132231405</v>
      </c>
      <c r="AA56" s="2">
        <f t="shared" si="53"/>
        <v>0.0622406639</v>
      </c>
      <c r="AB56" s="2">
        <f t="shared" si="53"/>
        <v>0.02280130293</v>
      </c>
      <c r="AC56" s="1"/>
      <c r="AD56" s="1"/>
      <c r="AE56" s="1"/>
      <c r="AF56" s="1"/>
      <c r="AG56" s="2"/>
    </row>
    <row r="57">
      <c r="A57" s="2" t="s">
        <v>22</v>
      </c>
      <c r="B57" s="2">
        <f t="shared" ref="B57:AB57" si="54">B24/B$29</f>
        <v>0.003048470684</v>
      </c>
      <c r="C57" s="2">
        <f t="shared" si="54"/>
        <v>0.002722323049</v>
      </c>
      <c r="D57" s="2">
        <f t="shared" si="54"/>
        <v>0.002013905538</v>
      </c>
      <c r="E57" s="2">
        <f t="shared" si="54"/>
        <v>0.02222614218</v>
      </c>
      <c r="F57" s="2">
        <f t="shared" si="54"/>
        <v>0.002644103649</v>
      </c>
      <c r="G57" s="2">
        <f t="shared" si="54"/>
        <v>0.009567198178</v>
      </c>
      <c r="H57" s="2">
        <f t="shared" si="54"/>
        <v>0.004122861266</v>
      </c>
      <c r="I57" s="2">
        <f t="shared" si="54"/>
        <v>0.00469273743</v>
      </c>
      <c r="J57" s="2">
        <f t="shared" si="54"/>
        <v>0.00368194968</v>
      </c>
      <c r="K57" s="2">
        <f t="shared" si="54"/>
        <v>0.009003215434</v>
      </c>
      <c r="L57" s="2">
        <f t="shared" si="54"/>
        <v>0.001949317739</v>
      </c>
      <c r="M57" s="2">
        <f t="shared" si="54"/>
        <v>0.002504173623</v>
      </c>
      <c r="N57" s="2">
        <f t="shared" si="54"/>
        <v>0.01367365542</v>
      </c>
      <c r="O57" s="2">
        <f t="shared" si="54"/>
        <v>0.006092784402</v>
      </c>
      <c r="P57" s="2">
        <f t="shared" si="54"/>
        <v>0.003917727718</v>
      </c>
      <c r="Q57" s="2">
        <f t="shared" si="54"/>
        <v>0.001828153565</v>
      </c>
      <c r="R57" s="2">
        <f t="shared" si="54"/>
        <v>0.002717391304</v>
      </c>
      <c r="S57" s="2">
        <f t="shared" si="54"/>
        <v>0.01102217557</v>
      </c>
      <c r="T57" s="2">
        <f t="shared" si="54"/>
        <v>0.006399512418</v>
      </c>
      <c r="U57" s="2">
        <f t="shared" si="54"/>
        <v>0.03113109651</v>
      </c>
      <c r="V57" s="2">
        <f t="shared" si="54"/>
        <v>0.008310249307</v>
      </c>
      <c r="W57" s="2">
        <f t="shared" si="54"/>
        <v>0.005145923693</v>
      </c>
      <c r="X57" s="2">
        <f t="shared" si="54"/>
        <v>0.007915567282</v>
      </c>
      <c r="Y57" s="2">
        <f t="shared" si="54"/>
        <v>0.002990600968</v>
      </c>
      <c r="Z57" s="2">
        <f t="shared" si="54"/>
        <v>0.00826446281</v>
      </c>
      <c r="AA57" s="2">
        <f t="shared" si="54"/>
        <v>0.004149377593</v>
      </c>
      <c r="AB57" s="2">
        <f t="shared" si="54"/>
        <v>0.01368078176</v>
      </c>
      <c r="AC57" s="1"/>
      <c r="AD57" s="1"/>
      <c r="AE57" s="1"/>
      <c r="AF57" s="1"/>
      <c r="AG57" s="2"/>
    </row>
    <row r="58">
      <c r="A58" s="2" t="s">
        <v>23</v>
      </c>
      <c r="B58" s="2">
        <f t="shared" ref="B58:AB58" si="55">B25/B$29</f>
        <v>0.007113098262</v>
      </c>
      <c r="C58" s="2">
        <f t="shared" si="55"/>
        <v>0.004537205082</v>
      </c>
      <c r="D58" s="2">
        <f t="shared" si="55"/>
        <v>0.07048669384</v>
      </c>
      <c r="E58" s="2">
        <f t="shared" si="55"/>
        <v>0.03704357029</v>
      </c>
      <c r="F58" s="2">
        <f t="shared" si="55"/>
        <v>0.003701745108</v>
      </c>
      <c r="G58" s="2">
        <f t="shared" si="55"/>
        <v>0.04783599089</v>
      </c>
      <c r="H58" s="2">
        <f t="shared" si="55"/>
        <v>0.02473716759</v>
      </c>
      <c r="I58" s="2">
        <f t="shared" si="55"/>
        <v>0.00782122905</v>
      </c>
      <c r="J58" s="2">
        <f t="shared" si="55"/>
        <v>0.0061365828</v>
      </c>
      <c r="K58" s="2">
        <f t="shared" si="55"/>
        <v>0.009003215434</v>
      </c>
      <c r="L58" s="2">
        <f t="shared" si="55"/>
        <v>0.02923976608</v>
      </c>
      <c r="M58" s="2">
        <f t="shared" si="55"/>
        <v>0.002504173623</v>
      </c>
      <c r="N58" s="2">
        <f t="shared" si="55"/>
        <v>0.01914311759</v>
      </c>
      <c r="O58" s="2">
        <f t="shared" si="55"/>
        <v>0.006092784402</v>
      </c>
      <c r="P58" s="2">
        <f t="shared" si="55"/>
        <v>0.005484818805</v>
      </c>
      <c r="Q58" s="2">
        <f t="shared" si="55"/>
        <v>0.02742230347</v>
      </c>
      <c r="R58" s="2">
        <f t="shared" si="55"/>
        <v>0.004528985507</v>
      </c>
      <c r="S58" s="2">
        <f t="shared" si="55"/>
        <v>0.01837029261</v>
      </c>
      <c r="T58" s="2">
        <f t="shared" si="55"/>
        <v>0.01066585403</v>
      </c>
      <c r="U58" s="2">
        <f t="shared" si="55"/>
        <v>0.03113109651</v>
      </c>
      <c r="V58" s="2">
        <f t="shared" si="55"/>
        <v>0.02493074792</v>
      </c>
      <c r="W58" s="2">
        <f t="shared" si="55"/>
        <v>0.009262662648</v>
      </c>
      <c r="X58" s="2">
        <f t="shared" si="55"/>
        <v>0.03957783641</v>
      </c>
      <c r="Y58" s="2">
        <f t="shared" si="55"/>
        <v>0.01495300484</v>
      </c>
      <c r="Z58" s="2">
        <f t="shared" si="55"/>
        <v>0.04132231405</v>
      </c>
      <c r="AA58" s="2">
        <f t="shared" si="55"/>
        <v>0.04149377593</v>
      </c>
      <c r="AB58" s="2">
        <f t="shared" si="55"/>
        <v>0.01368078176</v>
      </c>
      <c r="AC58" s="1"/>
      <c r="AD58" s="1"/>
      <c r="AE58" s="1"/>
      <c r="AF58" s="1"/>
      <c r="AG58" s="2"/>
    </row>
    <row r="59">
      <c r="A59" s="2" t="s">
        <v>24</v>
      </c>
      <c r="B59" s="2">
        <f t="shared" ref="B59:AB59" si="56">B26/B$29</f>
        <v>0.004267858957</v>
      </c>
      <c r="C59" s="2">
        <f t="shared" si="56"/>
        <v>0.002722323049</v>
      </c>
      <c r="D59" s="2">
        <f t="shared" si="56"/>
        <v>0.002013905538</v>
      </c>
      <c r="E59" s="2">
        <f t="shared" si="56"/>
        <v>0.01587581584</v>
      </c>
      <c r="F59" s="2">
        <f t="shared" si="56"/>
        <v>0.003701745108</v>
      </c>
      <c r="G59" s="2">
        <f t="shared" si="56"/>
        <v>0.009567198178</v>
      </c>
      <c r="H59" s="2">
        <f t="shared" si="56"/>
        <v>0.003092145949</v>
      </c>
      <c r="I59" s="2">
        <f t="shared" si="56"/>
        <v>0.00469273743</v>
      </c>
      <c r="J59" s="2">
        <f t="shared" si="56"/>
        <v>0.00368194968</v>
      </c>
      <c r="K59" s="2">
        <f t="shared" si="56"/>
        <v>0.009003215434</v>
      </c>
      <c r="L59" s="2">
        <f t="shared" si="56"/>
        <v>0.003248862898</v>
      </c>
      <c r="M59" s="2">
        <f t="shared" si="56"/>
        <v>0.004173622705</v>
      </c>
      <c r="N59" s="2">
        <f t="shared" si="56"/>
        <v>0.01367365542</v>
      </c>
      <c r="O59" s="2">
        <f t="shared" si="56"/>
        <v>0.002611193315</v>
      </c>
      <c r="P59" s="2">
        <f t="shared" si="56"/>
        <v>0.003917727718</v>
      </c>
      <c r="Q59" s="2">
        <f t="shared" si="56"/>
        <v>0.003046922608</v>
      </c>
      <c r="R59" s="2">
        <f t="shared" si="56"/>
        <v>0.004528985507</v>
      </c>
      <c r="S59" s="2">
        <f t="shared" si="56"/>
        <v>0.01102217557</v>
      </c>
      <c r="T59" s="2">
        <f t="shared" si="56"/>
        <v>0.006399512418</v>
      </c>
      <c r="U59" s="2">
        <f t="shared" si="56"/>
        <v>0.005188516084</v>
      </c>
      <c r="V59" s="2">
        <f t="shared" si="56"/>
        <v>0.008310249307</v>
      </c>
      <c r="W59" s="2">
        <f t="shared" si="56"/>
        <v>0.009262662648</v>
      </c>
      <c r="X59" s="2">
        <f t="shared" si="56"/>
        <v>0.007915567282</v>
      </c>
      <c r="Y59" s="2">
        <f t="shared" si="56"/>
        <v>0.002990600968</v>
      </c>
      <c r="Z59" s="2">
        <f t="shared" si="56"/>
        <v>0.00826446281</v>
      </c>
      <c r="AA59" s="2">
        <f t="shared" si="56"/>
        <v>0.004149377593</v>
      </c>
      <c r="AB59" s="2">
        <f t="shared" si="56"/>
        <v>0.009771986971</v>
      </c>
      <c r="AC59" s="1"/>
      <c r="AD59" s="1"/>
      <c r="AE59" s="1"/>
      <c r="AF59" s="1"/>
      <c r="AG59" s="2"/>
    </row>
    <row r="60">
      <c r="A60" s="2" t="s">
        <v>25</v>
      </c>
      <c r="B60" s="2">
        <f t="shared" ref="B60:AB60" si="57">B27/B$29</f>
        <v>0.004267858957</v>
      </c>
      <c r="C60" s="2">
        <f t="shared" si="57"/>
        <v>0.04083484574</v>
      </c>
      <c r="D60" s="2">
        <f t="shared" si="57"/>
        <v>0.002013905538</v>
      </c>
      <c r="E60" s="2">
        <f t="shared" si="57"/>
        <v>0.03704357029</v>
      </c>
      <c r="F60" s="2">
        <f t="shared" si="57"/>
        <v>0.05552617663</v>
      </c>
      <c r="G60" s="2">
        <f t="shared" si="57"/>
        <v>0.04783599089</v>
      </c>
      <c r="H60" s="2">
        <f t="shared" si="57"/>
        <v>0.06184291899</v>
      </c>
      <c r="I60" s="2">
        <f t="shared" si="57"/>
        <v>0.00782122905</v>
      </c>
      <c r="J60" s="2">
        <f t="shared" si="57"/>
        <v>0.0552292452</v>
      </c>
      <c r="K60" s="2">
        <f t="shared" si="57"/>
        <v>0.009003215434</v>
      </c>
      <c r="L60" s="2">
        <f t="shared" si="57"/>
        <v>0.04873294347</v>
      </c>
      <c r="M60" s="2">
        <f t="shared" si="57"/>
        <v>0.03756260434</v>
      </c>
      <c r="N60" s="2">
        <f t="shared" si="57"/>
        <v>0.03190519599</v>
      </c>
      <c r="O60" s="2">
        <f t="shared" si="57"/>
        <v>0.006092784402</v>
      </c>
      <c r="P60" s="2">
        <f t="shared" si="57"/>
        <v>0.009141364675</v>
      </c>
      <c r="Q60" s="2">
        <f t="shared" si="57"/>
        <v>0.02742230347</v>
      </c>
      <c r="R60" s="2">
        <f t="shared" si="57"/>
        <v>0.06793478261</v>
      </c>
      <c r="S60" s="2">
        <f t="shared" si="57"/>
        <v>0.01837029261</v>
      </c>
      <c r="T60" s="2">
        <f t="shared" si="57"/>
        <v>0.01599878105</v>
      </c>
      <c r="U60" s="2">
        <f t="shared" si="57"/>
        <v>0.05188516084</v>
      </c>
      <c r="V60" s="2">
        <f t="shared" si="57"/>
        <v>0.02493074792</v>
      </c>
      <c r="W60" s="2">
        <f t="shared" si="57"/>
        <v>0.01543777108</v>
      </c>
      <c r="X60" s="2">
        <f t="shared" si="57"/>
        <v>0.03957783641</v>
      </c>
      <c r="Y60" s="2">
        <f t="shared" si="57"/>
        <v>0.007476502421</v>
      </c>
      <c r="Z60" s="2">
        <f t="shared" si="57"/>
        <v>0.04132231405</v>
      </c>
      <c r="AA60" s="2">
        <f t="shared" si="57"/>
        <v>0.02074688797</v>
      </c>
      <c r="AB60" s="2">
        <f t="shared" si="57"/>
        <v>0.02280130293</v>
      </c>
      <c r="AC60" s="1"/>
      <c r="AD60" s="1"/>
      <c r="AE60" s="1"/>
      <c r="AF60" s="1"/>
      <c r="AG60" s="2"/>
    </row>
    <row r="61">
      <c r="A61" s="2" t="s">
        <v>26</v>
      </c>
      <c r="B61" s="2">
        <f t="shared" ref="B61:AB61" si="58">B28/B$29</f>
        <v>0.1066964739</v>
      </c>
      <c r="C61" s="2">
        <f t="shared" si="58"/>
        <v>0.04083484574</v>
      </c>
      <c r="D61" s="2">
        <f t="shared" si="58"/>
        <v>0.07048669384</v>
      </c>
      <c r="E61" s="2">
        <f t="shared" si="58"/>
        <v>0.1111307109</v>
      </c>
      <c r="F61" s="2">
        <f t="shared" si="58"/>
        <v>0.09254362771</v>
      </c>
      <c r="G61" s="2">
        <f t="shared" si="58"/>
        <v>0.04783599089</v>
      </c>
      <c r="H61" s="2">
        <f t="shared" si="58"/>
        <v>0.06184291899</v>
      </c>
      <c r="I61" s="2">
        <f t="shared" si="58"/>
        <v>0.07039106145</v>
      </c>
      <c r="J61" s="2">
        <f t="shared" si="58"/>
        <v>0.092048742</v>
      </c>
      <c r="K61" s="2">
        <f t="shared" si="58"/>
        <v>0.1350482315</v>
      </c>
      <c r="L61" s="2">
        <f t="shared" si="58"/>
        <v>0.04873294347</v>
      </c>
      <c r="M61" s="2">
        <f t="shared" si="58"/>
        <v>0.06260434057</v>
      </c>
      <c r="N61" s="2">
        <f t="shared" si="58"/>
        <v>0.03190519599</v>
      </c>
      <c r="O61" s="2">
        <f t="shared" si="58"/>
        <v>0.05483505962</v>
      </c>
      <c r="P61" s="2">
        <f t="shared" si="58"/>
        <v>0.009141364675</v>
      </c>
      <c r="Q61" s="2">
        <f t="shared" si="58"/>
        <v>0.04570383912</v>
      </c>
      <c r="R61" s="2">
        <f t="shared" si="58"/>
        <v>0.06793478261</v>
      </c>
      <c r="S61" s="2">
        <f t="shared" si="58"/>
        <v>0.1653326335</v>
      </c>
      <c r="T61" s="2">
        <f t="shared" si="58"/>
        <v>0.09599268627</v>
      </c>
      <c r="U61" s="2">
        <f t="shared" si="58"/>
        <v>0.03113109651</v>
      </c>
      <c r="V61" s="2">
        <f t="shared" si="58"/>
        <v>0.02493074792</v>
      </c>
      <c r="W61" s="2">
        <f t="shared" si="58"/>
        <v>0.1389399397</v>
      </c>
      <c r="X61" s="2">
        <f t="shared" si="58"/>
        <v>0.03957783641</v>
      </c>
      <c r="Y61" s="2">
        <f t="shared" si="58"/>
        <v>0.07476502421</v>
      </c>
      <c r="Z61" s="2">
        <f t="shared" si="58"/>
        <v>0.05785123967</v>
      </c>
      <c r="AA61" s="2">
        <f t="shared" si="58"/>
        <v>0.0622406639</v>
      </c>
      <c r="AB61" s="2">
        <f t="shared" si="58"/>
        <v>0.06840390879</v>
      </c>
      <c r="AC61" s="1"/>
      <c r="AD61" s="1"/>
      <c r="AE61" s="1"/>
      <c r="AF61" s="1"/>
      <c r="AG61" s="2"/>
    </row>
    <row r="62">
      <c r="A62" s="2"/>
      <c r="B62" s="2">
        <f t="shared" ref="B62:AB62" si="59">sum(B35:B61)</f>
        <v>1</v>
      </c>
      <c r="C62" s="2">
        <f t="shared" si="59"/>
        <v>1</v>
      </c>
      <c r="D62" s="2">
        <f t="shared" si="59"/>
        <v>1</v>
      </c>
      <c r="E62" s="2">
        <f t="shared" si="59"/>
        <v>1</v>
      </c>
      <c r="F62" s="2">
        <f t="shared" si="59"/>
        <v>1</v>
      </c>
      <c r="G62" s="2">
        <f t="shared" si="59"/>
        <v>1</v>
      </c>
      <c r="H62" s="2">
        <f t="shared" si="59"/>
        <v>1</v>
      </c>
      <c r="I62" s="2">
        <f t="shared" si="59"/>
        <v>1</v>
      </c>
      <c r="J62" s="2">
        <f t="shared" si="59"/>
        <v>1</v>
      </c>
      <c r="K62" s="2">
        <f t="shared" si="59"/>
        <v>1</v>
      </c>
      <c r="L62" s="2">
        <f t="shared" si="59"/>
        <v>1</v>
      </c>
      <c r="M62" s="2">
        <f t="shared" si="59"/>
        <v>1</v>
      </c>
      <c r="N62" s="2">
        <f t="shared" si="59"/>
        <v>1</v>
      </c>
      <c r="O62" s="2">
        <f t="shared" si="59"/>
        <v>1</v>
      </c>
      <c r="P62" s="2">
        <f t="shared" si="59"/>
        <v>1</v>
      </c>
      <c r="Q62" s="2">
        <f t="shared" si="59"/>
        <v>1</v>
      </c>
      <c r="R62" s="2">
        <f t="shared" si="59"/>
        <v>1</v>
      </c>
      <c r="S62" s="2">
        <f t="shared" si="59"/>
        <v>1</v>
      </c>
      <c r="T62" s="2">
        <f t="shared" si="59"/>
        <v>1</v>
      </c>
      <c r="U62" s="2">
        <f t="shared" si="59"/>
        <v>1</v>
      </c>
      <c r="V62" s="2">
        <f t="shared" si="59"/>
        <v>1</v>
      </c>
      <c r="W62" s="2">
        <f t="shared" si="59"/>
        <v>1</v>
      </c>
      <c r="X62" s="2">
        <f t="shared" si="59"/>
        <v>1</v>
      </c>
      <c r="Y62" s="2">
        <f t="shared" si="59"/>
        <v>1</v>
      </c>
      <c r="Z62" s="2">
        <f t="shared" si="59"/>
        <v>1</v>
      </c>
      <c r="AA62" s="2">
        <f t="shared" si="59"/>
        <v>1</v>
      </c>
      <c r="AB62" s="2">
        <f t="shared" si="59"/>
        <v>1</v>
      </c>
      <c r="AC62" s="1"/>
      <c r="AD62" s="1"/>
      <c r="AE62" s="1"/>
      <c r="AF62" s="1"/>
      <c r="AG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2" t="s">
        <v>28</v>
      </c>
      <c r="B65" s="1"/>
      <c r="C65" s="1"/>
      <c r="D65" s="1"/>
      <c r="E65" s="1"/>
      <c r="F65" s="1"/>
      <c r="G65" s="2" t="s">
        <v>29</v>
      </c>
      <c r="H65" s="1"/>
      <c r="I65" s="2">
        <v>28.0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2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2" t="s">
        <v>30</v>
      </c>
      <c r="B67" s="2" t="s">
        <v>31</v>
      </c>
      <c r="C67" s="1"/>
      <c r="D67" s="5" t="s">
        <v>30</v>
      </c>
      <c r="E67" s="5" t="s">
        <v>31</v>
      </c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2" t="s">
        <v>0</v>
      </c>
      <c r="B68" s="1">
        <f t="shared" ref="B68:B94" si="60">SUM(B35:AC35)/$I$65</f>
        <v>0.03946241707</v>
      </c>
      <c r="C68" s="1"/>
      <c r="D68" s="5" t="s">
        <v>24</v>
      </c>
      <c r="E68" s="1">
        <v>0.005967677749643235</v>
      </c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2" t="s">
        <v>1</v>
      </c>
      <c r="B69" s="1">
        <f t="shared" si="60"/>
        <v>0.01975068015</v>
      </c>
      <c r="C69" s="1"/>
      <c r="D69" s="5" t="s">
        <v>22</v>
      </c>
      <c r="E69" s="1">
        <v>0.00697913781304126</v>
      </c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2" t="s">
        <v>2</v>
      </c>
      <c r="B70" s="1">
        <f t="shared" si="60"/>
        <v>0.02517020839</v>
      </c>
      <c r="C70" s="1"/>
      <c r="D70" s="5" t="s">
        <v>20</v>
      </c>
      <c r="E70" s="1">
        <v>0.007377786329634954</v>
      </c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2" t="s">
        <v>3</v>
      </c>
      <c r="B71" s="1">
        <f t="shared" si="60"/>
        <v>0.08118915418</v>
      </c>
      <c r="C71" s="1"/>
      <c r="D71" s="5" t="s">
        <v>19</v>
      </c>
      <c r="E71" s="1">
        <v>0.011198255809282813</v>
      </c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2" t="s">
        <v>4</v>
      </c>
      <c r="B72" s="1">
        <f t="shared" si="60"/>
        <v>0.0409555029</v>
      </c>
      <c r="C72" s="1"/>
      <c r="D72" s="5" t="s">
        <v>15</v>
      </c>
      <c r="E72" s="1">
        <v>0.011922791899514456</v>
      </c>
      <c r="F72" s="1"/>
      <c r="G72" s="1"/>
      <c r="H72" s="1"/>
      <c r="I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2" t="s">
        <v>5</v>
      </c>
      <c r="B73" s="1">
        <f t="shared" si="60"/>
        <v>0.06121281218</v>
      </c>
      <c r="C73" s="1"/>
      <c r="D73" s="5" t="s">
        <v>10</v>
      </c>
      <c r="E73" s="1">
        <v>0.01355882491896948</v>
      </c>
      <c r="F73" s="1"/>
      <c r="G73" s="1"/>
      <c r="H73" s="1"/>
      <c r="I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2" t="s">
        <v>6</v>
      </c>
      <c r="B74" s="1">
        <f t="shared" si="60"/>
        <v>0.01636911976</v>
      </c>
      <c r="C74" s="1"/>
      <c r="D74" s="5" t="s">
        <v>6</v>
      </c>
      <c r="E74" s="1">
        <v>0.016369119758385915</v>
      </c>
      <c r="F74" s="1"/>
      <c r="G74" s="1"/>
      <c r="H74" s="1"/>
      <c r="I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2" t="s">
        <v>7</v>
      </c>
      <c r="B75" s="1">
        <f t="shared" si="60"/>
        <v>0.0402510457</v>
      </c>
      <c r="C75" s="1"/>
      <c r="D75" s="5" t="s">
        <v>16</v>
      </c>
      <c r="E75" s="1">
        <v>0.018899276587506158</v>
      </c>
      <c r="F75" s="1"/>
      <c r="G75" s="1"/>
      <c r="H75" s="1"/>
      <c r="I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2" t="s">
        <v>8</v>
      </c>
      <c r="B76" s="1">
        <f t="shared" si="60"/>
        <v>0.03078463392</v>
      </c>
      <c r="C76" s="1"/>
      <c r="D76" s="5" t="s">
        <v>1</v>
      </c>
      <c r="E76" s="1">
        <v>0.01975068015118719</v>
      </c>
      <c r="F76" s="1"/>
      <c r="G76" s="1"/>
      <c r="H76" s="1"/>
      <c r="I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2" t="s">
        <v>9</v>
      </c>
      <c r="B77" s="1">
        <f t="shared" si="60"/>
        <v>0.05910474205</v>
      </c>
      <c r="C77" s="1"/>
      <c r="D77" s="5" t="s">
        <v>23</v>
      </c>
      <c r="E77" s="1">
        <v>0.019936457662643126</v>
      </c>
      <c r="F77" s="1"/>
      <c r="G77" s="1"/>
      <c r="H77" s="1"/>
      <c r="I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2" t="s">
        <v>10</v>
      </c>
      <c r="B78" s="1">
        <f t="shared" si="60"/>
        <v>0.01355882492</v>
      </c>
      <c r="C78" s="1"/>
      <c r="D78" s="5" t="s">
        <v>11</v>
      </c>
      <c r="E78" s="1">
        <v>0.021981005155655847</v>
      </c>
      <c r="F78" s="1"/>
      <c r="G78" s="1"/>
      <c r="H78" s="1"/>
      <c r="I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  <c r="AC78" s="1"/>
      <c r="AD78" s="1"/>
      <c r="AE78" s="1"/>
      <c r="AF78" s="1"/>
      <c r="AG78" s="1"/>
    </row>
    <row r="79">
      <c r="A79" s="2" t="s">
        <v>11</v>
      </c>
      <c r="B79" s="1">
        <f t="shared" si="60"/>
        <v>0.02198100516</v>
      </c>
      <c r="C79" s="1"/>
      <c r="D79" s="5" t="s">
        <v>2</v>
      </c>
      <c r="E79" s="1">
        <v>0.02517020838787224</v>
      </c>
      <c r="F79" s="1"/>
      <c r="G79" s="1"/>
      <c r="H79" s="1"/>
      <c r="I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  <c r="AC79" s="1"/>
      <c r="AD79" s="1"/>
      <c r="AE79" s="1"/>
      <c r="AF79" s="1"/>
      <c r="AG79" s="1"/>
    </row>
    <row r="80">
      <c r="A80" s="2" t="s">
        <v>12</v>
      </c>
      <c r="B80" s="1">
        <f t="shared" si="60"/>
        <v>0.08554679117</v>
      </c>
      <c r="C80" s="1"/>
      <c r="D80" s="5" t="s">
        <v>25</v>
      </c>
      <c r="E80" s="1">
        <v>0.02888423331979077</v>
      </c>
      <c r="F80" s="1"/>
      <c r="G80" s="1"/>
      <c r="H80" s="1"/>
      <c r="I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  <c r="AA80" s="1"/>
      <c r="AB80" s="1"/>
      <c r="AC80" s="1"/>
      <c r="AD80" s="1"/>
      <c r="AE80" s="1"/>
      <c r="AF80" s="1"/>
      <c r="AG80" s="1"/>
    </row>
    <row r="81">
      <c r="A81" s="2" t="s">
        <v>13</v>
      </c>
      <c r="B81" s="1">
        <f t="shared" si="60"/>
        <v>0.02932143563</v>
      </c>
      <c r="C81" s="1"/>
      <c r="D81" s="5" t="s">
        <v>13</v>
      </c>
      <c r="E81" s="1">
        <v>0.02932143562711246</v>
      </c>
      <c r="F81" s="1"/>
      <c r="G81" s="1"/>
      <c r="H81" s="1"/>
      <c r="I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2" t="s">
        <v>14</v>
      </c>
      <c r="B82" s="1">
        <f t="shared" si="60"/>
        <v>0.05496761324</v>
      </c>
      <c r="C82" s="1"/>
      <c r="D82" s="5" t="s">
        <v>8</v>
      </c>
      <c r="E82" s="1">
        <v>0.030784633918702047</v>
      </c>
      <c r="F82" s="1"/>
      <c r="G82" s="1"/>
      <c r="H82" s="1"/>
      <c r="I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2" t="s">
        <v>15</v>
      </c>
      <c r="B83" s="1">
        <f t="shared" si="60"/>
        <v>0.0119227919</v>
      </c>
      <c r="C83" s="1"/>
      <c r="D83" s="5" t="s">
        <v>0</v>
      </c>
      <c r="E83" s="1">
        <v>0.03946241706855078</v>
      </c>
      <c r="F83" s="1"/>
      <c r="G83" s="1"/>
      <c r="H83" s="1"/>
      <c r="I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2" t="s">
        <v>16</v>
      </c>
      <c r="B84" s="1">
        <f t="shared" si="60"/>
        <v>0.01889927659</v>
      </c>
      <c r="C84" s="1"/>
      <c r="D84" s="5" t="s">
        <v>7</v>
      </c>
      <c r="E84" s="1">
        <v>0.04025104570014837</v>
      </c>
      <c r="F84" s="1"/>
      <c r="G84" s="1"/>
      <c r="H84" s="1"/>
      <c r="I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>
      <c r="A85" s="2" t="s">
        <v>17</v>
      </c>
      <c r="B85" s="1">
        <f t="shared" si="60"/>
        <v>0.0649998898</v>
      </c>
      <c r="C85" s="1"/>
      <c r="D85" s="5" t="s">
        <v>4</v>
      </c>
      <c r="E85" s="1">
        <v>0.04095550290331471</v>
      </c>
      <c r="F85" s="1"/>
      <c r="G85" s="1"/>
      <c r="H85" s="1"/>
      <c r="I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2" t="s">
        <v>18</v>
      </c>
      <c r="B86" s="1">
        <f t="shared" si="60"/>
        <v>0.04421446155</v>
      </c>
      <c r="C86" s="1"/>
      <c r="D86" s="5" t="s">
        <v>18</v>
      </c>
      <c r="E86" s="1">
        <v>0.04421446155490601</v>
      </c>
      <c r="F86" s="1"/>
      <c r="G86" s="1"/>
      <c r="H86" s="1"/>
      <c r="I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2" t="s">
        <v>19</v>
      </c>
      <c r="B87" s="1">
        <f t="shared" si="60"/>
        <v>0.01119825581</v>
      </c>
      <c r="C87" s="1"/>
      <c r="D87" s="5" t="s">
        <v>14</v>
      </c>
      <c r="E87" s="1">
        <v>0.054967613243072075</v>
      </c>
      <c r="F87" s="1"/>
      <c r="G87" s="1"/>
      <c r="H87" s="1"/>
      <c r="I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2" t="s">
        <v>20</v>
      </c>
      <c r="B88" s="1">
        <f t="shared" si="60"/>
        <v>0.00737778633</v>
      </c>
      <c r="C88" s="1"/>
      <c r="D88" s="5" t="s">
        <v>21</v>
      </c>
      <c r="E88" s="1">
        <v>0.05610538077263189</v>
      </c>
      <c r="F88" s="1"/>
      <c r="G88" s="1"/>
      <c r="H88" s="1"/>
      <c r="I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"/>
      <c r="AC88" s="1"/>
      <c r="AD88" s="1"/>
      <c r="AE88" s="1"/>
      <c r="AF88" s="1"/>
      <c r="AG88" s="1"/>
    </row>
    <row r="89">
      <c r="A89" s="2" t="s">
        <v>21</v>
      </c>
      <c r="B89" s="1">
        <f t="shared" si="60"/>
        <v>0.05610538077</v>
      </c>
      <c r="C89" s="1"/>
      <c r="D89" s="5" t="s">
        <v>9</v>
      </c>
      <c r="E89" s="1">
        <v>0.05910474205290682</v>
      </c>
      <c r="F89" s="1"/>
      <c r="G89" s="1"/>
      <c r="H89" s="1"/>
      <c r="I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2" t="s">
        <v>22</v>
      </c>
      <c r="B90" s="1">
        <f t="shared" si="60"/>
        <v>0.006979137813</v>
      </c>
      <c r="C90" s="1"/>
      <c r="D90" s="5" t="s">
        <v>5</v>
      </c>
      <c r="E90" s="1">
        <v>0.06121281218322395</v>
      </c>
      <c r="F90" s="1"/>
      <c r="G90" s="1"/>
      <c r="H90" s="1"/>
      <c r="I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2" t="s">
        <v>23</v>
      </c>
      <c r="B91" s="1">
        <f t="shared" si="60"/>
        <v>0.01993645766</v>
      </c>
      <c r="C91" s="1"/>
      <c r="D91" s="5" t="s">
        <v>17</v>
      </c>
      <c r="E91" s="1">
        <v>0.06499988979883632</v>
      </c>
      <c r="F91" s="1"/>
      <c r="G91" s="1"/>
      <c r="H91" s="1"/>
      <c r="I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2" t="s">
        <v>24</v>
      </c>
      <c r="B92" s="1">
        <f t="shared" si="60"/>
        <v>0.00596767775</v>
      </c>
      <c r="C92" s="1"/>
      <c r="D92" s="5" t="s">
        <v>26</v>
      </c>
      <c r="E92" s="1">
        <v>0.06817437856837605</v>
      </c>
      <c r="F92" s="1"/>
      <c r="G92" s="1"/>
      <c r="H92" s="1"/>
      <c r="I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2" t="s">
        <v>25</v>
      </c>
      <c r="B93" s="1">
        <f t="shared" si="60"/>
        <v>0.02888423332</v>
      </c>
      <c r="C93" s="1"/>
      <c r="D93" s="5" t="s">
        <v>3</v>
      </c>
      <c r="E93" s="1">
        <v>0.08118915418086768</v>
      </c>
      <c r="F93" s="1"/>
      <c r="G93" s="1"/>
      <c r="H93" s="1"/>
      <c r="I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2" t="s">
        <v>26</v>
      </c>
      <c r="B94" s="1">
        <f t="shared" si="60"/>
        <v>0.06817437857</v>
      </c>
      <c r="C94" s="1"/>
      <c r="D94" s="5" t="s">
        <v>12</v>
      </c>
      <c r="E94" s="1">
        <v>0.08554679116993757</v>
      </c>
      <c r="F94" s="1"/>
      <c r="G94" s="1"/>
      <c r="H94" s="1"/>
      <c r="I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B100" s="2" t="s">
        <v>32</v>
      </c>
      <c r="C100" s="1"/>
      <c r="D100" s="1"/>
      <c r="E100" s="1"/>
      <c r="F100" s="1"/>
      <c r="G100" s="2" t="s">
        <v>33</v>
      </c>
      <c r="H100" s="1"/>
      <c r="I100" s="2">
        <v>6.0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2" t="s">
        <v>0</v>
      </c>
      <c r="B102" s="2" t="s">
        <v>34</v>
      </c>
      <c r="C102" s="2" t="s">
        <v>35</v>
      </c>
      <c r="D102" s="2" t="s">
        <v>36</v>
      </c>
      <c r="E102" s="2" t="s">
        <v>37</v>
      </c>
      <c r="F102" s="2" t="s">
        <v>38</v>
      </c>
      <c r="G102" s="2" t="s">
        <v>39</v>
      </c>
      <c r="H102" s="1"/>
      <c r="I102" s="2" t="s">
        <v>40</v>
      </c>
      <c r="J102" s="2" t="s">
        <v>34</v>
      </c>
      <c r="K102" s="2" t="s">
        <v>35</v>
      </c>
      <c r="L102" s="2" t="s">
        <v>36</v>
      </c>
      <c r="M102" s="2" t="s">
        <v>37</v>
      </c>
      <c r="N102" s="2" t="s">
        <v>38</v>
      </c>
      <c r="O102" s="2" t="s">
        <v>39</v>
      </c>
      <c r="P102" s="1"/>
      <c r="Q102" s="2" t="s">
        <v>41</v>
      </c>
      <c r="R102" s="2" t="s">
        <v>42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2" t="s">
        <v>34</v>
      </c>
      <c r="B103" s="2">
        <v>1.0</v>
      </c>
      <c r="C103" s="2">
        <v>9.0</v>
      </c>
      <c r="D103" s="2">
        <v>1.0</v>
      </c>
      <c r="E103" s="2">
        <v>5.0</v>
      </c>
      <c r="F103" s="2">
        <v>1.0</v>
      </c>
      <c r="G103" s="2">
        <f>1/5</f>
        <v>0.2</v>
      </c>
      <c r="H103" s="1"/>
      <c r="I103" s="2" t="s">
        <v>34</v>
      </c>
      <c r="J103" s="2">
        <f t="shared" ref="J103:O103" si="61">B103/B$109</f>
        <v>0.1203208556</v>
      </c>
      <c r="K103" s="2">
        <f t="shared" si="61"/>
        <v>0.2142857143</v>
      </c>
      <c r="L103" s="2">
        <f t="shared" si="61"/>
        <v>0.1203208556</v>
      </c>
      <c r="M103" s="2">
        <f t="shared" si="61"/>
        <v>0.2906976744</v>
      </c>
      <c r="N103" s="2">
        <f t="shared" si="61"/>
        <v>0.1184210526</v>
      </c>
      <c r="O103" s="2">
        <f t="shared" si="61"/>
        <v>0.09782608696</v>
      </c>
      <c r="P103" s="1"/>
      <c r="Q103" s="2" t="s">
        <v>34</v>
      </c>
      <c r="R103" s="1">
        <f t="shared" ref="R103:R108" si="64">sum(J103:O103)/$I$100</f>
        <v>0.1603120399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2" t="s">
        <v>35</v>
      </c>
      <c r="B104" s="1">
        <f>1/C103</f>
        <v>0.1111111111</v>
      </c>
      <c r="C104" s="2">
        <v>1.0</v>
      </c>
      <c r="D104" s="1">
        <f>1/9</f>
        <v>0.1111111111</v>
      </c>
      <c r="E104" s="1">
        <f>1/5</f>
        <v>0.2</v>
      </c>
      <c r="F104" s="1">
        <f t="shared" ref="F104:G104" si="62">1/9</f>
        <v>0.1111111111</v>
      </c>
      <c r="G104" s="1">
        <f t="shared" si="62"/>
        <v>0.1111111111</v>
      </c>
      <c r="H104" s="1"/>
      <c r="I104" s="2" t="s">
        <v>35</v>
      </c>
      <c r="J104" s="2">
        <f t="shared" ref="J104:O104" si="63">B104/B$109</f>
        <v>0.01336898396</v>
      </c>
      <c r="K104" s="2">
        <f t="shared" si="63"/>
        <v>0.02380952381</v>
      </c>
      <c r="L104" s="2">
        <f t="shared" si="63"/>
        <v>0.01336898396</v>
      </c>
      <c r="M104" s="2">
        <f t="shared" si="63"/>
        <v>0.01162790698</v>
      </c>
      <c r="N104" s="2">
        <f t="shared" si="63"/>
        <v>0.01315789474</v>
      </c>
      <c r="O104" s="2">
        <f t="shared" si="63"/>
        <v>0.05434782609</v>
      </c>
      <c r="P104" s="1"/>
      <c r="Q104" s="2" t="s">
        <v>35</v>
      </c>
      <c r="R104" s="1">
        <f t="shared" si="64"/>
        <v>0.02161351992</v>
      </c>
      <c r="S104" s="1"/>
      <c r="T104" s="1"/>
      <c r="U104" s="1"/>
      <c r="V104" s="7" t="s">
        <v>43</v>
      </c>
      <c r="Z104" s="8"/>
      <c r="AA104" s="1"/>
      <c r="AB104" s="1"/>
      <c r="AC104" s="1"/>
      <c r="AD104" s="1"/>
      <c r="AE104" s="1"/>
      <c r="AF104" s="1"/>
      <c r="AG104" s="1"/>
    </row>
    <row r="105">
      <c r="A105" s="2" t="s">
        <v>36</v>
      </c>
      <c r="B105" s="1">
        <f>1/D103</f>
        <v>1</v>
      </c>
      <c r="C105" s="1">
        <f>1/D104</f>
        <v>9</v>
      </c>
      <c r="D105" s="2">
        <v>1.0</v>
      </c>
      <c r="E105" s="2">
        <v>5.0</v>
      </c>
      <c r="F105" s="2">
        <v>1.0</v>
      </c>
      <c r="G105" s="2">
        <f>1/5</f>
        <v>0.2</v>
      </c>
      <c r="H105" s="1"/>
      <c r="I105" s="2" t="s">
        <v>36</v>
      </c>
      <c r="J105" s="2">
        <f t="shared" ref="J105:O105" si="65">B105/B$109</f>
        <v>0.1203208556</v>
      </c>
      <c r="K105" s="2">
        <f t="shared" si="65"/>
        <v>0.2142857143</v>
      </c>
      <c r="L105" s="2">
        <f t="shared" si="65"/>
        <v>0.1203208556</v>
      </c>
      <c r="M105" s="2">
        <f t="shared" si="65"/>
        <v>0.2906976744</v>
      </c>
      <c r="N105" s="2">
        <f t="shared" si="65"/>
        <v>0.1184210526</v>
      </c>
      <c r="O105" s="2">
        <f t="shared" si="65"/>
        <v>0.09782608696</v>
      </c>
      <c r="P105" s="1"/>
      <c r="Q105" s="2" t="s">
        <v>36</v>
      </c>
      <c r="R105" s="1">
        <f t="shared" si="64"/>
        <v>0.1603120399</v>
      </c>
      <c r="S105" s="1"/>
      <c r="T105" s="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2" t="s">
        <v>37</v>
      </c>
      <c r="B106" s="1">
        <f>1/E103</f>
        <v>0.2</v>
      </c>
      <c r="C106" s="1">
        <f>1/E104</f>
        <v>5</v>
      </c>
      <c r="D106" s="1">
        <f>1/E105</f>
        <v>0.2</v>
      </c>
      <c r="E106" s="2">
        <v>1.0</v>
      </c>
      <c r="F106" s="1">
        <f t="shared" ref="F106:G106" si="66">1/3</f>
        <v>0.3333333333</v>
      </c>
      <c r="G106" s="1">
        <f t="shared" si="66"/>
        <v>0.3333333333</v>
      </c>
      <c r="H106" s="1"/>
      <c r="I106" s="2" t="s">
        <v>37</v>
      </c>
      <c r="J106" s="2">
        <f t="shared" ref="J106:O106" si="67">B106/B$109</f>
        <v>0.02406417112</v>
      </c>
      <c r="K106" s="2">
        <f t="shared" si="67"/>
        <v>0.119047619</v>
      </c>
      <c r="L106" s="2">
        <f t="shared" si="67"/>
        <v>0.02406417112</v>
      </c>
      <c r="M106" s="2">
        <f t="shared" si="67"/>
        <v>0.05813953488</v>
      </c>
      <c r="N106" s="2">
        <f t="shared" si="67"/>
        <v>0.03947368421</v>
      </c>
      <c r="O106" s="2">
        <f t="shared" si="67"/>
        <v>0.1630434783</v>
      </c>
      <c r="P106" s="1"/>
      <c r="Q106" s="2" t="s">
        <v>37</v>
      </c>
      <c r="R106" s="1">
        <f t="shared" si="64"/>
        <v>0.07130544311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2" t="s">
        <v>38</v>
      </c>
      <c r="B107" s="1">
        <f>1/F103</f>
        <v>1</v>
      </c>
      <c r="C107" s="1">
        <f>1/F104</f>
        <v>9</v>
      </c>
      <c r="D107" s="1">
        <f>1/F105</f>
        <v>1</v>
      </c>
      <c r="E107" s="1">
        <f>1/F106</f>
        <v>3</v>
      </c>
      <c r="F107" s="2">
        <v>1.0</v>
      </c>
      <c r="G107" s="1">
        <f>1/5</f>
        <v>0.2</v>
      </c>
      <c r="H107" s="1"/>
      <c r="I107" s="2" t="s">
        <v>38</v>
      </c>
      <c r="J107" s="2">
        <f t="shared" ref="J107:O107" si="68">B107/B$109</f>
        <v>0.1203208556</v>
      </c>
      <c r="K107" s="2">
        <f t="shared" si="68"/>
        <v>0.2142857143</v>
      </c>
      <c r="L107" s="2">
        <f t="shared" si="68"/>
        <v>0.1203208556</v>
      </c>
      <c r="M107" s="2">
        <f t="shared" si="68"/>
        <v>0.1744186047</v>
      </c>
      <c r="N107" s="2">
        <f t="shared" si="68"/>
        <v>0.1184210526</v>
      </c>
      <c r="O107" s="2">
        <f t="shared" si="68"/>
        <v>0.09782608696</v>
      </c>
      <c r="P107" s="1"/>
      <c r="Q107" s="2" t="s">
        <v>38</v>
      </c>
      <c r="R107" s="1">
        <f t="shared" si="64"/>
        <v>0.140932195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2" t="s">
        <v>39</v>
      </c>
      <c r="B108" s="1">
        <f>1/G103</f>
        <v>5</v>
      </c>
      <c r="C108" s="1">
        <f>1/G104</f>
        <v>9</v>
      </c>
      <c r="D108" s="1">
        <f>1/G105</f>
        <v>5</v>
      </c>
      <c r="E108" s="1">
        <f>1/G106</f>
        <v>3</v>
      </c>
      <c r="F108" s="1">
        <f>1/G107</f>
        <v>5</v>
      </c>
      <c r="G108" s="2">
        <v>1.0</v>
      </c>
      <c r="H108" s="1"/>
      <c r="I108" s="2" t="s">
        <v>39</v>
      </c>
      <c r="J108" s="2">
        <f t="shared" ref="J108:O108" si="69">B108/B$109</f>
        <v>0.6016042781</v>
      </c>
      <c r="K108" s="2">
        <f t="shared" si="69"/>
        <v>0.2142857143</v>
      </c>
      <c r="L108" s="2">
        <f t="shared" si="69"/>
        <v>0.6016042781</v>
      </c>
      <c r="M108" s="2">
        <f t="shared" si="69"/>
        <v>0.1744186047</v>
      </c>
      <c r="N108" s="2">
        <f t="shared" si="69"/>
        <v>0.5921052632</v>
      </c>
      <c r="O108" s="2">
        <f t="shared" si="69"/>
        <v>0.4891304348</v>
      </c>
      <c r="P108" s="1"/>
      <c r="Q108" s="2" t="s">
        <v>39</v>
      </c>
      <c r="R108" s="1">
        <f t="shared" si="64"/>
        <v>0.4455247622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1"/>
      <c r="B109" s="1">
        <f t="shared" ref="B109:G109" si="70">sum(B103:B108)</f>
        <v>8.311111111</v>
      </c>
      <c r="C109" s="1">
        <f t="shared" si="70"/>
        <v>42</v>
      </c>
      <c r="D109" s="1">
        <f t="shared" si="70"/>
        <v>8.311111111</v>
      </c>
      <c r="E109" s="1">
        <f t="shared" si="70"/>
        <v>17.2</v>
      </c>
      <c r="F109" s="1">
        <f t="shared" si="70"/>
        <v>8.444444444</v>
      </c>
      <c r="G109" s="1">
        <f t="shared" si="70"/>
        <v>2.044444444</v>
      </c>
      <c r="H109" s="1"/>
      <c r="I109" s="1"/>
      <c r="J109" s="1">
        <f t="shared" ref="J109:O109" si="71">sum(J103:J108)</f>
        <v>1</v>
      </c>
      <c r="K109" s="1">
        <f t="shared" si="71"/>
        <v>1</v>
      </c>
      <c r="L109" s="1">
        <f t="shared" si="71"/>
        <v>1</v>
      </c>
      <c r="M109" s="1">
        <f t="shared" si="71"/>
        <v>1</v>
      </c>
      <c r="N109" s="1">
        <f t="shared" si="71"/>
        <v>1</v>
      </c>
      <c r="O109" s="1">
        <f t="shared" si="71"/>
        <v>1</v>
      </c>
      <c r="P109" s="1"/>
      <c r="Q109" s="1"/>
      <c r="R109" s="1">
        <f>sum(R103:R108)</f>
        <v>1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2" t="s">
        <v>1</v>
      </c>
      <c r="B112" s="2" t="s">
        <v>34</v>
      </c>
      <c r="C112" s="2" t="s">
        <v>35</v>
      </c>
      <c r="D112" s="2" t="s">
        <v>36</v>
      </c>
      <c r="E112" s="2" t="s">
        <v>37</v>
      </c>
      <c r="F112" s="2" t="s">
        <v>38</v>
      </c>
      <c r="G112" s="2" t="s">
        <v>39</v>
      </c>
      <c r="H112" s="1"/>
      <c r="I112" s="2" t="s">
        <v>44</v>
      </c>
      <c r="J112" s="2" t="s">
        <v>34</v>
      </c>
      <c r="K112" s="2" t="s">
        <v>35</v>
      </c>
      <c r="L112" s="2" t="s">
        <v>36</v>
      </c>
      <c r="M112" s="2" t="s">
        <v>37</v>
      </c>
      <c r="N112" s="2" t="s">
        <v>38</v>
      </c>
      <c r="O112" s="2" t="s">
        <v>39</v>
      </c>
      <c r="P112" s="1"/>
      <c r="Q112" s="2" t="s">
        <v>45</v>
      </c>
      <c r="R112" s="2" t="s">
        <v>42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2" t="s">
        <v>34</v>
      </c>
      <c r="B113" s="2">
        <v>1.0</v>
      </c>
      <c r="C113" s="1">
        <f>1/7</f>
        <v>0.1428571429</v>
      </c>
      <c r="D113" s="2">
        <v>1.0</v>
      </c>
      <c r="E113" s="1">
        <f>1/7</f>
        <v>0.1428571429</v>
      </c>
      <c r="F113" s="2">
        <v>1.0</v>
      </c>
      <c r="G113" s="2">
        <v>1.0</v>
      </c>
      <c r="H113" s="1"/>
      <c r="I113" s="2" t="s">
        <v>34</v>
      </c>
      <c r="J113" s="2">
        <f t="shared" ref="J113:O113" si="72">B113/B$119</f>
        <v>0.05555555556</v>
      </c>
      <c r="K113" s="2">
        <f t="shared" si="72"/>
        <v>0.02564102564</v>
      </c>
      <c r="L113" s="2">
        <f t="shared" si="72"/>
        <v>0.05</v>
      </c>
      <c r="M113" s="2">
        <f t="shared" si="72"/>
        <v>0.08275862069</v>
      </c>
      <c r="N113" s="2">
        <f t="shared" si="72"/>
        <v>0.05</v>
      </c>
      <c r="O113" s="2">
        <f t="shared" si="72"/>
        <v>0.05</v>
      </c>
      <c r="P113" s="1"/>
      <c r="Q113" s="2" t="s">
        <v>34</v>
      </c>
      <c r="R113" s="1">
        <f t="shared" ref="R113:R118" si="74">sum(J113:O113)/$I$100</f>
        <v>0.05232586698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2" t="s">
        <v>35</v>
      </c>
      <c r="B114" s="1">
        <f>1/C113</f>
        <v>7</v>
      </c>
      <c r="C114" s="2">
        <v>1.0</v>
      </c>
      <c r="D114" s="2">
        <v>7.0</v>
      </c>
      <c r="E114" s="1">
        <f>1/4</f>
        <v>0.25</v>
      </c>
      <c r="F114" s="2">
        <v>7.0</v>
      </c>
      <c r="G114" s="2">
        <v>7.0</v>
      </c>
      <c r="H114" s="1"/>
      <c r="I114" s="2" t="s">
        <v>35</v>
      </c>
      <c r="J114" s="2">
        <f t="shared" ref="J114:O114" si="73">B114/B$119</f>
        <v>0.3888888889</v>
      </c>
      <c r="K114" s="2">
        <f t="shared" si="73"/>
        <v>0.1794871795</v>
      </c>
      <c r="L114" s="2">
        <f t="shared" si="73"/>
        <v>0.35</v>
      </c>
      <c r="M114" s="2">
        <f t="shared" si="73"/>
        <v>0.1448275862</v>
      </c>
      <c r="N114" s="2">
        <f t="shared" si="73"/>
        <v>0.35</v>
      </c>
      <c r="O114" s="2">
        <f t="shared" si="73"/>
        <v>0.35</v>
      </c>
      <c r="P114" s="1"/>
      <c r="Q114" s="2" t="s">
        <v>35</v>
      </c>
      <c r="R114" s="1">
        <f t="shared" si="74"/>
        <v>0.2938672758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2" t="s">
        <v>36</v>
      </c>
      <c r="B115" s="1">
        <f>1/D113</f>
        <v>1</v>
      </c>
      <c r="C115" s="1">
        <f>1/D114</f>
        <v>0.1428571429</v>
      </c>
      <c r="D115" s="2">
        <v>1.0</v>
      </c>
      <c r="E115" s="1">
        <f>1/9</f>
        <v>0.1111111111</v>
      </c>
      <c r="F115" s="2">
        <v>1.0</v>
      </c>
      <c r="G115" s="2">
        <v>1.0</v>
      </c>
      <c r="H115" s="1"/>
      <c r="I115" s="2" t="s">
        <v>36</v>
      </c>
      <c r="J115" s="2">
        <f t="shared" ref="J115:O115" si="75">B115/B$119</f>
        <v>0.05555555556</v>
      </c>
      <c r="K115" s="2">
        <f t="shared" si="75"/>
        <v>0.02564102564</v>
      </c>
      <c r="L115" s="2">
        <f t="shared" si="75"/>
        <v>0.05</v>
      </c>
      <c r="M115" s="2">
        <f t="shared" si="75"/>
        <v>0.06436781609</v>
      </c>
      <c r="N115" s="2">
        <f t="shared" si="75"/>
        <v>0.05</v>
      </c>
      <c r="O115" s="2">
        <f t="shared" si="75"/>
        <v>0.05</v>
      </c>
      <c r="P115" s="1"/>
      <c r="Q115" s="2" t="s">
        <v>36</v>
      </c>
      <c r="R115" s="1">
        <f t="shared" si="74"/>
        <v>0.04926073288</v>
      </c>
      <c r="S115" s="1"/>
      <c r="T115" s="1"/>
      <c r="U115" s="1"/>
      <c r="V115" s="9" t="s">
        <v>46</v>
      </c>
      <c r="Z115" s="1"/>
      <c r="AA115" s="1"/>
      <c r="AB115" s="1"/>
      <c r="AC115" s="1"/>
      <c r="AD115" s="1"/>
      <c r="AE115" s="1"/>
      <c r="AF115" s="1"/>
      <c r="AG115" s="1"/>
    </row>
    <row r="116">
      <c r="A116" s="2" t="s">
        <v>37</v>
      </c>
      <c r="B116" s="1">
        <f>1/E113</f>
        <v>7</v>
      </c>
      <c r="C116" s="1">
        <f>1/E114</f>
        <v>4</v>
      </c>
      <c r="D116" s="1">
        <f>1/E115</f>
        <v>9</v>
      </c>
      <c r="E116" s="2">
        <v>1.0</v>
      </c>
      <c r="F116" s="2">
        <v>9.0</v>
      </c>
      <c r="G116" s="2">
        <v>9.0</v>
      </c>
      <c r="H116" s="1"/>
      <c r="I116" s="2" t="s">
        <v>37</v>
      </c>
      <c r="J116" s="2">
        <f t="shared" ref="J116:O116" si="76">B116/B$119</f>
        <v>0.3888888889</v>
      </c>
      <c r="K116" s="2">
        <f t="shared" si="76"/>
        <v>0.7179487179</v>
      </c>
      <c r="L116" s="2">
        <f t="shared" si="76"/>
        <v>0.45</v>
      </c>
      <c r="M116" s="2">
        <f t="shared" si="76"/>
        <v>0.5793103448</v>
      </c>
      <c r="N116" s="2">
        <f t="shared" si="76"/>
        <v>0.45</v>
      </c>
      <c r="O116" s="2">
        <f t="shared" si="76"/>
        <v>0.45</v>
      </c>
      <c r="P116" s="1"/>
      <c r="Q116" s="2" t="s">
        <v>37</v>
      </c>
      <c r="R116" s="1">
        <f t="shared" si="74"/>
        <v>0.5060246586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2" t="s">
        <v>38</v>
      </c>
      <c r="B117" s="1">
        <f>1/F113</f>
        <v>1</v>
      </c>
      <c r="C117" s="1">
        <f>1/F114</f>
        <v>0.1428571429</v>
      </c>
      <c r="D117" s="1">
        <f>1/F115</f>
        <v>1</v>
      </c>
      <c r="E117" s="1">
        <f>1/F116</f>
        <v>0.1111111111</v>
      </c>
      <c r="F117" s="2">
        <v>1.0</v>
      </c>
      <c r="G117" s="2">
        <v>1.0</v>
      </c>
      <c r="H117" s="1"/>
      <c r="I117" s="2" t="s">
        <v>38</v>
      </c>
      <c r="J117" s="2">
        <f t="shared" ref="J117:O117" si="77">B117/B$119</f>
        <v>0.05555555556</v>
      </c>
      <c r="K117" s="2">
        <f t="shared" si="77"/>
        <v>0.02564102564</v>
      </c>
      <c r="L117" s="2">
        <f t="shared" si="77"/>
        <v>0.05</v>
      </c>
      <c r="M117" s="2">
        <f t="shared" si="77"/>
        <v>0.06436781609</v>
      </c>
      <c r="N117" s="2">
        <f t="shared" si="77"/>
        <v>0.05</v>
      </c>
      <c r="O117" s="2">
        <f t="shared" si="77"/>
        <v>0.05</v>
      </c>
      <c r="P117" s="1"/>
      <c r="Q117" s="2" t="s">
        <v>38</v>
      </c>
      <c r="R117" s="1">
        <f t="shared" si="74"/>
        <v>0.04926073288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2" t="s">
        <v>39</v>
      </c>
      <c r="B118" s="1">
        <f>1/G113</f>
        <v>1</v>
      </c>
      <c r="C118" s="1">
        <f>1/G114</f>
        <v>0.1428571429</v>
      </c>
      <c r="D118" s="1">
        <f>1/G115</f>
        <v>1</v>
      </c>
      <c r="E118" s="1">
        <f>1/G116</f>
        <v>0.1111111111</v>
      </c>
      <c r="F118" s="1">
        <f>1/G117</f>
        <v>1</v>
      </c>
      <c r="G118" s="2">
        <v>1.0</v>
      </c>
      <c r="H118" s="1"/>
      <c r="I118" s="2" t="s">
        <v>39</v>
      </c>
      <c r="J118" s="2">
        <f t="shared" ref="J118:O118" si="78">B118/B$119</f>
        <v>0.05555555556</v>
      </c>
      <c r="K118" s="2">
        <f t="shared" si="78"/>
        <v>0.02564102564</v>
      </c>
      <c r="L118" s="2">
        <f t="shared" si="78"/>
        <v>0.05</v>
      </c>
      <c r="M118" s="2">
        <f t="shared" si="78"/>
        <v>0.06436781609</v>
      </c>
      <c r="N118" s="2">
        <f t="shared" si="78"/>
        <v>0.05</v>
      </c>
      <c r="O118" s="2">
        <f t="shared" si="78"/>
        <v>0.05</v>
      </c>
      <c r="P118" s="1"/>
      <c r="Q118" s="2" t="s">
        <v>39</v>
      </c>
      <c r="R118" s="1">
        <f t="shared" si="74"/>
        <v>0.04926073288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1"/>
      <c r="B119" s="1">
        <f t="shared" ref="B119:G119" si="79">sum(B113:B118)</f>
        <v>18</v>
      </c>
      <c r="C119" s="1">
        <f t="shared" si="79"/>
        <v>5.571428571</v>
      </c>
      <c r="D119" s="1">
        <f t="shared" si="79"/>
        <v>20</v>
      </c>
      <c r="E119" s="1">
        <f t="shared" si="79"/>
        <v>1.726190476</v>
      </c>
      <c r="F119" s="1">
        <f t="shared" si="79"/>
        <v>20</v>
      </c>
      <c r="G119" s="1">
        <f t="shared" si="79"/>
        <v>20</v>
      </c>
      <c r="H119" s="1"/>
      <c r="I119" s="1"/>
      <c r="J119" s="1">
        <f t="shared" ref="J119:O119" si="80">sum(J113:J118)</f>
        <v>1</v>
      </c>
      <c r="K119" s="1">
        <f t="shared" si="80"/>
        <v>1</v>
      </c>
      <c r="L119" s="1">
        <f t="shared" si="80"/>
        <v>1</v>
      </c>
      <c r="M119" s="1">
        <f t="shared" si="80"/>
        <v>1</v>
      </c>
      <c r="N119" s="1">
        <f t="shared" si="80"/>
        <v>1</v>
      </c>
      <c r="O119" s="1">
        <f t="shared" si="80"/>
        <v>1</v>
      </c>
      <c r="P119" s="1"/>
      <c r="Q119" s="1"/>
      <c r="R119" s="1">
        <f>sum(R113:R118)</f>
        <v>1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2" t="s">
        <v>2</v>
      </c>
      <c r="B122" s="2" t="s">
        <v>34</v>
      </c>
      <c r="C122" s="2" t="s">
        <v>35</v>
      </c>
      <c r="D122" s="2" t="s">
        <v>36</v>
      </c>
      <c r="E122" s="2" t="s">
        <v>37</v>
      </c>
      <c r="F122" s="2" t="s">
        <v>38</v>
      </c>
      <c r="G122" s="2" t="s">
        <v>39</v>
      </c>
      <c r="H122" s="1"/>
      <c r="I122" s="2" t="s">
        <v>47</v>
      </c>
      <c r="J122" s="2" t="s">
        <v>34</v>
      </c>
      <c r="K122" s="2" t="s">
        <v>35</v>
      </c>
      <c r="L122" s="2" t="s">
        <v>36</v>
      </c>
      <c r="M122" s="2" t="s">
        <v>37</v>
      </c>
      <c r="N122" s="2" t="s">
        <v>38</v>
      </c>
      <c r="O122" s="2" t="s">
        <v>39</v>
      </c>
      <c r="P122" s="1"/>
      <c r="Q122" s="2" t="s">
        <v>48</v>
      </c>
      <c r="R122" s="2" t="s">
        <v>42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2" t="s">
        <v>34</v>
      </c>
      <c r="B123" s="2">
        <v>1.0</v>
      </c>
      <c r="C123" s="2">
        <v>1.0</v>
      </c>
      <c r="D123" s="2">
        <v>1.0</v>
      </c>
      <c r="E123" s="1">
        <f t="shared" ref="E123:E125" si="82">1/7</f>
        <v>0.1428571429</v>
      </c>
      <c r="F123" s="2">
        <v>1.0</v>
      </c>
      <c r="G123" s="2">
        <v>9.0</v>
      </c>
      <c r="H123" s="1"/>
      <c r="I123" s="2" t="s">
        <v>34</v>
      </c>
      <c r="J123" s="2">
        <f t="shared" ref="J123:O123" si="81">B123/B$129</f>
        <v>0.09</v>
      </c>
      <c r="K123" s="2">
        <f t="shared" si="81"/>
        <v>0.09</v>
      </c>
      <c r="L123" s="2">
        <f t="shared" si="81"/>
        <v>0.09</v>
      </c>
      <c r="M123" s="2">
        <f t="shared" si="81"/>
        <v>0.05555555556</v>
      </c>
      <c r="N123" s="2">
        <f t="shared" si="81"/>
        <v>0.1956521739</v>
      </c>
      <c r="O123" s="2">
        <f t="shared" si="81"/>
        <v>0.2045454545</v>
      </c>
      <c r="P123" s="1"/>
      <c r="Q123" s="2" t="s">
        <v>34</v>
      </c>
      <c r="R123" s="1">
        <f t="shared" ref="R123:R128" si="84">sum(J123:O123)/$I$100</f>
        <v>0.120958864</v>
      </c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2" t="s">
        <v>35</v>
      </c>
      <c r="B124" s="1">
        <f>1/C123</f>
        <v>1</v>
      </c>
      <c r="C124" s="2">
        <v>1.0</v>
      </c>
      <c r="D124" s="2">
        <v>1.0</v>
      </c>
      <c r="E124" s="1">
        <f t="shared" si="82"/>
        <v>0.1428571429</v>
      </c>
      <c r="F124" s="2">
        <v>1.0</v>
      </c>
      <c r="G124" s="2">
        <v>9.0</v>
      </c>
      <c r="H124" s="1"/>
      <c r="I124" s="2" t="s">
        <v>35</v>
      </c>
      <c r="J124" s="2">
        <f t="shared" ref="J124:O124" si="83">B124/B$129</f>
        <v>0.09</v>
      </c>
      <c r="K124" s="2">
        <f t="shared" si="83"/>
        <v>0.09</v>
      </c>
      <c r="L124" s="2">
        <f t="shared" si="83"/>
        <v>0.09</v>
      </c>
      <c r="M124" s="2">
        <f t="shared" si="83"/>
        <v>0.05555555556</v>
      </c>
      <c r="N124" s="2">
        <f t="shared" si="83"/>
        <v>0.1956521739</v>
      </c>
      <c r="O124" s="2">
        <f t="shared" si="83"/>
        <v>0.2045454545</v>
      </c>
      <c r="P124" s="1"/>
      <c r="Q124" s="2" t="s">
        <v>35</v>
      </c>
      <c r="R124" s="1">
        <f t="shared" si="84"/>
        <v>0.120958864</v>
      </c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2" t="s">
        <v>36</v>
      </c>
      <c r="B125" s="1">
        <f>1/D123</f>
        <v>1</v>
      </c>
      <c r="C125" s="1">
        <f>1/D124</f>
        <v>1</v>
      </c>
      <c r="D125" s="2">
        <v>1.0</v>
      </c>
      <c r="E125" s="1">
        <f t="shared" si="82"/>
        <v>0.1428571429</v>
      </c>
      <c r="F125" s="2">
        <v>1.0</v>
      </c>
      <c r="G125" s="2">
        <v>9.0</v>
      </c>
      <c r="H125" s="1"/>
      <c r="I125" s="2" t="s">
        <v>36</v>
      </c>
      <c r="J125" s="2">
        <f t="shared" ref="J125:O125" si="85">B125/B$129</f>
        <v>0.09</v>
      </c>
      <c r="K125" s="2">
        <f t="shared" si="85"/>
        <v>0.09</v>
      </c>
      <c r="L125" s="2">
        <f t="shared" si="85"/>
        <v>0.09</v>
      </c>
      <c r="M125" s="2">
        <f t="shared" si="85"/>
        <v>0.05555555556</v>
      </c>
      <c r="N125" s="2">
        <f t="shared" si="85"/>
        <v>0.1956521739</v>
      </c>
      <c r="O125" s="2">
        <f t="shared" si="85"/>
        <v>0.2045454545</v>
      </c>
      <c r="P125" s="1"/>
      <c r="Q125" s="2" t="s">
        <v>36</v>
      </c>
      <c r="R125" s="1">
        <f t="shared" si="84"/>
        <v>0.120958864</v>
      </c>
      <c r="S125" s="1"/>
      <c r="T125" s="1"/>
      <c r="U125" s="1"/>
      <c r="V125" s="2" t="s">
        <v>49</v>
      </c>
      <c r="Z125" s="1"/>
      <c r="AA125" s="1"/>
      <c r="AB125" s="1"/>
      <c r="AC125" s="1"/>
      <c r="AD125" s="1"/>
      <c r="AE125" s="1"/>
      <c r="AF125" s="1"/>
      <c r="AG125" s="1"/>
    </row>
    <row r="126">
      <c r="A126" s="2" t="s">
        <v>37</v>
      </c>
      <c r="B126" s="1">
        <f>1/E123</f>
        <v>7</v>
      </c>
      <c r="C126" s="1">
        <f>1/E124</f>
        <v>7</v>
      </c>
      <c r="D126" s="1">
        <f>1/E125</f>
        <v>7</v>
      </c>
      <c r="E126" s="2">
        <v>1.0</v>
      </c>
      <c r="F126" s="2">
        <v>1.0</v>
      </c>
      <c r="G126" s="2">
        <v>7.0</v>
      </c>
      <c r="H126" s="1"/>
      <c r="I126" s="2" t="s">
        <v>37</v>
      </c>
      <c r="J126" s="2">
        <f t="shared" ref="J126:O126" si="86">B126/B$129</f>
        <v>0.63</v>
      </c>
      <c r="K126" s="2">
        <f t="shared" si="86"/>
        <v>0.63</v>
      </c>
      <c r="L126" s="2">
        <f t="shared" si="86"/>
        <v>0.63</v>
      </c>
      <c r="M126" s="2">
        <f t="shared" si="86"/>
        <v>0.3888888889</v>
      </c>
      <c r="N126" s="2">
        <f t="shared" si="86"/>
        <v>0.1956521739</v>
      </c>
      <c r="O126" s="2">
        <f t="shared" si="86"/>
        <v>0.1590909091</v>
      </c>
      <c r="P126" s="1"/>
      <c r="Q126" s="2" t="s">
        <v>37</v>
      </c>
      <c r="R126" s="1">
        <f t="shared" si="84"/>
        <v>0.438938662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2" t="s">
        <v>38</v>
      </c>
      <c r="B127" s="1">
        <f>1/F123</f>
        <v>1</v>
      </c>
      <c r="C127" s="1">
        <f>1/F124</f>
        <v>1</v>
      </c>
      <c r="D127" s="1">
        <f>1/F125</f>
        <v>1</v>
      </c>
      <c r="E127" s="1">
        <f>1/F126</f>
        <v>1</v>
      </c>
      <c r="F127" s="2">
        <v>1.0</v>
      </c>
      <c r="G127" s="2">
        <v>9.0</v>
      </c>
      <c r="H127" s="1"/>
      <c r="I127" s="2" t="s">
        <v>38</v>
      </c>
      <c r="J127" s="2">
        <f t="shared" ref="J127:O127" si="87">B127/B$129</f>
        <v>0.09</v>
      </c>
      <c r="K127" s="2">
        <f t="shared" si="87"/>
        <v>0.09</v>
      </c>
      <c r="L127" s="2">
        <f t="shared" si="87"/>
        <v>0.09</v>
      </c>
      <c r="M127" s="2">
        <f t="shared" si="87"/>
        <v>0.3888888889</v>
      </c>
      <c r="N127" s="2">
        <f t="shared" si="87"/>
        <v>0.1956521739</v>
      </c>
      <c r="O127" s="2">
        <f t="shared" si="87"/>
        <v>0.2045454545</v>
      </c>
      <c r="P127" s="1"/>
      <c r="Q127" s="2" t="s">
        <v>38</v>
      </c>
      <c r="R127" s="1">
        <f t="shared" si="84"/>
        <v>0.1765144196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2" t="s">
        <v>39</v>
      </c>
      <c r="B128" s="1">
        <f>1/G123</f>
        <v>0.1111111111</v>
      </c>
      <c r="C128" s="1">
        <f>1/G124</f>
        <v>0.1111111111</v>
      </c>
      <c r="D128" s="1">
        <f>1/G125</f>
        <v>0.1111111111</v>
      </c>
      <c r="E128" s="1">
        <f>1/G126</f>
        <v>0.1428571429</v>
      </c>
      <c r="F128" s="1">
        <f>1/G127</f>
        <v>0.1111111111</v>
      </c>
      <c r="G128" s="2">
        <v>1.0</v>
      </c>
      <c r="H128" s="1"/>
      <c r="I128" s="2" t="s">
        <v>39</v>
      </c>
      <c r="J128" s="2">
        <f t="shared" ref="J128:O128" si="88">B128/B$129</f>
        <v>0.01</v>
      </c>
      <c r="K128" s="2">
        <f t="shared" si="88"/>
        <v>0.01</v>
      </c>
      <c r="L128" s="2">
        <f t="shared" si="88"/>
        <v>0.01</v>
      </c>
      <c r="M128" s="2">
        <f t="shared" si="88"/>
        <v>0.05555555556</v>
      </c>
      <c r="N128" s="2">
        <f t="shared" si="88"/>
        <v>0.02173913043</v>
      </c>
      <c r="O128" s="2">
        <f t="shared" si="88"/>
        <v>0.02272727273</v>
      </c>
      <c r="P128" s="1"/>
      <c r="Q128" s="2" t="s">
        <v>39</v>
      </c>
      <c r="R128" s="1">
        <f t="shared" si="84"/>
        <v>0.02167032645</v>
      </c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1"/>
      <c r="B129" s="1">
        <f t="shared" ref="B129:G129" si="89">sum(B123:B128)</f>
        <v>11.11111111</v>
      </c>
      <c r="C129" s="1">
        <f t="shared" si="89"/>
        <v>11.11111111</v>
      </c>
      <c r="D129" s="1">
        <f t="shared" si="89"/>
        <v>11.11111111</v>
      </c>
      <c r="E129" s="1">
        <f t="shared" si="89"/>
        <v>2.571428571</v>
      </c>
      <c r="F129" s="1">
        <f t="shared" si="89"/>
        <v>5.111111111</v>
      </c>
      <c r="G129" s="1">
        <f t="shared" si="89"/>
        <v>44</v>
      </c>
      <c r="H129" s="1"/>
      <c r="I129" s="1"/>
      <c r="J129" s="1">
        <f t="shared" ref="J129:O129" si="90">sum(J123:J128)</f>
        <v>1</v>
      </c>
      <c r="K129" s="1">
        <f t="shared" si="90"/>
        <v>1</v>
      </c>
      <c r="L129" s="1">
        <f t="shared" si="90"/>
        <v>1</v>
      </c>
      <c r="M129" s="1">
        <f t="shared" si="90"/>
        <v>1</v>
      </c>
      <c r="N129" s="1">
        <f t="shared" si="90"/>
        <v>1</v>
      </c>
      <c r="O129" s="1">
        <f t="shared" si="90"/>
        <v>1</v>
      </c>
      <c r="P129" s="1"/>
      <c r="Q129" s="1"/>
      <c r="R129" s="1">
        <f>sum(R123:R128)</f>
        <v>1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10" t="s">
        <v>3</v>
      </c>
      <c r="B132" s="2" t="s">
        <v>34</v>
      </c>
      <c r="C132" s="2" t="s">
        <v>35</v>
      </c>
      <c r="D132" s="2" t="s">
        <v>36</v>
      </c>
      <c r="E132" s="2" t="s">
        <v>37</v>
      </c>
      <c r="F132" s="2" t="s">
        <v>38</v>
      </c>
      <c r="G132" s="2" t="s">
        <v>39</v>
      </c>
      <c r="H132" s="11"/>
      <c r="I132" s="10" t="s">
        <v>50</v>
      </c>
      <c r="J132" s="2" t="s">
        <v>34</v>
      </c>
      <c r="K132" s="2" t="s">
        <v>35</v>
      </c>
      <c r="L132" s="2" t="s">
        <v>36</v>
      </c>
      <c r="M132" s="2" t="s">
        <v>37</v>
      </c>
      <c r="N132" s="2" t="s">
        <v>38</v>
      </c>
      <c r="O132" s="2" t="s">
        <v>39</v>
      </c>
      <c r="P132" s="11"/>
      <c r="Q132" s="10" t="s">
        <v>51</v>
      </c>
      <c r="R132" s="11" t="s">
        <v>42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2" t="s">
        <v>34</v>
      </c>
      <c r="B133" s="11">
        <v>1.0</v>
      </c>
      <c r="C133" s="10">
        <v>4.0</v>
      </c>
      <c r="D133" s="10">
        <v>1.0</v>
      </c>
      <c r="E133" s="11">
        <f>1/5</f>
        <v>0.2</v>
      </c>
      <c r="F133" s="10">
        <v>1.0</v>
      </c>
      <c r="G133" s="10">
        <f>1/5</f>
        <v>0.2</v>
      </c>
      <c r="H133" s="11"/>
      <c r="I133" s="2" t="s">
        <v>34</v>
      </c>
      <c r="J133" s="2">
        <f t="shared" ref="J133:O133" si="91">B133/B$139</f>
        <v>0.07547169811</v>
      </c>
      <c r="K133" s="2">
        <f t="shared" si="91"/>
        <v>0.2580645161</v>
      </c>
      <c r="L133" s="2">
        <f t="shared" si="91"/>
        <v>0.05882352941</v>
      </c>
      <c r="M133" s="2">
        <f t="shared" si="91"/>
        <v>0.05084745763</v>
      </c>
      <c r="N133" s="2">
        <f t="shared" si="91"/>
        <v>0.05882352941</v>
      </c>
      <c r="O133" s="2">
        <f t="shared" si="91"/>
        <v>0.08917197452</v>
      </c>
      <c r="P133" s="11"/>
      <c r="Q133" s="2" t="s">
        <v>34</v>
      </c>
      <c r="R133" s="11">
        <f t="shared" ref="R133:R138" si="93">SUM(J133:O133)/$I$100</f>
        <v>0.0985337842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2" t="s">
        <v>35</v>
      </c>
      <c r="B134" s="11">
        <f>1/C133</f>
        <v>0.25</v>
      </c>
      <c r="C134" s="11">
        <v>1.0</v>
      </c>
      <c r="D134" s="10">
        <v>4.0</v>
      </c>
      <c r="E134" s="11">
        <f>1/3</f>
        <v>0.3333333333</v>
      </c>
      <c r="F134" s="10">
        <v>4.0</v>
      </c>
      <c r="G134" s="11">
        <f>1/7</f>
        <v>0.1428571429</v>
      </c>
      <c r="H134" s="11"/>
      <c r="I134" s="2" t="s">
        <v>35</v>
      </c>
      <c r="J134" s="2">
        <f t="shared" ref="J134:O134" si="92">B134/B$139</f>
        <v>0.01886792453</v>
      </c>
      <c r="K134" s="2">
        <f t="shared" si="92"/>
        <v>0.06451612903</v>
      </c>
      <c r="L134" s="2">
        <f t="shared" si="92"/>
        <v>0.2352941176</v>
      </c>
      <c r="M134" s="2">
        <f t="shared" si="92"/>
        <v>0.08474576271</v>
      </c>
      <c r="N134" s="2">
        <f t="shared" si="92"/>
        <v>0.2352941176</v>
      </c>
      <c r="O134" s="2">
        <f t="shared" si="92"/>
        <v>0.06369426752</v>
      </c>
      <c r="P134" s="11"/>
      <c r="Q134" s="2" t="s">
        <v>35</v>
      </c>
      <c r="R134" s="11">
        <f t="shared" si="93"/>
        <v>0.1170687198</v>
      </c>
      <c r="S134" s="1"/>
      <c r="T134" s="1"/>
      <c r="U134" s="1"/>
      <c r="V134" s="12" t="s">
        <v>52</v>
      </c>
      <c r="Z134" s="1"/>
      <c r="AA134" s="1"/>
      <c r="AB134" s="1"/>
      <c r="AC134" s="1"/>
      <c r="AD134" s="1"/>
      <c r="AE134" s="1"/>
      <c r="AF134" s="1"/>
      <c r="AG134" s="1"/>
    </row>
    <row r="135">
      <c r="A135" s="2" t="s">
        <v>36</v>
      </c>
      <c r="B135" s="11">
        <f>1/D133</f>
        <v>1</v>
      </c>
      <c r="C135" s="11">
        <f>1/D134</f>
        <v>0.25</v>
      </c>
      <c r="D135" s="11">
        <v>1.0</v>
      </c>
      <c r="E135" s="10">
        <f>1/5</f>
        <v>0.2</v>
      </c>
      <c r="F135" s="10">
        <v>1.0</v>
      </c>
      <c r="G135" s="11">
        <f>1/5</f>
        <v>0.2</v>
      </c>
      <c r="H135" s="11"/>
      <c r="I135" s="2" t="s">
        <v>36</v>
      </c>
      <c r="J135" s="2">
        <f t="shared" ref="J135:O135" si="94">B135/B$139</f>
        <v>0.07547169811</v>
      </c>
      <c r="K135" s="2">
        <f t="shared" si="94"/>
        <v>0.01612903226</v>
      </c>
      <c r="L135" s="2">
        <f t="shared" si="94"/>
        <v>0.05882352941</v>
      </c>
      <c r="M135" s="2">
        <f t="shared" si="94"/>
        <v>0.05084745763</v>
      </c>
      <c r="N135" s="2">
        <f t="shared" si="94"/>
        <v>0.05882352941</v>
      </c>
      <c r="O135" s="2">
        <f t="shared" si="94"/>
        <v>0.08917197452</v>
      </c>
      <c r="P135" s="11"/>
      <c r="Q135" s="2" t="s">
        <v>36</v>
      </c>
      <c r="R135" s="11">
        <f t="shared" si="93"/>
        <v>0.05821120356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2" t="s">
        <v>37</v>
      </c>
      <c r="B136" s="11">
        <f>1/E133</f>
        <v>5</v>
      </c>
      <c r="C136" s="11">
        <f>1/E134</f>
        <v>3</v>
      </c>
      <c r="D136" s="11">
        <f>1/E135</f>
        <v>5</v>
      </c>
      <c r="E136" s="11">
        <v>1.0</v>
      </c>
      <c r="F136" s="10">
        <v>5.0</v>
      </c>
      <c r="G136" s="10">
        <f>1/2</f>
        <v>0.5</v>
      </c>
      <c r="H136" s="11"/>
      <c r="I136" s="2" t="s">
        <v>37</v>
      </c>
      <c r="J136" s="2">
        <f t="shared" ref="J136:O136" si="95">B136/B$139</f>
        <v>0.3773584906</v>
      </c>
      <c r="K136" s="2">
        <f t="shared" si="95"/>
        <v>0.1935483871</v>
      </c>
      <c r="L136" s="2">
        <f t="shared" si="95"/>
        <v>0.2941176471</v>
      </c>
      <c r="M136" s="2">
        <f t="shared" si="95"/>
        <v>0.2542372881</v>
      </c>
      <c r="N136" s="2">
        <f t="shared" si="95"/>
        <v>0.2941176471</v>
      </c>
      <c r="O136" s="2">
        <f t="shared" si="95"/>
        <v>0.2229299363</v>
      </c>
      <c r="P136" s="11"/>
      <c r="Q136" s="2" t="s">
        <v>37</v>
      </c>
      <c r="R136" s="11">
        <f t="shared" si="93"/>
        <v>0.2727182327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2" t="s">
        <v>38</v>
      </c>
      <c r="B137" s="11">
        <f>1/F133</f>
        <v>1</v>
      </c>
      <c r="C137" s="11">
        <f>1/F134</f>
        <v>0.25</v>
      </c>
      <c r="D137" s="11">
        <f>1/F135</f>
        <v>1</v>
      </c>
      <c r="E137" s="11">
        <f>1/F136</f>
        <v>0.2</v>
      </c>
      <c r="F137" s="11">
        <v>1.0</v>
      </c>
      <c r="G137" s="11">
        <f>1/5</f>
        <v>0.2</v>
      </c>
      <c r="H137" s="11"/>
      <c r="I137" s="2" t="s">
        <v>38</v>
      </c>
      <c r="J137" s="2">
        <f t="shared" ref="J137:O137" si="96">B137/B$139</f>
        <v>0.07547169811</v>
      </c>
      <c r="K137" s="2">
        <f t="shared" si="96"/>
        <v>0.01612903226</v>
      </c>
      <c r="L137" s="2">
        <f t="shared" si="96"/>
        <v>0.05882352941</v>
      </c>
      <c r="M137" s="2">
        <f t="shared" si="96"/>
        <v>0.05084745763</v>
      </c>
      <c r="N137" s="2">
        <f t="shared" si="96"/>
        <v>0.05882352941</v>
      </c>
      <c r="O137" s="2">
        <f t="shared" si="96"/>
        <v>0.08917197452</v>
      </c>
      <c r="P137" s="11"/>
      <c r="Q137" s="2" t="s">
        <v>38</v>
      </c>
      <c r="R137" s="11">
        <f t="shared" si="93"/>
        <v>0.05821120356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2" t="s">
        <v>39</v>
      </c>
      <c r="B138" s="11">
        <f>1/G133</f>
        <v>5</v>
      </c>
      <c r="C138" s="11">
        <f>1/G134</f>
        <v>7</v>
      </c>
      <c r="D138" s="11">
        <f>1/G135</f>
        <v>5</v>
      </c>
      <c r="E138" s="11">
        <f>1/G136</f>
        <v>2</v>
      </c>
      <c r="F138" s="11">
        <f>1/G137</f>
        <v>5</v>
      </c>
      <c r="G138" s="11">
        <v>1.0</v>
      </c>
      <c r="H138" s="11"/>
      <c r="I138" s="2" t="s">
        <v>39</v>
      </c>
      <c r="J138" s="2">
        <f t="shared" ref="J138:O138" si="97">B138/B$139</f>
        <v>0.3773584906</v>
      </c>
      <c r="K138" s="2">
        <f t="shared" si="97"/>
        <v>0.4516129032</v>
      </c>
      <c r="L138" s="2">
        <f t="shared" si="97"/>
        <v>0.2941176471</v>
      </c>
      <c r="M138" s="2">
        <f t="shared" si="97"/>
        <v>0.5084745763</v>
      </c>
      <c r="N138" s="2">
        <f t="shared" si="97"/>
        <v>0.2941176471</v>
      </c>
      <c r="O138" s="2">
        <f t="shared" si="97"/>
        <v>0.4458598726</v>
      </c>
      <c r="P138" s="11"/>
      <c r="Q138" s="2" t="s">
        <v>39</v>
      </c>
      <c r="R138" s="11">
        <f t="shared" si="93"/>
        <v>0.3952568561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11"/>
      <c r="B139" s="11">
        <f t="shared" ref="B139:G139" si="98">SUM(B133:B138)</f>
        <v>13.25</v>
      </c>
      <c r="C139" s="11">
        <f t="shared" si="98"/>
        <v>15.5</v>
      </c>
      <c r="D139" s="11">
        <f t="shared" si="98"/>
        <v>17</v>
      </c>
      <c r="E139" s="11">
        <f t="shared" si="98"/>
        <v>3.933333333</v>
      </c>
      <c r="F139" s="11">
        <f t="shared" si="98"/>
        <v>17</v>
      </c>
      <c r="G139" s="11">
        <f t="shared" si="98"/>
        <v>2.242857143</v>
      </c>
      <c r="H139" s="11"/>
      <c r="I139" s="11"/>
      <c r="J139" s="11">
        <f t="shared" ref="J139:O139" si="99">SUM(J133:J138)</f>
        <v>1</v>
      </c>
      <c r="K139" s="11">
        <f t="shared" si="99"/>
        <v>1</v>
      </c>
      <c r="L139" s="11">
        <f t="shared" si="99"/>
        <v>1</v>
      </c>
      <c r="M139" s="11">
        <f t="shared" si="99"/>
        <v>1</v>
      </c>
      <c r="N139" s="11">
        <f t="shared" si="99"/>
        <v>1</v>
      </c>
      <c r="O139" s="11">
        <f t="shared" si="99"/>
        <v>1</v>
      </c>
      <c r="P139" s="11"/>
      <c r="Q139" s="11"/>
      <c r="R139" s="11">
        <f>SUM(R133:R138)</f>
        <v>1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10" t="s">
        <v>4</v>
      </c>
      <c r="B142" s="2" t="s">
        <v>34</v>
      </c>
      <c r="C142" s="2" t="s">
        <v>35</v>
      </c>
      <c r="D142" s="2" t="s">
        <v>36</v>
      </c>
      <c r="E142" s="2" t="s">
        <v>37</v>
      </c>
      <c r="F142" s="2" t="s">
        <v>38</v>
      </c>
      <c r="G142" s="2" t="s">
        <v>39</v>
      </c>
      <c r="H142" s="11"/>
      <c r="I142" s="10" t="s">
        <v>53</v>
      </c>
      <c r="J142" s="2" t="s">
        <v>34</v>
      </c>
      <c r="K142" s="2" t="s">
        <v>35</v>
      </c>
      <c r="L142" s="2" t="s">
        <v>36</v>
      </c>
      <c r="M142" s="2" t="s">
        <v>37</v>
      </c>
      <c r="N142" s="2" t="s">
        <v>38</v>
      </c>
      <c r="O142" s="2" t="s">
        <v>39</v>
      </c>
      <c r="P142" s="11"/>
      <c r="Q142" s="10" t="s">
        <v>54</v>
      </c>
      <c r="R142" s="11" t="s">
        <v>42</v>
      </c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2" t="s">
        <v>34</v>
      </c>
      <c r="B143" s="11">
        <v>1.0</v>
      </c>
      <c r="C143" s="10">
        <v>1.0</v>
      </c>
      <c r="D143" s="10">
        <v>1.0</v>
      </c>
      <c r="E143" s="10">
        <v>1.0</v>
      </c>
      <c r="F143" s="10">
        <v>1.0</v>
      </c>
      <c r="G143" s="10">
        <v>6.0</v>
      </c>
      <c r="H143" s="11"/>
      <c r="I143" s="2" t="s">
        <v>34</v>
      </c>
      <c r="J143" s="2">
        <f t="shared" ref="J143:O143" si="100">B143/B$149</f>
        <v>0.1935483871</v>
      </c>
      <c r="K143" s="2">
        <f t="shared" si="100"/>
        <v>0.1935483871</v>
      </c>
      <c r="L143" s="2">
        <f t="shared" si="100"/>
        <v>0.1935483871</v>
      </c>
      <c r="M143" s="2">
        <f t="shared" si="100"/>
        <v>0.1935483871</v>
      </c>
      <c r="N143" s="2">
        <f t="shared" si="100"/>
        <v>0.1935483871</v>
      </c>
      <c r="O143" s="2">
        <f t="shared" si="100"/>
        <v>0.1935483871</v>
      </c>
      <c r="P143" s="11"/>
      <c r="Q143" s="2" t="s">
        <v>34</v>
      </c>
      <c r="R143" s="11">
        <f t="shared" ref="R143:R148" si="102">SUM(J143:O143)/$I$100</f>
        <v>0.1935483871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2" t="s">
        <v>35</v>
      </c>
      <c r="B144" s="11">
        <f>1/C143</f>
        <v>1</v>
      </c>
      <c r="C144" s="11">
        <v>1.0</v>
      </c>
      <c r="D144" s="10">
        <v>1.0</v>
      </c>
      <c r="E144" s="10">
        <v>1.0</v>
      </c>
      <c r="F144" s="10">
        <v>1.0</v>
      </c>
      <c r="G144" s="10">
        <v>6.0</v>
      </c>
      <c r="H144" s="11"/>
      <c r="I144" s="2" t="s">
        <v>35</v>
      </c>
      <c r="J144" s="2">
        <f t="shared" ref="J144:O144" si="101">B144/B$149</f>
        <v>0.1935483871</v>
      </c>
      <c r="K144" s="2">
        <f t="shared" si="101"/>
        <v>0.1935483871</v>
      </c>
      <c r="L144" s="2">
        <f t="shared" si="101"/>
        <v>0.1935483871</v>
      </c>
      <c r="M144" s="2">
        <f t="shared" si="101"/>
        <v>0.1935483871</v>
      </c>
      <c r="N144" s="2">
        <f t="shared" si="101"/>
        <v>0.1935483871</v>
      </c>
      <c r="O144" s="2">
        <f t="shared" si="101"/>
        <v>0.1935483871</v>
      </c>
      <c r="P144" s="11"/>
      <c r="Q144" s="2" t="s">
        <v>35</v>
      </c>
      <c r="R144" s="11">
        <f t="shared" si="102"/>
        <v>0.1935483871</v>
      </c>
      <c r="S144" s="1"/>
      <c r="T144" s="1"/>
      <c r="U144" s="1"/>
      <c r="V144" s="12" t="s">
        <v>55</v>
      </c>
      <c r="Z144" s="8"/>
      <c r="AA144" s="1"/>
      <c r="AB144" s="1"/>
      <c r="AC144" s="1"/>
      <c r="AD144" s="1"/>
      <c r="AE144" s="1"/>
      <c r="AF144" s="1"/>
      <c r="AG144" s="1"/>
    </row>
    <row r="145">
      <c r="A145" s="2" t="s">
        <v>36</v>
      </c>
      <c r="B145" s="11">
        <f>1/D143</f>
        <v>1</v>
      </c>
      <c r="C145" s="11">
        <f>1/D144</f>
        <v>1</v>
      </c>
      <c r="D145" s="11">
        <v>1.0</v>
      </c>
      <c r="E145" s="10">
        <v>1.0</v>
      </c>
      <c r="F145" s="10">
        <v>1.0</v>
      </c>
      <c r="G145" s="10">
        <v>6.0</v>
      </c>
      <c r="H145" s="11"/>
      <c r="I145" s="2" t="s">
        <v>36</v>
      </c>
      <c r="J145" s="2">
        <f t="shared" ref="J145:O145" si="103">B145/B$149</f>
        <v>0.1935483871</v>
      </c>
      <c r="K145" s="2">
        <f t="shared" si="103"/>
        <v>0.1935483871</v>
      </c>
      <c r="L145" s="2">
        <f t="shared" si="103"/>
        <v>0.1935483871</v>
      </c>
      <c r="M145" s="2">
        <f t="shared" si="103"/>
        <v>0.1935483871</v>
      </c>
      <c r="N145" s="2">
        <f t="shared" si="103"/>
        <v>0.1935483871</v>
      </c>
      <c r="O145" s="2">
        <f t="shared" si="103"/>
        <v>0.1935483871</v>
      </c>
      <c r="P145" s="11"/>
      <c r="Q145" s="2" t="s">
        <v>36</v>
      </c>
      <c r="R145" s="11">
        <f t="shared" si="102"/>
        <v>0.1935483871</v>
      </c>
      <c r="S145" s="1"/>
      <c r="T145" s="1"/>
      <c r="U145" s="1"/>
      <c r="AA145" s="1"/>
      <c r="AB145" s="1"/>
      <c r="AC145" s="1"/>
      <c r="AD145" s="1"/>
      <c r="AE145" s="1"/>
      <c r="AF145" s="1"/>
      <c r="AG145" s="1"/>
    </row>
    <row r="146">
      <c r="A146" s="2" t="s">
        <v>37</v>
      </c>
      <c r="B146" s="11">
        <f>1/E143</f>
        <v>1</v>
      </c>
      <c r="C146" s="11">
        <f>1/E144</f>
        <v>1</v>
      </c>
      <c r="D146" s="11">
        <f>1/E145</f>
        <v>1</v>
      </c>
      <c r="E146" s="11">
        <v>1.0</v>
      </c>
      <c r="F146" s="10">
        <v>1.0</v>
      </c>
      <c r="G146" s="10">
        <v>6.0</v>
      </c>
      <c r="H146" s="11"/>
      <c r="I146" s="2" t="s">
        <v>37</v>
      </c>
      <c r="J146" s="2">
        <f t="shared" ref="J146:O146" si="104">B146/B$149</f>
        <v>0.1935483871</v>
      </c>
      <c r="K146" s="2">
        <f t="shared" si="104"/>
        <v>0.1935483871</v>
      </c>
      <c r="L146" s="2">
        <f t="shared" si="104"/>
        <v>0.1935483871</v>
      </c>
      <c r="M146" s="2">
        <f t="shared" si="104"/>
        <v>0.1935483871</v>
      </c>
      <c r="N146" s="2">
        <f t="shared" si="104"/>
        <v>0.1935483871</v>
      </c>
      <c r="O146" s="2">
        <f t="shared" si="104"/>
        <v>0.1935483871</v>
      </c>
      <c r="P146" s="11"/>
      <c r="Q146" s="2" t="s">
        <v>37</v>
      </c>
      <c r="R146" s="11">
        <f t="shared" si="102"/>
        <v>0.1935483871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2" t="s">
        <v>38</v>
      </c>
      <c r="B147" s="11">
        <f>1/F143</f>
        <v>1</v>
      </c>
      <c r="C147" s="11">
        <f>1/F144</f>
        <v>1</v>
      </c>
      <c r="D147" s="11">
        <f>1/F145</f>
        <v>1</v>
      </c>
      <c r="E147" s="11">
        <f>1/F146</f>
        <v>1</v>
      </c>
      <c r="F147" s="11">
        <v>1.0</v>
      </c>
      <c r="G147" s="10">
        <v>6.0</v>
      </c>
      <c r="H147" s="11"/>
      <c r="I147" s="2" t="s">
        <v>38</v>
      </c>
      <c r="J147" s="2">
        <f t="shared" ref="J147:O147" si="105">B147/B$149</f>
        <v>0.1935483871</v>
      </c>
      <c r="K147" s="2">
        <f t="shared" si="105"/>
        <v>0.1935483871</v>
      </c>
      <c r="L147" s="2">
        <f t="shared" si="105"/>
        <v>0.1935483871</v>
      </c>
      <c r="M147" s="2">
        <f t="shared" si="105"/>
        <v>0.1935483871</v>
      </c>
      <c r="N147" s="2">
        <f t="shared" si="105"/>
        <v>0.1935483871</v>
      </c>
      <c r="O147" s="2">
        <f t="shared" si="105"/>
        <v>0.1935483871</v>
      </c>
      <c r="P147" s="11"/>
      <c r="Q147" s="2" t="s">
        <v>38</v>
      </c>
      <c r="R147" s="11">
        <f t="shared" si="102"/>
        <v>0.1935483871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2" t="s">
        <v>39</v>
      </c>
      <c r="B148" s="11">
        <f>1/G143</f>
        <v>0.1666666667</v>
      </c>
      <c r="C148" s="11">
        <f>1/G144</f>
        <v>0.1666666667</v>
      </c>
      <c r="D148" s="11">
        <f>1/G145</f>
        <v>0.1666666667</v>
      </c>
      <c r="E148" s="11">
        <f>1/G146</f>
        <v>0.1666666667</v>
      </c>
      <c r="F148" s="11">
        <f>1/G147</f>
        <v>0.1666666667</v>
      </c>
      <c r="G148" s="11">
        <v>1.0</v>
      </c>
      <c r="H148" s="11"/>
      <c r="I148" s="2" t="s">
        <v>39</v>
      </c>
      <c r="J148" s="2">
        <f t="shared" ref="J148:O148" si="106">B148/B$149</f>
        <v>0.03225806452</v>
      </c>
      <c r="K148" s="2">
        <f t="shared" si="106"/>
        <v>0.03225806452</v>
      </c>
      <c r="L148" s="2">
        <f t="shared" si="106"/>
        <v>0.03225806452</v>
      </c>
      <c r="M148" s="2">
        <f t="shared" si="106"/>
        <v>0.03225806452</v>
      </c>
      <c r="N148" s="2">
        <f t="shared" si="106"/>
        <v>0.03225806452</v>
      </c>
      <c r="O148" s="2">
        <f t="shared" si="106"/>
        <v>0.03225806452</v>
      </c>
      <c r="P148" s="11"/>
      <c r="Q148" s="2" t="s">
        <v>39</v>
      </c>
      <c r="R148" s="11">
        <f t="shared" si="102"/>
        <v>0.03225806452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11"/>
      <c r="B149" s="11">
        <f t="shared" ref="B149:G149" si="107">SUM(B143:B148)</f>
        <v>5.166666667</v>
      </c>
      <c r="C149" s="11">
        <f t="shared" si="107"/>
        <v>5.166666667</v>
      </c>
      <c r="D149" s="11">
        <f t="shared" si="107"/>
        <v>5.166666667</v>
      </c>
      <c r="E149" s="11">
        <f t="shared" si="107"/>
        <v>5.166666667</v>
      </c>
      <c r="F149" s="11">
        <f t="shared" si="107"/>
        <v>5.166666667</v>
      </c>
      <c r="G149" s="11">
        <f t="shared" si="107"/>
        <v>31</v>
      </c>
      <c r="H149" s="11"/>
      <c r="I149" s="11"/>
      <c r="J149" s="11">
        <f t="shared" ref="J149:O149" si="108">SUM(J143:J148)</f>
        <v>1</v>
      </c>
      <c r="K149" s="11">
        <f t="shared" si="108"/>
        <v>1</v>
      </c>
      <c r="L149" s="11">
        <f t="shared" si="108"/>
        <v>1</v>
      </c>
      <c r="M149" s="11">
        <f t="shared" si="108"/>
        <v>1</v>
      </c>
      <c r="N149" s="11">
        <f t="shared" si="108"/>
        <v>1</v>
      </c>
      <c r="O149" s="11">
        <f t="shared" si="108"/>
        <v>1</v>
      </c>
      <c r="P149" s="11"/>
      <c r="Q149" s="11"/>
      <c r="R149" s="11">
        <f>SUM(R143:R148)</f>
        <v>1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10" t="s">
        <v>5</v>
      </c>
      <c r="B152" s="2" t="s">
        <v>34</v>
      </c>
      <c r="C152" s="2" t="s">
        <v>35</v>
      </c>
      <c r="D152" s="2" t="s">
        <v>36</v>
      </c>
      <c r="E152" s="2" t="s">
        <v>37</v>
      </c>
      <c r="F152" s="2" t="s">
        <v>38</v>
      </c>
      <c r="G152" s="2" t="s">
        <v>39</v>
      </c>
      <c r="H152" s="11"/>
      <c r="I152" s="10" t="s">
        <v>56</v>
      </c>
      <c r="J152" s="2" t="s">
        <v>34</v>
      </c>
      <c r="K152" s="2" t="s">
        <v>35</v>
      </c>
      <c r="L152" s="2" t="s">
        <v>36</v>
      </c>
      <c r="M152" s="2" t="s">
        <v>37</v>
      </c>
      <c r="N152" s="2" t="s">
        <v>38</v>
      </c>
      <c r="O152" s="2" t="s">
        <v>39</v>
      </c>
      <c r="P152" s="11"/>
      <c r="Q152" s="10" t="s">
        <v>57</v>
      </c>
      <c r="R152" s="11" t="s">
        <v>42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2" t="s">
        <v>34</v>
      </c>
      <c r="B153" s="11">
        <v>1.0</v>
      </c>
      <c r="C153" s="10">
        <v>5.0</v>
      </c>
      <c r="D153" s="10">
        <v>1.0</v>
      </c>
      <c r="E153" s="11">
        <f>1/2</f>
        <v>0.5</v>
      </c>
      <c r="F153" s="10">
        <v>1.0</v>
      </c>
      <c r="G153" s="10">
        <v>9.0</v>
      </c>
      <c r="H153" s="11"/>
      <c r="I153" s="2" t="s">
        <v>34</v>
      </c>
      <c r="J153" s="2">
        <f t="shared" ref="J153:O153" si="109">B153/B$159</f>
        <v>0.1882845188</v>
      </c>
      <c r="K153" s="2">
        <f t="shared" si="109"/>
        <v>0.4658385093</v>
      </c>
      <c r="L153" s="2">
        <f t="shared" si="109"/>
        <v>0.0989010989</v>
      </c>
      <c r="M153" s="2">
        <f t="shared" si="109"/>
        <v>0.1739130435</v>
      </c>
      <c r="N153" s="2">
        <f t="shared" si="109"/>
        <v>0.0989010989</v>
      </c>
      <c r="O153" s="2">
        <f t="shared" si="109"/>
        <v>0.2307692308</v>
      </c>
      <c r="P153" s="11"/>
      <c r="Q153" s="2" t="s">
        <v>34</v>
      </c>
      <c r="R153" s="11">
        <f t="shared" ref="R153:R158" si="111">SUM(J153:O153)/$I$100</f>
        <v>0.2094345834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2" t="s">
        <v>35</v>
      </c>
      <c r="B154" s="11">
        <f>1/C153</f>
        <v>0.2</v>
      </c>
      <c r="C154" s="11">
        <v>1.0</v>
      </c>
      <c r="D154" s="10">
        <v>5.0</v>
      </c>
      <c r="E154" s="11">
        <f>1/4</f>
        <v>0.25</v>
      </c>
      <c r="F154" s="10">
        <v>5.0</v>
      </c>
      <c r="G154" s="10">
        <v>3.0</v>
      </c>
      <c r="H154" s="11"/>
      <c r="I154" s="2" t="s">
        <v>35</v>
      </c>
      <c r="J154" s="2">
        <f t="shared" ref="J154:O154" si="110">B154/B$159</f>
        <v>0.03765690377</v>
      </c>
      <c r="K154" s="2">
        <f t="shared" si="110"/>
        <v>0.09316770186</v>
      </c>
      <c r="L154" s="2">
        <f t="shared" si="110"/>
        <v>0.4945054945</v>
      </c>
      <c r="M154" s="2">
        <f t="shared" si="110"/>
        <v>0.08695652174</v>
      </c>
      <c r="N154" s="2">
        <f t="shared" si="110"/>
        <v>0.4945054945</v>
      </c>
      <c r="O154" s="2">
        <f t="shared" si="110"/>
        <v>0.07692307692</v>
      </c>
      <c r="P154" s="11"/>
      <c r="Q154" s="2" t="s">
        <v>35</v>
      </c>
      <c r="R154" s="11">
        <f t="shared" si="111"/>
        <v>0.2139525322</v>
      </c>
      <c r="S154" s="1"/>
      <c r="T154" s="1"/>
      <c r="U154" s="1"/>
      <c r="V154" s="12" t="s">
        <v>58</v>
      </c>
      <c r="Z154" s="8"/>
      <c r="AA154" s="1"/>
      <c r="AB154" s="1"/>
      <c r="AC154" s="1"/>
      <c r="AD154" s="1"/>
      <c r="AE154" s="1"/>
      <c r="AF154" s="1"/>
      <c r="AG154" s="1"/>
    </row>
    <row r="155">
      <c r="A155" s="2" t="s">
        <v>36</v>
      </c>
      <c r="B155" s="11">
        <f>1/D153</f>
        <v>1</v>
      </c>
      <c r="C155" s="11">
        <f>1/D154</f>
        <v>0.2</v>
      </c>
      <c r="D155" s="11">
        <v>1.0</v>
      </c>
      <c r="E155" s="11">
        <f>1/2</f>
        <v>0.5</v>
      </c>
      <c r="F155" s="10">
        <v>1.0</v>
      </c>
      <c r="G155" s="10">
        <v>9.0</v>
      </c>
      <c r="H155" s="11"/>
      <c r="I155" s="2" t="s">
        <v>36</v>
      </c>
      <c r="J155" s="2">
        <f t="shared" ref="J155:O155" si="112">B155/B$159</f>
        <v>0.1882845188</v>
      </c>
      <c r="K155" s="2">
        <f t="shared" si="112"/>
        <v>0.01863354037</v>
      </c>
      <c r="L155" s="2">
        <f t="shared" si="112"/>
        <v>0.0989010989</v>
      </c>
      <c r="M155" s="2">
        <f t="shared" si="112"/>
        <v>0.1739130435</v>
      </c>
      <c r="N155" s="2">
        <f t="shared" si="112"/>
        <v>0.0989010989</v>
      </c>
      <c r="O155" s="2">
        <f t="shared" si="112"/>
        <v>0.2307692308</v>
      </c>
      <c r="P155" s="11"/>
      <c r="Q155" s="2" t="s">
        <v>36</v>
      </c>
      <c r="R155" s="11">
        <f t="shared" si="111"/>
        <v>0.1349004219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2" t="s">
        <v>37</v>
      </c>
      <c r="B156" s="11">
        <f>1/E153</f>
        <v>2</v>
      </c>
      <c r="C156" s="11">
        <f>1/E154</f>
        <v>4</v>
      </c>
      <c r="D156" s="11">
        <f>1/E155</f>
        <v>2</v>
      </c>
      <c r="E156" s="11">
        <v>1.0</v>
      </c>
      <c r="F156" s="10">
        <v>2.0</v>
      </c>
      <c r="G156" s="10">
        <v>8.0</v>
      </c>
      <c r="H156" s="11"/>
      <c r="I156" s="2" t="s">
        <v>37</v>
      </c>
      <c r="J156" s="2">
        <f t="shared" ref="J156:O156" si="113">B156/B$159</f>
        <v>0.3765690377</v>
      </c>
      <c r="K156" s="2">
        <f t="shared" si="113"/>
        <v>0.3726708075</v>
      </c>
      <c r="L156" s="2">
        <f t="shared" si="113"/>
        <v>0.1978021978</v>
      </c>
      <c r="M156" s="2">
        <f t="shared" si="113"/>
        <v>0.347826087</v>
      </c>
      <c r="N156" s="2">
        <f t="shared" si="113"/>
        <v>0.1978021978</v>
      </c>
      <c r="O156" s="2">
        <f t="shared" si="113"/>
        <v>0.2051282051</v>
      </c>
      <c r="P156" s="11"/>
      <c r="Q156" s="2" t="s">
        <v>37</v>
      </c>
      <c r="R156" s="11">
        <f t="shared" si="111"/>
        <v>0.2829664221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2" t="s">
        <v>38</v>
      </c>
      <c r="B157" s="11">
        <f>1/F153</f>
        <v>1</v>
      </c>
      <c r="C157" s="11">
        <f>1/F154</f>
        <v>0.2</v>
      </c>
      <c r="D157" s="11">
        <f>1/F155</f>
        <v>1</v>
      </c>
      <c r="E157" s="11">
        <f>1/F156</f>
        <v>0.5</v>
      </c>
      <c r="F157" s="11">
        <v>1.0</v>
      </c>
      <c r="G157" s="10">
        <v>9.0</v>
      </c>
      <c r="H157" s="11"/>
      <c r="I157" s="2" t="s">
        <v>38</v>
      </c>
      <c r="J157" s="2">
        <f t="shared" ref="J157:O157" si="114">B157/B$159</f>
        <v>0.1882845188</v>
      </c>
      <c r="K157" s="2">
        <f t="shared" si="114"/>
        <v>0.01863354037</v>
      </c>
      <c r="L157" s="2">
        <f t="shared" si="114"/>
        <v>0.0989010989</v>
      </c>
      <c r="M157" s="2">
        <f t="shared" si="114"/>
        <v>0.1739130435</v>
      </c>
      <c r="N157" s="2">
        <f t="shared" si="114"/>
        <v>0.0989010989</v>
      </c>
      <c r="O157" s="2">
        <f t="shared" si="114"/>
        <v>0.2307692308</v>
      </c>
      <c r="P157" s="11"/>
      <c r="Q157" s="2" t="s">
        <v>38</v>
      </c>
      <c r="R157" s="11">
        <f t="shared" si="111"/>
        <v>0.1349004219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2" t="s">
        <v>39</v>
      </c>
      <c r="B158" s="11">
        <f>1/G153</f>
        <v>0.1111111111</v>
      </c>
      <c r="C158" s="11">
        <f>1/G154</f>
        <v>0.3333333333</v>
      </c>
      <c r="D158" s="11">
        <f>1/G155</f>
        <v>0.1111111111</v>
      </c>
      <c r="E158" s="11">
        <f>1/G156</f>
        <v>0.125</v>
      </c>
      <c r="F158" s="11">
        <f>1/G157</f>
        <v>0.1111111111</v>
      </c>
      <c r="G158" s="11">
        <v>1.0</v>
      </c>
      <c r="H158" s="11"/>
      <c r="I158" s="2" t="s">
        <v>39</v>
      </c>
      <c r="J158" s="2">
        <f t="shared" ref="J158:O158" si="115">B158/B$159</f>
        <v>0.02092050209</v>
      </c>
      <c r="K158" s="2">
        <f t="shared" si="115"/>
        <v>0.03105590062</v>
      </c>
      <c r="L158" s="2">
        <f t="shared" si="115"/>
        <v>0.01098901099</v>
      </c>
      <c r="M158" s="2">
        <f t="shared" si="115"/>
        <v>0.04347826087</v>
      </c>
      <c r="N158" s="2">
        <f t="shared" si="115"/>
        <v>0.01098901099</v>
      </c>
      <c r="O158" s="2">
        <f t="shared" si="115"/>
        <v>0.02564102564</v>
      </c>
      <c r="P158" s="11"/>
      <c r="Q158" s="2" t="s">
        <v>39</v>
      </c>
      <c r="R158" s="11">
        <f t="shared" si="111"/>
        <v>0.02384561853</v>
      </c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11"/>
      <c r="B159" s="11">
        <f t="shared" ref="B159:G159" si="116">SUM(B153:B158)</f>
        <v>5.311111111</v>
      </c>
      <c r="C159" s="11">
        <f t="shared" si="116"/>
        <v>10.73333333</v>
      </c>
      <c r="D159" s="11">
        <f t="shared" si="116"/>
        <v>10.11111111</v>
      </c>
      <c r="E159" s="11">
        <f t="shared" si="116"/>
        <v>2.875</v>
      </c>
      <c r="F159" s="11">
        <f t="shared" si="116"/>
        <v>10.11111111</v>
      </c>
      <c r="G159" s="11">
        <f t="shared" si="116"/>
        <v>39</v>
      </c>
      <c r="H159" s="11"/>
      <c r="I159" s="11"/>
      <c r="J159" s="11">
        <f t="shared" ref="J159:O159" si="117">SUM(J153:J158)</f>
        <v>1</v>
      </c>
      <c r="K159" s="11">
        <f t="shared" si="117"/>
        <v>1</v>
      </c>
      <c r="L159" s="11">
        <f t="shared" si="117"/>
        <v>1</v>
      </c>
      <c r="M159" s="11">
        <f t="shared" si="117"/>
        <v>1</v>
      </c>
      <c r="N159" s="11">
        <f t="shared" si="117"/>
        <v>1</v>
      </c>
      <c r="O159" s="11">
        <f t="shared" si="117"/>
        <v>1</v>
      </c>
      <c r="P159" s="11"/>
      <c r="Q159" s="11"/>
      <c r="R159" s="11">
        <f>SUM(R153:R158)</f>
        <v>1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10" t="s">
        <v>6</v>
      </c>
      <c r="B162" s="2" t="s">
        <v>34</v>
      </c>
      <c r="C162" s="2" t="s">
        <v>35</v>
      </c>
      <c r="D162" s="2" t="s">
        <v>36</v>
      </c>
      <c r="E162" s="2" t="s">
        <v>37</v>
      </c>
      <c r="F162" s="2" t="s">
        <v>38</v>
      </c>
      <c r="G162" s="2" t="s">
        <v>39</v>
      </c>
      <c r="H162" s="11"/>
      <c r="I162" s="10" t="s">
        <v>59</v>
      </c>
      <c r="J162" s="2" t="s">
        <v>34</v>
      </c>
      <c r="K162" s="2" t="s">
        <v>35</v>
      </c>
      <c r="L162" s="2" t="s">
        <v>36</v>
      </c>
      <c r="M162" s="2" t="s">
        <v>37</v>
      </c>
      <c r="N162" s="2" t="s">
        <v>38</v>
      </c>
      <c r="O162" s="2" t="s">
        <v>39</v>
      </c>
      <c r="P162" s="11"/>
      <c r="Q162" s="10" t="s">
        <v>60</v>
      </c>
      <c r="R162" s="11" t="s">
        <v>42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2" t="s">
        <v>34</v>
      </c>
      <c r="B163" s="11">
        <v>1.0</v>
      </c>
      <c r="C163" s="11">
        <f>1/3</f>
        <v>0.3333333333</v>
      </c>
      <c r="D163" s="10">
        <v>1.0</v>
      </c>
      <c r="E163" s="13">
        <f>1/5</f>
        <v>0.2</v>
      </c>
      <c r="F163" s="10">
        <v>1.0</v>
      </c>
      <c r="G163" s="10">
        <v>1.0</v>
      </c>
      <c r="H163" s="11"/>
      <c r="I163" s="2" t="s">
        <v>34</v>
      </c>
      <c r="J163" s="2">
        <f t="shared" ref="J163:O163" si="118">B163/B$169</f>
        <v>0.08333333333</v>
      </c>
      <c r="K163" s="2">
        <f t="shared" si="118"/>
        <v>0.0625</v>
      </c>
      <c r="L163" s="2">
        <f t="shared" si="118"/>
        <v>0.08333333333</v>
      </c>
      <c r="M163" s="2">
        <f t="shared" si="118"/>
        <v>0.09375</v>
      </c>
      <c r="N163" s="2">
        <f t="shared" si="118"/>
        <v>0.08333333333</v>
      </c>
      <c r="O163" s="2">
        <f t="shared" si="118"/>
        <v>0.08333333333</v>
      </c>
      <c r="P163" s="11"/>
      <c r="Q163" s="2" t="s">
        <v>34</v>
      </c>
      <c r="R163" s="11">
        <f t="shared" ref="R163:R168" si="120">SUM(J163:O163)/$I$100</f>
        <v>0.08159722222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2" t="s">
        <v>35</v>
      </c>
      <c r="B164" s="11">
        <f>1/C163</f>
        <v>3</v>
      </c>
      <c r="C164" s="11">
        <v>1.0</v>
      </c>
      <c r="D164" s="10">
        <v>3.0</v>
      </c>
      <c r="E164" s="11">
        <f>1/3</f>
        <v>0.3333333333</v>
      </c>
      <c r="F164" s="10">
        <v>3.0</v>
      </c>
      <c r="G164" s="10">
        <v>3.0</v>
      </c>
      <c r="H164" s="11"/>
      <c r="I164" s="2" t="s">
        <v>35</v>
      </c>
      <c r="J164" s="2">
        <f t="shared" ref="J164:O164" si="119">B164/B$169</f>
        <v>0.25</v>
      </c>
      <c r="K164" s="2">
        <f t="shared" si="119"/>
        <v>0.1875</v>
      </c>
      <c r="L164" s="2">
        <f t="shared" si="119"/>
        <v>0.25</v>
      </c>
      <c r="M164" s="2">
        <f t="shared" si="119"/>
        <v>0.15625</v>
      </c>
      <c r="N164" s="2">
        <f t="shared" si="119"/>
        <v>0.25</v>
      </c>
      <c r="O164" s="2">
        <f t="shared" si="119"/>
        <v>0.25</v>
      </c>
      <c r="P164" s="11"/>
      <c r="Q164" s="2" t="s">
        <v>35</v>
      </c>
      <c r="R164" s="11">
        <f t="shared" si="120"/>
        <v>0.2239583333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2" t="s">
        <v>36</v>
      </c>
      <c r="B165" s="11">
        <f>1/D163</f>
        <v>1</v>
      </c>
      <c r="C165" s="11">
        <f>1/D164</f>
        <v>0.3333333333</v>
      </c>
      <c r="D165" s="11">
        <v>1.0</v>
      </c>
      <c r="E165" s="13">
        <f>1/5</f>
        <v>0.2</v>
      </c>
      <c r="F165" s="10">
        <v>1.0</v>
      </c>
      <c r="G165" s="10">
        <v>1.0</v>
      </c>
      <c r="H165" s="11"/>
      <c r="I165" s="2" t="s">
        <v>36</v>
      </c>
      <c r="J165" s="2">
        <f t="shared" ref="J165:O165" si="121">B165/B$169</f>
        <v>0.08333333333</v>
      </c>
      <c r="K165" s="2">
        <f t="shared" si="121"/>
        <v>0.0625</v>
      </c>
      <c r="L165" s="2">
        <f t="shared" si="121"/>
        <v>0.08333333333</v>
      </c>
      <c r="M165" s="2">
        <f t="shared" si="121"/>
        <v>0.09375</v>
      </c>
      <c r="N165" s="2">
        <f t="shared" si="121"/>
        <v>0.08333333333</v>
      </c>
      <c r="O165" s="2">
        <f t="shared" si="121"/>
        <v>0.08333333333</v>
      </c>
      <c r="P165" s="11"/>
      <c r="Q165" s="2" t="s">
        <v>36</v>
      </c>
      <c r="R165" s="11">
        <f t="shared" si="120"/>
        <v>0.08159722222</v>
      </c>
      <c r="S165" s="1"/>
      <c r="T165" s="1"/>
      <c r="U165" s="1"/>
      <c r="V165" s="2" t="s">
        <v>61</v>
      </c>
      <c r="Z165" s="1"/>
      <c r="AA165" s="1"/>
      <c r="AB165" s="1"/>
      <c r="AC165" s="1"/>
      <c r="AD165" s="1"/>
      <c r="AE165" s="1"/>
      <c r="AF165" s="1"/>
      <c r="AG165" s="1"/>
    </row>
    <row r="166">
      <c r="A166" s="2" t="s">
        <v>37</v>
      </c>
      <c r="B166" s="11">
        <f>1/E163</f>
        <v>5</v>
      </c>
      <c r="C166" s="11">
        <f>1/E164</f>
        <v>3</v>
      </c>
      <c r="D166" s="11">
        <f>1/E165</f>
        <v>5</v>
      </c>
      <c r="E166" s="11">
        <v>1.0</v>
      </c>
      <c r="F166" s="10">
        <v>5.0</v>
      </c>
      <c r="G166" s="10">
        <v>5.0</v>
      </c>
      <c r="H166" s="11"/>
      <c r="I166" s="2" t="s">
        <v>37</v>
      </c>
      <c r="J166" s="2">
        <f t="shared" ref="J166:O166" si="122">B166/B$169</f>
        <v>0.4166666667</v>
      </c>
      <c r="K166" s="2">
        <f t="shared" si="122"/>
        <v>0.5625</v>
      </c>
      <c r="L166" s="2">
        <f t="shared" si="122"/>
        <v>0.4166666667</v>
      </c>
      <c r="M166" s="2">
        <f t="shared" si="122"/>
        <v>0.46875</v>
      </c>
      <c r="N166" s="2">
        <f t="shared" si="122"/>
        <v>0.4166666667</v>
      </c>
      <c r="O166" s="2">
        <f t="shared" si="122"/>
        <v>0.4166666667</v>
      </c>
      <c r="P166" s="11"/>
      <c r="Q166" s="2" t="s">
        <v>37</v>
      </c>
      <c r="R166" s="11">
        <f t="shared" si="120"/>
        <v>0.4496527778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2" t="s">
        <v>38</v>
      </c>
      <c r="B167" s="11">
        <f>1/F163</f>
        <v>1</v>
      </c>
      <c r="C167" s="11">
        <f>1/F164</f>
        <v>0.3333333333</v>
      </c>
      <c r="D167" s="11">
        <f>1/F165</f>
        <v>1</v>
      </c>
      <c r="E167" s="11">
        <f>1/F166</f>
        <v>0.2</v>
      </c>
      <c r="F167" s="11">
        <v>1.0</v>
      </c>
      <c r="G167" s="10">
        <v>1.0</v>
      </c>
      <c r="H167" s="11"/>
      <c r="I167" s="2" t="s">
        <v>38</v>
      </c>
      <c r="J167" s="2">
        <f t="shared" ref="J167:O167" si="123">B167/B$169</f>
        <v>0.08333333333</v>
      </c>
      <c r="K167" s="2">
        <f t="shared" si="123"/>
        <v>0.0625</v>
      </c>
      <c r="L167" s="2">
        <f t="shared" si="123"/>
        <v>0.08333333333</v>
      </c>
      <c r="M167" s="2">
        <f t="shared" si="123"/>
        <v>0.09375</v>
      </c>
      <c r="N167" s="2">
        <f t="shared" si="123"/>
        <v>0.08333333333</v>
      </c>
      <c r="O167" s="2">
        <f t="shared" si="123"/>
        <v>0.08333333333</v>
      </c>
      <c r="P167" s="11"/>
      <c r="Q167" s="2" t="s">
        <v>38</v>
      </c>
      <c r="R167" s="11">
        <f t="shared" si="120"/>
        <v>0.08159722222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2" t="s">
        <v>39</v>
      </c>
      <c r="B168" s="11">
        <f>1/G163</f>
        <v>1</v>
      </c>
      <c r="C168" s="11">
        <f>1/G164</f>
        <v>0.3333333333</v>
      </c>
      <c r="D168" s="11">
        <f>1/G165</f>
        <v>1</v>
      </c>
      <c r="E168" s="11">
        <f>1/G166</f>
        <v>0.2</v>
      </c>
      <c r="F168" s="11">
        <f>1/G167</f>
        <v>1</v>
      </c>
      <c r="G168" s="11">
        <v>1.0</v>
      </c>
      <c r="H168" s="11"/>
      <c r="I168" s="2" t="s">
        <v>39</v>
      </c>
      <c r="J168" s="2">
        <f t="shared" ref="J168:O168" si="124">B168/B$169</f>
        <v>0.08333333333</v>
      </c>
      <c r="K168" s="2">
        <f t="shared" si="124"/>
        <v>0.0625</v>
      </c>
      <c r="L168" s="2">
        <f t="shared" si="124"/>
        <v>0.08333333333</v>
      </c>
      <c r="M168" s="2">
        <f t="shared" si="124"/>
        <v>0.09375</v>
      </c>
      <c r="N168" s="2">
        <f t="shared" si="124"/>
        <v>0.08333333333</v>
      </c>
      <c r="O168" s="2">
        <f t="shared" si="124"/>
        <v>0.08333333333</v>
      </c>
      <c r="P168" s="11"/>
      <c r="Q168" s="2" t="s">
        <v>39</v>
      </c>
      <c r="R168" s="11">
        <f t="shared" si="120"/>
        <v>0.08159722222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11"/>
      <c r="B169" s="11">
        <f t="shared" ref="B169:G169" si="125">SUM(B163:B168)</f>
        <v>12</v>
      </c>
      <c r="C169" s="11">
        <f t="shared" si="125"/>
        <v>5.333333333</v>
      </c>
      <c r="D169" s="11">
        <f t="shared" si="125"/>
        <v>12</v>
      </c>
      <c r="E169" s="14">
        <f t="shared" si="125"/>
        <v>2.133333333</v>
      </c>
      <c r="F169" s="11">
        <f t="shared" si="125"/>
        <v>12</v>
      </c>
      <c r="G169" s="11">
        <f t="shared" si="125"/>
        <v>12</v>
      </c>
      <c r="H169" s="11"/>
      <c r="I169" s="11"/>
      <c r="J169" s="11">
        <f t="shared" ref="J169:O169" si="126">SUM(J163:J168)</f>
        <v>1</v>
      </c>
      <c r="K169" s="11">
        <f t="shared" si="126"/>
        <v>1</v>
      </c>
      <c r="L169" s="11">
        <f t="shared" si="126"/>
        <v>1</v>
      </c>
      <c r="M169" s="11">
        <f t="shared" si="126"/>
        <v>1</v>
      </c>
      <c r="N169" s="11">
        <f t="shared" si="126"/>
        <v>1</v>
      </c>
      <c r="O169" s="11">
        <f t="shared" si="126"/>
        <v>1</v>
      </c>
      <c r="P169" s="11"/>
      <c r="Q169" s="11"/>
      <c r="R169" s="11">
        <f>SUM(R163:R168)</f>
        <v>1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10" t="s">
        <v>7</v>
      </c>
      <c r="B172" s="2" t="s">
        <v>34</v>
      </c>
      <c r="C172" s="2" t="s">
        <v>35</v>
      </c>
      <c r="D172" s="2" t="s">
        <v>36</v>
      </c>
      <c r="E172" s="2" t="s">
        <v>37</v>
      </c>
      <c r="F172" s="2" t="s">
        <v>38</v>
      </c>
      <c r="G172" s="2" t="s">
        <v>39</v>
      </c>
      <c r="H172" s="11"/>
      <c r="I172" s="10" t="s">
        <v>62</v>
      </c>
      <c r="J172" s="2" t="s">
        <v>34</v>
      </c>
      <c r="K172" s="2" t="s">
        <v>35</v>
      </c>
      <c r="L172" s="2" t="s">
        <v>36</v>
      </c>
      <c r="M172" s="2" t="s">
        <v>37</v>
      </c>
      <c r="N172" s="2" t="s">
        <v>38</v>
      </c>
      <c r="O172" s="2" t="s">
        <v>39</v>
      </c>
      <c r="P172" s="11"/>
      <c r="Q172" s="10" t="s">
        <v>63</v>
      </c>
      <c r="R172" s="11" t="s">
        <v>42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2" t="s">
        <v>34</v>
      </c>
      <c r="B173" s="11">
        <v>1.0</v>
      </c>
      <c r="C173" s="10">
        <v>5.0</v>
      </c>
      <c r="D173" s="10">
        <v>3.0</v>
      </c>
      <c r="E173" s="10">
        <v>1.0</v>
      </c>
      <c r="F173" s="10">
        <v>3.0</v>
      </c>
      <c r="G173" s="10">
        <v>3.0</v>
      </c>
      <c r="H173" s="11"/>
      <c r="I173" s="2" t="s">
        <v>34</v>
      </c>
      <c r="J173" s="2">
        <f t="shared" ref="J173:O173" si="127">B173/B$179</f>
        <v>0.3125</v>
      </c>
      <c r="K173" s="2">
        <f t="shared" si="127"/>
        <v>0.25</v>
      </c>
      <c r="L173" s="2">
        <f t="shared" si="127"/>
        <v>0.3214285714</v>
      </c>
      <c r="M173" s="2">
        <f t="shared" si="127"/>
        <v>0.3125</v>
      </c>
      <c r="N173" s="2">
        <f t="shared" si="127"/>
        <v>0.2647058824</v>
      </c>
      <c r="O173" s="2">
        <f t="shared" si="127"/>
        <v>0.3461538462</v>
      </c>
      <c r="P173" s="11"/>
      <c r="Q173" s="2" t="s">
        <v>34</v>
      </c>
      <c r="R173" s="11">
        <f t="shared" ref="R173:R178" si="130">SUM(J173:O173)/$I$100</f>
        <v>0.3012147167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2" t="s">
        <v>35</v>
      </c>
      <c r="B174" s="11">
        <f>1/C173</f>
        <v>0.2</v>
      </c>
      <c r="C174" s="11">
        <v>1.0</v>
      </c>
      <c r="D174" s="11">
        <f>1/3</f>
        <v>0.3333333333</v>
      </c>
      <c r="E174" s="11">
        <f>1/5</f>
        <v>0.2</v>
      </c>
      <c r="F174" s="11">
        <f t="shared" ref="F174:G174" si="128">1/3</f>
        <v>0.3333333333</v>
      </c>
      <c r="G174" s="11">
        <f t="shared" si="128"/>
        <v>0.3333333333</v>
      </c>
      <c r="H174" s="11"/>
      <c r="I174" s="2" t="s">
        <v>35</v>
      </c>
      <c r="J174" s="2">
        <f t="shared" ref="J174:O174" si="129">B174/B$179</f>
        <v>0.0625</v>
      </c>
      <c r="K174" s="2">
        <f t="shared" si="129"/>
        <v>0.05</v>
      </c>
      <c r="L174" s="2">
        <f t="shared" si="129"/>
        <v>0.03571428571</v>
      </c>
      <c r="M174" s="2">
        <f t="shared" si="129"/>
        <v>0.0625</v>
      </c>
      <c r="N174" s="2">
        <f t="shared" si="129"/>
        <v>0.02941176471</v>
      </c>
      <c r="O174" s="2">
        <f t="shared" si="129"/>
        <v>0.03846153846</v>
      </c>
      <c r="P174" s="11"/>
      <c r="Q174" s="2" t="s">
        <v>35</v>
      </c>
      <c r="R174" s="11">
        <f t="shared" si="130"/>
        <v>0.04643126481</v>
      </c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2" t="s">
        <v>36</v>
      </c>
      <c r="B175" s="11">
        <f>1/D173</f>
        <v>0.3333333333</v>
      </c>
      <c r="C175" s="11">
        <f>1/D174</f>
        <v>3</v>
      </c>
      <c r="D175" s="11">
        <v>1.0</v>
      </c>
      <c r="E175" s="11">
        <f>1/3</f>
        <v>0.3333333333</v>
      </c>
      <c r="F175" s="10">
        <v>1.0</v>
      </c>
      <c r="G175" s="10">
        <v>1.0</v>
      </c>
      <c r="H175" s="11"/>
      <c r="I175" s="2" t="s">
        <v>36</v>
      </c>
      <c r="J175" s="2">
        <f t="shared" ref="J175:O175" si="131">B175/B$179</f>
        <v>0.1041666667</v>
      </c>
      <c r="K175" s="2">
        <f t="shared" si="131"/>
        <v>0.15</v>
      </c>
      <c r="L175" s="2">
        <f t="shared" si="131"/>
        <v>0.1071428571</v>
      </c>
      <c r="M175" s="2">
        <f t="shared" si="131"/>
        <v>0.1041666667</v>
      </c>
      <c r="N175" s="2">
        <f t="shared" si="131"/>
        <v>0.08823529412</v>
      </c>
      <c r="O175" s="2">
        <f t="shared" si="131"/>
        <v>0.1153846154</v>
      </c>
      <c r="P175" s="11"/>
      <c r="Q175" s="2" t="s">
        <v>36</v>
      </c>
      <c r="R175" s="11">
        <f t="shared" si="130"/>
        <v>0.1115160167</v>
      </c>
      <c r="S175" s="1"/>
      <c r="T175" s="1"/>
      <c r="U175" s="1"/>
      <c r="V175" s="15" t="s">
        <v>64</v>
      </c>
      <c r="Z175" s="1"/>
      <c r="AA175" s="1"/>
      <c r="AB175" s="1"/>
      <c r="AC175" s="1"/>
      <c r="AD175" s="1"/>
      <c r="AE175" s="1"/>
      <c r="AF175" s="1"/>
      <c r="AG175" s="1"/>
    </row>
    <row r="176">
      <c r="A176" s="2" t="s">
        <v>37</v>
      </c>
      <c r="B176" s="11">
        <f>1/E173</f>
        <v>1</v>
      </c>
      <c r="C176" s="11">
        <f>1/E174</f>
        <v>5</v>
      </c>
      <c r="D176" s="11">
        <f>1/E175</f>
        <v>3</v>
      </c>
      <c r="E176" s="11">
        <v>1.0</v>
      </c>
      <c r="F176" s="10">
        <v>3.0</v>
      </c>
      <c r="G176" s="10">
        <v>3.0</v>
      </c>
      <c r="H176" s="11"/>
      <c r="I176" s="2" t="s">
        <v>37</v>
      </c>
      <c r="J176" s="2">
        <f t="shared" ref="J176:O176" si="132">B176/B$179</f>
        <v>0.3125</v>
      </c>
      <c r="K176" s="2">
        <f t="shared" si="132"/>
        <v>0.25</v>
      </c>
      <c r="L176" s="2">
        <f t="shared" si="132"/>
        <v>0.3214285714</v>
      </c>
      <c r="M176" s="2">
        <f t="shared" si="132"/>
        <v>0.3125</v>
      </c>
      <c r="N176" s="2">
        <f t="shared" si="132"/>
        <v>0.2647058824</v>
      </c>
      <c r="O176" s="2">
        <f t="shared" si="132"/>
        <v>0.3461538462</v>
      </c>
      <c r="P176" s="11"/>
      <c r="Q176" s="2" t="s">
        <v>37</v>
      </c>
      <c r="R176" s="11">
        <f t="shared" si="130"/>
        <v>0.3012147167</v>
      </c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2" t="s">
        <v>38</v>
      </c>
      <c r="B177" s="11">
        <f>1/F173</f>
        <v>0.3333333333</v>
      </c>
      <c r="C177" s="11">
        <f>1/F174</f>
        <v>3</v>
      </c>
      <c r="D177" s="11">
        <f>1/F175</f>
        <v>1</v>
      </c>
      <c r="E177" s="11">
        <f>1/F176</f>
        <v>0.3333333333</v>
      </c>
      <c r="F177" s="11">
        <v>1.0</v>
      </c>
      <c r="G177" s="11">
        <f>1/3</f>
        <v>0.3333333333</v>
      </c>
      <c r="H177" s="11"/>
      <c r="I177" s="2" t="s">
        <v>38</v>
      </c>
      <c r="J177" s="2">
        <f t="shared" ref="J177:O177" si="133">B177/B$179</f>
        <v>0.1041666667</v>
      </c>
      <c r="K177" s="2">
        <f t="shared" si="133"/>
        <v>0.15</v>
      </c>
      <c r="L177" s="2">
        <f t="shared" si="133"/>
        <v>0.1071428571</v>
      </c>
      <c r="M177" s="2">
        <f t="shared" si="133"/>
        <v>0.1041666667</v>
      </c>
      <c r="N177" s="2">
        <f t="shared" si="133"/>
        <v>0.08823529412</v>
      </c>
      <c r="O177" s="2">
        <f t="shared" si="133"/>
        <v>0.03846153846</v>
      </c>
      <c r="P177" s="11"/>
      <c r="Q177" s="2" t="s">
        <v>38</v>
      </c>
      <c r="R177" s="11">
        <f t="shared" si="130"/>
        <v>0.09869550384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2" t="s">
        <v>39</v>
      </c>
      <c r="B178" s="11">
        <f>1/G173</f>
        <v>0.3333333333</v>
      </c>
      <c r="C178" s="11">
        <f>1/G174</f>
        <v>3</v>
      </c>
      <c r="D178" s="11">
        <f>1/G175</f>
        <v>1</v>
      </c>
      <c r="E178" s="11">
        <f>1/G176</f>
        <v>0.3333333333</v>
      </c>
      <c r="F178" s="11">
        <f>1/G177</f>
        <v>3</v>
      </c>
      <c r="G178" s="11">
        <v>1.0</v>
      </c>
      <c r="H178" s="11"/>
      <c r="I178" s="2" t="s">
        <v>39</v>
      </c>
      <c r="J178" s="2">
        <f t="shared" ref="J178:O178" si="134">B178/B$179</f>
        <v>0.1041666667</v>
      </c>
      <c r="K178" s="2">
        <f t="shared" si="134"/>
        <v>0.15</v>
      </c>
      <c r="L178" s="2">
        <f t="shared" si="134"/>
        <v>0.1071428571</v>
      </c>
      <c r="M178" s="2">
        <f t="shared" si="134"/>
        <v>0.1041666667</v>
      </c>
      <c r="N178" s="2">
        <f t="shared" si="134"/>
        <v>0.2647058824</v>
      </c>
      <c r="O178" s="2">
        <f t="shared" si="134"/>
        <v>0.1153846154</v>
      </c>
      <c r="P178" s="11"/>
      <c r="Q178" s="2" t="s">
        <v>39</v>
      </c>
      <c r="R178" s="11">
        <f t="shared" si="130"/>
        <v>0.1409277814</v>
      </c>
      <c r="S178" s="1"/>
      <c r="T178" s="1"/>
      <c r="U178" s="1"/>
      <c r="V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11"/>
      <c r="B179" s="11">
        <f t="shared" ref="B179:G179" si="135">SUM(B173:B178)</f>
        <v>3.2</v>
      </c>
      <c r="C179" s="11">
        <f t="shared" si="135"/>
        <v>20</v>
      </c>
      <c r="D179" s="11">
        <f t="shared" si="135"/>
        <v>9.333333333</v>
      </c>
      <c r="E179" s="11">
        <f t="shared" si="135"/>
        <v>3.2</v>
      </c>
      <c r="F179" s="11">
        <f t="shared" si="135"/>
        <v>11.33333333</v>
      </c>
      <c r="G179" s="11">
        <f t="shared" si="135"/>
        <v>8.666666667</v>
      </c>
      <c r="H179" s="11"/>
      <c r="I179" s="11"/>
      <c r="J179" s="11">
        <f t="shared" ref="J179:O179" si="136">SUM(J173:J178)</f>
        <v>1</v>
      </c>
      <c r="K179" s="11">
        <f t="shared" si="136"/>
        <v>1</v>
      </c>
      <c r="L179" s="11">
        <f t="shared" si="136"/>
        <v>1</v>
      </c>
      <c r="M179" s="11">
        <f t="shared" si="136"/>
        <v>1</v>
      </c>
      <c r="N179" s="11">
        <f t="shared" si="136"/>
        <v>1</v>
      </c>
      <c r="O179" s="11">
        <f t="shared" si="136"/>
        <v>1</v>
      </c>
      <c r="P179" s="11"/>
      <c r="Q179" s="11"/>
      <c r="R179" s="11">
        <f>SUM(R173:R178)</f>
        <v>1</v>
      </c>
      <c r="S179" s="1"/>
      <c r="T179" s="1"/>
      <c r="U179" s="1"/>
      <c r="V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10" t="s">
        <v>8</v>
      </c>
      <c r="B182" s="2" t="s">
        <v>34</v>
      </c>
      <c r="C182" s="2" t="s">
        <v>35</v>
      </c>
      <c r="D182" s="2" t="s">
        <v>36</v>
      </c>
      <c r="E182" s="2" t="s">
        <v>37</v>
      </c>
      <c r="F182" s="2" t="s">
        <v>38</v>
      </c>
      <c r="G182" s="2" t="s">
        <v>39</v>
      </c>
      <c r="H182" s="11"/>
      <c r="I182" s="10" t="s">
        <v>65</v>
      </c>
      <c r="J182" s="2" t="s">
        <v>34</v>
      </c>
      <c r="K182" s="2" t="s">
        <v>35</v>
      </c>
      <c r="L182" s="2" t="s">
        <v>36</v>
      </c>
      <c r="M182" s="2" t="s">
        <v>37</v>
      </c>
      <c r="N182" s="2" t="s">
        <v>38</v>
      </c>
      <c r="O182" s="2" t="s">
        <v>39</v>
      </c>
      <c r="P182" s="11"/>
      <c r="Q182" s="10" t="s">
        <v>66</v>
      </c>
      <c r="R182" s="11" t="s">
        <v>42</v>
      </c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2" t="s">
        <v>34</v>
      </c>
      <c r="B183" s="11">
        <v>1.0</v>
      </c>
      <c r="C183" s="11">
        <f>1/3</f>
        <v>0.3333333333</v>
      </c>
      <c r="D183" s="11">
        <f t="shared" ref="D183:D184" si="138">1/5</f>
        <v>0.2</v>
      </c>
      <c r="E183" s="10">
        <v>1.0</v>
      </c>
      <c r="F183" s="10">
        <v>0.2</v>
      </c>
      <c r="G183" s="10">
        <v>1.0</v>
      </c>
      <c r="H183" s="11"/>
      <c r="I183" s="2" t="s">
        <v>34</v>
      </c>
      <c r="J183" s="2">
        <f t="shared" ref="J183:O183" si="137">B183/B$189</f>
        <v>0.0625</v>
      </c>
      <c r="K183" s="2">
        <f t="shared" si="137"/>
        <v>0.02777777778</v>
      </c>
      <c r="L183" s="2">
        <f t="shared" si="137"/>
        <v>0.07142857143</v>
      </c>
      <c r="M183" s="2">
        <f t="shared" si="137"/>
        <v>0.0625</v>
      </c>
      <c r="N183" s="2">
        <f t="shared" si="137"/>
        <v>0.07142857143</v>
      </c>
      <c r="O183" s="2">
        <f t="shared" si="137"/>
        <v>0.0625</v>
      </c>
      <c r="P183" s="11"/>
      <c r="Q183" s="2" t="s">
        <v>34</v>
      </c>
      <c r="R183" s="11">
        <f t="shared" ref="R183:R188" si="140">SUM(J183:O183)/$I$100</f>
        <v>0.05968915344</v>
      </c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2" t="s">
        <v>35</v>
      </c>
      <c r="B184" s="11">
        <f>1/C183</f>
        <v>3</v>
      </c>
      <c r="C184" s="11">
        <v>1.0</v>
      </c>
      <c r="D184" s="11">
        <f t="shared" si="138"/>
        <v>0.2</v>
      </c>
      <c r="E184" s="10">
        <v>3.0</v>
      </c>
      <c r="F184" s="10">
        <v>0.2</v>
      </c>
      <c r="G184" s="10">
        <v>3.0</v>
      </c>
      <c r="H184" s="11"/>
      <c r="I184" s="2" t="s">
        <v>35</v>
      </c>
      <c r="J184" s="2">
        <f t="shared" ref="J184:O184" si="139">B184/B$189</f>
        <v>0.1875</v>
      </c>
      <c r="K184" s="2">
        <f t="shared" si="139"/>
        <v>0.08333333333</v>
      </c>
      <c r="L184" s="2">
        <f t="shared" si="139"/>
        <v>0.07142857143</v>
      </c>
      <c r="M184" s="2">
        <f t="shared" si="139"/>
        <v>0.1875</v>
      </c>
      <c r="N184" s="2">
        <f t="shared" si="139"/>
        <v>0.07142857143</v>
      </c>
      <c r="O184" s="2">
        <f t="shared" si="139"/>
        <v>0.1875</v>
      </c>
      <c r="P184" s="11"/>
      <c r="Q184" s="2" t="s">
        <v>35</v>
      </c>
      <c r="R184" s="11">
        <f t="shared" si="140"/>
        <v>0.1314484127</v>
      </c>
      <c r="S184" s="1"/>
      <c r="T184" s="1"/>
      <c r="U184" s="1"/>
      <c r="V184" s="15" t="s">
        <v>67</v>
      </c>
      <c r="Z184" s="1"/>
      <c r="AA184" s="1"/>
      <c r="AB184" s="1"/>
      <c r="AC184" s="1"/>
      <c r="AD184" s="1"/>
      <c r="AE184" s="1"/>
      <c r="AF184" s="1"/>
      <c r="AG184" s="1"/>
    </row>
    <row r="185">
      <c r="A185" s="2" t="s">
        <v>36</v>
      </c>
      <c r="B185" s="11">
        <f>1/D183</f>
        <v>5</v>
      </c>
      <c r="C185" s="11">
        <f>1/D184</f>
        <v>5</v>
      </c>
      <c r="D185" s="11">
        <v>1.0</v>
      </c>
      <c r="E185" s="10">
        <v>5.0</v>
      </c>
      <c r="F185" s="10">
        <v>1.0</v>
      </c>
      <c r="G185" s="10">
        <v>5.0</v>
      </c>
      <c r="H185" s="11"/>
      <c r="I185" s="2" t="s">
        <v>36</v>
      </c>
      <c r="J185" s="2">
        <f t="shared" ref="J185:O185" si="141">B185/B$189</f>
        <v>0.3125</v>
      </c>
      <c r="K185" s="2">
        <f t="shared" si="141"/>
        <v>0.4166666667</v>
      </c>
      <c r="L185" s="2">
        <f t="shared" si="141"/>
        <v>0.3571428571</v>
      </c>
      <c r="M185" s="2">
        <f t="shared" si="141"/>
        <v>0.3125</v>
      </c>
      <c r="N185" s="2">
        <f t="shared" si="141"/>
        <v>0.3571428571</v>
      </c>
      <c r="O185" s="2">
        <f t="shared" si="141"/>
        <v>0.3125</v>
      </c>
      <c r="P185" s="11"/>
      <c r="Q185" s="2" t="s">
        <v>36</v>
      </c>
      <c r="R185" s="11">
        <f t="shared" si="140"/>
        <v>0.3447420635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2" t="s">
        <v>37</v>
      </c>
      <c r="B186" s="11">
        <f>1/E183</f>
        <v>1</v>
      </c>
      <c r="C186" s="11">
        <f>1/E184</f>
        <v>0.3333333333</v>
      </c>
      <c r="D186" s="11">
        <f>1/E185</f>
        <v>0.2</v>
      </c>
      <c r="E186" s="11">
        <v>1.0</v>
      </c>
      <c r="F186" s="10">
        <f>1/5</f>
        <v>0.2</v>
      </c>
      <c r="G186" s="10">
        <v>1.0</v>
      </c>
      <c r="H186" s="11"/>
      <c r="I186" s="2" t="s">
        <v>37</v>
      </c>
      <c r="J186" s="2">
        <f t="shared" ref="J186:O186" si="142">B186/B$189</f>
        <v>0.0625</v>
      </c>
      <c r="K186" s="2">
        <f t="shared" si="142"/>
        <v>0.02777777778</v>
      </c>
      <c r="L186" s="2">
        <f t="shared" si="142"/>
        <v>0.07142857143</v>
      </c>
      <c r="M186" s="2">
        <f t="shared" si="142"/>
        <v>0.0625</v>
      </c>
      <c r="N186" s="2">
        <f t="shared" si="142"/>
        <v>0.07142857143</v>
      </c>
      <c r="O186" s="2">
        <f t="shared" si="142"/>
        <v>0.0625</v>
      </c>
      <c r="P186" s="11"/>
      <c r="Q186" s="2" t="s">
        <v>37</v>
      </c>
      <c r="R186" s="11">
        <f t="shared" si="140"/>
        <v>0.05968915344</v>
      </c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2" t="s">
        <v>38</v>
      </c>
      <c r="B187" s="11">
        <f>1/F183</f>
        <v>5</v>
      </c>
      <c r="C187" s="11">
        <f>1/F184</f>
        <v>5</v>
      </c>
      <c r="D187" s="11">
        <f>1/F185</f>
        <v>1</v>
      </c>
      <c r="E187" s="11">
        <f>1/F186</f>
        <v>5</v>
      </c>
      <c r="F187" s="11">
        <v>1.0</v>
      </c>
      <c r="G187" s="10">
        <v>5.0</v>
      </c>
      <c r="H187" s="11"/>
      <c r="I187" s="2" t="s">
        <v>38</v>
      </c>
      <c r="J187" s="2">
        <f t="shared" ref="J187:O187" si="143">B187/B$189</f>
        <v>0.3125</v>
      </c>
      <c r="K187" s="2">
        <f t="shared" si="143"/>
        <v>0.4166666667</v>
      </c>
      <c r="L187" s="2">
        <f t="shared" si="143"/>
        <v>0.3571428571</v>
      </c>
      <c r="M187" s="2">
        <f t="shared" si="143"/>
        <v>0.3125</v>
      </c>
      <c r="N187" s="2">
        <f t="shared" si="143"/>
        <v>0.3571428571</v>
      </c>
      <c r="O187" s="2">
        <f t="shared" si="143"/>
        <v>0.3125</v>
      </c>
      <c r="P187" s="11"/>
      <c r="Q187" s="2" t="s">
        <v>38</v>
      </c>
      <c r="R187" s="11">
        <f t="shared" si="140"/>
        <v>0.3447420635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2" t="s">
        <v>39</v>
      </c>
      <c r="B188" s="11">
        <f>1/G183</f>
        <v>1</v>
      </c>
      <c r="C188" s="11">
        <f>1/G184</f>
        <v>0.3333333333</v>
      </c>
      <c r="D188" s="11">
        <f>1/G185</f>
        <v>0.2</v>
      </c>
      <c r="E188" s="11">
        <f>1/G186</f>
        <v>1</v>
      </c>
      <c r="F188" s="11">
        <f>1/G187</f>
        <v>0.2</v>
      </c>
      <c r="G188" s="11">
        <v>1.0</v>
      </c>
      <c r="H188" s="11"/>
      <c r="I188" s="2" t="s">
        <v>39</v>
      </c>
      <c r="J188" s="2">
        <f t="shared" ref="J188:O188" si="144">B188/B$189</f>
        <v>0.0625</v>
      </c>
      <c r="K188" s="2">
        <f t="shared" si="144"/>
        <v>0.02777777778</v>
      </c>
      <c r="L188" s="2">
        <f t="shared" si="144"/>
        <v>0.07142857143</v>
      </c>
      <c r="M188" s="2">
        <f t="shared" si="144"/>
        <v>0.0625</v>
      </c>
      <c r="N188" s="2">
        <f t="shared" si="144"/>
        <v>0.07142857143</v>
      </c>
      <c r="O188" s="2">
        <f t="shared" si="144"/>
        <v>0.0625</v>
      </c>
      <c r="P188" s="11"/>
      <c r="Q188" s="2" t="s">
        <v>39</v>
      </c>
      <c r="R188" s="11">
        <f t="shared" si="140"/>
        <v>0.05968915344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1"/>
      <c r="B189" s="11">
        <f t="shared" ref="B189:G189" si="145">SUM(B183:B188)</f>
        <v>16</v>
      </c>
      <c r="C189" s="11">
        <f t="shared" si="145"/>
        <v>12</v>
      </c>
      <c r="D189" s="11">
        <f t="shared" si="145"/>
        <v>2.8</v>
      </c>
      <c r="E189" s="11">
        <f t="shared" si="145"/>
        <v>16</v>
      </c>
      <c r="F189" s="11">
        <f t="shared" si="145"/>
        <v>2.8</v>
      </c>
      <c r="G189" s="11">
        <f t="shared" si="145"/>
        <v>16</v>
      </c>
      <c r="H189" s="11"/>
      <c r="I189" s="11"/>
      <c r="J189" s="11">
        <f t="shared" ref="J189:O189" si="146">SUM(J183:J188)</f>
        <v>1</v>
      </c>
      <c r="K189" s="11">
        <f t="shared" si="146"/>
        <v>1</v>
      </c>
      <c r="L189" s="11">
        <f t="shared" si="146"/>
        <v>1</v>
      </c>
      <c r="M189" s="11">
        <f t="shared" si="146"/>
        <v>1</v>
      </c>
      <c r="N189" s="11">
        <f t="shared" si="146"/>
        <v>1</v>
      </c>
      <c r="O189" s="11">
        <f t="shared" si="146"/>
        <v>1</v>
      </c>
      <c r="P189" s="11"/>
      <c r="Q189" s="11"/>
      <c r="R189" s="11">
        <f>SUM(R183:R188)</f>
        <v>1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10" t="s">
        <v>9</v>
      </c>
      <c r="B192" s="2" t="s">
        <v>34</v>
      </c>
      <c r="C192" s="2" t="s">
        <v>35</v>
      </c>
      <c r="D192" s="2" t="s">
        <v>36</v>
      </c>
      <c r="E192" s="2" t="s">
        <v>37</v>
      </c>
      <c r="F192" s="2" t="s">
        <v>38</v>
      </c>
      <c r="G192" s="2" t="s">
        <v>39</v>
      </c>
      <c r="H192" s="11"/>
      <c r="I192" s="10" t="s">
        <v>68</v>
      </c>
      <c r="J192" s="2" t="s">
        <v>34</v>
      </c>
      <c r="K192" s="2" t="s">
        <v>35</v>
      </c>
      <c r="L192" s="2" t="s">
        <v>36</v>
      </c>
      <c r="M192" s="2" t="s">
        <v>37</v>
      </c>
      <c r="N192" s="2" t="s">
        <v>38</v>
      </c>
      <c r="O192" s="2" t="s">
        <v>39</v>
      </c>
      <c r="P192" s="11"/>
      <c r="Q192" s="10" t="s">
        <v>69</v>
      </c>
      <c r="R192" s="11" t="s">
        <v>42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2" t="s">
        <v>34</v>
      </c>
      <c r="B193" s="11">
        <v>1.0</v>
      </c>
      <c r="C193" s="10">
        <v>7.0</v>
      </c>
      <c r="D193" s="11">
        <f>1/4</f>
        <v>0.25</v>
      </c>
      <c r="E193" s="10">
        <v>1.0</v>
      </c>
      <c r="F193" s="11">
        <f>1/4</f>
        <v>0.25</v>
      </c>
      <c r="G193" s="10">
        <v>1.0</v>
      </c>
      <c r="H193" s="11"/>
      <c r="I193" s="2" t="s">
        <v>34</v>
      </c>
      <c r="J193" s="2">
        <f t="shared" ref="J193:O193" si="147">B193/B$199</f>
        <v>0.08974358974</v>
      </c>
      <c r="K193" s="2">
        <f t="shared" si="147"/>
        <v>0.175</v>
      </c>
      <c r="L193" s="2">
        <f t="shared" si="147"/>
        <v>0.08737864078</v>
      </c>
      <c r="M193" s="2">
        <f t="shared" si="147"/>
        <v>0.08974358974</v>
      </c>
      <c r="N193" s="2">
        <f t="shared" si="147"/>
        <v>0.08737864078</v>
      </c>
      <c r="O193" s="2">
        <f t="shared" si="147"/>
        <v>0.08974358974</v>
      </c>
      <c r="P193" s="11"/>
      <c r="Q193" s="2" t="s">
        <v>34</v>
      </c>
      <c r="R193" s="11">
        <f t="shared" ref="R193:R198" si="149">SUM(J193:O193)/$I$100</f>
        <v>0.1031646751</v>
      </c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2" t="s">
        <v>35</v>
      </c>
      <c r="B194" s="11">
        <f>1/C193</f>
        <v>0.1428571429</v>
      </c>
      <c r="C194" s="11">
        <v>1.0</v>
      </c>
      <c r="D194" s="11">
        <f>1/9</f>
        <v>0.1111111111</v>
      </c>
      <c r="E194" s="11">
        <f>1/7</f>
        <v>0.1428571429</v>
      </c>
      <c r="F194" s="11">
        <f>1/9</f>
        <v>0.1111111111</v>
      </c>
      <c r="G194" s="11">
        <f>1/7</f>
        <v>0.1428571429</v>
      </c>
      <c r="H194" s="11"/>
      <c r="I194" s="2" t="s">
        <v>35</v>
      </c>
      <c r="J194" s="2">
        <f t="shared" ref="J194:O194" si="148">B194/B$199</f>
        <v>0.01282051282</v>
      </c>
      <c r="K194" s="2">
        <f t="shared" si="148"/>
        <v>0.025</v>
      </c>
      <c r="L194" s="2">
        <f t="shared" si="148"/>
        <v>0.03883495146</v>
      </c>
      <c r="M194" s="2">
        <f t="shared" si="148"/>
        <v>0.01282051282</v>
      </c>
      <c r="N194" s="2">
        <f t="shared" si="148"/>
        <v>0.03883495146</v>
      </c>
      <c r="O194" s="2">
        <f t="shared" si="148"/>
        <v>0.01282051282</v>
      </c>
      <c r="P194" s="11"/>
      <c r="Q194" s="2" t="s">
        <v>35</v>
      </c>
      <c r="R194" s="11">
        <f t="shared" si="149"/>
        <v>0.0235219069</v>
      </c>
      <c r="S194" s="1"/>
      <c r="T194" s="1"/>
      <c r="U194" s="1"/>
      <c r="V194" s="15" t="s">
        <v>70</v>
      </c>
      <c r="Z194" s="8"/>
      <c r="AA194" s="16"/>
      <c r="AB194" s="1"/>
      <c r="AC194" s="1"/>
      <c r="AD194" s="1"/>
      <c r="AE194" s="1"/>
      <c r="AF194" s="1"/>
      <c r="AG194" s="1"/>
    </row>
    <row r="195">
      <c r="A195" s="2" t="s">
        <v>36</v>
      </c>
      <c r="B195" s="11">
        <f>1/D193</f>
        <v>4</v>
      </c>
      <c r="C195" s="11">
        <f>1/D194</f>
        <v>9</v>
      </c>
      <c r="D195" s="11">
        <v>1.0</v>
      </c>
      <c r="E195" s="10">
        <v>4.0</v>
      </c>
      <c r="F195" s="10">
        <v>1.0</v>
      </c>
      <c r="G195" s="10">
        <v>4.0</v>
      </c>
      <c r="H195" s="11"/>
      <c r="I195" s="2" t="s">
        <v>36</v>
      </c>
      <c r="J195" s="2">
        <f t="shared" ref="J195:O195" si="150">B195/B$199</f>
        <v>0.358974359</v>
      </c>
      <c r="K195" s="2">
        <f t="shared" si="150"/>
        <v>0.225</v>
      </c>
      <c r="L195" s="2">
        <f t="shared" si="150"/>
        <v>0.3495145631</v>
      </c>
      <c r="M195" s="2">
        <f t="shared" si="150"/>
        <v>0.358974359</v>
      </c>
      <c r="N195" s="2">
        <f t="shared" si="150"/>
        <v>0.3495145631</v>
      </c>
      <c r="O195" s="2">
        <f t="shared" si="150"/>
        <v>0.358974359</v>
      </c>
      <c r="P195" s="11"/>
      <c r="Q195" s="2" t="s">
        <v>36</v>
      </c>
      <c r="R195" s="11">
        <f t="shared" si="149"/>
        <v>0.3334920339</v>
      </c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2" t="s">
        <v>37</v>
      </c>
      <c r="B196" s="11">
        <f>1/E193</f>
        <v>1</v>
      </c>
      <c r="C196" s="11">
        <f>1/E194</f>
        <v>7</v>
      </c>
      <c r="D196" s="11">
        <f>1/E195</f>
        <v>0.25</v>
      </c>
      <c r="E196" s="11">
        <v>1.0</v>
      </c>
      <c r="F196" s="10">
        <v>0.25</v>
      </c>
      <c r="G196" s="10">
        <v>1.0</v>
      </c>
      <c r="H196" s="11"/>
      <c r="I196" s="2" t="s">
        <v>37</v>
      </c>
      <c r="J196" s="2">
        <f t="shared" ref="J196:O196" si="151">B196/B$199</f>
        <v>0.08974358974</v>
      </c>
      <c r="K196" s="2">
        <f t="shared" si="151"/>
        <v>0.175</v>
      </c>
      <c r="L196" s="2">
        <f t="shared" si="151"/>
        <v>0.08737864078</v>
      </c>
      <c r="M196" s="2">
        <f t="shared" si="151"/>
        <v>0.08974358974</v>
      </c>
      <c r="N196" s="2">
        <f t="shared" si="151"/>
        <v>0.08737864078</v>
      </c>
      <c r="O196" s="2">
        <f t="shared" si="151"/>
        <v>0.08974358974</v>
      </c>
      <c r="P196" s="11"/>
      <c r="Q196" s="2" t="s">
        <v>37</v>
      </c>
      <c r="R196" s="11">
        <f t="shared" si="149"/>
        <v>0.1031646751</v>
      </c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2" t="s">
        <v>38</v>
      </c>
      <c r="B197" s="11">
        <f>1/F193</f>
        <v>4</v>
      </c>
      <c r="C197" s="11">
        <f>1/F194</f>
        <v>9</v>
      </c>
      <c r="D197" s="11">
        <f>1/F195</f>
        <v>1</v>
      </c>
      <c r="E197" s="11">
        <f>1/F196</f>
        <v>4</v>
      </c>
      <c r="F197" s="11">
        <v>1.0</v>
      </c>
      <c r="G197" s="10">
        <v>4.0</v>
      </c>
      <c r="H197" s="11"/>
      <c r="I197" s="2" t="s">
        <v>38</v>
      </c>
      <c r="J197" s="2">
        <f t="shared" ref="J197:O197" si="152">B197/B$199</f>
        <v>0.358974359</v>
      </c>
      <c r="K197" s="2">
        <f t="shared" si="152"/>
        <v>0.225</v>
      </c>
      <c r="L197" s="2">
        <f t="shared" si="152"/>
        <v>0.3495145631</v>
      </c>
      <c r="M197" s="2">
        <f t="shared" si="152"/>
        <v>0.358974359</v>
      </c>
      <c r="N197" s="2">
        <f t="shared" si="152"/>
        <v>0.3495145631</v>
      </c>
      <c r="O197" s="2">
        <f t="shared" si="152"/>
        <v>0.358974359</v>
      </c>
      <c r="P197" s="11"/>
      <c r="Q197" s="2" t="s">
        <v>38</v>
      </c>
      <c r="R197" s="11">
        <f t="shared" si="149"/>
        <v>0.3334920339</v>
      </c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2" t="s">
        <v>39</v>
      </c>
      <c r="B198" s="11">
        <f>1/G193</f>
        <v>1</v>
      </c>
      <c r="C198" s="11">
        <f>1/G194</f>
        <v>7</v>
      </c>
      <c r="D198" s="11">
        <f>1/G195</f>
        <v>0.25</v>
      </c>
      <c r="E198" s="11">
        <f>1/G196</f>
        <v>1</v>
      </c>
      <c r="F198" s="11">
        <f>1/G197</f>
        <v>0.25</v>
      </c>
      <c r="G198" s="11">
        <v>1.0</v>
      </c>
      <c r="H198" s="11"/>
      <c r="I198" s="2" t="s">
        <v>39</v>
      </c>
      <c r="J198" s="2">
        <f t="shared" ref="J198:O198" si="153">B198/B$199</f>
        <v>0.08974358974</v>
      </c>
      <c r="K198" s="2">
        <f t="shared" si="153"/>
        <v>0.175</v>
      </c>
      <c r="L198" s="2">
        <f t="shared" si="153"/>
        <v>0.08737864078</v>
      </c>
      <c r="M198" s="2">
        <f t="shared" si="153"/>
        <v>0.08974358974</v>
      </c>
      <c r="N198" s="2">
        <f t="shared" si="153"/>
        <v>0.08737864078</v>
      </c>
      <c r="O198" s="2">
        <f t="shared" si="153"/>
        <v>0.08974358974</v>
      </c>
      <c r="P198" s="11"/>
      <c r="Q198" s="2" t="s">
        <v>39</v>
      </c>
      <c r="R198" s="11">
        <f t="shared" si="149"/>
        <v>0.1031646751</v>
      </c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11"/>
      <c r="B199" s="11">
        <f t="shared" ref="B199:G199" si="154">SUM(B193:B198)</f>
        <v>11.14285714</v>
      </c>
      <c r="C199" s="11">
        <f t="shared" si="154"/>
        <v>40</v>
      </c>
      <c r="D199" s="11">
        <f t="shared" si="154"/>
        <v>2.861111111</v>
      </c>
      <c r="E199" s="11">
        <f t="shared" si="154"/>
        <v>11.14285714</v>
      </c>
      <c r="F199" s="11">
        <f t="shared" si="154"/>
        <v>2.861111111</v>
      </c>
      <c r="G199" s="11">
        <f t="shared" si="154"/>
        <v>11.14285714</v>
      </c>
      <c r="H199" s="11"/>
      <c r="I199" s="11"/>
      <c r="J199" s="11">
        <f t="shared" ref="J199:O199" si="155">SUM(J193:J198)</f>
        <v>1</v>
      </c>
      <c r="K199" s="11">
        <f t="shared" si="155"/>
        <v>1</v>
      </c>
      <c r="L199" s="11">
        <f t="shared" si="155"/>
        <v>1</v>
      </c>
      <c r="M199" s="11">
        <f t="shared" si="155"/>
        <v>1</v>
      </c>
      <c r="N199" s="11">
        <f t="shared" si="155"/>
        <v>1</v>
      </c>
      <c r="O199" s="11">
        <f t="shared" si="155"/>
        <v>1</v>
      </c>
      <c r="P199" s="11"/>
      <c r="Q199" s="11"/>
      <c r="R199" s="11">
        <f>SUM(R193:R198)</f>
        <v>1</v>
      </c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10" t="s">
        <v>10</v>
      </c>
      <c r="B202" s="2" t="s">
        <v>34</v>
      </c>
      <c r="C202" s="2" t="s">
        <v>35</v>
      </c>
      <c r="D202" s="2" t="s">
        <v>36</v>
      </c>
      <c r="E202" s="2" t="s">
        <v>37</v>
      </c>
      <c r="F202" s="2" t="s">
        <v>38</v>
      </c>
      <c r="G202" s="2" t="s">
        <v>39</v>
      </c>
      <c r="H202" s="11"/>
      <c r="I202" s="10" t="s">
        <v>71</v>
      </c>
      <c r="J202" s="2" t="s">
        <v>34</v>
      </c>
      <c r="K202" s="2" t="s">
        <v>35</v>
      </c>
      <c r="L202" s="2" t="s">
        <v>36</v>
      </c>
      <c r="M202" s="2" t="s">
        <v>37</v>
      </c>
      <c r="N202" s="2" t="s">
        <v>38</v>
      </c>
      <c r="O202" s="2" t="s">
        <v>39</v>
      </c>
      <c r="P202" s="11"/>
      <c r="Q202" s="10" t="s">
        <v>72</v>
      </c>
      <c r="R202" s="11" t="s">
        <v>42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2" t="s">
        <v>34</v>
      </c>
      <c r="B203" s="11">
        <v>1.0</v>
      </c>
      <c r="C203" s="10">
        <v>9.0</v>
      </c>
      <c r="D203" s="10">
        <v>5.0</v>
      </c>
      <c r="E203" s="10">
        <v>1.0</v>
      </c>
      <c r="F203" s="10">
        <v>5.0</v>
      </c>
      <c r="G203" s="10">
        <v>1.0</v>
      </c>
      <c r="H203" s="11"/>
      <c r="I203" s="2" t="s">
        <v>34</v>
      </c>
      <c r="J203" s="2">
        <f t="shared" ref="J203:O203" si="156">B203/B$209</f>
        <v>0.2848101266</v>
      </c>
      <c r="K203" s="2">
        <f t="shared" si="156"/>
        <v>0.2142857143</v>
      </c>
      <c r="L203" s="2">
        <f t="shared" si="156"/>
        <v>0.2916666667</v>
      </c>
      <c r="M203" s="2">
        <f t="shared" si="156"/>
        <v>0.2848101266</v>
      </c>
      <c r="N203" s="2">
        <f t="shared" si="156"/>
        <v>0.2916666667</v>
      </c>
      <c r="O203" s="2">
        <f t="shared" si="156"/>
        <v>0.2848101266</v>
      </c>
      <c r="P203" s="11"/>
      <c r="Q203" s="2" t="s">
        <v>34</v>
      </c>
      <c r="R203" s="11">
        <f t="shared" ref="R203:R208" si="158">SUM(J203:O203)/$I$100</f>
        <v>0.2753415712</v>
      </c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2" t="s">
        <v>35</v>
      </c>
      <c r="B204" s="11">
        <f>1/C203</f>
        <v>0.1111111111</v>
      </c>
      <c r="C204" s="11">
        <v>1.0</v>
      </c>
      <c r="D204" s="11">
        <f>1/7</f>
        <v>0.1428571429</v>
      </c>
      <c r="E204" s="11">
        <f>1/9</f>
        <v>0.1111111111</v>
      </c>
      <c r="F204" s="11">
        <f>1/7</f>
        <v>0.1428571429</v>
      </c>
      <c r="G204" s="11">
        <f>1/9</f>
        <v>0.1111111111</v>
      </c>
      <c r="H204" s="11"/>
      <c r="I204" s="2" t="s">
        <v>35</v>
      </c>
      <c r="J204" s="2">
        <f t="shared" ref="J204:O204" si="157">B204/B$209</f>
        <v>0.03164556962</v>
      </c>
      <c r="K204" s="2">
        <f t="shared" si="157"/>
        <v>0.02380952381</v>
      </c>
      <c r="L204" s="2">
        <f t="shared" si="157"/>
        <v>0.008333333333</v>
      </c>
      <c r="M204" s="2">
        <f t="shared" si="157"/>
        <v>0.03164556962</v>
      </c>
      <c r="N204" s="2">
        <f t="shared" si="157"/>
        <v>0.008333333333</v>
      </c>
      <c r="O204" s="2">
        <f t="shared" si="157"/>
        <v>0.03164556962</v>
      </c>
      <c r="P204" s="11"/>
      <c r="Q204" s="2" t="s">
        <v>35</v>
      </c>
      <c r="R204" s="11">
        <f t="shared" si="158"/>
        <v>0.02256881656</v>
      </c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2" t="s">
        <v>36</v>
      </c>
      <c r="B205" s="11">
        <f>1/D203</f>
        <v>0.2</v>
      </c>
      <c r="C205" s="11">
        <f>1/D204</f>
        <v>7</v>
      </c>
      <c r="D205" s="11">
        <v>1.0</v>
      </c>
      <c r="E205" s="10">
        <v>0.2</v>
      </c>
      <c r="F205" s="10">
        <v>1.0</v>
      </c>
      <c r="G205" s="10">
        <v>0.2</v>
      </c>
      <c r="H205" s="11"/>
      <c r="I205" s="2" t="s">
        <v>36</v>
      </c>
      <c r="J205" s="2">
        <f t="shared" ref="J205:O205" si="159">B205/B$209</f>
        <v>0.05696202532</v>
      </c>
      <c r="K205" s="2">
        <f t="shared" si="159"/>
        <v>0.1666666667</v>
      </c>
      <c r="L205" s="2">
        <f t="shared" si="159"/>
        <v>0.05833333333</v>
      </c>
      <c r="M205" s="2">
        <f t="shared" si="159"/>
        <v>0.05696202532</v>
      </c>
      <c r="N205" s="2">
        <f t="shared" si="159"/>
        <v>0.05833333333</v>
      </c>
      <c r="O205" s="2">
        <f t="shared" si="159"/>
        <v>0.05696202532</v>
      </c>
      <c r="P205" s="11"/>
      <c r="Q205" s="2" t="s">
        <v>36</v>
      </c>
      <c r="R205" s="11">
        <f t="shared" si="158"/>
        <v>0.07570323488</v>
      </c>
      <c r="S205" s="1"/>
      <c r="T205" s="1"/>
      <c r="U205" s="1"/>
      <c r="V205" s="15" t="s">
        <v>73</v>
      </c>
      <c r="Z205" s="1"/>
      <c r="AA205" s="1"/>
      <c r="AB205" s="1"/>
      <c r="AC205" s="1"/>
      <c r="AD205" s="1"/>
      <c r="AE205" s="1"/>
      <c r="AF205" s="1"/>
      <c r="AG205" s="1"/>
    </row>
    <row r="206">
      <c r="A206" s="2" t="s">
        <v>37</v>
      </c>
      <c r="B206" s="11">
        <f>1/E203</f>
        <v>1</v>
      </c>
      <c r="C206" s="11">
        <f>1/E204</f>
        <v>9</v>
      </c>
      <c r="D206" s="11">
        <f>1/E205</f>
        <v>5</v>
      </c>
      <c r="E206" s="11">
        <v>1.0</v>
      </c>
      <c r="F206" s="10">
        <v>5.0</v>
      </c>
      <c r="G206" s="10">
        <v>1.0</v>
      </c>
      <c r="H206" s="11"/>
      <c r="I206" s="2" t="s">
        <v>37</v>
      </c>
      <c r="J206" s="2">
        <f t="shared" ref="J206:O206" si="160">B206/B$209</f>
        <v>0.2848101266</v>
      </c>
      <c r="K206" s="2">
        <f t="shared" si="160"/>
        <v>0.2142857143</v>
      </c>
      <c r="L206" s="2">
        <f t="shared" si="160"/>
        <v>0.2916666667</v>
      </c>
      <c r="M206" s="2">
        <f t="shared" si="160"/>
        <v>0.2848101266</v>
      </c>
      <c r="N206" s="2">
        <f t="shared" si="160"/>
        <v>0.2916666667</v>
      </c>
      <c r="O206" s="2">
        <f t="shared" si="160"/>
        <v>0.2848101266</v>
      </c>
      <c r="P206" s="11"/>
      <c r="Q206" s="2" t="s">
        <v>37</v>
      </c>
      <c r="R206" s="11">
        <f t="shared" si="158"/>
        <v>0.2753415712</v>
      </c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2" t="s">
        <v>38</v>
      </c>
      <c r="B207" s="11">
        <f>1/F203</f>
        <v>0.2</v>
      </c>
      <c r="C207" s="11">
        <f>1/F204</f>
        <v>7</v>
      </c>
      <c r="D207" s="11">
        <f>1/F205</f>
        <v>1</v>
      </c>
      <c r="E207" s="11">
        <f>1/F206</f>
        <v>0.2</v>
      </c>
      <c r="F207" s="11">
        <v>1.0</v>
      </c>
      <c r="G207" s="10">
        <v>0.2</v>
      </c>
      <c r="H207" s="11"/>
      <c r="I207" s="2" t="s">
        <v>38</v>
      </c>
      <c r="J207" s="2">
        <f t="shared" ref="J207:O207" si="161">B207/B$209</f>
        <v>0.05696202532</v>
      </c>
      <c r="K207" s="2">
        <f t="shared" si="161"/>
        <v>0.1666666667</v>
      </c>
      <c r="L207" s="2">
        <f t="shared" si="161"/>
        <v>0.05833333333</v>
      </c>
      <c r="M207" s="2">
        <f t="shared" si="161"/>
        <v>0.05696202532</v>
      </c>
      <c r="N207" s="2">
        <f t="shared" si="161"/>
        <v>0.05833333333</v>
      </c>
      <c r="O207" s="2">
        <f t="shared" si="161"/>
        <v>0.05696202532</v>
      </c>
      <c r="P207" s="11"/>
      <c r="Q207" s="2" t="s">
        <v>38</v>
      </c>
      <c r="R207" s="11">
        <f t="shared" si="158"/>
        <v>0.07570323488</v>
      </c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2" t="s">
        <v>39</v>
      </c>
      <c r="B208" s="11">
        <f>1/G203</f>
        <v>1</v>
      </c>
      <c r="C208" s="11">
        <f>1/G204</f>
        <v>9</v>
      </c>
      <c r="D208" s="11">
        <f>1/G205</f>
        <v>5</v>
      </c>
      <c r="E208" s="11">
        <f>1/G206</f>
        <v>1</v>
      </c>
      <c r="F208" s="11">
        <f>1/G207</f>
        <v>5</v>
      </c>
      <c r="G208" s="11">
        <v>1.0</v>
      </c>
      <c r="H208" s="11"/>
      <c r="I208" s="2" t="s">
        <v>39</v>
      </c>
      <c r="J208" s="2">
        <f t="shared" ref="J208:O208" si="162">B208/B$209</f>
        <v>0.2848101266</v>
      </c>
      <c r="K208" s="2">
        <f t="shared" si="162"/>
        <v>0.2142857143</v>
      </c>
      <c r="L208" s="2">
        <f t="shared" si="162"/>
        <v>0.2916666667</v>
      </c>
      <c r="M208" s="2">
        <f t="shared" si="162"/>
        <v>0.2848101266</v>
      </c>
      <c r="N208" s="2">
        <f t="shared" si="162"/>
        <v>0.2916666667</v>
      </c>
      <c r="O208" s="2">
        <f t="shared" si="162"/>
        <v>0.2848101266</v>
      </c>
      <c r="P208" s="11"/>
      <c r="Q208" s="2" t="s">
        <v>39</v>
      </c>
      <c r="R208" s="11">
        <f t="shared" si="158"/>
        <v>0.2753415712</v>
      </c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1"/>
      <c r="B209" s="11">
        <f t="shared" ref="B209:G209" si="163">SUM(B203:B208)</f>
        <v>3.511111111</v>
      </c>
      <c r="C209" s="11">
        <f t="shared" si="163"/>
        <v>42</v>
      </c>
      <c r="D209" s="11">
        <f t="shared" si="163"/>
        <v>17.14285714</v>
      </c>
      <c r="E209" s="11">
        <f t="shared" si="163"/>
        <v>3.511111111</v>
      </c>
      <c r="F209" s="11">
        <f t="shared" si="163"/>
        <v>17.14285714</v>
      </c>
      <c r="G209" s="11">
        <f t="shared" si="163"/>
        <v>3.511111111</v>
      </c>
      <c r="H209" s="11"/>
      <c r="I209" s="11"/>
      <c r="J209" s="11">
        <f t="shared" ref="J209:O209" si="164">SUM(J203:J208)</f>
        <v>1</v>
      </c>
      <c r="K209" s="11">
        <f t="shared" si="164"/>
        <v>1</v>
      </c>
      <c r="L209" s="11">
        <f t="shared" si="164"/>
        <v>1</v>
      </c>
      <c r="M209" s="11">
        <f t="shared" si="164"/>
        <v>1</v>
      </c>
      <c r="N209" s="11">
        <f t="shared" si="164"/>
        <v>1</v>
      </c>
      <c r="O209" s="11">
        <f t="shared" si="164"/>
        <v>1</v>
      </c>
      <c r="P209" s="11"/>
      <c r="Q209" s="11"/>
      <c r="R209" s="11">
        <f>SUM(R203:R208)</f>
        <v>1</v>
      </c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10" t="s">
        <v>11</v>
      </c>
      <c r="B212" s="2" t="s">
        <v>34</v>
      </c>
      <c r="C212" s="2" t="s">
        <v>35</v>
      </c>
      <c r="D212" s="2" t="s">
        <v>36</v>
      </c>
      <c r="E212" s="2" t="s">
        <v>37</v>
      </c>
      <c r="F212" s="2" t="s">
        <v>38</v>
      </c>
      <c r="G212" s="2" t="s">
        <v>39</v>
      </c>
      <c r="H212" s="11"/>
      <c r="I212" s="10" t="s">
        <v>74</v>
      </c>
      <c r="J212" s="2" t="s">
        <v>34</v>
      </c>
      <c r="K212" s="2" t="s">
        <v>35</v>
      </c>
      <c r="L212" s="2" t="s">
        <v>36</v>
      </c>
      <c r="M212" s="2" t="s">
        <v>37</v>
      </c>
      <c r="N212" s="2" t="s">
        <v>38</v>
      </c>
      <c r="O212" s="2" t="s">
        <v>39</v>
      </c>
      <c r="P212" s="11"/>
      <c r="Q212" s="10" t="s">
        <v>75</v>
      </c>
      <c r="R212" s="11" t="s">
        <v>42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2" t="s">
        <v>34</v>
      </c>
      <c r="B213" s="11">
        <v>1.0</v>
      </c>
      <c r="C213" s="10">
        <v>7.0</v>
      </c>
      <c r="D213" s="10">
        <v>5.0</v>
      </c>
      <c r="E213" s="10">
        <v>1.0</v>
      </c>
      <c r="F213" s="10">
        <v>5.0</v>
      </c>
      <c r="G213" s="10">
        <v>1.0</v>
      </c>
      <c r="H213" s="11"/>
      <c r="I213" s="2" t="s">
        <v>34</v>
      </c>
      <c r="J213" s="2">
        <f t="shared" ref="J213:O213" si="165">B213/B$219</f>
        <v>0.2822580645</v>
      </c>
      <c r="K213" s="2">
        <f t="shared" si="165"/>
        <v>0.21875</v>
      </c>
      <c r="L213" s="2">
        <f t="shared" si="165"/>
        <v>0.4032258065</v>
      </c>
      <c r="M213" s="2">
        <f t="shared" si="165"/>
        <v>0.2822580645</v>
      </c>
      <c r="N213" s="2">
        <f t="shared" si="165"/>
        <v>0.2906976744</v>
      </c>
      <c r="O213" s="2">
        <f t="shared" si="165"/>
        <v>0.1198630137</v>
      </c>
      <c r="P213" s="11"/>
      <c r="Q213" s="2" t="s">
        <v>34</v>
      </c>
      <c r="R213" s="11">
        <f t="shared" ref="R213:R218" si="167">SUM(J213:O213)/$I$100</f>
        <v>0.2661754373</v>
      </c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2" t="s">
        <v>35</v>
      </c>
      <c r="B214" s="11">
        <f>1/C213</f>
        <v>0.1428571429</v>
      </c>
      <c r="C214" s="11">
        <v>1.0</v>
      </c>
      <c r="D214" s="11">
        <f>1/5</f>
        <v>0.2</v>
      </c>
      <c r="E214" s="11">
        <f>1/7</f>
        <v>0.1428571429</v>
      </c>
      <c r="F214" s="10">
        <v>0.2</v>
      </c>
      <c r="G214" s="11">
        <f>1/7</f>
        <v>0.1428571429</v>
      </c>
      <c r="H214" s="11"/>
      <c r="I214" s="2" t="s">
        <v>35</v>
      </c>
      <c r="J214" s="2">
        <f t="shared" ref="J214:O214" si="166">B214/B$219</f>
        <v>0.04032258065</v>
      </c>
      <c r="K214" s="2">
        <f t="shared" si="166"/>
        <v>0.03125</v>
      </c>
      <c r="L214" s="2">
        <f t="shared" si="166"/>
        <v>0.01612903226</v>
      </c>
      <c r="M214" s="2">
        <f t="shared" si="166"/>
        <v>0.04032258065</v>
      </c>
      <c r="N214" s="2">
        <f t="shared" si="166"/>
        <v>0.01162790698</v>
      </c>
      <c r="O214" s="2">
        <f t="shared" si="166"/>
        <v>0.01712328767</v>
      </c>
      <c r="P214" s="11"/>
      <c r="Q214" s="2" t="s">
        <v>35</v>
      </c>
      <c r="R214" s="11">
        <f t="shared" si="167"/>
        <v>0.02612923137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2" t="s">
        <v>36</v>
      </c>
      <c r="B215" s="11">
        <f>1/D213</f>
        <v>0.2</v>
      </c>
      <c r="C215" s="11">
        <f>1/D214</f>
        <v>5</v>
      </c>
      <c r="D215" s="11">
        <v>1.0</v>
      </c>
      <c r="E215" s="10">
        <v>0.2</v>
      </c>
      <c r="F215" s="10">
        <v>1.0</v>
      </c>
      <c r="G215" s="10">
        <v>5.0</v>
      </c>
      <c r="H215" s="11"/>
      <c r="I215" s="2" t="s">
        <v>36</v>
      </c>
      <c r="J215" s="2">
        <f t="shared" ref="J215:O215" si="168">B215/B$219</f>
        <v>0.0564516129</v>
      </c>
      <c r="K215" s="2">
        <f t="shared" si="168"/>
        <v>0.15625</v>
      </c>
      <c r="L215" s="2">
        <f t="shared" si="168"/>
        <v>0.08064516129</v>
      </c>
      <c r="M215" s="2">
        <f t="shared" si="168"/>
        <v>0.0564516129</v>
      </c>
      <c r="N215" s="2">
        <f t="shared" si="168"/>
        <v>0.05813953488</v>
      </c>
      <c r="O215" s="2">
        <f t="shared" si="168"/>
        <v>0.5993150685</v>
      </c>
      <c r="P215" s="11"/>
      <c r="Q215" s="2" t="s">
        <v>36</v>
      </c>
      <c r="R215" s="11">
        <f t="shared" si="167"/>
        <v>0.1678754984</v>
      </c>
      <c r="S215" s="1"/>
      <c r="T215" s="1"/>
      <c r="U215" s="1"/>
      <c r="V215" s="15" t="s">
        <v>73</v>
      </c>
      <c r="Z215" s="1"/>
      <c r="AA215" s="1"/>
      <c r="AB215" s="1"/>
      <c r="AC215" s="1"/>
      <c r="AD215" s="1"/>
      <c r="AE215" s="1"/>
      <c r="AF215" s="1"/>
      <c r="AG215" s="1"/>
    </row>
    <row r="216">
      <c r="A216" s="2" t="s">
        <v>37</v>
      </c>
      <c r="B216" s="11">
        <f>1/E213</f>
        <v>1</v>
      </c>
      <c r="C216" s="11">
        <f>1/E214</f>
        <v>7</v>
      </c>
      <c r="D216" s="11">
        <f>1/E215</f>
        <v>5</v>
      </c>
      <c r="E216" s="11">
        <v>1.0</v>
      </c>
      <c r="F216" s="10">
        <v>5.0</v>
      </c>
      <c r="G216" s="10">
        <v>1.0</v>
      </c>
      <c r="H216" s="11"/>
      <c r="I216" s="2" t="s">
        <v>37</v>
      </c>
      <c r="J216" s="2">
        <f t="shared" ref="J216:O216" si="169">B216/B$219</f>
        <v>0.2822580645</v>
      </c>
      <c r="K216" s="2">
        <f t="shared" si="169"/>
        <v>0.21875</v>
      </c>
      <c r="L216" s="2">
        <f t="shared" si="169"/>
        <v>0.4032258065</v>
      </c>
      <c r="M216" s="2">
        <f t="shared" si="169"/>
        <v>0.2822580645</v>
      </c>
      <c r="N216" s="2">
        <f t="shared" si="169"/>
        <v>0.2906976744</v>
      </c>
      <c r="O216" s="2">
        <f t="shared" si="169"/>
        <v>0.1198630137</v>
      </c>
      <c r="P216" s="11"/>
      <c r="Q216" s="2" t="s">
        <v>37</v>
      </c>
      <c r="R216" s="11">
        <f t="shared" si="167"/>
        <v>0.2661754373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2" t="s">
        <v>38</v>
      </c>
      <c r="B217" s="11">
        <f>1/F213</f>
        <v>0.2</v>
      </c>
      <c r="C217" s="11">
        <f>1/F214</f>
        <v>5</v>
      </c>
      <c r="D217" s="11">
        <f>1/F215</f>
        <v>1</v>
      </c>
      <c r="E217" s="11">
        <f>1/F216</f>
        <v>0.2</v>
      </c>
      <c r="F217" s="11">
        <v>1.0</v>
      </c>
      <c r="G217" s="10">
        <v>0.2</v>
      </c>
      <c r="H217" s="11"/>
      <c r="I217" s="2" t="s">
        <v>38</v>
      </c>
      <c r="J217" s="2">
        <f t="shared" ref="J217:O217" si="170">B217/B$219</f>
        <v>0.0564516129</v>
      </c>
      <c r="K217" s="2">
        <f t="shared" si="170"/>
        <v>0.15625</v>
      </c>
      <c r="L217" s="2">
        <f t="shared" si="170"/>
        <v>0.08064516129</v>
      </c>
      <c r="M217" s="2">
        <f t="shared" si="170"/>
        <v>0.0564516129</v>
      </c>
      <c r="N217" s="2">
        <f t="shared" si="170"/>
        <v>0.05813953488</v>
      </c>
      <c r="O217" s="2">
        <f t="shared" si="170"/>
        <v>0.02397260274</v>
      </c>
      <c r="P217" s="11"/>
      <c r="Q217" s="2" t="s">
        <v>38</v>
      </c>
      <c r="R217" s="11">
        <f t="shared" si="167"/>
        <v>0.07198508745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2" t="s">
        <v>39</v>
      </c>
      <c r="B218" s="11">
        <f>1/G213</f>
        <v>1</v>
      </c>
      <c r="C218" s="11">
        <f>1/G214</f>
        <v>7</v>
      </c>
      <c r="D218" s="11">
        <f>1/G215</f>
        <v>0.2</v>
      </c>
      <c r="E218" s="11">
        <f>1/G216</f>
        <v>1</v>
      </c>
      <c r="F218" s="11">
        <f>1/G217</f>
        <v>5</v>
      </c>
      <c r="G218" s="11">
        <v>1.0</v>
      </c>
      <c r="H218" s="11"/>
      <c r="I218" s="2" t="s">
        <v>39</v>
      </c>
      <c r="J218" s="2">
        <f t="shared" ref="J218:O218" si="171">B218/B$219</f>
        <v>0.2822580645</v>
      </c>
      <c r="K218" s="2">
        <f t="shared" si="171"/>
        <v>0.21875</v>
      </c>
      <c r="L218" s="2">
        <f t="shared" si="171"/>
        <v>0.01612903226</v>
      </c>
      <c r="M218" s="2">
        <f t="shared" si="171"/>
        <v>0.2822580645</v>
      </c>
      <c r="N218" s="2">
        <f t="shared" si="171"/>
        <v>0.2906976744</v>
      </c>
      <c r="O218" s="2">
        <f t="shared" si="171"/>
        <v>0.1198630137</v>
      </c>
      <c r="P218" s="11"/>
      <c r="Q218" s="2" t="s">
        <v>39</v>
      </c>
      <c r="R218" s="11">
        <f t="shared" si="167"/>
        <v>0.2016593082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1"/>
      <c r="B219" s="11">
        <f t="shared" ref="B219:G219" si="172">SUM(B213:B218)</f>
        <v>3.542857143</v>
      </c>
      <c r="C219" s="11">
        <f t="shared" si="172"/>
        <v>32</v>
      </c>
      <c r="D219" s="11">
        <f t="shared" si="172"/>
        <v>12.4</v>
      </c>
      <c r="E219" s="11">
        <f t="shared" si="172"/>
        <v>3.542857143</v>
      </c>
      <c r="F219" s="11">
        <f t="shared" si="172"/>
        <v>17.2</v>
      </c>
      <c r="G219" s="11">
        <f t="shared" si="172"/>
        <v>8.342857143</v>
      </c>
      <c r="H219" s="11"/>
      <c r="I219" s="11"/>
      <c r="J219" s="11">
        <f t="shared" ref="J219:O219" si="173">SUM(J213:J218)</f>
        <v>1</v>
      </c>
      <c r="K219" s="11">
        <f t="shared" si="173"/>
        <v>1</v>
      </c>
      <c r="L219" s="11">
        <f t="shared" si="173"/>
        <v>1</v>
      </c>
      <c r="M219" s="11">
        <f t="shared" si="173"/>
        <v>1</v>
      </c>
      <c r="N219" s="11">
        <f t="shared" si="173"/>
        <v>1</v>
      </c>
      <c r="O219" s="11">
        <f t="shared" si="173"/>
        <v>1</v>
      </c>
      <c r="P219" s="11"/>
      <c r="Q219" s="11"/>
      <c r="R219" s="11">
        <f>SUM(R213:R218)</f>
        <v>1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0" t="s">
        <v>12</v>
      </c>
      <c r="B222" s="2" t="s">
        <v>34</v>
      </c>
      <c r="C222" s="2" t="s">
        <v>35</v>
      </c>
      <c r="D222" s="2" t="s">
        <v>36</v>
      </c>
      <c r="E222" s="2" t="s">
        <v>37</v>
      </c>
      <c r="F222" s="2" t="s">
        <v>38</v>
      </c>
      <c r="G222" s="2" t="s">
        <v>39</v>
      </c>
      <c r="H222" s="11"/>
      <c r="I222" s="10" t="s">
        <v>76</v>
      </c>
      <c r="J222" s="2" t="s">
        <v>34</v>
      </c>
      <c r="K222" s="2" t="s">
        <v>35</v>
      </c>
      <c r="L222" s="2" t="s">
        <v>36</v>
      </c>
      <c r="M222" s="2" t="s">
        <v>37</v>
      </c>
      <c r="N222" s="2" t="s">
        <v>38</v>
      </c>
      <c r="O222" s="2" t="s">
        <v>39</v>
      </c>
      <c r="P222" s="11"/>
      <c r="Q222" s="10" t="s">
        <v>77</v>
      </c>
      <c r="R222" s="11" t="s">
        <v>42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>
      <c r="A223" s="2" t="s">
        <v>34</v>
      </c>
      <c r="B223" s="11">
        <v>1.0</v>
      </c>
      <c r="C223" s="10">
        <v>5.0</v>
      </c>
      <c r="D223" s="10">
        <f>1/3</f>
        <v>0.3333333333</v>
      </c>
      <c r="E223" s="10">
        <v>1.0</v>
      </c>
      <c r="F223" s="11">
        <f>1/3</f>
        <v>0.3333333333</v>
      </c>
      <c r="G223" s="10">
        <v>1.0</v>
      </c>
      <c r="H223" s="11"/>
      <c r="I223" s="2" t="s">
        <v>34</v>
      </c>
      <c r="J223" s="2">
        <f t="shared" ref="J223:O223" si="174">B223/B$229</f>
        <v>0.1086956522</v>
      </c>
      <c r="K223" s="2">
        <f t="shared" si="174"/>
        <v>0.1666666667</v>
      </c>
      <c r="L223" s="2">
        <f t="shared" si="174"/>
        <v>0.1060606061</v>
      </c>
      <c r="M223" s="2">
        <f t="shared" si="174"/>
        <v>0.1086956522</v>
      </c>
      <c r="N223" s="2">
        <f t="shared" si="174"/>
        <v>0.1060606061</v>
      </c>
      <c r="O223" s="2">
        <f t="shared" si="174"/>
        <v>0.1086956522</v>
      </c>
      <c r="P223" s="11"/>
      <c r="Q223" s="2" t="s">
        <v>34</v>
      </c>
      <c r="R223" s="11">
        <f t="shared" ref="R223:R228" si="176">SUM(J223:O223)/$I$100</f>
        <v>0.1174791392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>
      <c r="A224" s="2" t="s">
        <v>35</v>
      </c>
      <c r="B224" s="11">
        <f>1/C223</f>
        <v>0.2</v>
      </c>
      <c r="C224" s="11">
        <v>1.0</v>
      </c>
      <c r="D224" s="11">
        <f>1/7</f>
        <v>0.1428571429</v>
      </c>
      <c r="E224" s="10">
        <v>0.2</v>
      </c>
      <c r="F224" s="11">
        <f>1/7</f>
        <v>0.1428571429</v>
      </c>
      <c r="G224" s="10">
        <v>0.2</v>
      </c>
      <c r="H224" s="11"/>
      <c r="I224" s="2" t="s">
        <v>35</v>
      </c>
      <c r="J224" s="2">
        <f t="shared" ref="J224:O224" si="175">B224/B$229</f>
        <v>0.02173913043</v>
      </c>
      <c r="K224" s="2">
        <f t="shared" si="175"/>
        <v>0.03333333333</v>
      </c>
      <c r="L224" s="2">
        <f t="shared" si="175"/>
        <v>0.04545454545</v>
      </c>
      <c r="M224" s="2">
        <f t="shared" si="175"/>
        <v>0.02173913043</v>
      </c>
      <c r="N224" s="2">
        <f t="shared" si="175"/>
        <v>0.04545454545</v>
      </c>
      <c r="O224" s="2">
        <f t="shared" si="175"/>
        <v>0.02173913043</v>
      </c>
      <c r="P224" s="11"/>
      <c r="Q224" s="2" t="s">
        <v>35</v>
      </c>
      <c r="R224" s="11">
        <f t="shared" si="176"/>
        <v>0.03157663592</v>
      </c>
      <c r="S224" s="1"/>
      <c r="T224" s="1"/>
      <c r="U224" s="1"/>
      <c r="V224" s="15" t="s">
        <v>70</v>
      </c>
      <c r="Z224" s="1"/>
      <c r="AA224" s="1"/>
      <c r="AB224" s="1"/>
      <c r="AC224" s="1"/>
      <c r="AD224" s="1"/>
      <c r="AE224" s="1"/>
      <c r="AF224" s="1"/>
      <c r="AG224" s="1"/>
    </row>
    <row r="225">
      <c r="A225" s="2" t="s">
        <v>36</v>
      </c>
      <c r="B225" s="11">
        <f>1/D223</f>
        <v>3</v>
      </c>
      <c r="C225" s="11">
        <f>1/D224</f>
        <v>7</v>
      </c>
      <c r="D225" s="11">
        <v>1.0</v>
      </c>
      <c r="E225" s="10">
        <v>3.0</v>
      </c>
      <c r="F225" s="10">
        <v>1.0</v>
      </c>
      <c r="G225" s="10">
        <v>3.0</v>
      </c>
      <c r="H225" s="11"/>
      <c r="I225" s="2" t="s">
        <v>36</v>
      </c>
      <c r="J225" s="2">
        <f t="shared" ref="J225:O225" si="177">B225/B$229</f>
        <v>0.3260869565</v>
      </c>
      <c r="K225" s="2">
        <f t="shared" si="177"/>
        <v>0.2333333333</v>
      </c>
      <c r="L225" s="2">
        <f t="shared" si="177"/>
        <v>0.3181818182</v>
      </c>
      <c r="M225" s="2">
        <f t="shared" si="177"/>
        <v>0.3260869565</v>
      </c>
      <c r="N225" s="2">
        <f t="shared" si="177"/>
        <v>0.3181818182</v>
      </c>
      <c r="O225" s="2">
        <f t="shared" si="177"/>
        <v>0.3260869565</v>
      </c>
      <c r="P225" s="11"/>
      <c r="Q225" s="2" t="s">
        <v>36</v>
      </c>
      <c r="R225" s="11">
        <f t="shared" si="176"/>
        <v>0.3079929732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2" t="s">
        <v>37</v>
      </c>
      <c r="B226" s="11">
        <f>1/E223</f>
        <v>1</v>
      </c>
      <c r="C226" s="11">
        <f>1/E224</f>
        <v>5</v>
      </c>
      <c r="D226" s="11">
        <f>1/E225</f>
        <v>0.3333333333</v>
      </c>
      <c r="E226" s="11">
        <v>1.0</v>
      </c>
      <c r="F226" s="11">
        <f>1/3</f>
        <v>0.3333333333</v>
      </c>
      <c r="G226" s="10">
        <v>1.0</v>
      </c>
      <c r="H226" s="11"/>
      <c r="I226" s="2" t="s">
        <v>37</v>
      </c>
      <c r="J226" s="2">
        <f t="shared" ref="J226:O226" si="178">B226/B$229</f>
        <v>0.1086956522</v>
      </c>
      <c r="K226" s="2">
        <f t="shared" si="178"/>
        <v>0.1666666667</v>
      </c>
      <c r="L226" s="2">
        <f t="shared" si="178"/>
        <v>0.1060606061</v>
      </c>
      <c r="M226" s="2">
        <f t="shared" si="178"/>
        <v>0.1086956522</v>
      </c>
      <c r="N226" s="2">
        <f t="shared" si="178"/>
        <v>0.1060606061</v>
      </c>
      <c r="O226" s="2">
        <f t="shared" si="178"/>
        <v>0.1086956522</v>
      </c>
      <c r="P226" s="11"/>
      <c r="Q226" s="2" t="s">
        <v>37</v>
      </c>
      <c r="R226" s="11">
        <f t="shared" si="176"/>
        <v>0.1174791392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2" t="s">
        <v>38</v>
      </c>
      <c r="B227" s="11">
        <f>1/F223</f>
        <v>3</v>
      </c>
      <c r="C227" s="11">
        <f>1/F224</f>
        <v>7</v>
      </c>
      <c r="D227" s="11">
        <f>1/F225</f>
        <v>1</v>
      </c>
      <c r="E227" s="11">
        <f>1/F226</f>
        <v>3</v>
      </c>
      <c r="F227" s="11">
        <v>1.0</v>
      </c>
      <c r="G227" s="10">
        <v>3.0</v>
      </c>
      <c r="H227" s="11"/>
      <c r="I227" s="2" t="s">
        <v>38</v>
      </c>
      <c r="J227" s="2">
        <f t="shared" ref="J227:O227" si="179">B227/B$229</f>
        <v>0.3260869565</v>
      </c>
      <c r="K227" s="2">
        <f t="shared" si="179"/>
        <v>0.2333333333</v>
      </c>
      <c r="L227" s="2">
        <f t="shared" si="179"/>
        <v>0.3181818182</v>
      </c>
      <c r="M227" s="2">
        <f t="shared" si="179"/>
        <v>0.3260869565</v>
      </c>
      <c r="N227" s="2">
        <f t="shared" si="179"/>
        <v>0.3181818182</v>
      </c>
      <c r="O227" s="2">
        <f t="shared" si="179"/>
        <v>0.3260869565</v>
      </c>
      <c r="P227" s="11"/>
      <c r="Q227" s="2" t="s">
        <v>38</v>
      </c>
      <c r="R227" s="11">
        <f t="shared" si="176"/>
        <v>0.3079929732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2" t="s">
        <v>39</v>
      </c>
      <c r="B228" s="11">
        <f>1/G223</f>
        <v>1</v>
      </c>
      <c r="C228" s="11">
        <f>1/G224</f>
        <v>5</v>
      </c>
      <c r="D228" s="11">
        <f>1/G225</f>
        <v>0.3333333333</v>
      </c>
      <c r="E228" s="11">
        <f>1/G226</f>
        <v>1</v>
      </c>
      <c r="F228" s="11">
        <f>1/G227</f>
        <v>0.3333333333</v>
      </c>
      <c r="G228" s="11">
        <v>1.0</v>
      </c>
      <c r="H228" s="11"/>
      <c r="I228" s="2" t="s">
        <v>39</v>
      </c>
      <c r="J228" s="2">
        <f t="shared" ref="J228:O228" si="180">B228/B$229</f>
        <v>0.1086956522</v>
      </c>
      <c r="K228" s="2">
        <f t="shared" si="180"/>
        <v>0.1666666667</v>
      </c>
      <c r="L228" s="2">
        <f t="shared" si="180"/>
        <v>0.1060606061</v>
      </c>
      <c r="M228" s="2">
        <f t="shared" si="180"/>
        <v>0.1086956522</v>
      </c>
      <c r="N228" s="2">
        <f t="shared" si="180"/>
        <v>0.1060606061</v>
      </c>
      <c r="O228" s="2">
        <f t="shared" si="180"/>
        <v>0.1086956522</v>
      </c>
      <c r="P228" s="11"/>
      <c r="Q228" s="2" t="s">
        <v>39</v>
      </c>
      <c r="R228" s="11">
        <f t="shared" si="176"/>
        <v>0.1174791392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11"/>
      <c r="B229" s="11">
        <f t="shared" ref="B229:G229" si="181">SUM(B223:B228)</f>
        <v>9.2</v>
      </c>
      <c r="C229" s="11">
        <f t="shared" si="181"/>
        <v>30</v>
      </c>
      <c r="D229" s="11">
        <f t="shared" si="181"/>
        <v>3.142857143</v>
      </c>
      <c r="E229" s="11">
        <f t="shared" si="181"/>
        <v>9.2</v>
      </c>
      <c r="F229" s="11">
        <f t="shared" si="181"/>
        <v>3.142857143</v>
      </c>
      <c r="G229" s="11">
        <f t="shared" si="181"/>
        <v>9.2</v>
      </c>
      <c r="H229" s="11"/>
      <c r="I229" s="11"/>
      <c r="J229" s="11">
        <f t="shared" ref="J229:O229" si="182">SUM(J223:J228)</f>
        <v>1</v>
      </c>
      <c r="K229" s="11">
        <f t="shared" si="182"/>
        <v>1</v>
      </c>
      <c r="L229" s="11">
        <f t="shared" si="182"/>
        <v>1</v>
      </c>
      <c r="M229" s="11">
        <f t="shared" si="182"/>
        <v>1</v>
      </c>
      <c r="N229" s="11">
        <f t="shared" si="182"/>
        <v>1</v>
      </c>
      <c r="O229" s="11">
        <f t="shared" si="182"/>
        <v>1</v>
      </c>
      <c r="P229" s="11"/>
      <c r="Q229" s="11"/>
      <c r="R229" s="11">
        <f>SUM(R223:R228)</f>
        <v>1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10" t="s">
        <v>13</v>
      </c>
      <c r="B232" s="2" t="s">
        <v>34</v>
      </c>
      <c r="C232" s="2" t="s">
        <v>35</v>
      </c>
      <c r="D232" s="2" t="s">
        <v>36</v>
      </c>
      <c r="E232" s="2" t="s">
        <v>37</v>
      </c>
      <c r="F232" s="2" t="s">
        <v>38</v>
      </c>
      <c r="G232" s="2" t="s">
        <v>39</v>
      </c>
      <c r="H232" s="11"/>
      <c r="I232" s="10" t="s">
        <v>78</v>
      </c>
      <c r="J232" s="2" t="s">
        <v>34</v>
      </c>
      <c r="K232" s="2" t="s">
        <v>35</v>
      </c>
      <c r="L232" s="2" t="s">
        <v>36</v>
      </c>
      <c r="M232" s="2" t="s">
        <v>37</v>
      </c>
      <c r="N232" s="2" t="s">
        <v>38</v>
      </c>
      <c r="O232" s="2" t="s">
        <v>39</v>
      </c>
      <c r="P232" s="11"/>
      <c r="Q232" s="10" t="s">
        <v>79</v>
      </c>
      <c r="R232" s="11" t="s">
        <v>42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2" t="s">
        <v>34</v>
      </c>
      <c r="B233" s="11">
        <v>1.0</v>
      </c>
      <c r="C233" s="10">
        <v>1.0</v>
      </c>
      <c r="D233" s="11">
        <f t="shared" ref="D233:F233" si="183">1/5</f>
        <v>0.2</v>
      </c>
      <c r="E233" s="11">
        <f t="shared" si="183"/>
        <v>0.2</v>
      </c>
      <c r="F233" s="11">
        <f t="shared" si="183"/>
        <v>0.2</v>
      </c>
      <c r="G233" s="10">
        <v>5.0</v>
      </c>
      <c r="H233" s="11"/>
      <c r="I233" s="2" t="s">
        <v>34</v>
      </c>
      <c r="J233" s="2">
        <f t="shared" ref="J233:O233" si="184">B233/B$239</f>
        <v>0.05813953488</v>
      </c>
      <c r="K233" s="2">
        <f t="shared" si="184"/>
        <v>0.05813953488</v>
      </c>
      <c r="L233" s="2">
        <f t="shared" si="184"/>
        <v>0.05696202532</v>
      </c>
      <c r="M233" s="2">
        <f t="shared" si="184"/>
        <v>0.05696202532</v>
      </c>
      <c r="N233" s="2">
        <f t="shared" si="184"/>
        <v>0.05696202532</v>
      </c>
      <c r="O233" s="2">
        <f t="shared" si="184"/>
        <v>0.1315789474</v>
      </c>
      <c r="P233" s="11"/>
      <c r="Q233" s="2" t="s">
        <v>34</v>
      </c>
      <c r="R233" s="11">
        <f t="shared" ref="R233:R238" si="186">SUM(J233:O233)/$I$100</f>
        <v>0.06979068218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2" t="s">
        <v>35</v>
      </c>
      <c r="B234" s="11">
        <f>1/C233</f>
        <v>1</v>
      </c>
      <c r="C234" s="11">
        <v>1.0</v>
      </c>
      <c r="D234" s="10">
        <v>0.2</v>
      </c>
      <c r="E234" s="10">
        <v>0.2</v>
      </c>
      <c r="F234" s="10">
        <v>0.2</v>
      </c>
      <c r="G234" s="10">
        <v>5.0</v>
      </c>
      <c r="H234" s="11"/>
      <c r="I234" s="2" t="s">
        <v>35</v>
      </c>
      <c r="J234" s="2">
        <f t="shared" ref="J234:O234" si="185">B234/B$239</f>
        <v>0.05813953488</v>
      </c>
      <c r="K234" s="2">
        <f t="shared" si="185"/>
        <v>0.05813953488</v>
      </c>
      <c r="L234" s="2">
        <f t="shared" si="185"/>
        <v>0.05696202532</v>
      </c>
      <c r="M234" s="2">
        <f t="shared" si="185"/>
        <v>0.05696202532</v>
      </c>
      <c r="N234" s="2">
        <f t="shared" si="185"/>
        <v>0.05696202532</v>
      </c>
      <c r="O234" s="2">
        <f t="shared" si="185"/>
        <v>0.1315789474</v>
      </c>
      <c r="P234" s="11"/>
      <c r="Q234" s="2" t="s">
        <v>35</v>
      </c>
      <c r="R234" s="11">
        <f t="shared" si="186"/>
        <v>0.06979068218</v>
      </c>
      <c r="S234" s="1"/>
      <c r="T234" s="1"/>
      <c r="U234" s="1"/>
      <c r="V234" s="2" t="s">
        <v>80</v>
      </c>
      <c r="Z234" s="1"/>
      <c r="AA234" s="1"/>
      <c r="AB234" s="1"/>
      <c r="AC234" s="1"/>
      <c r="AD234" s="1"/>
      <c r="AE234" s="1"/>
      <c r="AF234" s="1"/>
      <c r="AG234" s="1"/>
    </row>
    <row r="235">
      <c r="A235" s="2" t="s">
        <v>36</v>
      </c>
      <c r="B235" s="11">
        <f>1/D233</f>
        <v>5</v>
      </c>
      <c r="C235" s="11">
        <f>1/D234</f>
        <v>5</v>
      </c>
      <c r="D235" s="11">
        <v>1.0</v>
      </c>
      <c r="E235" s="10">
        <v>1.0</v>
      </c>
      <c r="F235" s="10">
        <v>1.0</v>
      </c>
      <c r="G235" s="10">
        <v>9.0</v>
      </c>
      <c r="H235" s="11"/>
      <c r="I235" s="2" t="s">
        <v>36</v>
      </c>
      <c r="J235" s="2">
        <f t="shared" ref="J235:O235" si="187">B235/B$239</f>
        <v>0.2906976744</v>
      </c>
      <c r="K235" s="2">
        <f t="shared" si="187"/>
        <v>0.2906976744</v>
      </c>
      <c r="L235" s="2">
        <f t="shared" si="187"/>
        <v>0.2848101266</v>
      </c>
      <c r="M235" s="2">
        <f t="shared" si="187"/>
        <v>0.2848101266</v>
      </c>
      <c r="N235" s="2">
        <f t="shared" si="187"/>
        <v>0.2848101266</v>
      </c>
      <c r="O235" s="2">
        <f t="shared" si="187"/>
        <v>0.2368421053</v>
      </c>
      <c r="P235" s="11"/>
      <c r="Q235" s="2" t="s">
        <v>36</v>
      </c>
      <c r="R235" s="11">
        <f t="shared" si="186"/>
        <v>0.2787779723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2" t="s">
        <v>37</v>
      </c>
      <c r="B236" s="11">
        <f>1/E233</f>
        <v>5</v>
      </c>
      <c r="C236" s="11">
        <f>1/E234</f>
        <v>5</v>
      </c>
      <c r="D236" s="11">
        <f>1/E235</f>
        <v>1</v>
      </c>
      <c r="E236" s="11">
        <v>1.0</v>
      </c>
      <c r="F236" s="10">
        <v>1.0</v>
      </c>
      <c r="G236" s="10">
        <v>9.0</v>
      </c>
      <c r="H236" s="11"/>
      <c r="I236" s="2" t="s">
        <v>37</v>
      </c>
      <c r="J236" s="2">
        <f t="shared" ref="J236:O236" si="188">B236/B$239</f>
        <v>0.2906976744</v>
      </c>
      <c r="K236" s="2">
        <f t="shared" si="188"/>
        <v>0.2906976744</v>
      </c>
      <c r="L236" s="2">
        <f t="shared" si="188"/>
        <v>0.2848101266</v>
      </c>
      <c r="M236" s="2">
        <f t="shared" si="188"/>
        <v>0.2848101266</v>
      </c>
      <c r="N236" s="2">
        <f t="shared" si="188"/>
        <v>0.2848101266</v>
      </c>
      <c r="O236" s="2">
        <f t="shared" si="188"/>
        <v>0.2368421053</v>
      </c>
      <c r="P236" s="11"/>
      <c r="Q236" s="2" t="s">
        <v>37</v>
      </c>
      <c r="R236" s="11">
        <f t="shared" si="186"/>
        <v>0.2787779723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2" t="s">
        <v>38</v>
      </c>
      <c r="B237" s="11">
        <f>1/F233</f>
        <v>5</v>
      </c>
      <c r="C237" s="11">
        <f>1/F234</f>
        <v>5</v>
      </c>
      <c r="D237" s="11">
        <f>1/F235</f>
        <v>1</v>
      </c>
      <c r="E237" s="11">
        <f>1/F236</f>
        <v>1</v>
      </c>
      <c r="F237" s="11">
        <v>1.0</v>
      </c>
      <c r="G237" s="10">
        <v>9.0</v>
      </c>
      <c r="H237" s="11"/>
      <c r="I237" s="2" t="s">
        <v>38</v>
      </c>
      <c r="J237" s="2">
        <f t="shared" ref="J237:O237" si="189">B237/B$239</f>
        <v>0.2906976744</v>
      </c>
      <c r="K237" s="2">
        <f t="shared" si="189"/>
        <v>0.2906976744</v>
      </c>
      <c r="L237" s="2">
        <f t="shared" si="189"/>
        <v>0.2848101266</v>
      </c>
      <c r="M237" s="2">
        <f t="shared" si="189"/>
        <v>0.2848101266</v>
      </c>
      <c r="N237" s="2">
        <f t="shared" si="189"/>
        <v>0.2848101266</v>
      </c>
      <c r="O237" s="2">
        <f t="shared" si="189"/>
        <v>0.2368421053</v>
      </c>
      <c r="P237" s="11"/>
      <c r="Q237" s="2" t="s">
        <v>38</v>
      </c>
      <c r="R237" s="11">
        <f t="shared" si="186"/>
        <v>0.2787779723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2" t="s">
        <v>39</v>
      </c>
      <c r="B238" s="11">
        <f>1/G233</f>
        <v>0.2</v>
      </c>
      <c r="C238" s="11">
        <f>1/G234</f>
        <v>0.2</v>
      </c>
      <c r="D238" s="11">
        <f>1/G235</f>
        <v>0.1111111111</v>
      </c>
      <c r="E238" s="11">
        <f>1/G236</f>
        <v>0.1111111111</v>
      </c>
      <c r="F238" s="11">
        <f>1/G237</f>
        <v>0.1111111111</v>
      </c>
      <c r="G238" s="11">
        <v>1.0</v>
      </c>
      <c r="H238" s="11"/>
      <c r="I238" s="2" t="s">
        <v>39</v>
      </c>
      <c r="J238" s="2">
        <f t="shared" ref="J238:O238" si="190">B238/B$239</f>
        <v>0.01162790698</v>
      </c>
      <c r="K238" s="2">
        <f t="shared" si="190"/>
        <v>0.01162790698</v>
      </c>
      <c r="L238" s="2">
        <f t="shared" si="190"/>
        <v>0.03164556962</v>
      </c>
      <c r="M238" s="2">
        <f t="shared" si="190"/>
        <v>0.03164556962</v>
      </c>
      <c r="N238" s="2">
        <f t="shared" si="190"/>
        <v>0.03164556962</v>
      </c>
      <c r="O238" s="2">
        <f t="shared" si="190"/>
        <v>0.02631578947</v>
      </c>
      <c r="P238" s="11"/>
      <c r="Q238" s="2" t="s">
        <v>39</v>
      </c>
      <c r="R238" s="11">
        <f t="shared" si="186"/>
        <v>0.02408471871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1"/>
      <c r="B239" s="11">
        <f t="shared" ref="B239:G239" si="191">SUM(B233:B238)</f>
        <v>17.2</v>
      </c>
      <c r="C239" s="11">
        <f t="shared" si="191"/>
        <v>17.2</v>
      </c>
      <c r="D239" s="11">
        <f t="shared" si="191"/>
        <v>3.511111111</v>
      </c>
      <c r="E239" s="11">
        <f t="shared" si="191"/>
        <v>3.511111111</v>
      </c>
      <c r="F239" s="11">
        <f t="shared" si="191"/>
        <v>3.511111111</v>
      </c>
      <c r="G239" s="11">
        <f t="shared" si="191"/>
        <v>38</v>
      </c>
      <c r="H239" s="11"/>
      <c r="I239" s="11"/>
      <c r="J239" s="11">
        <f t="shared" ref="J239:O239" si="192">SUM(J233:J238)</f>
        <v>1</v>
      </c>
      <c r="K239" s="11">
        <f t="shared" si="192"/>
        <v>1</v>
      </c>
      <c r="L239" s="11">
        <f t="shared" si="192"/>
        <v>1</v>
      </c>
      <c r="M239" s="11">
        <f t="shared" si="192"/>
        <v>1</v>
      </c>
      <c r="N239" s="11">
        <f t="shared" si="192"/>
        <v>1</v>
      </c>
      <c r="O239" s="11">
        <f t="shared" si="192"/>
        <v>1</v>
      </c>
      <c r="P239" s="11"/>
      <c r="Q239" s="11"/>
      <c r="R239" s="11">
        <f>SUM(R233:R238)</f>
        <v>1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>
      <c r="A242" s="10" t="s">
        <v>14</v>
      </c>
      <c r="B242" s="2" t="s">
        <v>34</v>
      </c>
      <c r="C242" s="2" t="s">
        <v>35</v>
      </c>
      <c r="D242" s="2" t="s">
        <v>36</v>
      </c>
      <c r="E242" s="2" t="s">
        <v>37</v>
      </c>
      <c r="F242" s="2" t="s">
        <v>38</v>
      </c>
      <c r="G242" s="2" t="s">
        <v>39</v>
      </c>
      <c r="H242" s="11"/>
      <c r="I242" s="10" t="s">
        <v>78</v>
      </c>
      <c r="J242" s="2" t="s">
        <v>34</v>
      </c>
      <c r="K242" s="2" t="s">
        <v>35</v>
      </c>
      <c r="L242" s="2" t="s">
        <v>36</v>
      </c>
      <c r="M242" s="2" t="s">
        <v>37</v>
      </c>
      <c r="N242" s="2" t="s">
        <v>38</v>
      </c>
      <c r="O242" s="2" t="s">
        <v>39</v>
      </c>
      <c r="P242" s="11"/>
      <c r="Q242" s="10" t="s">
        <v>81</v>
      </c>
      <c r="R242" s="11" t="s">
        <v>42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2" t="s">
        <v>34</v>
      </c>
      <c r="B243" s="11">
        <v>1.0</v>
      </c>
      <c r="C243" s="10">
        <v>3.0</v>
      </c>
      <c r="D243" s="10">
        <f>1/5</f>
        <v>0.2</v>
      </c>
      <c r="E243" s="10">
        <v>5.0</v>
      </c>
      <c r="F243" s="10">
        <v>5.0</v>
      </c>
      <c r="G243" s="10">
        <v>5.0</v>
      </c>
      <c r="H243" s="11"/>
      <c r="I243" s="2" t="s">
        <v>34</v>
      </c>
      <c r="J243" s="2">
        <f t="shared" ref="J243:O243" si="193">B243/B$249</f>
        <v>0.1442307692</v>
      </c>
      <c r="K243" s="2">
        <f t="shared" si="193"/>
        <v>0.3813559322</v>
      </c>
      <c r="L243" s="2">
        <f t="shared" si="193"/>
        <v>0.09375</v>
      </c>
      <c r="M243" s="2">
        <f t="shared" si="193"/>
        <v>0.2884615385</v>
      </c>
      <c r="N243" s="2">
        <f t="shared" si="193"/>
        <v>0.3409090909</v>
      </c>
      <c r="O243" s="2">
        <f t="shared" si="193"/>
        <v>0.2272727273</v>
      </c>
      <c r="P243" s="11"/>
      <c r="Q243" s="2" t="s">
        <v>34</v>
      </c>
      <c r="R243" s="11">
        <f t="shared" ref="R243:R248" si="195">SUM(J243:O243)/$I$100</f>
        <v>0.2459966763</v>
      </c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2" t="s">
        <v>35</v>
      </c>
      <c r="B244" s="11">
        <f>1/C243</f>
        <v>0.3333333333</v>
      </c>
      <c r="C244" s="11">
        <v>1.0</v>
      </c>
      <c r="D244" s="11">
        <f>1/3</f>
        <v>0.3333333333</v>
      </c>
      <c r="E244" s="10">
        <v>3.0</v>
      </c>
      <c r="F244" s="10">
        <v>3.0</v>
      </c>
      <c r="G244" s="10">
        <v>5.0</v>
      </c>
      <c r="H244" s="11"/>
      <c r="I244" s="2" t="s">
        <v>35</v>
      </c>
      <c r="J244" s="2">
        <f t="shared" ref="J244:O244" si="194">B244/B$249</f>
        <v>0.04807692308</v>
      </c>
      <c r="K244" s="2">
        <f t="shared" si="194"/>
        <v>0.1271186441</v>
      </c>
      <c r="L244" s="2">
        <f t="shared" si="194"/>
        <v>0.15625</v>
      </c>
      <c r="M244" s="2">
        <f t="shared" si="194"/>
        <v>0.1730769231</v>
      </c>
      <c r="N244" s="2">
        <f t="shared" si="194"/>
        <v>0.2045454545</v>
      </c>
      <c r="O244" s="2">
        <f t="shared" si="194"/>
        <v>0.2272727273</v>
      </c>
      <c r="P244" s="11"/>
      <c r="Q244" s="2" t="s">
        <v>35</v>
      </c>
      <c r="R244" s="11">
        <f t="shared" si="195"/>
        <v>0.1560567787</v>
      </c>
      <c r="S244" s="1"/>
      <c r="T244" s="1"/>
      <c r="U244" s="1"/>
      <c r="V244" s="2" t="s">
        <v>82</v>
      </c>
      <c r="Z244" s="1"/>
      <c r="AA244" s="1"/>
      <c r="AB244" s="1"/>
      <c r="AC244" s="1"/>
      <c r="AD244" s="1"/>
      <c r="AE244" s="1"/>
      <c r="AF244" s="1"/>
      <c r="AG244" s="1"/>
    </row>
    <row r="245">
      <c r="A245" s="2" t="s">
        <v>36</v>
      </c>
      <c r="B245" s="11">
        <f>1/D243</f>
        <v>5</v>
      </c>
      <c r="C245" s="11">
        <f>1/D244</f>
        <v>3</v>
      </c>
      <c r="D245" s="11">
        <v>1.0</v>
      </c>
      <c r="E245" s="10">
        <v>5.0</v>
      </c>
      <c r="F245" s="10">
        <v>5.0</v>
      </c>
      <c r="G245" s="10">
        <v>5.0</v>
      </c>
      <c r="H245" s="11"/>
      <c r="I245" s="2" t="s">
        <v>36</v>
      </c>
      <c r="J245" s="2">
        <f t="shared" ref="J245:O245" si="196">B245/B$249</f>
        <v>0.7211538462</v>
      </c>
      <c r="K245" s="2">
        <f t="shared" si="196"/>
        <v>0.3813559322</v>
      </c>
      <c r="L245" s="2">
        <f t="shared" si="196"/>
        <v>0.46875</v>
      </c>
      <c r="M245" s="2">
        <f t="shared" si="196"/>
        <v>0.2884615385</v>
      </c>
      <c r="N245" s="2">
        <f t="shared" si="196"/>
        <v>0.3409090909</v>
      </c>
      <c r="O245" s="2">
        <f t="shared" si="196"/>
        <v>0.2272727273</v>
      </c>
      <c r="P245" s="11"/>
      <c r="Q245" s="2" t="s">
        <v>36</v>
      </c>
      <c r="R245" s="11">
        <f t="shared" si="195"/>
        <v>0.4046505225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2" t="s">
        <v>37</v>
      </c>
      <c r="B246" s="11">
        <f>1/E243</f>
        <v>0.2</v>
      </c>
      <c r="C246" s="11">
        <f>1/E244</f>
        <v>0.3333333333</v>
      </c>
      <c r="D246" s="11">
        <f>1/E245</f>
        <v>0.2</v>
      </c>
      <c r="E246" s="11">
        <v>1.0</v>
      </c>
      <c r="F246" s="11">
        <f>1/3</f>
        <v>0.3333333333</v>
      </c>
      <c r="G246" s="10">
        <v>3.0</v>
      </c>
      <c r="H246" s="11"/>
      <c r="I246" s="2" t="s">
        <v>37</v>
      </c>
      <c r="J246" s="2">
        <f t="shared" ref="J246:O246" si="197">B246/B$249</f>
        <v>0.02884615385</v>
      </c>
      <c r="K246" s="2">
        <f t="shared" si="197"/>
        <v>0.04237288136</v>
      </c>
      <c r="L246" s="2">
        <f t="shared" si="197"/>
        <v>0.09375</v>
      </c>
      <c r="M246" s="2">
        <f t="shared" si="197"/>
        <v>0.05769230769</v>
      </c>
      <c r="N246" s="2">
        <f t="shared" si="197"/>
        <v>0.02272727273</v>
      </c>
      <c r="O246" s="2">
        <f t="shared" si="197"/>
        <v>0.1363636364</v>
      </c>
      <c r="P246" s="11"/>
      <c r="Q246" s="2" t="s">
        <v>37</v>
      </c>
      <c r="R246" s="11">
        <f t="shared" si="195"/>
        <v>0.06362537533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2" t="s">
        <v>38</v>
      </c>
      <c r="B247" s="11">
        <f>1/F243</f>
        <v>0.2</v>
      </c>
      <c r="C247" s="11">
        <f>1/F244</f>
        <v>0.3333333333</v>
      </c>
      <c r="D247" s="11">
        <f>1/F245</f>
        <v>0.2</v>
      </c>
      <c r="E247" s="11">
        <f>1/F246</f>
        <v>3</v>
      </c>
      <c r="F247" s="11">
        <v>1.0</v>
      </c>
      <c r="G247" s="10">
        <v>3.0</v>
      </c>
      <c r="H247" s="11"/>
      <c r="I247" s="2" t="s">
        <v>38</v>
      </c>
      <c r="J247" s="2">
        <f t="shared" ref="J247:O247" si="198">B247/B$249</f>
        <v>0.02884615385</v>
      </c>
      <c r="K247" s="2">
        <f t="shared" si="198"/>
        <v>0.04237288136</v>
      </c>
      <c r="L247" s="2">
        <f t="shared" si="198"/>
        <v>0.09375</v>
      </c>
      <c r="M247" s="2">
        <f t="shared" si="198"/>
        <v>0.1730769231</v>
      </c>
      <c r="N247" s="2">
        <f t="shared" si="198"/>
        <v>0.06818181818</v>
      </c>
      <c r="O247" s="2">
        <f t="shared" si="198"/>
        <v>0.1363636364</v>
      </c>
      <c r="P247" s="11"/>
      <c r="Q247" s="2" t="s">
        <v>38</v>
      </c>
      <c r="R247" s="11">
        <f t="shared" si="195"/>
        <v>0.09043190214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2" t="s">
        <v>39</v>
      </c>
      <c r="B248" s="11">
        <f>1/G243</f>
        <v>0.2</v>
      </c>
      <c r="C248" s="11">
        <f>1/G244</f>
        <v>0.2</v>
      </c>
      <c r="D248" s="11">
        <f>1/G245</f>
        <v>0.2</v>
      </c>
      <c r="E248" s="11">
        <f>1/G246</f>
        <v>0.3333333333</v>
      </c>
      <c r="F248" s="11">
        <f>1/G247</f>
        <v>0.3333333333</v>
      </c>
      <c r="G248" s="11">
        <v>1.0</v>
      </c>
      <c r="H248" s="11"/>
      <c r="I248" s="2" t="s">
        <v>39</v>
      </c>
      <c r="J248" s="2">
        <f t="shared" ref="J248:O248" si="199">B248/B$249</f>
        <v>0.02884615385</v>
      </c>
      <c r="K248" s="2">
        <f t="shared" si="199"/>
        <v>0.02542372881</v>
      </c>
      <c r="L248" s="2">
        <f t="shared" si="199"/>
        <v>0.09375</v>
      </c>
      <c r="M248" s="2">
        <f t="shared" si="199"/>
        <v>0.01923076923</v>
      </c>
      <c r="N248" s="2">
        <f t="shared" si="199"/>
        <v>0.02272727273</v>
      </c>
      <c r="O248" s="2">
        <f t="shared" si="199"/>
        <v>0.04545454545</v>
      </c>
      <c r="P248" s="11"/>
      <c r="Q248" s="2" t="s">
        <v>39</v>
      </c>
      <c r="R248" s="11">
        <f t="shared" si="195"/>
        <v>0.03923874501</v>
      </c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1"/>
      <c r="B249" s="11">
        <f t="shared" ref="B249:G249" si="200">SUM(B243:B248)</f>
        <v>6.933333333</v>
      </c>
      <c r="C249" s="11">
        <f t="shared" si="200"/>
        <v>7.866666667</v>
      </c>
      <c r="D249" s="11">
        <f t="shared" si="200"/>
        <v>2.133333333</v>
      </c>
      <c r="E249" s="11">
        <f t="shared" si="200"/>
        <v>17.33333333</v>
      </c>
      <c r="F249" s="11">
        <f t="shared" si="200"/>
        <v>14.66666667</v>
      </c>
      <c r="G249" s="11">
        <f t="shared" si="200"/>
        <v>22</v>
      </c>
      <c r="H249" s="11"/>
      <c r="I249" s="11"/>
      <c r="J249" s="11">
        <f t="shared" ref="J249:O249" si="201">SUM(J243:J248)</f>
        <v>1</v>
      </c>
      <c r="K249" s="11">
        <f t="shared" si="201"/>
        <v>1</v>
      </c>
      <c r="L249" s="11">
        <f t="shared" si="201"/>
        <v>1</v>
      </c>
      <c r="M249" s="11">
        <f t="shared" si="201"/>
        <v>1</v>
      </c>
      <c r="N249" s="11">
        <f t="shared" si="201"/>
        <v>1</v>
      </c>
      <c r="O249" s="11">
        <f t="shared" si="201"/>
        <v>1</v>
      </c>
      <c r="P249" s="11"/>
      <c r="Q249" s="11"/>
      <c r="R249" s="11">
        <f>SUM(R243:R248)</f>
        <v>1</v>
      </c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0"/>
      <c r="B250" s="2"/>
      <c r="C250" s="2"/>
      <c r="D250" s="2"/>
      <c r="E250" s="2"/>
      <c r="F250" s="2"/>
      <c r="G250" s="2"/>
      <c r="H250" s="11"/>
      <c r="I250" s="10"/>
      <c r="J250" s="2"/>
      <c r="K250" s="2"/>
      <c r="L250" s="2"/>
      <c r="M250" s="2"/>
      <c r="N250" s="2"/>
      <c r="O250" s="2"/>
      <c r="P250" s="11"/>
      <c r="Q250" s="10"/>
      <c r="R250" s="1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>
      <c r="A251" s="10"/>
      <c r="B251" s="2"/>
      <c r="C251" s="2"/>
      <c r="D251" s="2"/>
      <c r="E251" s="2"/>
      <c r="F251" s="2"/>
      <c r="G251" s="2"/>
      <c r="H251" s="11"/>
      <c r="I251" s="10"/>
      <c r="J251" s="2"/>
      <c r="K251" s="2"/>
      <c r="L251" s="2"/>
      <c r="M251" s="2"/>
      <c r="N251" s="2"/>
      <c r="O251" s="2"/>
      <c r="P251" s="11"/>
      <c r="Q251" s="10"/>
      <c r="R251" s="1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0" t="s">
        <v>15</v>
      </c>
      <c r="B252" s="2" t="s">
        <v>34</v>
      </c>
      <c r="C252" s="2" t="s">
        <v>35</v>
      </c>
      <c r="D252" s="2" t="s">
        <v>36</v>
      </c>
      <c r="E252" s="2" t="s">
        <v>37</v>
      </c>
      <c r="F252" s="2" t="s">
        <v>38</v>
      </c>
      <c r="G252" s="2" t="s">
        <v>39</v>
      </c>
      <c r="H252" s="11"/>
      <c r="I252" s="10" t="s">
        <v>83</v>
      </c>
      <c r="J252" s="2" t="s">
        <v>34</v>
      </c>
      <c r="K252" s="2" t="s">
        <v>35</v>
      </c>
      <c r="L252" s="2" t="s">
        <v>36</v>
      </c>
      <c r="M252" s="2" t="s">
        <v>37</v>
      </c>
      <c r="N252" s="2" t="s">
        <v>38</v>
      </c>
      <c r="O252" s="2" t="s">
        <v>39</v>
      </c>
      <c r="P252" s="11"/>
      <c r="Q252" s="10" t="s">
        <v>84</v>
      </c>
      <c r="R252" s="11" t="s">
        <v>42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2" t="s">
        <v>34</v>
      </c>
      <c r="B253" s="11">
        <v>1.0</v>
      </c>
      <c r="C253" s="10">
        <v>5.0</v>
      </c>
      <c r="D253" s="10">
        <v>7.0</v>
      </c>
      <c r="E253" s="11">
        <f>1/5</f>
        <v>0.2</v>
      </c>
      <c r="F253" s="10">
        <v>3.0</v>
      </c>
      <c r="G253" s="10">
        <v>5.0</v>
      </c>
      <c r="H253" s="11"/>
      <c r="I253" s="2" t="s">
        <v>34</v>
      </c>
      <c r="J253" s="2">
        <f t="shared" ref="J253:O253" si="202">B253/B$259</f>
        <v>0.1454293629</v>
      </c>
      <c r="K253" s="2">
        <f t="shared" si="202"/>
        <v>0.2586206897</v>
      </c>
      <c r="L253" s="2">
        <f t="shared" si="202"/>
        <v>0.2333333333</v>
      </c>
      <c r="M253" s="2">
        <f t="shared" si="202"/>
        <v>0.1149635036</v>
      </c>
      <c r="N253" s="2">
        <f t="shared" si="202"/>
        <v>0.2393617021</v>
      </c>
      <c r="O253" s="2">
        <f t="shared" si="202"/>
        <v>0.3440366972</v>
      </c>
      <c r="P253" s="11"/>
      <c r="Q253" s="2" t="s">
        <v>34</v>
      </c>
      <c r="R253" s="11">
        <f t="shared" ref="R253:R258" si="205">SUM(J253:O253)/$I$100</f>
        <v>0.2226242148</v>
      </c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2" t="s">
        <v>35</v>
      </c>
      <c r="B254" s="11">
        <f>1/C253</f>
        <v>0.2</v>
      </c>
      <c r="C254" s="11">
        <v>1.0</v>
      </c>
      <c r="D254" s="10">
        <v>3.0</v>
      </c>
      <c r="E254" s="11">
        <f>1/7</f>
        <v>0.1428571429</v>
      </c>
      <c r="F254" s="11">
        <f t="shared" ref="F254:G254" si="203">1/3</f>
        <v>0.3333333333</v>
      </c>
      <c r="G254" s="11">
        <f t="shared" si="203"/>
        <v>0.3333333333</v>
      </c>
      <c r="H254" s="11"/>
      <c r="I254" s="2" t="s">
        <v>35</v>
      </c>
      <c r="J254" s="2">
        <f t="shared" ref="J254:O254" si="204">B254/B$259</f>
        <v>0.02908587258</v>
      </c>
      <c r="K254" s="2">
        <f t="shared" si="204"/>
        <v>0.05172413793</v>
      </c>
      <c r="L254" s="2">
        <f t="shared" si="204"/>
        <v>0.1</v>
      </c>
      <c r="M254" s="2">
        <f t="shared" si="204"/>
        <v>0.08211678832</v>
      </c>
      <c r="N254" s="2">
        <f t="shared" si="204"/>
        <v>0.02659574468</v>
      </c>
      <c r="O254" s="2">
        <f t="shared" si="204"/>
        <v>0.02293577982</v>
      </c>
      <c r="P254" s="11"/>
      <c r="Q254" s="2" t="s">
        <v>35</v>
      </c>
      <c r="R254" s="11">
        <f t="shared" si="205"/>
        <v>0.05207638722</v>
      </c>
      <c r="S254" s="1"/>
      <c r="T254" s="1"/>
      <c r="U254" s="1"/>
      <c r="V254" s="2" t="s">
        <v>85</v>
      </c>
      <c r="Z254" s="1"/>
      <c r="AA254" s="1"/>
      <c r="AB254" s="1"/>
      <c r="AC254" s="1"/>
      <c r="AD254" s="1"/>
      <c r="AE254" s="1"/>
      <c r="AF254" s="1"/>
      <c r="AG254" s="1"/>
    </row>
    <row r="255">
      <c r="A255" s="2" t="s">
        <v>36</v>
      </c>
      <c r="B255" s="11">
        <f>1/D253</f>
        <v>0.1428571429</v>
      </c>
      <c r="C255" s="11">
        <f>1/D254</f>
        <v>0.3333333333</v>
      </c>
      <c r="D255" s="11">
        <v>1.0</v>
      </c>
      <c r="E255" s="10">
        <f>1/9</f>
        <v>0.1111111111</v>
      </c>
      <c r="F255" s="11">
        <f t="shared" ref="F255:G255" si="206">1/5</f>
        <v>0.2</v>
      </c>
      <c r="G255" s="11">
        <f t="shared" si="206"/>
        <v>0.2</v>
      </c>
      <c r="H255" s="11"/>
      <c r="I255" s="2" t="s">
        <v>36</v>
      </c>
      <c r="J255" s="2">
        <f t="shared" ref="J255:O255" si="207">B255/B$259</f>
        <v>0.02077562327</v>
      </c>
      <c r="K255" s="2">
        <f t="shared" si="207"/>
        <v>0.01724137931</v>
      </c>
      <c r="L255" s="2">
        <f t="shared" si="207"/>
        <v>0.03333333333</v>
      </c>
      <c r="M255" s="2">
        <f t="shared" si="207"/>
        <v>0.06386861314</v>
      </c>
      <c r="N255" s="2">
        <f t="shared" si="207"/>
        <v>0.01595744681</v>
      </c>
      <c r="O255" s="2">
        <f t="shared" si="207"/>
        <v>0.01376146789</v>
      </c>
      <c r="P255" s="11"/>
      <c r="Q255" s="2" t="s">
        <v>36</v>
      </c>
      <c r="R255" s="11">
        <f t="shared" si="205"/>
        <v>0.02748964396</v>
      </c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2" t="s">
        <v>37</v>
      </c>
      <c r="B256" s="11">
        <f>1/E253</f>
        <v>5</v>
      </c>
      <c r="C256" s="11">
        <f>1/E254</f>
        <v>7</v>
      </c>
      <c r="D256" s="11">
        <f>1/E255</f>
        <v>9</v>
      </c>
      <c r="E256" s="11">
        <v>1.0</v>
      </c>
      <c r="F256" s="10">
        <v>7.0</v>
      </c>
      <c r="G256" s="10">
        <v>7.0</v>
      </c>
      <c r="H256" s="11"/>
      <c r="I256" s="2" t="s">
        <v>37</v>
      </c>
      <c r="J256" s="2">
        <f t="shared" ref="J256:O256" si="208">B256/B$259</f>
        <v>0.7271468144</v>
      </c>
      <c r="K256" s="2">
        <f t="shared" si="208"/>
        <v>0.3620689655</v>
      </c>
      <c r="L256" s="2">
        <f t="shared" si="208"/>
        <v>0.3</v>
      </c>
      <c r="M256" s="2">
        <f t="shared" si="208"/>
        <v>0.5748175182</v>
      </c>
      <c r="N256" s="2">
        <f t="shared" si="208"/>
        <v>0.5585106383</v>
      </c>
      <c r="O256" s="2">
        <f t="shared" si="208"/>
        <v>0.4816513761</v>
      </c>
      <c r="P256" s="11"/>
      <c r="Q256" s="2" t="s">
        <v>37</v>
      </c>
      <c r="R256" s="11">
        <f t="shared" si="205"/>
        <v>0.5006992188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2" t="s">
        <v>38</v>
      </c>
      <c r="B257" s="11">
        <f>1/F253</f>
        <v>0.3333333333</v>
      </c>
      <c r="C257" s="11">
        <f>1/F254</f>
        <v>3</v>
      </c>
      <c r="D257" s="11">
        <f>1/F255</f>
        <v>5</v>
      </c>
      <c r="E257" s="11">
        <f>1/F256</f>
        <v>0.1428571429</v>
      </c>
      <c r="F257" s="11">
        <v>1.0</v>
      </c>
      <c r="G257" s="10">
        <v>1.0</v>
      </c>
      <c r="H257" s="11"/>
      <c r="I257" s="2" t="s">
        <v>38</v>
      </c>
      <c r="J257" s="2">
        <f t="shared" ref="J257:O257" si="209">B257/B$259</f>
        <v>0.04847645429</v>
      </c>
      <c r="K257" s="2">
        <f t="shared" si="209"/>
        <v>0.1551724138</v>
      </c>
      <c r="L257" s="2">
        <f t="shared" si="209"/>
        <v>0.1666666667</v>
      </c>
      <c r="M257" s="2">
        <f t="shared" si="209"/>
        <v>0.08211678832</v>
      </c>
      <c r="N257" s="2">
        <f t="shared" si="209"/>
        <v>0.07978723404</v>
      </c>
      <c r="O257" s="2">
        <f t="shared" si="209"/>
        <v>0.06880733945</v>
      </c>
      <c r="P257" s="11"/>
      <c r="Q257" s="2" t="s">
        <v>38</v>
      </c>
      <c r="R257" s="11">
        <f t="shared" si="205"/>
        <v>0.1001711494</v>
      </c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2" t="s">
        <v>39</v>
      </c>
      <c r="B258" s="11">
        <f>1/G253</f>
        <v>0.2</v>
      </c>
      <c r="C258" s="11">
        <f>1/G254</f>
        <v>3</v>
      </c>
      <c r="D258" s="11">
        <f>1/G255</f>
        <v>5</v>
      </c>
      <c r="E258" s="11">
        <f>1/G256</f>
        <v>0.1428571429</v>
      </c>
      <c r="F258" s="11">
        <f>1/G257</f>
        <v>1</v>
      </c>
      <c r="G258" s="11">
        <v>1.0</v>
      </c>
      <c r="H258" s="11"/>
      <c r="I258" s="2" t="s">
        <v>39</v>
      </c>
      <c r="J258" s="2">
        <f t="shared" ref="J258:O258" si="210">B258/B$259</f>
        <v>0.02908587258</v>
      </c>
      <c r="K258" s="2">
        <f t="shared" si="210"/>
        <v>0.1551724138</v>
      </c>
      <c r="L258" s="2">
        <f t="shared" si="210"/>
        <v>0.1666666667</v>
      </c>
      <c r="M258" s="2">
        <f t="shared" si="210"/>
        <v>0.08211678832</v>
      </c>
      <c r="N258" s="2">
        <f t="shared" si="210"/>
        <v>0.07978723404</v>
      </c>
      <c r="O258" s="2">
        <f t="shared" si="210"/>
        <v>0.06880733945</v>
      </c>
      <c r="P258" s="11"/>
      <c r="Q258" s="2" t="s">
        <v>39</v>
      </c>
      <c r="R258" s="11">
        <f t="shared" si="205"/>
        <v>0.09693938581</v>
      </c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1"/>
      <c r="B259" s="11">
        <f t="shared" ref="B259:G259" si="211">SUM(B253:B258)</f>
        <v>6.876190476</v>
      </c>
      <c r="C259" s="11">
        <f t="shared" si="211"/>
        <v>19.33333333</v>
      </c>
      <c r="D259" s="11">
        <f t="shared" si="211"/>
        <v>30</v>
      </c>
      <c r="E259" s="11">
        <f t="shared" si="211"/>
        <v>1.73968254</v>
      </c>
      <c r="F259" s="11">
        <f t="shared" si="211"/>
        <v>12.53333333</v>
      </c>
      <c r="G259" s="11">
        <f t="shared" si="211"/>
        <v>14.53333333</v>
      </c>
      <c r="H259" s="11"/>
      <c r="I259" s="11"/>
      <c r="J259" s="11">
        <f t="shared" ref="J259:O259" si="212">SUM(J253:J258)</f>
        <v>1</v>
      </c>
      <c r="K259" s="11">
        <f t="shared" si="212"/>
        <v>1</v>
      </c>
      <c r="L259" s="11">
        <f t="shared" si="212"/>
        <v>1</v>
      </c>
      <c r="M259" s="11">
        <f t="shared" si="212"/>
        <v>1</v>
      </c>
      <c r="N259" s="11">
        <f t="shared" si="212"/>
        <v>1</v>
      </c>
      <c r="O259" s="11">
        <f t="shared" si="212"/>
        <v>1</v>
      </c>
      <c r="P259" s="11"/>
      <c r="Q259" s="11"/>
      <c r="R259" s="11">
        <f>SUM(R253:R258)</f>
        <v>1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0" t="s">
        <v>16</v>
      </c>
      <c r="B262" s="2" t="s">
        <v>34</v>
      </c>
      <c r="C262" s="2" t="s">
        <v>35</v>
      </c>
      <c r="D262" s="2" t="s">
        <v>36</v>
      </c>
      <c r="E262" s="2" t="s">
        <v>37</v>
      </c>
      <c r="F262" s="2" t="s">
        <v>38</v>
      </c>
      <c r="G262" s="2" t="s">
        <v>39</v>
      </c>
      <c r="H262" s="11"/>
      <c r="I262" s="10" t="s">
        <v>86</v>
      </c>
      <c r="J262" s="2" t="s">
        <v>34</v>
      </c>
      <c r="K262" s="2" t="s">
        <v>35</v>
      </c>
      <c r="L262" s="2" t="s">
        <v>36</v>
      </c>
      <c r="M262" s="2" t="s">
        <v>37</v>
      </c>
      <c r="N262" s="2" t="s">
        <v>38</v>
      </c>
      <c r="O262" s="2" t="s">
        <v>39</v>
      </c>
      <c r="P262" s="11"/>
      <c r="Q262" s="10" t="s">
        <v>87</v>
      </c>
      <c r="R262" s="11" t="s">
        <v>42</v>
      </c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2" t="s">
        <v>34</v>
      </c>
      <c r="B263" s="11">
        <v>1.0</v>
      </c>
      <c r="C263" s="10">
        <v>7.0</v>
      </c>
      <c r="D263" s="11">
        <f t="shared" ref="D263:E263" si="213">1/3</f>
        <v>0.3333333333</v>
      </c>
      <c r="E263" s="11">
        <f t="shared" si="213"/>
        <v>0.3333333333</v>
      </c>
      <c r="F263" s="10">
        <v>1.0</v>
      </c>
      <c r="G263" s="10">
        <v>5.0</v>
      </c>
      <c r="H263" s="11"/>
      <c r="I263" s="2" t="s">
        <v>34</v>
      </c>
      <c r="J263" s="2">
        <f t="shared" ref="J263:O263" si="214">B263/B$269</f>
        <v>0.1198630137</v>
      </c>
      <c r="K263" s="2">
        <f t="shared" si="214"/>
        <v>0.3620689655</v>
      </c>
      <c r="L263" s="2">
        <f t="shared" si="214"/>
        <v>0.1261261261</v>
      </c>
      <c r="M263" s="2">
        <f t="shared" si="214"/>
        <v>0.068359375</v>
      </c>
      <c r="N263" s="2">
        <f t="shared" si="214"/>
        <v>0.1048951049</v>
      </c>
      <c r="O263" s="2">
        <f t="shared" si="214"/>
        <v>0.1785714286</v>
      </c>
      <c r="P263" s="11"/>
      <c r="Q263" s="2" t="s">
        <v>34</v>
      </c>
      <c r="R263" s="11">
        <f t="shared" ref="R263:R268" si="216">SUM(J263:O263)/$I$100</f>
        <v>0.159980669</v>
      </c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2" t="s">
        <v>35</v>
      </c>
      <c r="B264" s="11">
        <f>1/C263</f>
        <v>0.1428571429</v>
      </c>
      <c r="C264" s="11">
        <v>1.0</v>
      </c>
      <c r="D264" s="11">
        <f>1/3</f>
        <v>0.3333333333</v>
      </c>
      <c r="E264" s="10">
        <f>1/5</f>
        <v>0.2</v>
      </c>
      <c r="F264" s="11">
        <f>1/3</f>
        <v>0.3333333333</v>
      </c>
      <c r="G264" s="10">
        <v>3.0</v>
      </c>
      <c r="H264" s="11"/>
      <c r="I264" s="2" t="s">
        <v>35</v>
      </c>
      <c r="J264" s="2">
        <f t="shared" ref="J264:O264" si="215">B264/B$269</f>
        <v>0.01712328767</v>
      </c>
      <c r="K264" s="2">
        <f t="shared" si="215"/>
        <v>0.05172413793</v>
      </c>
      <c r="L264" s="2">
        <f t="shared" si="215"/>
        <v>0.1261261261</v>
      </c>
      <c r="M264" s="2">
        <f t="shared" si="215"/>
        <v>0.041015625</v>
      </c>
      <c r="N264" s="2">
        <f t="shared" si="215"/>
        <v>0.03496503497</v>
      </c>
      <c r="O264" s="2">
        <f t="shared" si="215"/>
        <v>0.1071428571</v>
      </c>
      <c r="P264" s="11"/>
      <c r="Q264" s="2" t="s">
        <v>35</v>
      </c>
      <c r="R264" s="11">
        <f t="shared" si="216"/>
        <v>0.06301617814</v>
      </c>
      <c r="S264" s="1"/>
      <c r="T264" s="1"/>
      <c r="U264" s="1"/>
      <c r="V264" s="2" t="s">
        <v>88</v>
      </c>
      <c r="Z264" s="1"/>
      <c r="AA264" s="1"/>
      <c r="AB264" s="1"/>
      <c r="AC264" s="1"/>
      <c r="AD264" s="1"/>
      <c r="AE264" s="1"/>
      <c r="AF264" s="1"/>
      <c r="AG264" s="1"/>
    </row>
    <row r="265">
      <c r="A265" s="2" t="s">
        <v>36</v>
      </c>
      <c r="B265" s="11">
        <f>1/D263</f>
        <v>3</v>
      </c>
      <c r="C265" s="11">
        <f>1/D264</f>
        <v>3</v>
      </c>
      <c r="D265" s="11">
        <v>1.0</v>
      </c>
      <c r="E265" s="10">
        <v>3.0</v>
      </c>
      <c r="F265" s="10">
        <v>2.0</v>
      </c>
      <c r="G265" s="10">
        <v>7.0</v>
      </c>
      <c r="H265" s="11"/>
      <c r="I265" s="2" t="s">
        <v>36</v>
      </c>
      <c r="J265" s="2">
        <f t="shared" ref="J265:O265" si="217">B265/B$269</f>
        <v>0.3595890411</v>
      </c>
      <c r="K265" s="2">
        <f t="shared" si="217"/>
        <v>0.1551724138</v>
      </c>
      <c r="L265" s="2">
        <f t="shared" si="217"/>
        <v>0.3783783784</v>
      </c>
      <c r="M265" s="2">
        <f t="shared" si="217"/>
        <v>0.615234375</v>
      </c>
      <c r="N265" s="2">
        <f t="shared" si="217"/>
        <v>0.2097902098</v>
      </c>
      <c r="O265" s="2">
        <f t="shared" si="217"/>
        <v>0.25</v>
      </c>
      <c r="P265" s="11"/>
      <c r="Q265" s="2" t="s">
        <v>36</v>
      </c>
      <c r="R265" s="11">
        <f t="shared" si="216"/>
        <v>0.328027403</v>
      </c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2" t="s">
        <v>37</v>
      </c>
      <c r="B266" s="11">
        <f>1/E263</f>
        <v>3</v>
      </c>
      <c r="C266" s="11">
        <f>1/E264</f>
        <v>5</v>
      </c>
      <c r="D266" s="11">
        <f>1/E265</f>
        <v>0.3333333333</v>
      </c>
      <c r="E266" s="11">
        <v>1.0</v>
      </c>
      <c r="F266" s="10">
        <v>5.0</v>
      </c>
      <c r="G266" s="10">
        <v>7.0</v>
      </c>
      <c r="H266" s="11"/>
      <c r="I266" s="2" t="s">
        <v>37</v>
      </c>
      <c r="J266" s="2">
        <f t="shared" ref="J266:O266" si="218">B266/B$269</f>
        <v>0.3595890411</v>
      </c>
      <c r="K266" s="2">
        <f t="shared" si="218"/>
        <v>0.2586206897</v>
      </c>
      <c r="L266" s="2">
        <f t="shared" si="218"/>
        <v>0.1261261261</v>
      </c>
      <c r="M266" s="2">
        <f t="shared" si="218"/>
        <v>0.205078125</v>
      </c>
      <c r="N266" s="2">
        <f t="shared" si="218"/>
        <v>0.5244755245</v>
      </c>
      <c r="O266" s="2">
        <f t="shared" si="218"/>
        <v>0.25</v>
      </c>
      <c r="P266" s="11"/>
      <c r="Q266" s="2" t="s">
        <v>37</v>
      </c>
      <c r="R266" s="11">
        <f t="shared" si="216"/>
        <v>0.2873149177</v>
      </c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2" t="s">
        <v>38</v>
      </c>
      <c r="B267" s="11">
        <f>1/F263</f>
        <v>1</v>
      </c>
      <c r="C267" s="11">
        <f>1/F264</f>
        <v>3</v>
      </c>
      <c r="D267" s="11">
        <f>1/F265</f>
        <v>0.5</v>
      </c>
      <c r="E267" s="11">
        <f>1/F266</f>
        <v>0.2</v>
      </c>
      <c r="F267" s="11">
        <v>1.0</v>
      </c>
      <c r="G267" s="10">
        <v>5.0</v>
      </c>
      <c r="H267" s="11"/>
      <c r="I267" s="2" t="s">
        <v>38</v>
      </c>
      <c r="J267" s="2">
        <f t="shared" ref="J267:O267" si="219">B267/B$269</f>
        <v>0.1198630137</v>
      </c>
      <c r="K267" s="2">
        <f t="shared" si="219"/>
        <v>0.1551724138</v>
      </c>
      <c r="L267" s="2">
        <f t="shared" si="219"/>
        <v>0.1891891892</v>
      </c>
      <c r="M267" s="2">
        <f t="shared" si="219"/>
        <v>0.041015625</v>
      </c>
      <c r="N267" s="2">
        <f t="shared" si="219"/>
        <v>0.1048951049</v>
      </c>
      <c r="O267" s="2">
        <f t="shared" si="219"/>
        <v>0.1785714286</v>
      </c>
      <c r="P267" s="11"/>
      <c r="Q267" s="2" t="s">
        <v>38</v>
      </c>
      <c r="R267" s="11">
        <f t="shared" si="216"/>
        <v>0.1314511292</v>
      </c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2" t="s">
        <v>39</v>
      </c>
      <c r="B268" s="11">
        <f>1/G263</f>
        <v>0.2</v>
      </c>
      <c r="C268" s="11">
        <f>1/G264</f>
        <v>0.3333333333</v>
      </c>
      <c r="D268" s="11">
        <f>1/G265</f>
        <v>0.1428571429</v>
      </c>
      <c r="E268" s="11">
        <f>1/G266</f>
        <v>0.1428571429</v>
      </c>
      <c r="F268" s="11">
        <f>1/G267</f>
        <v>0.2</v>
      </c>
      <c r="G268" s="11">
        <v>1.0</v>
      </c>
      <c r="H268" s="11"/>
      <c r="I268" s="2" t="s">
        <v>39</v>
      </c>
      <c r="J268" s="2">
        <f t="shared" ref="J268:O268" si="220">B268/B$269</f>
        <v>0.02397260274</v>
      </c>
      <c r="K268" s="2">
        <f t="shared" si="220"/>
        <v>0.01724137931</v>
      </c>
      <c r="L268" s="2">
        <f t="shared" si="220"/>
        <v>0.05405405405</v>
      </c>
      <c r="M268" s="2">
        <f t="shared" si="220"/>
        <v>0.029296875</v>
      </c>
      <c r="N268" s="2">
        <f t="shared" si="220"/>
        <v>0.02097902098</v>
      </c>
      <c r="O268" s="2">
        <f t="shared" si="220"/>
        <v>0.03571428571</v>
      </c>
      <c r="P268" s="11"/>
      <c r="Q268" s="2" t="s">
        <v>39</v>
      </c>
      <c r="R268" s="11">
        <f t="shared" si="216"/>
        <v>0.03020970297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11"/>
      <c r="B269" s="11">
        <f t="shared" ref="B269:G269" si="221">SUM(B263:B268)</f>
        <v>8.342857143</v>
      </c>
      <c r="C269" s="11">
        <f t="shared" si="221"/>
        <v>19.33333333</v>
      </c>
      <c r="D269" s="11">
        <f t="shared" si="221"/>
        <v>2.642857143</v>
      </c>
      <c r="E269" s="11">
        <f t="shared" si="221"/>
        <v>4.876190476</v>
      </c>
      <c r="F269" s="11">
        <f t="shared" si="221"/>
        <v>9.533333333</v>
      </c>
      <c r="G269" s="11">
        <f t="shared" si="221"/>
        <v>28</v>
      </c>
      <c r="H269" s="11"/>
      <c r="I269" s="11"/>
      <c r="J269" s="11">
        <f t="shared" ref="J269:O269" si="222">SUM(J263:J268)</f>
        <v>1</v>
      </c>
      <c r="K269" s="11">
        <f t="shared" si="222"/>
        <v>1</v>
      </c>
      <c r="L269" s="11">
        <f t="shared" si="222"/>
        <v>1</v>
      </c>
      <c r="M269" s="11">
        <f t="shared" si="222"/>
        <v>1</v>
      </c>
      <c r="N269" s="11">
        <f t="shared" si="222"/>
        <v>1</v>
      </c>
      <c r="O269" s="11">
        <f t="shared" si="222"/>
        <v>1</v>
      </c>
      <c r="P269" s="11"/>
      <c r="Q269" s="11"/>
      <c r="R269" s="11">
        <f>SUM(R263:R268)</f>
        <v>1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0" t="s">
        <v>17</v>
      </c>
      <c r="B272" s="2" t="s">
        <v>34</v>
      </c>
      <c r="C272" s="2" t="s">
        <v>35</v>
      </c>
      <c r="D272" s="2" t="s">
        <v>36</v>
      </c>
      <c r="E272" s="2" t="s">
        <v>37</v>
      </c>
      <c r="F272" s="2" t="s">
        <v>38</v>
      </c>
      <c r="G272" s="2" t="s">
        <v>39</v>
      </c>
      <c r="H272" s="11"/>
      <c r="I272" s="10" t="s">
        <v>89</v>
      </c>
      <c r="J272" s="2" t="s">
        <v>34</v>
      </c>
      <c r="K272" s="2" t="s">
        <v>35</v>
      </c>
      <c r="L272" s="2" t="s">
        <v>36</v>
      </c>
      <c r="M272" s="2" t="s">
        <v>37</v>
      </c>
      <c r="N272" s="2" t="s">
        <v>38</v>
      </c>
      <c r="O272" s="2" t="s">
        <v>39</v>
      </c>
      <c r="P272" s="11"/>
      <c r="Q272" s="10" t="s">
        <v>90</v>
      </c>
      <c r="R272" s="11" t="s">
        <v>42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2" t="s">
        <v>34</v>
      </c>
      <c r="B273" s="11">
        <v>1.0</v>
      </c>
      <c r="C273" s="10">
        <v>7.0</v>
      </c>
      <c r="D273" s="10">
        <v>1.0</v>
      </c>
      <c r="E273" s="10">
        <v>5.0</v>
      </c>
      <c r="F273" s="10">
        <v>3.0</v>
      </c>
      <c r="G273" s="10">
        <v>7.0</v>
      </c>
      <c r="H273" s="11"/>
      <c r="I273" s="2" t="s">
        <v>34</v>
      </c>
      <c r="J273" s="2">
        <f t="shared" ref="J273:O273" si="223">B273/B$279</f>
        <v>0.3547297297</v>
      </c>
      <c r="K273" s="2">
        <f t="shared" si="223"/>
        <v>0.3181818182</v>
      </c>
      <c r="L273" s="2">
        <f t="shared" si="223"/>
        <v>0.3547297297</v>
      </c>
      <c r="M273" s="2">
        <f t="shared" si="223"/>
        <v>0.3409090909</v>
      </c>
      <c r="N273" s="2">
        <f t="shared" si="223"/>
        <v>0.3813559322</v>
      </c>
      <c r="O273" s="2">
        <f t="shared" si="223"/>
        <v>0.2916666667</v>
      </c>
      <c r="P273" s="11"/>
      <c r="Q273" s="2" t="s">
        <v>34</v>
      </c>
      <c r="R273" s="11">
        <f t="shared" ref="R273:R278" si="226">SUM(J273:O273)/$I$100</f>
        <v>0.3402621612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2" t="s">
        <v>35</v>
      </c>
      <c r="B274" s="11">
        <f>1/C273</f>
        <v>0.1428571429</v>
      </c>
      <c r="C274" s="11">
        <v>1.0</v>
      </c>
      <c r="D274" s="11">
        <f>1/7</f>
        <v>0.1428571429</v>
      </c>
      <c r="E274" s="10">
        <f t="shared" ref="E274:F274" si="224">1/3</f>
        <v>0.3333333333</v>
      </c>
      <c r="F274" s="11">
        <f t="shared" si="224"/>
        <v>0.3333333333</v>
      </c>
      <c r="G274" s="10">
        <v>1.0</v>
      </c>
      <c r="H274" s="11"/>
      <c r="I274" s="2" t="s">
        <v>35</v>
      </c>
      <c r="J274" s="2">
        <f t="shared" ref="J274:O274" si="225">B274/B$279</f>
        <v>0.05067567568</v>
      </c>
      <c r="K274" s="2">
        <f t="shared" si="225"/>
        <v>0.04545454545</v>
      </c>
      <c r="L274" s="2">
        <f t="shared" si="225"/>
        <v>0.05067567568</v>
      </c>
      <c r="M274" s="2">
        <f t="shared" si="225"/>
        <v>0.02272727273</v>
      </c>
      <c r="N274" s="2">
        <f t="shared" si="225"/>
        <v>0.04237288136</v>
      </c>
      <c r="O274" s="2">
        <f t="shared" si="225"/>
        <v>0.04166666667</v>
      </c>
      <c r="P274" s="11"/>
      <c r="Q274" s="2" t="s">
        <v>35</v>
      </c>
      <c r="R274" s="11">
        <f t="shared" si="226"/>
        <v>0.04226211959</v>
      </c>
      <c r="S274" s="1"/>
      <c r="T274" s="1"/>
      <c r="U274" s="1"/>
      <c r="V274" s="2" t="s">
        <v>91</v>
      </c>
      <c r="Z274" s="1"/>
      <c r="AA274" s="1"/>
      <c r="AB274" s="1"/>
      <c r="AC274" s="1"/>
      <c r="AD274" s="1"/>
      <c r="AE274" s="1"/>
      <c r="AF274" s="1"/>
      <c r="AG274" s="1"/>
    </row>
    <row r="275">
      <c r="A275" s="2" t="s">
        <v>36</v>
      </c>
      <c r="B275" s="11">
        <f>1/D273</f>
        <v>1</v>
      </c>
      <c r="C275" s="11">
        <f>1/D274</f>
        <v>7</v>
      </c>
      <c r="D275" s="11">
        <v>1.0</v>
      </c>
      <c r="E275" s="10">
        <v>5.0</v>
      </c>
      <c r="F275" s="10">
        <v>3.0</v>
      </c>
      <c r="G275" s="10">
        <v>7.0</v>
      </c>
      <c r="H275" s="11"/>
      <c r="I275" s="2" t="s">
        <v>36</v>
      </c>
      <c r="J275" s="2">
        <f t="shared" ref="J275:O275" si="227">B275/B$279</f>
        <v>0.3547297297</v>
      </c>
      <c r="K275" s="2">
        <f t="shared" si="227"/>
        <v>0.3181818182</v>
      </c>
      <c r="L275" s="2">
        <f t="shared" si="227"/>
        <v>0.3547297297</v>
      </c>
      <c r="M275" s="2">
        <f t="shared" si="227"/>
        <v>0.3409090909</v>
      </c>
      <c r="N275" s="2">
        <f t="shared" si="227"/>
        <v>0.3813559322</v>
      </c>
      <c r="O275" s="2">
        <f t="shared" si="227"/>
        <v>0.2916666667</v>
      </c>
      <c r="P275" s="11"/>
      <c r="Q275" s="2" t="s">
        <v>36</v>
      </c>
      <c r="R275" s="11">
        <f t="shared" si="226"/>
        <v>0.3402621612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2" t="s">
        <v>37</v>
      </c>
      <c r="B276" s="11">
        <f>1/E273</f>
        <v>0.2</v>
      </c>
      <c r="C276" s="11">
        <f>1/E274</f>
        <v>3</v>
      </c>
      <c r="D276" s="11">
        <f>1/E275</f>
        <v>0.2</v>
      </c>
      <c r="E276" s="11">
        <v>1.0</v>
      </c>
      <c r="F276" s="11">
        <f>1/3</f>
        <v>0.3333333333</v>
      </c>
      <c r="G276" s="10">
        <v>3.0</v>
      </c>
      <c r="H276" s="11"/>
      <c r="I276" s="2" t="s">
        <v>37</v>
      </c>
      <c r="J276" s="2">
        <f t="shared" ref="J276:O276" si="228">B276/B$279</f>
        <v>0.07094594595</v>
      </c>
      <c r="K276" s="2">
        <f t="shared" si="228"/>
        <v>0.1363636364</v>
      </c>
      <c r="L276" s="2">
        <f t="shared" si="228"/>
        <v>0.07094594595</v>
      </c>
      <c r="M276" s="2">
        <f t="shared" si="228"/>
        <v>0.06818181818</v>
      </c>
      <c r="N276" s="2">
        <f t="shared" si="228"/>
        <v>0.04237288136</v>
      </c>
      <c r="O276" s="2">
        <f t="shared" si="228"/>
        <v>0.125</v>
      </c>
      <c r="P276" s="11"/>
      <c r="Q276" s="2" t="s">
        <v>37</v>
      </c>
      <c r="R276" s="11">
        <f t="shared" si="226"/>
        <v>0.08563503797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2" t="s">
        <v>38</v>
      </c>
      <c r="B277" s="11">
        <f>1/F273</f>
        <v>0.3333333333</v>
      </c>
      <c r="C277" s="11">
        <f>1/F274</f>
        <v>3</v>
      </c>
      <c r="D277" s="11">
        <f>1/F275</f>
        <v>0.3333333333</v>
      </c>
      <c r="E277" s="11">
        <f>1/F276</f>
        <v>3</v>
      </c>
      <c r="F277" s="11">
        <v>1.0</v>
      </c>
      <c r="G277" s="10">
        <v>5.0</v>
      </c>
      <c r="H277" s="11"/>
      <c r="I277" s="2" t="s">
        <v>38</v>
      </c>
      <c r="J277" s="2">
        <f t="shared" ref="J277:O277" si="229">B277/B$279</f>
        <v>0.1182432432</v>
      </c>
      <c r="K277" s="2">
        <f t="shared" si="229"/>
        <v>0.1363636364</v>
      </c>
      <c r="L277" s="2">
        <f t="shared" si="229"/>
        <v>0.1182432432</v>
      </c>
      <c r="M277" s="2">
        <f t="shared" si="229"/>
        <v>0.2045454545</v>
      </c>
      <c r="N277" s="2">
        <f t="shared" si="229"/>
        <v>0.1271186441</v>
      </c>
      <c r="O277" s="2">
        <f t="shared" si="229"/>
        <v>0.2083333333</v>
      </c>
      <c r="P277" s="11"/>
      <c r="Q277" s="2" t="s">
        <v>38</v>
      </c>
      <c r="R277" s="11">
        <f t="shared" si="226"/>
        <v>0.1521412591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2" t="s">
        <v>39</v>
      </c>
      <c r="B278" s="11">
        <f>1/G273</f>
        <v>0.1428571429</v>
      </c>
      <c r="C278" s="11">
        <f>1/G274</f>
        <v>1</v>
      </c>
      <c r="D278" s="11">
        <f>1/G275</f>
        <v>0.1428571429</v>
      </c>
      <c r="E278" s="11">
        <f>1/G276</f>
        <v>0.3333333333</v>
      </c>
      <c r="F278" s="11">
        <f>1/G277</f>
        <v>0.2</v>
      </c>
      <c r="G278" s="11">
        <v>1.0</v>
      </c>
      <c r="H278" s="11"/>
      <c r="I278" s="2" t="s">
        <v>39</v>
      </c>
      <c r="J278" s="2">
        <f t="shared" ref="J278:O278" si="230">B278/B$279</f>
        <v>0.05067567568</v>
      </c>
      <c r="K278" s="2">
        <f t="shared" si="230"/>
        <v>0.04545454545</v>
      </c>
      <c r="L278" s="2">
        <f t="shared" si="230"/>
        <v>0.05067567568</v>
      </c>
      <c r="M278" s="2">
        <f t="shared" si="230"/>
        <v>0.02272727273</v>
      </c>
      <c r="N278" s="2">
        <f t="shared" si="230"/>
        <v>0.02542372881</v>
      </c>
      <c r="O278" s="2">
        <f t="shared" si="230"/>
        <v>0.04166666667</v>
      </c>
      <c r="P278" s="11"/>
      <c r="Q278" s="2" t="s">
        <v>39</v>
      </c>
      <c r="R278" s="11">
        <f t="shared" si="226"/>
        <v>0.03943726084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1"/>
      <c r="B279" s="11">
        <f t="shared" ref="B279:G279" si="231">SUM(B273:B278)</f>
        <v>2.819047619</v>
      </c>
      <c r="C279" s="11">
        <f t="shared" si="231"/>
        <v>22</v>
      </c>
      <c r="D279" s="11">
        <f t="shared" si="231"/>
        <v>2.819047619</v>
      </c>
      <c r="E279" s="11">
        <f t="shared" si="231"/>
        <v>14.66666667</v>
      </c>
      <c r="F279" s="11">
        <f t="shared" si="231"/>
        <v>7.866666667</v>
      </c>
      <c r="G279" s="11">
        <f t="shared" si="231"/>
        <v>24</v>
      </c>
      <c r="H279" s="11"/>
      <c r="I279" s="11"/>
      <c r="J279" s="11">
        <f t="shared" ref="J279:O279" si="232">SUM(J273:J278)</f>
        <v>1</v>
      </c>
      <c r="K279" s="11">
        <f t="shared" si="232"/>
        <v>1</v>
      </c>
      <c r="L279" s="11">
        <f t="shared" si="232"/>
        <v>1</v>
      </c>
      <c r="M279" s="11">
        <f t="shared" si="232"/>
        <v>1</v>
      </c>
      <c r="N279" s="11">
        <f t="shared" si="232"/>
        <v>1</v>
      </c>
      <c r="O279" s="11">
        <f t="shared" si="232"/>
        <v>1</v>
      </c>
      <c r="P279" s="11"/>
      <c r="Q279" s="11"/>
      <c r="R279" s="11">
        <f>SUM(R273:R278)</f>
        <v>1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0" t="s">
        <v>18</v>
      </c>
      <c r="B282" s="2" t="s">
        <v>34</v>
      </c>
      <c r="C282" s="2" t="s">
        <v>35</v>
      </c>
      <c r="D282" s="2" t="s">
        <v>36</v>
      </c>
      <c r="E282" s="2" t="s">
        <v>37</v>
      </c>
      <c r="F282" s="2" t="s">
        <v>38</v>
      </c>
      <c r="G282" s="2" t="s">
        <v>39</v>
      </c>
      <c r="H282" s="11"/>
      <c r="I282" s="10" t="s">
        <v>92</v>
      </c>
      <c r="J282" s="2" t="s">
        <v>34</v>
      </c>
      <c r="K282" s="2" t="s">
        <v>35</v>
      </c>
      <c r="L282" s="2" t="s">
        <v>36</v>
      </c>
      <c r="M282" s="2" t="s">
        <v>37</v>
      </c>
      <c r="N282" s="2" t="s">
        <v>38</v>
      </c>
      <c r="O282" s="2" t="s">
        <v>39</v>
      </c>
      <c r="P282" s="11"/>
      <c r="Q282" s="10" t="s">
        <v>93</v>
      </c>
      <c r="R282" s="11" t="s">
        <v>42</v>
      </c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2" t="s">
        <v>34</v>
      </c>
      <c r="B283" s="11">
        <v>1.0</v>
      </c>
      <c r="C283" s="10">
        <v>1.0</v>
      </c>
      <c r="D283" s="10">
        <v>1.0</v>
      </c>
      <c r="E283" s="10">
        <v>1.0</v>
      </c>
      <c r="F283" s="10">
        <v>1.0</v>
      </c>
      <c r="G283" s="10">
        <v>7.0</v>
      </c>
      <c r="H283" s="11"/>
      <c r="I283" s="2" t="s">
        <v>34</v>
      </c>
      <c r="J283" s="2">
        <f t="shared" ref="J283:O283" si="233">B283/B$289</f>
        <v>0.1944444444</v>
      </c>
      <c r="K283" s="2">
        <f t="shared" si="233"/>
        <v>0.1944444444</v>
      </c>
      <c r="L283" s="2">
        <f t="shared" si="233"/>
        <v>0.1944444444</v>
      </c>
      <c r="M283" s="2">
        <f t="shared" si="233"/>
        <v>0.1944444444</v>
      </c>
      <c r="N283" s="2">
        <f t="shared" si="233"/>
        <v>0.1944444444</v>
      </c>
      <c r="O283" s="2">
        <f t="shared" si="233"/>
        <v>0.1944444444</v>
      </c>
      <c r="P283" s="11"/>
      <c r="Q283" s="2" t="s">
        <v>34</v>
      </c>
      <c r="R283" s="11">
        <f t="shared" ref="R283:R288" si="235">SUM(J283:O283)/$I$100</f>
        <v>0.1944444444</v>
      </c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2" t="s">
        <v>35</v>
      </c>
      <c r="B284" s="11">
        <f>1/C283</f>
        <v>1</v>
      </c>
      <c r="C284" s="11">
        <v>1.0</v>
      </c>
      <c r="D284" s="10">
        <v>1.0</v>
      </c>
      <c r="E284" s="10">
        <v>1.0</v>
      </c>
      <c r="F284" s="10">
        <v>1.0</v>
      </c>
      <c r="G284" s="10">
        <v>7.0</v>
      </c>
      <c r="H284" s="11"/>
      <c r="I284" s="2" t="s">
        <v>35</v>
      </c>
      <c r="J284" s="2">
        <f t="shared" ref="J284:O284" si="234">B284/B$289</f>
        <v>0.1944444444</v>
      </c>
      <c r="K284" s="2">
        <f t="shared" si="234"/>
        <v>0.1944444444</v>
      </c>
      <c r="L284" s="2">
        <f t="shared" si="234"/>
        <v>0.1944444444</v>
      </c>
      <c r="M284" s="2">
        <f t="shared" si="234"/>
        <v>0.1944444444</v>
      </c>
      <c r="N284" s="2">
        <f t="shared" si="234"/>
        <v>0.1944444444</v>
      </c>
      <c r="O284" s="2">
        <f t="shared" si="234"/>
        <v>0.1944444444</v>
      </c>
      <c r="P284" s="11"/>
      <c r="Q284" s="2" t="s">
        <v>35</v>
      </c>
      <c r="R284" s="11">
        <f t="shared" si="235"/>
        <v>0.1944444444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2" t="s">
        <v>36</v>
      </c>
      <c r="B285" s="11">
        <f>1/D283</f>
        <v>1</v>
      </c>
      <c r="C285" s="11">
        <f>1/D284</f>
        <v>1</v>
      </c>
      <c r="D285" s="11">
        <v>1.0</v>
      </c>
      <c r="E285" s="10">
        <v>1.0</v>
      </c>
      <c r="F285" s="10">
        <v>1.0</v>
      </c>
      <c r="G285" s="10">
        <v>7.0</v>
      </c>
      <c r="H285" s="11"/>
      <c r="I285" s="2" t="s">
        <v>36</v>
      </c>
      <c r="J285" s="2">
        <f t="shared" ref="J285:O285" si="236">B285/B$289</f>
        <v>0.1944444444</v>
      </c>
      <c r="K285" s="2">
        <f t="shared" si="236"/>
        <v>0.1944444444</v>
      </c>
      <c r="L285" s="2">
        <f t="shared" si="236"/>
        <v>0.1944444444</v>
      </c>
      <c r="M285" s="2">
        <f t="shared" si="236"/>
        <v>0.1944444444</v>
      </c>
      <c r="N285" s="2">
        <f t="shared" si="236"/>
        <v>0.1944444444</v>
      </c>
      <c r="O285" s="2">
        <f t="shared" si="236"/>
        <v>0.1944444444</v>
      </c>
      <c r="P285" s="11"/>
      <c r="Q285" s="2" t="s">
        <v>36</v>
      </c>
      <c r="R285" s="11">
        <f t="shared" si="235"/>
        <v>0.1944444444</v>
      </c>
      <c r="S285" s="1"/>
      <c r="T285" s="1"/>
      <c r="U285" s="1"/>
      <c r="V285" s="2" t="s">
        <v>94</v>
      </c>
      <c r="Z285" s="1"/>
      <c r="AA285" s="1"/>
      <c r="AB285" s="1"/>
      <c r="AC285" s="1"/>
      <c r="AD285" s="1"/>
      <c r="AE285" s="1"/>
      <c r="AF285" s="1"/>
      <c r="AG285" s="1"/>
    </row>
    <row r="286">
      <c r="A286" s="2" t="s">
        <v>37</v>
      </c>
      <c r="B286" s="11">
        <f>1/E283</f>
        <v>1</v>
      </c>
      <c r="C286" s="11">
        <f>1/E284</f>
        <v>1</v>
      </c>
      <c r="D286" s="11">
        <f>1/E285</f>
        <v>1</v>
      </c>
      <c r="E286" s="11">
        <v>1.0</v>
      </c>
      <c r="F286" s="10">
        <v>1.0</v>
      </c>
      <c r="G286" s="10">
        <v>7.0</v>
      </c>
      <c r="H286" s="11"/>
      <c r="I286" s="2" t="s">
        <v>37</v>
      </c>
      <c r="J286" s="2">
        <f t="shared" ref="J286:O286" si="237">B286/B$289</f>
        <v>0.1944444444</v>
      </c>
      <c r="K286" s="2">
        <f t="shared" si="237"/>
        <v>0.1944444444</v>
      </c>
      <c r="L286" s="2">
        <f t="shared" si="237"/>
        <v>0.1944444444</v>
      </c>
      <c r="M286" s="2">
        <f t="shared" si="237"/>
        <v>0.1944444444</v>
      </c>
      <c r="N286" s="2">
        <f t="shared" si="237"/>
        <v>0.1944444444</v>
      </c>
      <c r="O286" s="2">
        <f t="shared" si="237"/>
        <v>0.1944444444</v>
      </c>
      <c r="P286" s="11"/>
      <c r="Q286" s="2" t="s">
        <v>37</v>
      </c>
      <c r="R286" s="11">
        <f t="shared" si="235"/>
        <v>0.1944444444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2" t="s">
        <v>38</v>
      </c>
      <c r="B287" s="11">
        <f>1/F283</f>
        <v>1</v>
      </c>
      <c r="C287" s="11">
        <f>1/F284</f>
        <v>1</v>
      </c>
      <c r="D287" s="11">
        <f>1/F285</f>
        <v>1</v>
      </c>
      <c r="E287" s="11">
        <f>1/F286</f>
        <v>1</v>
      </c>
      <c r="F287" s="11">
        <v>1.0</v>
      </c>
      <c r="G287" s="10">
        <v>7.0</v>
      </c>
      <c r="H287" s="11"/>
      <c r="I287" s="2" t="s">
        <v>38</v>
      </c>
      <c r="J287" s="2">
        <f t="shared" ref="J287:O287" si="238">B287/B$289</f>
        <v>0.1944444444</v>
      </c>
      <c r="K287" s="2">
        <f t="shared" si="238"/>
        <v>0.1944444444</v>
      </c>
      <c r="L287" s="2">
        <f t="shared" si="238"/>
        <v>0.1944444444</v>
      </c>
      <c r="M287" s="2">
        <f t="shared" si="238"/>
        <v>0.1944444444</v>
      </c>
      <c r="N287" s="2">
        <f t="shared" si="238"/>
        <v>0.1944444444</v>
      </c>
      <c r="O287" s="2">
        <f t="shared" si="238"/>
        <v>0.1944444444</v>
      </c>
      <c r="P287" s="11"/>
      <c r="Q287" s="2" t="s">
        <v>38</v>
      </c>
      <c r="R287" s="11">
        <f t="shared" si="235"/>
        <v>0.1944444444</v>
      </c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2" t="s">
        <v>39</v>
      </c>
      <c r="B288" s="11">
        <f>1/G283</f>
        <v>0.1428571429</v>
      </c>
      <c r="C288" s="11">
        <f>1/G284</f>
        <v>0.1428571429</v>
      </c>
      <c r="D288" s="11">
        <f>1/G285</f>
        <v>0.1428571429</v>
      </c>
      <c r="E288" s="11">
        <f>1/G286</f>
        <v>0.1428571429</v>
      </c>
      <c r="F288" s="11">
        <f>1/G287</f>
        <v>0.1428571429</v>
      </c>
      <c r="G288" s="11">
        <v>1.0</v>
      </c>
      <c r="H288" s="11"/>
      <c r="I288" s="2" t="s">
        <v>39</v>
      </c>
      <c r="J288" s="2">
        <f t="shared" ref="J288:O288" si="239">B288/B$289</f>
        <v>0.02777777778</v>
      </c>
      <c r="K288" s="2">
        <f t="shared" si="239"/>
        <v>0.02777777778</v>
      </c>
      <c r="L288" s="2">
        <f t="shared" si="239"/>
        <v>0.02777777778</v>
      </c>
      <c r="M288" s="2">
        <f t="shared" si="239"/>
        <v>0.02777777778</v>
      </c>
      <c r="N288" s="2">
        <f t="shared" si="239"/>
        <v>0.02777777778</v>
      </c>
      <c r="O288" s="2">
        <f t="shared" si="239"/>
        <v>0.02777777778</v>
      </c>
      <c r="P288" s="11"/>
      <c r="Q288" s="2" t="s">
        <v>39</v>
      </c>
      <c r="R288" s="11">
        <f t="shared" si="235"/>
        <v>0.02777777778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1"/>
      <c r="B289" s="11">
        <f t="shared" ref="B289:G289" si="240">SUM(B283:B288)</f>
        <v>5.142857143</v>
      </c>
      <c r="C289" s="11">
        <f t="shared" si="240"/>
        <v>5.142857143</v>
      </c>
      <c r="D289" s="11">
        <f t="shared" si="240"/>
        <v>5.142857143</v>
      </c>
      <c r="E289" s="11">
        <f t="shared" si="240"/>
        <v>5.142857143</v>
      </c>
      <c r="F289" s="11">
        <f t="shared" si="240"/>
        <v>5.142857143</v>
      </c>
      <c r="G289" s="11">
        <f t="shared" si="240"/>
        <v>36</v>
      </c>
      <c r="H289" s="11"/>
      <c r="I289" s="11"/>
      <c r="J289" s="11">
        <f t="shared" ref="J289:O289" si="241">SUM(J283:J288)</f>
        <v>1</v>
      </c>
      <c r="K289" s="11">
        <f t="shared" si="241"/>
        <v>1</v>
      </c>
      <c r="L289" s="11">
        <f t="shared" si="241"/>
        <v>1</v>
      </c>
      <c r="M289" s="11">
        <f t="shared" si="241"/>
        <v>1</v>
      </c>
      <c r="N289" s="11">
        <f t="shared" si="241"/>
        <v>1</v>
      </c>
      <c r="O289" s="11">
        <f t="shared" si="241"/>
        <v>1</v>
      </c>
      <c r="P289" s="11"/>
      <c r="Q289" s="11"/>
      <c r="R289" s="11">
        <f>SUM(R283:R288)</f>
        <v>1</v>
      </c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0" t="s">
        <v>19</v>
      </c>
      <c r="B292" s="2" t="s">
        <v>34</v>
      </c>
      <c r="C292" s="2" t="s">
        <v>35</v>
      </c>
      <c r="D292" s="2" t="s">
        <v>36</v>
      </c>
      <c r="E292" s="2" t="s">
        <v>37</v>
      </c>
      <c r="F292" s="2" t="s">
        <v>38</v>
      </c>
      <c r="G292" s="2" t="s">
        <v>39</v>
      </c>
      <c r="H292" s="11"/>
      <c r="I292" s="10" t="s">
        <v>95</v>
      </c>
      <c r="J292" s="2" t="s">
        <v>34</v>
      </c>
      <c r="K292" s="2" t="s">
        <v>35</v>
      </c>
      <c r="L292" s="2" t="s">
        <v>36</v>
      </c>
      <c r="M292" s="2" t="s">
        <v>37</v>
      </c>
      <c r="N292" s="2" t="s">
        <v>38</v>
      </c>
      <c r="O292" s="2" t="s">
        <v>39</v>
      </c>
      <c r="P292" s="11"/>
      <c r="Q292" s="10" t="s">
        <v>96</v>
      </c>
      <c r="R292" s="11" t="s">
        <v>42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2" t="s">
        <v>34</v>
      </c>
      <c r="B293" s="11">
        <v>1.0</v>
      </c>
      <c r="C293" s="10">
        <v>1.0</v>
      </c>
      <c r="D293" s="11">
        <f t="shared" ref="D293:D294" si="243">1/5</f>
        <v>0.2</v>
      </c>
      <c r="E293" s="10">
        <v>1.0</v>
      </c>
      <c r="F293" s="10">
        <v>1.0</v>
      </c>
      <c r="G293" s="10">
        <v>3.0</v>
      </c>
      <c r="H293" s="11"/>
      <c r="I293" s="2" t="s">
        <v>34</v>
      </c>
      <c r="J293" s="2">
        <f t="shared" ref="J293:O293" si="242">B293/B$299</f>
        <v>0.1071428571</v>
      </c>
      <c r="K293" s="2">
        <f t="shared" si="242"/>
        <v>0.1071428571</v>
      </c>
      <c r="L293" s="2">
        <f t="shared" si="242"/>
        <v>0.1</v>
      </c>
      <c r="M293" s="2">
        <f t="shared" si="242"/>
        <v>0.1071428571</v>
      </c>
      <c r="N293" s="2">
        <f t="shared" si="242"/>
        <v>0.1071428571</v>
      </c>
      <c r="O293" s="2">
        <f t="shared" si="242"/>
        <v>0.1666666667</v>
      </c>
      <c r="P293" s="11"/>
      <c r="Q293" s="2" t="s">
        <v>34</v>
      </c>
      <c r="R293" s="11">
        <f t="shared" ref="R293:R298" si="245">SUM(J293:O293)/$I$100</f>
        <v>0.1158730159</v>
      </c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2" t="s">
        <v>35</v>
      </c>
      <c r="B294" s="11">
        <f>1/C293</f>
        <v>1</v>
      </c>
      <c r="C294" s="11">
        <v>1.0</v>
      </c>
      <c r="D294" s="11">
        <f t="shared" si="243"/>
        <v>0.2</v>
      </c>
      <c r="E294" s="10">
        <v>1.0</v>
      </c>
      <c r="F294" s="10">
        <v>1.0</v>
      </c>
      <c r="G294" s="10">
        <v>3.0</v>
      </c>
      <c r="H294" s="11"/>
      <c r="I294" s="2" t="s">
        <v>35</v>
      </c>
      <c r="J294" s="2">
        <f t="shared" ref="J294:O294" si="244">B294/B$299</f>
        <v>0.1071428571</v>
      </c>
      <c r="K294" s="2">
        <f t="shared" si="244"/>
        <v>0.1071428571</v>
      </c>
      <c r="L294" s="2">
        <f t="shared" si="244"/>
        <v>0.1</v>
      </c>
      <c r="M294" s="2">
        <f t="shared" si="244"/>
        <v>0.1071428571</v>
      </c>
      <c r="N294" s="2">
        <f t="shared" si="244"/>
        <v>0.1071428571</v>
      </c>
      <c r="O294" s="2">
        <f t="shared" si="244"/>
        <v>0.1666666667</v>
      </c>
      <c r="P294" s="11"/>
      <c r="Q294" s="2" t="s">
        <v>35</v>
      </c>
      <c r="R294" s="11">
        <f t="shared" si="245"/>
        <v>0.1158730159</v>
      </c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2" t="s">
        <v>36</v>
      </c>
      <c r="B295" s="11">
        <f>1/D293</f>
        <v>5</v>
      </c>
      <c r="C295" s="11">
        <f>1/D294</f>
        <v>5</v>
      </c>
      <c r="D295" s="11">
        <v>1.0</v>
      </c>
      <c r="E295" s="10">
        <v>5.0</v>
      </c>
      <c r="F295" s="10">
        <v>5.0</v>
      </c>
      <c r="G295" s="10">
        <v>5.0</v>
      </c>
      <c r="H295" s="11"/>
      <c r="I295" s="2" t="s">
        <v>36</v>
      </c>
      <c r="J295" s="2">
        <f t="shared" ref="J295:O295" si="246">B295/B$299</f>
        <v>0.5357142857</v>
      </c>
      <c r="K295" s="2">
        <f t="shared" si="246"/>
        <v>0.5357142857</v>
      </c>
      <c r="L295" s="2">
        <f t="shared" si="246"/>
        <v>0.5</v>
      </c>
      <c r="M295" s="2">
        <f t="shared" si="246"/>
        <v>0.5357142857</v>
      </c>
      <c r="N295" s="2">
        <f t="shared" si="246"/>
        <v>0.5357142857</v>
      </c>
      <c r="O295" s="2">
        <f t="shared" si="246"/>
        <v>0.2777777778</v>
      </c>
      <c r="P295" s="11"/>
      <c r="Q295" s="2" t="s">
        <v>36</v>
      </c>
      <c r="R295" s="11">
        <f t="shared" si="245"/>
        <v>0.4867724868</v>
      </c>
      <c r="S295" s="1"/>
      <c r="T295" s="1"/>
      <c r="U295" s="1"/>
      <c r="V295" s="17" t="s">
        <v>97</v>
      </c>
      <c r="Z295" s="1"/>
      <c r="AA295" s="1"/>
      <c r="AB295" s="1"/>
      <c r="AC295" s="1"/>
      <c r="AD295" s="1"/>
      <c r="AE295" s="1"/>
      <c r="AF295" s="1"/>
      <c r="AG295" s="1"/>
    </row>
    <row r="296">
      <c r="A296" s="2" t="s">
        <v>37</v>
      </c>
      <c r="B296" s="11">
        <f>1/E293</f>
        <v>1</v>
      </c>
      <c r="C296" s="11">
        <f>1/E294</f>
        <v>1</v>
      </c>
      <c r="D296" s="11">
        <f>1/E295</f>
        <v>0.2</v>
      </c>
      <c r="E296" s="11">
        <v>1.0</v>
      </c>
      <c r="F296" s="10">
        <v>1.0</v>
      </c>
      <c r="G296" s="10">
        <v>3.0</v>
      </c>
      <c r="H296" s="11"/>
      <c r="I296" s="2" t="s">
        <v>37</v>
      </c>
      <c r="J296" s="2">
        <f t="shared" ref="J296:O296" si="247">B296/B$299</f>
        <v>0.1071428571</v>
      </c>
      <c r="K296" s="2">
        <f t="shared" si="247"/>
        <v>0.1071428571</v>
      </c>
      <c r="L296" s="2">
        <f t="shared" si="247"/>
        <v>0.1</v>
      </c>
      <c r="M296" s="2">
        <f t="shared" si="247"/>
        <v>0.1071428571</v>
      </c>
      <c r="N296" s="2">
        <f t="shared" si="247"/>
        <v>0.1071428571</v>
      </c>
      <c r="O296" s="2">
        <f t="shared" si="247"/>
        <v>0.1666666667</v>
      </c>
      <c r="P296" s="11"/>
      <c r="Q296" s="2" t="s">
        <v>37</v>
      </c>
      <c r="R296" s="11">
        <f t="shared" si="245"/>
        <v>0.1158730159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2" t="s">
        <v>38</v>
      </c>
      <c r="B297" s="11">
        <f>1/F293</f>
        <v>1</v>
      </c>
      <c r="C297" s="11">
        <f>1/F294</f>
        <v>1</v>
      </c>
      <c r="D297" s="11">
        <f>1/F295</f>
        <v>0.2</v>
      </c>
      <c r="E297" s="11">
        <f>1/F296</f>
        <v>1</v>
      </c>
      <c r="F297" s="11">
        <v>1.0</v>
      </c>
      <c r="G297" s="10">
        <v>3.0</v>
      </c>
      <c r="H297" s="11"/>
      <c r="I297" s="2" t="s">
        <v>38</v>
      </c>
      <c r="J297" s="2">
        <f t="shared" ref="J297:O297" si="248">B297/B$299</f>
        <v>0.1071428571</v>
      </c>
      <c r="K297" s="2">
        <f t="shared" si="248"/>
        <v>0.1071428571</v>
      </c>
      <c r="L297" s="2">
        <f t="shared" si="248"/>
        <v>0.1</v>
      </c>
      <c r="M297" s="2">
        <f t="shared" si="248"/>
        <v>0.1071428571</v>
      </c>
      <c r="N297" s="2">
        <f t="shared" si="248"/>
        <v>0.1071428571</v>
      </c>
      <c r="O297" s="2">
        <f t="shared" si="248"/>
        <v>0.1666666667</v>
      </c>
      <c r="P297" s="11"/>
      <c r="Q297" s="2" t="s">
        <v>38</v>
      </c>
      <c r="R297" s="11">
        <f t="shared" si="245"/>
        <v>0.1158730159</v>
      </c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2" t="s">
        <v>39</v>
      </c>
      <c r="B298" s="11">
        <f>1/G293</f>
        <v>0.3333333333</v>
      </c>
      <c r="C298" s="11">
        <f>1/G294</f>
        <v>0.3333333333</v>
      </c>
      <c r="D298" s="11">
        <f>1/G295</f>
        <v>0.2</v>
      </c>
      <c r="E298" s="11">
        <f>1/G296</f>
        <v>0.3333333333</v>
      </c>
      <c r="F298" s="11">
        <f>1/G297</f>
        <v>0.3333333333</v>
      </c>
      <c r="G298" s="11">
        <v>1.0</v>
      </c>
      <c r="H298" s="11"/>
      <c r="I298" s="2" t="s">
        <v>39</v>
      </c>
      <c r="J298" s="2">
        <f t="shared" ref="J298:O298" si="249">B298/B$299</f>
        <v>0.03571428571</v>
      </c>
      <c r="K298" s="2">
        <f t="shared" si="249"/>
        <v>0.03571428571</v>
      </c>
      <c r="L298" s="2">
        <f t="shared" si="249"/>
        <v>0.1</v>
      </c>
      <c r="M298" s="2">
        <f t="shared" si="249"/>
        <v>0.03571428571</v>
      </c>
      <c r="N298" s="2">
        <f t="shared" si="249"/>
        <v>0.03571428571</v>
      </c>
      <c r="O298" s="2">
        <f t="shared" si="249"/>
        <v>0.05555555556</v>
      </c>
      <c r="P298" s="11"/>
      <c r="Q298" s="2" t="s">
        <v>39</v>
      </c>
      <c r="R298" s="11">
        <f t="shared" si="245"/>
        <v>0.04973544974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1"/>
      <c r="B299" s="11">
        <f t="shared" ref="B299:G299" si="250">SUM(B293:B298)</f>
        <v>9.333333333</v>
      </c>
      <c r="C299" s="11">
        <f t="shared" si="250"/>
        <v>9.333333333</v>
      </c>
      <c r="D299" s="11">
        <f t="shared" si="250"/>
        <v>2</v>
      </c>
      <c r="E299" s="11">
        <f t="shared" si="250"/>
        <v>9.333333333</v>
      </c>
      <c r="F299" s="11">
        <f t="shared" si="250"/>
        <v>9.333333333</v>
      </c>
      <c r="G299" s="11">
        <f t="shared" si="250"/>
        <v>18</v>
      </c>
      <c r="H299" s="11"/>
      <c r="I299" s="11"/>
      <c r="J299" s="11">
        <f t="shared" ref="J299:O299" si="251">SUM(J293:J298)</f>
        <v>1</v>
      </c>
      <c r="K299" s="11">
        <f t="shared" si="251"/>
        <v>1</v>
      </c>
      <c r="L299" s="11">
        <f t="shared" si="251"/>
        <v>1</v>
      </c>
      <c r="M299" s="11">
        <f t="shared" si="251"/>
        <v>1</v>
      </c>
      <c r="N299" s="11">
        <f t="shared" si="251"/>
        <v>1</v>
      </c>
      <c r="O299" s="11">
        <f t="shared" si="251"/>
        <v>1</v>
      </c>
      <c r="P299" s="11"/>
      <c r="Q299" s="11"/>
      <c r="R299" s="11">
        <f>SUM(R293:R298)</f>
        <v>1</v>
      </c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 t="s">
        <v>98</v>
      </c>
      <c r="AA300" s="2" t="s">
        <v>99</v>
      </c>
      <c r="AB300" s="2" t="s">
        <v>100</v>
      </c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 t="s">
        <v>101</v>
      </c>
      <c r="AA301" s="2">
        <v>21.0</v>
      </c>
      <c r="AB301" s="2">
        <v>22.0</v>
      </c>
      <c r="AC301" s="1"/>
      <c r="AD301" s="1"/>
      <c r="AE301" s="1"/>
      <c r="AF301" s="1"/>
      <c r="AG301" s="1"/>
    </row>
    <row r="302">
      <c r="A302" s="10" t="s">
        <v>20</v>
      </c>
      <c r="B302" s="2" t="s">
        <v>34</v>
      </c>
      <c r="C302" s="2" t="s">
        <v>35</v>
      </c>
      <c r="D302" s="2" t="s">
        <v>36</v>
      </c>
      <c r="E302" s="2" t="s">
        <v>37</v>
      </c>
      <c r="F302" s="2" t="s">
        <v>38</v>
      </c>
      <c r="G302" s="2" t="s">
        <v>39</v>
      </c>
      <c r="H302" s="11"/>
      <c r="I302" s="10" t="s">
        <v>102</v>
      </c>
      <c r="J302" s="2" t="s">
        <v>34</v>
      </c>
      <c r="K302" s="2" t="s">
        <v>35</v>
      </c>
      <c r="L302" s="2" t="s">
        <v>36</v>
      </c>
      <c r="M302" s="2" t="s">
        <v>37</v>
      </c>
      <c r="N302" s="2" t="s">
        <v>38</v>
      </c>
      <c r="O302" s="2" t="s">
        <v>39</v>
      </c>
      <c r="P302" s="11"/>
      <c r="Q302" s="10" t="s">
        <v>103</v>
      </c>
      <c r="R302" s="11" t="s">
        <v>42</v>
      </c>
      <c r="S302" s="1"/>
      <c r="T302" s="1"/>
      <c r="U302" s="1"/>
      <c r="V302" s="1"/>
      <c r="W302" s="1"/>
      <c r="X302" s="1"/>
      <c r="Y302" s="1"/>
      <c r="Z302" s="1"/>
      <c r="AA302" s="18"/>
      <c r="AB302" s="1"/>
      <c r="AC302" s="1"/>
      <c r="AD302" s="1"/>
      <c r="AE302" s="1"/>
      <c r="AF302" s="1"/>
      <c r="AG302" s="1"/>
    </row>
    <row r="303">
      <c r="A303" s="2" t="s">
        <v>34</v>
      </c>
      <c r="B303" s="11">
        <v>1.0</v>
      </c>
      <c r="C303" s="10">
        <v>1.0</v>
      </c>
      <c r="D303" s="11">
        <f t="shared" ref="D303:D304" si="253">1/5</f>
        <v>0.2</v>
      </c>
      <c r="E303" s="10">
        <v>1.0</v>
      </c>
      <c r="F303" s="10">
        <v>1.0</v>
      </c>
      <c r="G303" s="11">
        <f t="shared" ref="G303:G304" si="254">1/7</f>
        <v>0.1428571429</v>
      </c>
      <c r="H303" s="11"/>
      <c r="I303" s="2" t="s">
        <v>34</v>
      </c>
      <c r="J303" s="2">
        <f t="shared" ref="J303:O303" si="252">B303/B$309</f>
        <v>0.0625</v>
      </c>
      <c r="K303" s="2">
        <f t="shared" si="252"/>
        <v>0.0625</v>
      </c>
      <c r="L303" s="2">
        <f t="shared" si="252"/>
        <v>0.02941176471</v>
      </c>
      <c r="M303" s="2">
        <f t="shared" si="252"/>
        <v>0.0625</v>
      </c>
      <c r="N303" s="2">
        <f t="shared" si="252"/>
        <v>0.0625</v>
      </c>
      <c r="O303" s="2">
        <f t="shared" si="252"/>
        <v>0.08064516129</v>
      </c>
      <c r="P303" s="11"/>
      <c r="Q303" s="2" t="s">
        <v>34</v>
      </c>
      <c r="R303" s="11">
        <f t="shared" ref="R303:R308" si="256">SUM(J303:O303)/$I$100</f>
        <v>0.06000948767</v>
      </c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2" t="s">
        <v>35</v>
      </c>
      <c r="B304" s="11">
        <f>1/C303</f>
        <v>1</v>
      </c>
      <c r="C304" s="11">
        <v>1.0</v>
      </c>
      <c r="D304" s="11">
        <f t="shared" si="253"/>
        <v>0.2</v>
      </c>
      <c r="E304" s="10">
        <v>1.0</v>
      </c>
      <c r="F304" s="10">
        <v>1.0</v>
      </c>
      <c r="G304" s="11">
        <f t="shared" si="254"/>
        <v>0.1428571429</v>
      </c>
      <c r="H304" s="11"/>
      <c r="I304" s="2" t="s">
        <v>35</v>
      </c>
      <c r="J304" s="2">
        <f t="shared" ref="J304:O304" si="255">B304/B$309</f>
        <v>0.0625</v>
      </c>
      <c r="K304" s="2">
        <f t="shared" si="255"/>
        <v>0.0625</v>
      </c>
      <c r="L304" s="2">
        <f t="shared" si="255"/>
        <v>0.02941176471</v>
      </c>
      <c r="M304" s="2">
        <f t="shared" si="255"/>
        <v>0.0625</v>
      </c>
      <c r="N304" s="2">
        <f t="shared" si="255"/>
        <v>0.0625</v>
      </c>
      <c r="O304" s="2">
        <f t="shared" si="255"/>
        <v>0.08064516129</v>
      </c>
      <c r="P304" s="11"/>
      <c r="Q304" s="2" t="s">
        <v>35</v>
      </c>
      <c r="R304" s="11">
        <f t="shared" si="256"/>
        <v>0.06000948767</v>
      </c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2" t="s">
        <v>36</v>
      </c>
      <c r="B305" s="11">
        <f>1/D303</f>
        <v>5</v>
      </c>
      <c r="C305" s="11">
        <f>1/D304</f>
        <v>5</v>
      </c>
      <c r="D305" s="11">
        <v>1.0</v>
      </c>
      <c r="E305" s="10">
        <v>5.0</v>
      </c>
      <c r="F305" s="10">
        <v>5.0</v>
      </c>
      <c r="G305" s="11">
        <f>1/5</f>
        <v>0.2</v>
      </c>
      <c r="H305" s="11"/>
      <c r="I305" s="2" t="s">
        <v>36</v>
      </c>
      <c r="J305" s="2">
        <f t="shared" ref="J305:O305" si="257">B305/B$309</f>
        <v>0.3125</v>
      </c>
      <c r="K305" s="2">
        <f t="shared" si="257"/>
        <v>0.3125</v>
      </c>
      <c r="L305" s="2">
        <f t="shared" si="257"/>
        <v>0.1470588235</v>
      </c>
      <c r="M305" s="2">
        <f t="shared" si="257"/>
        <v>0.3125</v>
      </c>
      <c r="N305" s="2">
        <f t="shared" si="257"/>
        <v>0.3125</v>
      </c>
      <c r="O305" s="2">
        <f t="shared" si="257"/>
        <v>0.1129032258</v>
      </c>
      <c r="P305" s="11"/>
      <c r="Q305" s="2" t="s">
        <v>36</v>
      </c>
      <c r="R305" s="11">
        <f t="shared" si="256"/>
        <v>0.2516603416</v>
      </c>
      <c r="S305" s="1"/>
      <c r="T305" s="1"/>
      <c r="U305" s="1"/>
      <c r="V305" s="17" t="s">
        <v>104</v>
      </c>
      <c r="Z305" s="1"/>
      <c r="AA305" s="1"/>
      <c r="AB305" s="1"/>
      <c r="AC305" s="1"/>
      <c r="AD305" s="1"/>
      <c r="AE305" s="1"/>
      <c r="AF305" s="1"/>
      <c r="AG305" s="1"/>
    </row>
    <row r="306">
      <c r="A306" s="2" t="s">
        <v>37</v>
      </c>
      <c r="B306" s="11">
        <f>1/E303</f>
        <v>1</v>
      </c>
      <c r="C306" s="11">
        <f>1/E304</f>
        <v>1</v>
      </c>
      <c r="D306" s="11">
        <f>1/E305</f>
        <v>0.2</v>
      </c>
      <c r="E306" s="11">
        <v>1.0</v>
      </c>
      <c r="F306" s="10">
        <v>1.0</v>
      </c>
      <c r="G306" s="11">
        <f t="shared" ref="G306:G307" si="259">1/7</f>
        <v>0.1428571429</v>
      </c>
      <c r="H306" s="11"/>
      <c r="I306" s="2" t="s">
        <v>37</v>
      </c>
      <c r="J306" s="2">
        <f t="shared" ref="J306:O306" si="258">B306/B$309</f>
        <v>0.0625</v>
      </c>
      <c r="K306" s="2">
        <f t="shared" si="258"/>
        <v>0.0625</v>
      </c>
      <c r="L306" s="2">
        <f t="shared" si="258"/>
        <v>0.02941176471</v>
      </c>
      <c r="M306" s="2">
        <f t="shared" si="258"/>
        <v>0.0625</v>
      </c>
      <c r="N306" s="2">
        <f t="shared" si="258"/>
        <v>0.0625</v>
      </c>
      <c r="O306" s="2">
        <f t="shared" si="258"/>
        <v>0.08064516129</v>
      </c>
      <c r="P306" s="11"/>
      <c r="Q306" s="2" t="s">
        <v>37</v>
      </c>
      <c r="R306" s="11">
        <f t="shared" si="256"/>
        <v>0.06000948767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2" t="s">
        <v>38</v>
      </c>
      <c r="B307" s="11">
        <f>1/F303</f>
        <v>1</v>
      </c>
      <c r="C307" s="11">
        <f>1/F304</f>
        <v>1</v>
      </c>
      <c r="D307" s="11">
        <f>1/F305</f>
        <v>0.2</v>
      </c>
      <c r="E307" s="11">
        <f>1/F306</f>
        <v>1</v>
      </c>
      <c r="F307" s="11">
        <v>1.0</v>
      </c>
      <c r="G307" s="11">
        <f t="shared" si="259"/>
        <v>0.1428571429</v>
      </c>
      <c r="H307" s="11"/>
      <c r="I307" s="2" t="s">
        <v>38</v>
      </c>
      <c r="J307" s="2">
        <f t="shared" ref="J307:O307" si="260">B307/B$309</f>
        <v>0.0625</v>
      </c>
      <c r="K307" s="2">
        <f t="shared" si="260"/>
        <v>0.0625</v>
      </c>
      <c r="L307" s="2">
        <f t="shared" si="260"/>
        <v>0.02941176471</v>
      </c>
      <c r="M307" s="2">
        <f t="shared" si="260"/>
        <v>0.0625</v>
      </c>
      <c r="N307" s="2">
        <f t="shared" si="260"/>
        <v>0.0625</v>
      </c>
      <c r="O307" s="2">
        <f t="shared" si="260"/>
        <v>0.08064516129</v>
      </c>
      <c r="P307" s="11"/>
      <c r="Q307" s="2" t="s">
        <v>38</v>
      </c>
      <c r="R307" s="11">
        <f t="shared" si="256"/>
        <v>0.06000948767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2" t="s">
        <v>39</v>
      </c>
      <c r="B308" s="11">
        <f>1/G303</f>
        <v>7</v>
      </c>
      <c r="C308" s="11">
        <f>1/G304</f>
        <v>7</v>
      </c>
      <c r="D308" s="11">
        <f>1/G305</f>
        <v>5</v>
      </c>
      <c r="E308" s="11">
        <f>1/G306</f>
        <v>7</v>
      </c>
      <c r="F308" s="11">
        <f>1/G307</f>
        <v>7</v>
      </c>
      <c r="G308" s="11">
        <v>1.0</v>
      </c>
      <c r="H308" s="11"/>
      <c r="I308" s="2" t="s">
        <v>39</v>
      </c>
      <c r="J308" s="2">
        <f t="shared" ref="J308:O308" si="261">B308/B$309</f>
        <v>0.4375</v>
      </c>
      <c r="K308" s="2">
        <f t="shared" si="261"/>
        <v>0.4375</v>
      </c>
      <c r="L308" s="2">
        <f t="shared" si="261"/>
        <v>0.7352941176</v>
      </c>
      <c r="M308" s="2">
        <f t="shared" si="261"/>
        <v>0.4375</v>
      </c>
      <c r="N308" s="2">
        <f t="shared" si="261"/>
        <v>0.4375</v>
      </c>
      <c r="O308" s="2">
        <f t="shared" si="261"/>
        <v>0.564516129</v>
      </c>
      <c r="P308" s="11"/>
      <c r="Q308" s="2" t="s">
        <v>39</v>
      </c>
      <c r="R308" s="11">
        <f t="shared" si="256"/>
        <v>0.5083017078</v>
      </c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1"/>
      <c r="B309" s="11">
        <f t="shared" ref="B309:G309" si="262">SUM(B303:B308)</f>
        <v>16</v>
      </c>
      <c r="C309" s="11">
        <f t="shared" si="262"/>
        <v>16</v>
      </c>
      <c r="D309" s="11">
        <f t="shared" si="262"/>
        <v>6.8</v>
      </c>
      <c r="E309" s="11">
        <f t="shared" si="262"/>
        <v>16</v>
      </c>
      <c r="F309" s="11">
        <f t="shared" si="262"/>
        <v>16</v>
      </c>
      <c r="G309" s="11">
        <f t="shared" si="262"/>
        <v>1.771428571</v>
      </c>
      <c r="H309" s="11"/>
      <c r="I309" s="11"/>
      <c r="J309" s="11">
        <f t="shared" ref="J309:O309" si="263">SUM(J303:J308)</f>
        <v>1</v>
      </c>
      <c r="K309" s="11">
        <f t="shared" si="263"/>
        <v>1</v>
      </c>
      <c r="L309" s="11">
        <f t="shared" si="263"/>
        <v>1</v>
      </c>
      <c r="M309" s="11">
        <f t="shared" si="263"/>
        <v>1</v>
      </c>
      <c r="N309" s="11">
        <f t="shared" si="263"/>
        <v>1</v>
      </c>
      <c r="O309" s="11">
        <f t="shared" si="263"/>
        <v>1</v>
      </c>
      <c r="P309" s="11"/>
      <c r="Q309" s="11"/>
      <c r="R309" s="11">
        <f>SUM(R303:R308)</f>
        <v>1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0" t="s">
        <v>21</v>
      </c>
      <c r="B312" s="2" t="s">
        <v>34</v>
      </c>
      <c r="C312" s="2" t="s">
        <v>35</v>
      </c>
      <c r="D312" s="2" t="s">
        <v>36</v>
      </c>
      <c r="E312" s="2" t="s">
        <v>37</v>
      </c>
      <c r="F312" s="2" t="s">
        <v>38</v>
      </c>
      <c r="G312" s="2" t="s">
        <v>39</v>
      </c>
      <c r="H312" s="11"/>
      <c r="I312" s="10" t="s">
        <v>105</v>
      </c>
      <c r="J312" s="2" t="s">
        <v>34</v>
      </c>
      <c r="K312" s="2" t="s">
        <v>35</v>
      </c>
      <c r="L312" s="2" t="s">
        <v>36</v>
      </c>
      <c r="M312" s="2" t="s">
        <v>37</v>
      </c>
      <c r="N312" s="2" t="s">
        <v>38</v>
      </c>
      <c r="O312" s="2" t="s">
        <v>39</v>
      </c>
      <c r="P312" s="11"/>
      <c r="Q312" s="10" t="s">
        <v>106</v>
      </c>
      <c r="R312" s="11" t="s">
        <v>42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2" t="s">
        <v>34</v>
      </c>
      <c r="B313" s="11">
        <v>1.0</v>
      </c>
      <c r="C313" s="10">
        <v>1.0</v>
      </c>
      <c r="D313" s="10">
        <v>5.0</v>
      </c>
      <c r="E313" s="10">
        <v>1.0</v>
      </c>
      <c r="F313" s="10">
        <v>1.0</v>
      </c>
      <c r="G313" s="10">
        <v>9.0</v>
      </c>
      <c r="H313" s="11"/>
      <c r="I313" s="2" t="s">
        <v>34</v>
      </c>
      <c r="J313" s="2">
        <f t="shared" ref="J313:O313" si="264">B313/B$319</f>
        <v>0.2319587629</v>
      </c>
      <c r="K313" s="2">
        <f t="shared" si="264"/>
        <v>0.2319587629</v>
      </c>
      <c r="L313" s="2">
        <f t="shared" si="264"/>
        <v>0.2364864865</v>
      </c>
      <c r="M313" s="2">
        <f t="shared" si="264"/>
        <v>0.2319587629</v>
      </c>
      <c r="N313" s="2">
        <f t="shared" si="264"/>
        <v>0.2319587629</v>
      </c>
      <c r="O313" s="2">
        <f t="shared" si="264"/>
        <v>0.2045454545</v>
      </c>
      <c r="P313" s="11"/>
      <c r="Q313" s="2" t="s">
        <v>34</v>
      </c>
      <c r="R313" s="11">
        <f t="shared" ref="R313:R318" si="266">SUM(J313:O313)/$I$100</f>
        <v>0.2281444988</v>
      </c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2" t="s">
        <v>35</v>
      </c>
      <c r="B314" s="11">
        <f>1/C313</f>
        <v>1</v>
      </c>
      <c r="C314" s="11">
        <v>1.0</v>
      </c>
      <c r="D314" s="10">
        <v>5.0</v>
      </c>
      <c r="E314" s="10">
        <v>1.0</v>
      </c>
      <c r="F314" s="10">
        <v>1.0</v>
      </c>
      <c r="G314" s="10">
        <v>9.0</v>
      </c>
      <c r="H314" s="11"/>
      <c r="I314" s="2" t="s">
        <v>35</v>
      </c>
      <c r="J314" s="2">
        <f t="shared" ref="J314:O314" si="265">B314/B$319</f>
        <v>0.2319587629</v>
      </c>
      <c r="K314" s="2">
        <f t="shared" si="265"/>
        <v>0.2319587629</v>
      </c>
      <c r="L314" s="2">
        <f t="shared" si="265"/>
        <v>0.2364864865</v>
      </c>
      <c r="M314" s="2">
        <f t="shared" si="265"/>
        <v>0.2319587629</v>
      </c>
      <c r="N314" s="2">
        <f t="shared" si="265"/>
        <v>0.2319587629</v>
      </c>
      <c r="O314" s="2">
        <f t="shared" si="265"/>
        <v>0.2045454545</v>
      </c>
      <c r="P314" s="11"/>
      <c r="Q314" s="2" t="s">
        <v>35</v>
      </c>
      <c r="R314" s="11">
        <f t="shared" si="266"/>
        <v>0.2281444988</v>
      </c>
      <c r="S314" s="1"/>
      <c r="T314" s="1"/>
      <c r="U314" s="1"/>
      <c r="V314" s="17" t="s">
        <v>107</v>
      </c>
      <c r="Z314" s="8"/>
      <c r="AA314" s="1"/>
      <c r="AB314" s="1"/>
      <c r="AC314" s="1"/>
      <c r="AD314" s="1"/>
      <c r="AE314" s="1"/>
      <c r="AF314" s="1"/>
      <c r="AG314" s="1"/>
    </row>
    <row r="315">
      <c r="A315" s="2" t="s">
        <v>36</v>
      </c>
      <c r="B315" s="11">
        <f>1/D313</f>
        <v>0.2</v>
      </c>
      <c r="C315" s="11">
        <f>1/D314</f>
        <v>0.2</v>
      </c>
      <c r="D315" s="11">
        <v>1.0</v>
      </c>
      <c r="E315" s="11">
        <f t="shared" ref="E315:F315" si="267">1/5</f>
        <v>0.2</v>
      </c>
      <c r="F315" s="11">
        <f t="shared" si="267"/>
        <v>0.2</v>
      </c>
      <c r="G315" s="10">
        <v>7.0</v>
      </c>
      <c r="H315" s="11"/>
      <c r="I315" s="2" t="s">
        <v>36</v>
      </c>
      <c r="J315" s="2">
        <f t="shared" ref="J315:O315" si="268">B315/B$319</f>
        <v>0.04639175258</v>
      </c>
      <c r="K315" s="2">
        <f t="shared" si="268"/>
        <v>0.04639175258</v>
      </c>
      <c r="L315" s="2">
        <f t="shared" si="268"/>
        <v>0.0472972973</v>
      </c>
      <c r="M315" s="2">
        <f t="shared" si="268"/>
        <v>0.04639175258</v>
      </c>
      <c r="N315" s="2">
        <f t="shared" si="268"/>
        <v>0.04639175258</v>
      </c>
      <c r="O315" s="2">
        <f t="shared" si="268"/>
        <v>0.1590909091</v>
      </c>
      <c r="P315" s="11"/>
      <c r="Q315" s="2" t="s">
        <v>36</v>
      </c>
      <c r="R315" s="11">
        <f t="shared" si="266"/>
        <v>0.06532586945</v>
      </c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2" t="s">
        <v>37</v>
      </c>
      <c r="B316" s="11">
        <f>1/E313</f>
        <v>1</v>
      </c>
      <c r="C316" s="11">
        <f>1/E314</f>
        <v>1</v>
      </c>
      <c r="D316" s="11">
        <f>1/E315</f>
        <v>5</v>
      </c>
      <c r="E316" s="11">
        <v>1.0</v>
      </c>
      <c r="F316" s="10">
        <v>1.0</v>
      </c>
      <c r="G316" s="10">
        <v>9.0</v>
      </c>
      <c r="H316" s="11"/>
      <c r="I316" s="2" t="s">
        <v>37</v>
      </c>
      <c r="J316" s="2">
        <f t="shared" ref="J316:O316" si="269">B316/B$319</f>
        <v>0.2319587629</v>
      </c>
      <c r="K316" s="2">
        <f t="shared" si="269"/>
        <v>0.2319587629</v>
      </c>
      <c r="L316" s="2">
        <f t="shared" si="269"/>
        <v>0.2364864865</v>
      </c>
      <c r="M316" s="2">
        <f t="shared" si="269"/>
        <v>0.2319587629</v>
      </c>
      <c r="N316" s="2">
        <f t="shared" si="269"/>
        <v>0.2319587629</v>
      </c>
      <c r="O316" s="2">
        <f t="shared" si="269"/>
        <v>0.2045454545</v>
      </c>
      <c r="P316" s="11"/>
      <c r="Q316" s="2" t="s">
        <v>37</v>
      </c>
      <c r="R316" s="11">
        <f t="shared" si="266"/>
        <v>0.2281444988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2" t="s">
        <v>38</v>
      </c>
      <c r="B317" s="11">
        <f>1/F313</f>
        <v>1</v>
      </c>
      <c r="C317" s="11">
        <f>1/F314</f>
        <v>1</v>
      </c>
      <c r="D317" s="11">
        <f>1/F315</f>
        <v>5</v>
      </c>
      <c r="E317" s="11">
        <f>1/F316</f>
        <v>1</v>
      </c>
      <c r="F317" s="11">
        <v>1.0</v>
      </c>
      <c r="G317" s="10">
        <v>9.0</v>
      </c>
      <c r="H317" s="11"/>
      <c r="I317" s="2" t="s">
        <v>38</v>
      </c>
      <c r="J317" s="2">
        <f t="shared" ref="J317:O317" si="270">B317/B$319</f>
        <v>0.2319587629</v>
      </c>
      <c r="K317" s="2">
        <f t="shared" si="270"/>
        <v>0.2319587629</v>
      </c>
      <c r="L317" s="2">
        <f t="shared" si="270"/>
        <v>0.2364864865</v>
      </c>
      <c r="M317" s="2">
        <f t="shared" si="270"/>
        <v>0.2319587629</v>
      </c>
      <c r="N317" s="2">
        <f t="shared" si="270"/>
        <v>0.2319587629</v>
      </c>
      <c r="O317" s="2">
        <f t="shared" si="270"/>
        <v>0.2045454545</v>
      </c>
      <c r="P317" s="11"/>
      <c r="Q317" s="2" t="s">
        <v>38</v>
      </c>
      <c r="R317" s="11">
        <f t="shared" si="266"/>
        <v>0.2281444988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2" t="s">
        <v>39</v>
      </c>
      <c r="B318" s="11">
        <f>1/G313</f>
        <v>0.1111111111</v>
      </c>
      <c r="C318" s="11">
        <f>1/G314</f>
        <v>0.1111111111</v>
      </c>
      <c r="D318" s="11">
        <f>1/G315</f>
        <v>0.1428571429</v>
      </c>
      <c r="E318" s="11">
        <f>1/G316</f>
        <v>0.1111111111</v>
      </c>
      <c r="F318" s="11">
        <f>1/G317</f>
        <v>0.1111111111</v>
      </c>
      <c r="G318" s="11">
        <v>1.0</v>
      </c>
      <c r="H318" s="11"/>
      <c r="I318" s="2" t="s">
        <v>39</v>
      </c>
      <c r="J318" s="2">
        <f t="shared" ref="J318:O318" si="271">B318/B$319</f>
        <v>0.02577319588</v>
      </c>
      <c r="K318" s="2">
        <f t="shared" si="271"/>
        <v>0.02577319588</v>
      </c>
      <c r="L318" s="2">
        <f t="shared" si="271"/>
        <v>0.006756756757</v>
      </c>
      <c r="M318" s="2">
        <f t="shared" si="271"/>
        <v>0.02577319588</v>
      </c>
      <c r="N318" s="2">
        <f t="shared" si="271"/>
        <v>0.02577319588</v>
      </c>
      <c r="O318" s="2">
        <f t="shared" si="271"/>
        <v>0.02272727273</v>
      </c>
      <c r="P318" s="11"/>
      <c r="Q318" s="2" t="s">
        <v>39</v>
      </c>
      <c r="R318" s="11">
        <f t="shared" si="266"/>
        <v>0.0220961355</v>
      </c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1"/>
      <c r="B319" s="11">
        <f t="shared" ref="B319:G319" si="272">SUM(B313:B318)</f>
        <v>4.311111111</v>
      </c>
      <c r="C319" s="11">
        <f t="shared" si="272"/>
        <v>4.311111111</v>
      </c>
      <c r="D319" s="11">
        <f t="shared" si="272"/>
        <v>21.14285714</v>
      </c>
      <c r="E319" s="11">
        <f t="shared" si="272"/>
        <v>4.311111111</v>
      </c>
      <c r="F319" s="11">
        <f t="shared" si="272"/>
        <v>4.311111111</v>
      </c>
      <c r="G319" s="11">
        <f t="shared" si="272"/>
        <v>44</v>
      </c>
      <c r="H319" s="11"/>
      <c r="I319" s="11"/>
      <c r="J319" s="11">
        <f t="shared" ref="J319:O319" si="273">SUM(J313:J318)</f>
        <v>1</v>
      </c>
      <c r="K319" s="11">
        <f t="shared" si="273"/>
        <v>1</v>
      </c>
      <c r="L319" s="11">
        <f t="shared" si="273"/>
        <v>1</v>
      </c>
      <c r="M319" s="11">
        <f t="shared" si="273"/>
        <v>1</v>
      </c>
      <c r="N319" s="11">
        <f t="shared" si="273"/>
        <v>1</v>
      </c>
      <c r="O319" s="11">
        <f t="shared" si="273"/>
        <v>1</v>
      </c>
      <c r="P319" s="11"/>
      <c r="Q319" s="11"/>
      <c r="R319" s="11">
        <f>SUM(R313:R318)</f>
        <v>1</v>
      </c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0" t="s">
        <v>22</v>
      </c>
      <c r="B322" s="2" t="s">
        <v>34</v>
      </c>
      <c r="C322" s="2" t="s">
        <v>35</v>
      </c>
      <c r="D322" s="2" t="s">
        <v>36</v>
      </c>
      <c r="E322" s="2" t="s">
        <v>37</v>
      </c>
      <c r="F322" s="2" t="s">
        <v>38</v>
      </c>
      <c r="G322" s="2" t="s">
        <v>39</v>
      </c>
      <c r="H322" s="11"/>
      <c r="I322" s="10" t="s">
        <v>108</v>
      </c>
      <c r="J322" s="2" t="s">
        <v>34</v>
      </c>
      <c r="K322" s="2" t="s">
        <v>35</v>
      </c>
      <c r="L322" s="2" t="s">
        <v>36</v>
      </c>
      <c r="M322" s="2" t="s">
        <v>37</v>
      </c>
      <c r="N322" s="2" t="s">
        <v>38</v>
      </c>
      <c r="O322" s="2" t="s">
        <v>39</v>
      </c>
      <c r="P322" s="11"/>
      <c r="Q322" s="10" t="s">
        <v>109</v>
      </c>
      <c r="R322" s="11" t="s">
        <v>42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2" t="s">
        <v>34</v>
      </c>
      <c r="B323" s="11">
        <v>1.0</v>
      </c>
      <c r="C323" s="10">
        <v>1.0</v>
      </c>
      <c r="D323" s="11">
        <f t="shared" ref="D323:D324" si="275">1/3</f>
        <v>0.3333333333</v>
      </c>
      <c r="E323" s="10">
        <v>1.0</v>
      </c>
      <c r="F323" s="10">
        <v>1.0</v>
      </c>
      <c r="G323" s="10">
        <v>5.0</v>
      </c>
      <c r="H323" s="11"/>
      <c r="I323" s="2" t="s">
        <v>34</v>
      </c>
      <c r="J323" s="2">
        <f t="shared" ref="J323:O323" si="274">B323/B$329</f>
        <v>0.1388888889</v>
      </c>
      <c r="K323" s="2">
        <f t="shared" si="274"/>
        <v>0.1388888889</v>
      </c>
      <c r="L323" s="2">
        <f t="shared" si="274"/>
        <v>0.1346153846</v>
      </c>
      <c r="M323" s="2">
        <f t="shared" si="274"/>
        <v>0.1388888889</v>
      </c>
      <c r="N323" s="2">
        <f t="shared" si="274"/>
        <v>0.1388888889</v>
      </c>
      <c r="O323" s="2">
        <f t="shared" si="274"/>
        <v>0.1785714286</v>
      </c>
      <c r="P323" s="11"/>
      <c r="Q323" s="2" t="s">
        <v>34</v>
      </c>
      <c r="R323" s="11">
        <f t="shared" ref="R323:R328" si="277">SUM(J323:O323)/$I$100</f>
        <v>0.1447903948</v>
      </c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2" t="s">
        <v>35</v>
      </c>
      <c r="B324" s="11">
        <f>1/C323</f>
        <v>1</v>
      </c>
      <c r="C324" s="11">
        <v>1.0</v>
      </c>
      <c r="D324" s="11">
        <f t="shared" si="275"/>
        <v>0.3333333333</v>
      </c>
      <c r="E324" s="10">
        <v>1.0</v>
      </c>
      <c r="F324" s="10">
        <v>1.0</v>
      </c>
      <c r="G324" s="10">
        <v>5.0</v>
      </c>
      <c r="H324" s="11"/>
      <c r="I324" s="2" t="s">
        <v>35</v>
      </c>
      <c r="J324" s="2">
        <f t="shared" ref="J324:O324" si="276">B324/B$329</f>
        <v>0.1388888889</v>
      </c>
      <c r="K324" s="2">
        <f t="shared" si="276"/>
        <v>0.1388888889</v>
      </c>
      <c r="L324" s="2">
        <f t="shared" si="276"/>
        <v>0.1346153846</v>
      </c>
      <c r="M324" s="2">
        <f t="shared" si="276"/>
        <v>0.1388888889</v>
      </c>
      <c r="N324" s="2">
        <f t="shared" si="276"/>
        <v>0.1388888889</v>
      </c>
      <c r="O324" s="2">
        <f t="shared" si="276"/>
        <v>0.1785714286</v>
      </c>
      <c r="P324" s="11"/>
      <c r="Q324" s="2" t="s">
        <v>35</v>
      </c>
      <c r="R324" s="11">
        <f t="shared" si="277"/>
        <v>0.1447903948</v>
      </c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2" t="s">
        <v>36</v>
      </c>
      <c r="B325" s="11">
        <f>1/D323</f>
        <v>3</v>
      </c>
      <c r="C325" s="11">
        <f>1/D324</f>
        <v>3</v>
      </c>
      <c r="D325" s="11">
        <v>1.0</v>
      </c>
      <c r="E325" s="10">
        <v>3.0</v>
      </c>
      <c r="F325" s="10">
        <v>3.0</v>
      </c>
      <c r="G325" s="10">
        <v>7.0</v>
      </c>
      <c r="H325" s="11"/>
      <c r="I325" s="2" t="s">
        <v>36</v>
      </c>
      <c r="J325" s="2">
        <f t="shared" ref="J325:O325" si="278">B325/B$329</f>
        <v>0.4166666667</v>
      </c>
      <c r="K325" s="2">
        <f t="shared" si="278"/>
        <v>0.4166666667</v>
      </c>
      <c r="L325" s="2">
        <f t="shared" si="278"/>
        <v>0.4038461538</v>
      </c>
      <c r="M325" s="2">
        <f t="shared" si="278"/>
        <v>0.4166666667</v>
      </c>
      <c r="N325" s="2">
        <f t="shared" si="278"/>
        <v>0.4166666667</v>
      </c>
      <c r="O325" s="2">
        <f t="shared" si="278"/>
        <v>0.25</v>
      </c>
      <c r="P325" s="11"/>
      <c r="Q325" s="2" t="s">
        <v>36</v>
      </c>
      <c r="R325" s="11">
        <f t="shared" si="277"/>
        <v>0.3867521368</v>
      </c>
      <c r="S325" s="1"/>
      <c r="T325" s="1"/>
      <c r="U325" s="1"/>
      <c r="V325" s="17" t="s">
        <v>110</v>
      </c>
      <c r="Z325" s="1"/>
      <c r="AA325" s="1"/>
      <c r="AB325" s="1"/>
      <c r="AC325" s="1"/>
      <c r="AD325" s="1"/>
      <c r="AE325" s="1"/>
      <c r="AF325" s="1"/>
      <c r="AG325" s="1"/>
    </row>
    <row r="326">
      <c r="A326" s="2" t="s">
        <v>37</v>
      </c>
      <c r="B326" s="11">
        <f>1/E323</f>
        <v>1</v>
      </c>
      <c r="C326" s="11">
        <f>1/E324</f>
        <v>1</v>
      </c>
      <c r="D326" s="11">
        <f>1/E325</f>
        <v>0.3333333333</v>
      </c>
      <c r="E326" s="11">
        <v>1.0</v>
      </c>
      <c r="F326" s="10">
        <v>1.0</v>
      </c>
      <c r="G326" s="10">
        <v>5.0</v>
      </c>
      <c r="H326" s="11"/>
      <c r="I326" s="2" t="s">
        <v>37</v>
      </c>
      <c r="J326" s="2">
        <f t="shared" ref="J326:O326" si="279">B326/B$329</f>
        <v>0.1388888889</v>
      </c>
      <c r="K326" s="2">
        <f t="shared" si="279"/>
        <v>0.1388888889</v>
      </c>
      <c r="L326" s="2">
        <f t="shared" si="279"/>
        <v>0.1346153846</v>
      </c>
      <c r="M326" s="2">
        <f t="shared" si="279"/>
        <v>0.1388888889</v>
      </c>
      <c r="N326" s="2">
        <f t="shared" si="279"/>
        <v>0.1388888889</v>
      </c>
      <c r="O326" s="2">
        <f t="shared" si="279"/>
        <v>0.1785714286</v>
      </c>
      <c r="P326" s="11"/>
      <c r="Q326" s="2" t="s">
        <v>37</v>
      </c>
      <c r="R326" s="11">
        <f t="shared" si="277"/>
        <v>0.1447903948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2" t="s">
        <v>38</v>
      </c>
      <c r="B327" s="11">
        <f>1/F323</f>
        <v>1</v>
      </c>
      <c r="C327" s="11">
        <f>1/F324</f>
        <v>1</v>
      </c>
      <c r="D327" s="11">
        <f>1/F325</f>
        <v>0.3333333333</v>
      </c>
      <c r="E327" s="11">
        <f>1/F326</f>
        <v>1</v>
      </c>
      <c r="F327" s="11">
        <v>1.0</v>
      </c>
      <c r="G327" s="10">
        <v>5.0</v>
      </c>
      <c r="H327" s="11"/>
      <c r="I327" s="2" t="s">
        <v>38</v>
      </c>
      <c r="J327" s="2">
        <f t="shared" ref="J327:O327" si="280">B327/B$329</f>
        <v>0.1388888889</v>
      </c>
      <c r="K327" s="2">
        <f t="shared" si="280"/>
        <v>0.1388888889</v>
      </c>
      <c r="L327" s="2">
        <f t="shared" si="280"/>
        <v>0.1346153846</v>
      </c>
      <c r="M327" s="2">
        <f t="shared" si="280"/>
        <v>0.1388888889</v>
      </c>
      <c r="N327" s="2">
        <f t="shared" si="280"/>
        <v>0.1388888889</v>
      </c>
      <c r="O327" s="2">
        <f t="shared" si="280"/>
        <v>0.1785714286</v>
      </c>
      <c r="P327" s="11"/>
      <c r="Q327" s="2" t="s">
        <v>38</v>
      </c>
      <c r="R327" s="11">
        <f t="shared" si="277"/>
        <v>0.1447903948</v>
      </c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2" t="s">
        <v>39</v>
      </c>
      <c r="B328" s="11">
        <f>1/G323</f>
        <v>0.2</v>
      </c>
      <c r="C328" s="11">
        <f>1/G324</f>
        <v>0.2</v>
      </c>
      <c r="D328" s="11">
        <f>1/G325</f>
        <v>0.1428571429</v>
      </c>
      <c r="E328" s="11">
        <f>1/G326</f>
        <v>0.2</v>
      </c>
      <c r="F328" s="11">
        <f>1/G327</f>
        <v>0.2</v>
      </c>
      <c r="G328" s="11">
        <v>1.0</v>
      </c>
      <c r="H328" s="11"/>
      <c r="I328" s="2" t="s">
        <v>39</v>
      </c>
      <c r="J328" s="2">
        <f t="shared" ref="J328:O328" si="281">B328/B$329</f>
        <v>0.02777777778</v>
      </c>
      <c r="K328" s="2">
        <f t="shared" si="281"/>
        <v>0.02777777778</v>
      </c>
      <c r="L328" s="2">
        <f t="shared" si="281"/>
        <v>0.05769230769</v>
      </c>
      <c r="M328" s="2">
        <f t="shared" si="281"/>
        <v>0.02777777778</v>
      </c>
      <c r="N328" s="2">
        <f t="shared" si="281"/>
        <v>0.02777777778</v>
      </c>
      <c r="O328" s="2">
        <f t="shared" si="281"/>
        <v>0.03571428571</v>
      </c>
      <c r="P328" s="11"/>
      <c r="Q328" s="2" t="s">
        <v>39</v>
      </c>
      <c r="R328" s="11">
        <f t="shared" si="277"/>
        <v>0.03408628409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1"/>
      <c r="B329" s="11">
        <f t="shared" ref="B329:G329" si="282">SUM(B323:B328)</f>
        <v>7.2</v>
      </c>
      <c r="C329" s="11">
        <f t="shared" si="282"/>
        <v>7.2</v>
      </c>
      <c r="D329" s="11">
        <f t="shared" si="282"/>
        <v>2.476190476</v>
      </c>
      <c r="E329" s="11">
        <f t="shared" si="282"/>
        <v>7.2</v>
      </c>
      <c r="F329" s="11">
        <f t="shared" si="282"/>
        <v>7.2</v>
      </c>
      <c r="G329" s="11">
        <f t="shared" si="282"/>
        <v>28</v>
      </c>
      <c r="H329" s="11"/>
      <c r="I329" s="11"/>
      <c r="J329" s="11">
        <f t="shared" ref="J329:O329" si="283">SUM(J323:J328)</f>
        <v>1</v>
      </c>
      <c r="K329" s="11">
        <f t="shared" si="283"/>
        <v>1</v>
      </c>
      <c r="L329" s="11">
        <f t="shared" si="283"/>
        <v>1</v>
      </c>
      <c r="M329" s="11">
        <f t="shared" si="283"/>
        <v>1</v>
      </c>
      <c r="N329" s="11">
        <f t="shared" si="283"/>
        <v>1</v>
      </c>
      <c r="O329" s="11">
        <f t="shared" si="283"/>
        <v>1</v>
      </c>
      <c r="P329" s="11"/>
      <c r="Q329" s="11"/>
      <c r="R329" s="11">
        <f>SUM(R323:R328)</f>
        <v>1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0" t="s">
        <v>23</v>
      </c>
      <c r="B332" s="2" t="s">
        <v>34</v>
      </c>
      <c r="C332" s="2" t="s">
        <v>35</v>
      </c>
      <c r="D332" s="2" t="s">
        <v>36</v>
      </c>
      <c r="E332" s="2" t="s">
        <v>37</v>
      </c>
      <c r="F332" s="2" t="s">
        <v>38</v>
      </c>
      <c r="G332" s="2" t="s">
        <v>39</v>
      </c>
      <c r="H332" s="11"/>
      <c r="I332" s="10" t="s">
        <v>111</v>
      </c>
      <c r="J332" s="2" t="s">
        <v>34</v>
      </c>
      <c r="K332" s="2" t="s">
        <v>35</v>
      </c>
      <c r="L332" s="2" t="s">
        <v>36</v>
      </c>
      <c r="M332" s="2" t="s">
        <v>37</v>
      </c>
      <c r="N332" s="2" t="s">
        <v>38</v>
      </c>
      <c r="O332" s="2" t="s">
        <v>39</v>
      </c>
      <c r="P332" s="11"/>
      <c r="Q332" s="10" t="s">
        <v>112</v>
      </c>
      <c r="R332" s="11" t="s">
        <v>42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2" t="s">
        <v>34</v>
      </c>
      <c r="B333" s="11">
        <v>1.0</v>
      </c>
      <c r="C333" s="10">
        <v>1.0</v>
      </c>
      <c r="D333" s="10">
        <v>1.0</v>
      </c>
      <c r="E333" s="10">
        <v>1.0</v>
      </c>
      <c r="F333" s="10">
        <f>1/7</f>
        <v>0.1428571429</v>
      </c>
      <c r="G333" s="10">
        <v>1.0</v>
      </c>
      <c r="H333" s="11"/>
      <c r="I333" s="2" t="s">
        <v>34</v>
      </c>
      <c r="J333" s="2">
        <f t="shared" ref="J333:O333" si="284">B333/B$339</f>
        <v>0.08333333333</v>
      </c>
      <c r="K333" s="2">
        <f t="shared" si="284"/>
        <v>0.07142857143</v>
      </c>
      <c r="L333" s="2">
        <f t="shared" si="284"/>
        <v>0.08333333333</v>
      </c>
      <c r="M333" s="2">
        <f t="shared" si="284"/>
        <v>0.08333333333</v>
      </c>
      <c r="N333" s="2">
        <f t="shared" si="284"/>
        <v>0.08490566038</v>
      </c>
      <c r="O333" s="2">
        <f t="shared" si="284"/>
        <v>0.08333333333</v>
      </c>
      <c r="P333" s="11"/>
      <c r="Q333" s="2" t="s">
        <v>34</v>
      </c>
      <c r="R333" s="11">
        <f t="shared" ref="R333:R338" si="286">SUM(J333:O333)/$I$100</f>
        <v>0.08161126086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2" t="s">
        <v>35</v>
      </c>
      <c r="B334" s="11">
        <f>1/C333</f>
        <v>1</v>
      </c>
      <c r="C334" s="11">
        <v>1.0</v>
      </c>
      <c r="D334" s="10">
        <v>1.0</v>
      </c>
      <c r="E334" s="10">
        <v>1.0</v>
      </c>
      <c r="F334" s="11">
        <f>1/9</f>
        <v>0.1111111111</v>
      </c>
      <c r="G334" s="10">
        <v>1.0</v>
      </c>
      <c r="H334" s="11"/>
      <c r="I334" s="2" t="s">
        <v>35</v>
      </c>
      <c r="J334" s="2">
        <f t="shared" ref="J334:O334" si="285">B334/B$339</f>
        <v>0.08333333333</v>
      </c>
      <c r="K334" s="2">
        <f t="shared" si="285"/>
        <v>0.07142857143</v>
      </c>
      <c r="L334" s="2">
        <f t="shared" si="285"/>
        <v>0.08333333333</v>
      </c>
      <c r="M334" s="2">
        <f t="shared" si="285"/>
        <v>0.08333333333</v>
      </c>
      <c r="N334" s="2">
        <f t="shared" si="285"/>
        <v>0.06603773585</v>
      </c>
      <c r="O334" s="2">
        <f t="shared" si="285"/>
        <v>0.08333333333</v>
      </c>
      <c r="P334" s="11"/>
      <c r="Q334" s="2" t="s">
        <v>35</v>
      </c>
      <c r="R334" s="11">
        <f t="shared" si="286"/>
        <v>0.07846660677</v>
      </c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2" t="s">
        <v>36</v>
      </c>
      <c r="B335" s="11">
        <f>1/D333</f>
        <v>1</v>
      </c>
      <c r="C335" s="11">
        <f>1/D334</f>
        <v>1</v>
      </c>
      <c r="D335" s="11">
        <v>1.0</v>
      </c>
      <c r="E335" s="10">
        <v>1.0</v>
      </c>
      <c r="F335" s="11">
        <f t="shared" ref="F335:F336" si="288">1/7</f>
        <v>0.1428571429</v>
      </c>
      <c r="G335" s="10">
        <v>1.0</v>
      </c>
      <c r="H335" s="11"/>
      <c r="I335" s="2" t="s">
        <v>36</v>
      </c>
      <c r="J335" s="2">
        <f t="shared" ref="J335:O335" si="287">B335/B$339</f>
        <v>0.08333333333</v>
      </c>
      <c r="K335" s="2">
        <f t="shared" si="287"/>
        <v>0.07142857143</v>
      </c>
      <c r="L335" s="2">
        <f t="shared" si="287"/>
        <v>0.08333333333</v>
      </c>
      <c r="M335" s="2">
        <f t="shared" si="287"/>
        <v>0.08333333333</v>
      </c>
      <c r="N335" s="2">
        <f t="shared" si="287"/>
        <v>0.08490566038</v>
      </c>
      <c r="O335" s="2">
        <f t="shared" si="287"/>
        <v>0.08333333333</v>
      </c>
      <c r="P335" s="11"/>
      <c r="Q335" s="2" t="s">
        <v>36</v>
      </c>
      <c r="R335" s="11">
        <f t="shared" si="286"/>
        <v>0.08161126086</v>
      </c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2" t="s">
        <v>37</v>
      </c>
      <c r="B336" s="11">
        <f>1/E333</f>
        <v>1</v>
      </c>
      <c r="C336" s="11">
        <f>1/E334</f>
        <v>1</v>
      </c>
      <c r="D336" s="11">
        <f>1/E335</f>
        <v>1</v>
      </c>
      <c r="E336" s="11">
        <v>1.0</v>
      </c>
      <c r="F336" s="11">
        <f t="shared" si="288"/>
        <v>0.1428571429</v>
      </c>
      <c r="G336" s="10">
        <v>1.0</v>
      </c>
      <c r="H336" s="11"/>
      <c r="I336" s="2" t="s">
        <v>37</v>
      </c>
      <c r="J336" s="2">
        <f t="shared" ref="J336:O336" si="289">B336/B$339</f>
        <v>0.08333333333</v>
      </c>
      <c r="K336" s="2">
        <f t="shared" si="289"/>
        <v>0.07142857143</v>
      </c>
      <c r="L336" s="2">
        <f t="shared" si="289"/>
        <v>0.08333333333</v>
      </c>
      <c r="M336" s="2">
        <f t="shared" si="289"/>
        <v>0.08333333333</v>
      </c>
      <c r="N336" s="2">
        <f t="shared" si="289"/>
        <v>0.08490566038</v>
      </c>
      <c r="O336" s="2">
        <f t="shared" si="289"/>
        <v>0.08333333333</v>
      </c>
      <c r="P336" s="11"/>
      <c r="Q336" s="2" t="s">
        <v>37</v>
      </c>
      <c r="R336" s="11">
        <f t="shared" si="286"/>
        <v>0.08161126086</v>
      </c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2" t="s">
        <v>38</v>
      </c>
      <c r="B337" s="11">
        <f>1/F333</f>
        <v>7</v>
      </c>
      <c r="C337" s="11">
        <f>1/F334</f>
        <v>9</v>
      </c>
      <c r="D337" s="11">
        <f>1/F335</f>
        <v>7</v>
      </c>
      <c r="E337" s="11">
        <f>1/F336</f>
        <v>7</v>
      </c>
      <c r="F337" s="11">
        <v>1.0</v>
      </c>
      <c r="G337" s="10">
        <v>7.0</v>
      </c>
      <c r="H337" s="11"/>
      <c r="I337" s="2" t="s">
        <v>38</v>
      </c>
      <c r="J337" s="2">
        <f t="shared" ref="J337:O337" si="290">B337/B$339</f>
        <v>0.5833333333</v>
      </c>
      <c r="K337" s="2">
        <f t="shared" si="290"/>
        <v>0.6428571429</v>
      </c>
      <c r="L337" s="2">
        <f t="shared" si="290"/>
        <v>0.5833333333</v>
      </c>
      <c r="M337" s="2">
        <f t="shared" si="290"/>
        <v>0.5833333333</v>
      </c>
      <c r="N337" s="2">
        <f t="shared" si="290"/>
        <v>0.5943396226</v>
      </c>
      <c r="O337" s="2">
        <f t="shared" si="290"/>
        <v>0.5833333333</v>
      </c>
      <c r="P337" s="11"/>
      <c r="Q337" s="2" t="s">
        <v>38</v>
      </c>
      <c r="R337" s="11">
        <f t="shared" si="286"/>
        <v>0.5950883498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2" t="s">
        <v>39</v>
      </c>
      <c r="B338" s="11">
        <f>1/G333</f>
        <v>1</v>
      </c>
      <c r="C338" s="11">
        <f>1/G334</f>
        <v>1</v>
      </c>
      <c r="D338" s="11">
        <f>1/G335</f>
        <v>1</v>
      </c>
      <c r="E338" s="11">
        <f>1/G336</f>
        <v>1</v>
      </c>
      <c r="F338" s="11">
        <f>1/G337</f>
        <v>0.1428571429</v>
      </c>
      <c r="G338" s="11">
        <v>1.0</v>
      </c>
      <c r="H338" s="11"/>
      <c r="I338" s="2" t="s">
        <v>39</v>
      </c>
      <c r="J338" s="2">
        <f t="shared" ref="J338:O338" si="291">B338/B$339</f>
        <v>0.08333333333</v>
      </c>
      <c r="K338" s="2">
        <f t="shared" si="291"/>
        <v>0.07142857143</v>
      </c>
      <c r="L338" s="2">
        <f t="shared" si="291"/>
        <v>0.08333333333</v>
      </c>
      <c r="M338" s="2">
        <f t="shared" si="291"/>
        <v>0.08333333333</v>
      </c>
      <c r="N338" s="2">
        <f t="shared" si="291"/>
        <v>0.08490566038</v>
      </c>
      <c r="O338" s="2">
        <f t="shared" si="291"/>
        <v>0.08333333333</v>
      </c>
      <c r="P338" s="11"/>
      <c r="Q338" s="2" t="s">
        <v>39</v>
      </c>
      <c r="R338" s="11">
        <f t="shared" si="286"/>
        <v>0.08161126086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1"/>
      <c r="B339" s="11">
        <f t="shared" ref="B339:G339" si="292">SUM(B333:B338)</f>
        <v>12</v>
      </c>
      <c r="C339" s="11">
        <f t="shared" si="292"/>
        <v>14</v>
      </c>
      <c r="D339" s="11">
        <f t="shared" si="292"/>
        <v>12</v>
      </c>
      <c r="E339" s="11">
        <f t="shared" si="292"/>
        <v>12</v>
      </c>
      <c r="F339" s="11">
        <f t="shared" si="292"/>
        <v>1.682539683</v>
      </c>
      <c r="G339" s="11">
        <f t="shared" si="292"/>
        <v>12</v>
      </c>
      <c r="H339" s="11"/>
      <c r="I339" s="11"/>
      <c r="J339" s="11">
        <f t="shared" ref="J339:O339" si="293">SUM(J333:J338)</f>
        <v>1</v>
      </c>
      <c r="K339" s="11">
        <f t="shared" si="293"/>
        <v>1</v>
      </c>
      <c r="L339" s="11">
        <f t="shared" si="293"/>
        <v>1</v>
      </c>
      <c r="M339" s="11">
        <f t="shared" si="293"/>
        <v>1</v>
      </c>
      <c r="N339" s="11">
        <f t="shared" si="293"/>
        <v>1</v>
      </c>
      <c r="O339" s="11">
        <f t="shared" si="293"/>
        <v>1</v>
      </c>
      <c r="P339" s="11"/>
      <c r="Q339" s="11"/>
      <c r="R339" s="11">
        <f>SUM(R333:R338)</f>
        <v>1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0" t="s">
        <v>24</v>
      </c>
      <c r="B342" s="2" t="s">
        <v>34</v>
      </c>
      <c r="C342" s="2" t="s">
        <v>35</v>
      </c>
      <c r="D342" s="2" t="s">
        <v>36</v>
      </c>
      <c r="E342" s="2" t="s">
        <v>37</v>
      </c>
      <c r="F342" s="2" t="s">
        <v>38</v>
      </c>
      <c r="G342" s="2" t="s">
        <v>39</v>
      </c>
      <c r="H342" s="11"/>
      <c r="I342" s="10" t="s">
        <v>113</v>
      </c>
      <c r="J342" s="2" t="s">
        <v>34</v>
      </c>
      <c r="K342" s="2" t="s">
        <v>35</v>
      </c>
      <c r="L342" s="2" t="s">
        <v>36</v>
      </c>
      <c r="M342" s="2" t="s">
        <v>37</v>
      </c>
      <c r="N342" s="2" t="s">
        <v>38</v>
      </c>
      <c r="O342" s="2" t="s">
        <v>39</v>
      </c>
      <c r="P342" s="11"/>
      <c r="Q342" s="10" t="s">
        <v>114</v>
      </c>
      <c r="R342" s="11" t="s">
        <v>42</v>
      </c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2" t="s">
        <v>34</v>
      </c>
      <c r="B343" s="11">
        <v>1.0</v>
      </c>
      <c r="C343" s="10">
        <v>1.0</v>
      </c>
      <c r="D343" s="10">
        <v>1.0</v>
      </c>
      <c r="E343" s="10">
        <v>1.0</v>
      </c>
      <c r="F343" s="10">
        <v>1.0</v>
      </c>
      <c r="G343" s="10">
        <v>1.0</v>
      </c>
      <c r="H343" s="11"/>
      <c r="I343" s="2" t="s">
        <v>34</v>
      </c>
      <c r="J343" s="2">
        <f t="shared" ref="J343:O343" si="294">B343/B$349</f>
        <v>0.1666666667</v>
      </c>
      <c r="K343" s="2">
        <f t="shared" si="294"/>
        <v>0.1666666667</v>
      </c>
      <c r="L343" s="2">
        <f t="shared" si="294"/>
        <v>0.1666666667</v>
      </c>
      <c r="M343" s="2">
        <f t="shared" si="294"/>
        <v>0.1666666667</v>
      </c>
      <c r="N343" s="2">
        <f t="shared" si="294"/>
        <v>0.1666666667</v>
      </c>
      <c r="O343" s="2">
        <f t="shared" si="294"/>
        <v>0.1666666667</v>
      </c>
      <c r="P343" s="11"/>
      <c r="Q343" s="2" t="s">
        <v>34</v>
      </c>
      <c r="R343" s="11">
        <f t="shared" ref="R343:R348" si="296">SUM(J343:O343)/$I$100</f>
        <v>0.1666666667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2" t="s">
        <v>35</v>
      </c>
      <c r="B344" s="11">
        <f>1/C343</f>
        <v>1</v>
      </c>
      <c r="C344" s="11">
        <v>1.0</v>
      </c>
      <c r="D344" s="10">
        <v>1.0</v>
      </c>
      <c r="E344" s="10">
        <v>1.0</v>
      </c>
      <c r="F344" s="10">
        <v>1.0</v>
      </c>
      <c r="G344" s="10">
        <v>1.0</v>
      </c>
      <c r="H344" s="11"/>
      <c r="I344" s="2" t="s">
        <v>35</v>
      </c>
      <c r="J344" s="2">
        <f t="shared" ref="J344:O344" si="295">B344/B$349</f>
        <v>0.1666666667</v>
      </c>
      <c r="K344" s="2">
        <f t="shared" si="295"/>
        <v>0.1666666667</v>
      </c>
      <c r="L344" s="2">
        <f t="shared" si="295"/>
        <v>0.1666666667</v>
      </c>
      <c r="M344" s="2">
        <f t="shared" si="295"/>
        <v>0.1666666667</v>
      </c>
      <c r="N344" s="2">
        <f t="shared" si="295"/>
        <v>0.1666666667</v>
      </c>
      <c r="O344" s="2">
        <f t="shared" si="295"/>
        <v>0.1666666667</v>
      </c>
      <c r="P344" s="11"/>
      <c r="Q344" s="2" t="s">
        <v>35</v>
      </c>
      <c r="R344" s="11">
        <f t="shared" si="296"/>
        <v>0.1666666667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2" t="s">
        <v>36</v>
      </c>
      <c r="B345" s="11">
        <f>1/D343</f>
        <v>1</v>
      </c>
      <c r="C345" s="11">
        <f>1/D344</f>
        <v>1</v>
      </c>
      <c r="D345" s="11">
        <v>1.0</v>
      </c>
      <c r="E345" s="10">
        <v>1.0</v>
      </c>
      <c r="F345" s="10">
        <v>1.0</v>
      </c>
      <c r="G345" s="10">
        <v>1.0</v>
      </c>
      <c r="H345" s="11"/>
      <c r="I345" s="2" t="s">
        <v>36</v>
      </c>
      <c r="J345" s="2">
        <f t="shared" ref="J345:O345" si="297">B345/B$349</f>
        <v>0.1666666667</v>
      </c>
      <c r="K345" s="2">
        <f t="shared" si="297"/>
        <v>0.1666666667</v>
      </c>
      <c r="L345" s="2">
        <f t="shared" si="297"/>
        <v>0.1666666667</v>
      </c>
      <c r="M345" s="2">
        <f t="shared" si="297"/>
        <v>0.1666666667</v>
      </c>
      <c r="N345" s="2">
        <f t="shared" si="297"/>
        <v>0.1666666667</v>
      </c>
      <c r="O345" s="2">
        <f t="shared" si="297"/>
        <v>0.1666666667</v>
      </c>
      <c r="P345" s="11"/>
      <c r="Q345" s="2" t="s">
        <v>36</v>
      </c>
      <c r="R345" s="11">
        <f t="shared" si="296"/>
        <v>0.1666666667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2" t="s">
        <v>37</v>
      </c>
      <c r="B346" s="11">
        <f>1/E343</f>
        <v>1</v>
      </c>
      <c r="C346" s="11">
        <f>1/E344</f>
        <v>1</v>
      </c>
      <c r="D346" s="11">
        <f>1/E345</f>
        <v>1</v>
      </c>
      <c r="E346" s="11">
        <v>1.0</v>
      </c>
      <c r="F346" s="10">
        <v>1.0</v>
      </c>
      <c r="G346" s="10">
        <v>1.0</v>
      </c>
      <c r="H346" s="11"/>
      <c r="I346" s="2" t="s">
        <v>37</v>
      </c>
      <c r="J346" s="2">
        <f t="shared" ref="J346:O346" si="298">B346/B$349</f>
        <v>0.1666666667</v>
      </c>
      <c r="K346" s="2">
        <f t="shared" si="298"/>
        <v>0.1666666667</v>
      </c>
      <c r="L346" s="2">
        <f t="shared" si="298"/>
        <v>0.1666666667</v>
      </c>
      <c r="M346" s="2">
        <f t="shared" si="298"/>
        <v>0.1666666667</v>
      </c>
      <c r="N346" s="2">
        <f t="shared" si="298"/>
        <v>0.1666666667</v>
      </c>
      <c r="O346" s="2">
        <f t="shared" si="298"/>
        <v>0.1666666667</v>
      </c>
      <c r="P346" s="11"/>
      <c r="Q346" s="2" t="s">
        <v>37</v>
      </c>
      <c r="R346" s="11">
        <f t="shared" si="296"/>
        <v>0.1666666667</v>
      </c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2" t="s">
        <v>38</v>
      </c>
      <c r="B347" s="11">
        <f>1/F343</f>
        <v>1</v>
      </c>
      <c r="C347" s="11">
        <f>1/F344</f>
        <v>1</v>
      </c>
      <c r="D347" s="11">
        <f>1/F345</f>
        <v>1</v>
      </c>
      <c r="E347" s="11">
        <f>1/F346</f>
        <v>1</v>
      </c>
      <c r="F347" s="11">
        <v>1.0</v>
      </c>
      <c r="G347" s="10">
        <v>1.0</v>
      </c>
      <c r="H347" s="11"/>
      <c r="I347" s="2" t="s">
        <v>38</v>
      </c>
      <c r="J347" s="2">
        <f t="shared" ref="J347:O347" si="299">B347/B$349</f>
        <v>0.1666666667</v>
      </c>
      <c r="K347" s="2">
        <f t="shared" si="299"/>
        <v>0.1666666667</v>
      </c>
      <c r="L347" s="2">
        <f t="shared" si="299"/>
        <v>0.1666666667</v>
      </c>
      <c r="M347" s="2">
        <f t="shared" si="299"/>
        <v>0.1666666667</v>
      </c>
      <c r="N347" s="2">
        <f t="shared" si="299"/>
        <v>0.1666666667</v>
      </c>
      <c r="O347" s="2">
        <f t="shared" si="299"/>
        <v>0.1666666667</v>
      </c>
      <c r="P347" s="11"/>
      <c r="Q347" s="2" t="s">
        <v>38</v>
      </c>
      <c r="R347" s="11">
        <f t="shared" si="296"/>
        <v>0.1666666667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2" t="s">
        <v>39</v>
      </c>
      <c r="B348" s="11">
        <f>1/G343</f>
        <v>1</v>
      </c>
      <c r="C348" s="11">
        <f>1/G344</f>
        <v>1</v>
      </c>
      <c r="D348" s="11">
        <f>1/G345</f>
        <v>1</v>
      </c>
      <c r="E348" s="11">
        <f>1/G346</f>
        <v>1</v>
      </c>
      <c r="F348" s="11">
        <f>1/G347</f>
        <v>1</v>
      </c>
      <c r="G348" s="11">
        <v>1.0</v>
      </c>
      <c r="H348" s="11"/>
      <c r="I348" s="2" t="s">
        <v>39</v>
      </c>
      <c r="J348" s="2">
        <f t="shared" ref="J348:O348" si="300">B348/B$349</f>
        <v>0.1666666667</v>
      </c>
      <c r="K348" s="2">
        <f t="shared" si="300"/>
        <v>0.1666666667</v>
      </c>
      <c r="L348" s="2">
        <f t="shared" si="300"/>
        <v>0.1666666667</v>
      </c>
      <c r="M348" s="2">
        <f t="shared" si="300"/>
        <v>0.1666666667</v>
      </c>
      <c r="N348" s="2">
        <f t="shared" si="300"/>
        <v>0.1666666667</v>
      </c>
      <c r="O348" s="2">
        <f t="shared" si="300"/>
        <v>0.1666666667</v>
      </c>
      <c r="P348" s="11"/>
      <c r="Q348" s="2" t="s">
        <v>39</v>
      </c>
      <c r="R348" s="11">
        <f t="shared" si="296"/>
        <v>0.1666666667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1"/>
      <c r="B349" s="11">
        <f t="shared" ref="B349:G349" si="301">SUM(B343:B348)</f>
        <v>6</v>
      </c>
      <c r="C349" s="11">
        <f t="shared" si="301"/>
        <v>6</v>
      </c>
      <c r="D349" s="11">
        <f t="shared" si="301"/>
        <v>6</v>
      </c>
      <c r="E349" s="11">
        <f t="shared" si="301"/>
        <v>6</v>
      </c>
      <c r="F349" s="11">
        <f t="shared" si="301"/>
        <v>6</v>
      </c>
      <c r="G349" s="11">
        <f t="shared" si="301"/>
        <v>6</v>
      </c>
      <c r="I349" s="11"/>
      <c r="J349" s="11">
        <f t="shared" ref="J349:O349" si="302">SUM(J343:J348)</f>
        <v>1</v>
      </c>
      <c r="K349" s="11">
        <f t="shared" si="302"/>
        <v>1</v>
      </c>
      <c r="L349" s="11">
        <f t="shared" si="302"/>
        <v>1</v>
      </c>
      <c r="M349" s="11">
        <f t="shared" si="302"/>
        <v>1</v>
      </c>
      <c r="N349" s="11">
        <f t="shared" si="302"/>
        <v>1</v>
      </c>
      <c r="O349" s="11">
        <f t="shared" si="302"/>
        <v>1</v>
      </c>
      <c r="P349" s="11"/>
      <c r="Q349" s="11"/>
      <c r="R349" s="11">
        <f>SUM(R343:R348)</f>
        <v>1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0" t="s">
        <v>25</v>
      </c>
      <c r="B352" s="2" t="s">
        <v>34</v>
      </c>
      <c r="C352" s="2" t="s">
        <v>35</v>
      </c>
      <c r="D352" s="2" t="s">
        <v>36</v>
      </c>
      <c r="E352" s="2" t="s">
        <v>37</v>
      </c>
      <c r="F352" s="2" t="s">
        <v>38</v>
      </c>
      <c r="G352" s="2" t="s">
        <v>39</v>
      </c>
      <c r="I352" s="10" t="s">
        <v>115</v>
      </c>
      <c r="J352" s="2" t="s">
        <v>34</v>
      </c>
      <c r="K352" s="2" t="s">
        <v>35</v>
      </c>
      <c r="L352" s="2" t="s">
        <v>36</v>
      </c>
      <c r="M352" s="2" t="s">
        <v>37</v>
      </c>
      <c r="N352" s="2" t="s">
        <v>38</v>
      </c>
      <c r="O352" s="2" t="s">
        <v>39</v>
      </c>
      <c r="P352" s="11"/>
      <c r="Q352" s="10" t="s">
        <v>116</v>
      </c>
      <c r="R352" s="11" t="s">
        <v>42</v>
      </c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2" t="s">
        <v>34</v>
      </c>
      <c r="B353" s="11">
        <v>1.0</v>
      </c>
      <c r="C353" s="10">
        <v>5.0</v>
      </c>
      <c r="D353" s="10">
        <v>1.0</v>
      </c>
      <c r="E353" s="10">
        <v>1.0</v>
      </c>
      <c r="F353" s="10">
        <f>1/5</f>
        <v>0.2</v>
      </c>
      <c r="G353" s="10">
        <v>1.0</v>
      </c>
      <c r="H353" s="11"/>
      <c r="I353" s="2" t="s">
        <v>34</v>
      </c>
      <c r="J353" s="2">
        <f t="shared" ref="J353:O353" si="303">B353/B$359</f>
        <v>0.1086956522</v>
      </c>
      <c r="K353" s="2">
        <f t="shared" si="303"/>
        <v>0.1666666667</v>
      </c>
      <c r="L353" s="2">
        <f t="shared" si="303"/>
        <v>0.1086956522</v>
      </c>
      <c r="M353" s="2">
        <f t="shared" si="303"/>
        <v>0.1086956522</v>
      </c>
      <c r="N353" s="2">
        <f t="shared" si="303"/>
        <v>0.1046511628</v>
      </c>
      <c r="O353" s="2">
        <f t="shared" si="303"/>
        <v>0.1086956522</v>
      </c>
      <c r="P353" s="11"/>
      <c r="Q353" s="2" t="s">
        <v>34</v>
      </c>
      <c r="R353" s="11">
        <f t="shared" ref="R353:R358" si="306">SUM(J353:O353)/$I$100</f>
        <v>0.1176834064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2" t="s">
        <v>35</v>
      </c>
      <c r="B354" s="11">
        <f>1/C353</f>
        <v>0.2</v>
      </c>
      <c r="C354" s="11">
        <v>1.0</v>
      </c>
      <c r="D354" s="11">
        <f t="shared" ref="D354:E354" si="304">1/5</f>
        <v>0.2</v>
      </c>
      <c r="E354" s="11">
        <f t="shared" si="304"/>
        <v>0.2</v>
      </c>
      <c r="F354" s="11">
        <f>1/9</f>
        <v>0.1111111111</v>
      </c>
      <c r="G354" s="11">
        <f>1/5</f>
        <v>0.2</v>
      </c>
      <c r="H354" s="11"/>
      <c r="I354" s="2" t="s">
        <v>35</v>
      </c>
      <c r="J354" s="2">
        <f t="shared" ref="J354:O354" si="305">B354/B$359</f>
        <v>0.02173913043</v>
      </c>
      <c r="K354" s="2">
        <f t="shared" si="305"/>
        <v>0.03333333333</v>
      </c>
      <c r="L354" s="2">
        <f t="shared" si="305"/>
        <v>0.02173913043</v>
      </c>
      <c r="M354" s="2">
        <f t="shared" si="305"/>
        <v>0.02173913043</v>
      </c>
      <c r="N354" s="2">
        <f t="shared" si="305"/>
        <v>0.05813953488</v>
      </c>
      <c r="O354" s="2">
        <f t="shared" si="305"/>
        <v>0.02173913043</v>
      </c>
      <c r="P354" s="11"/>
      <c r="Q354" s="2" t="s">
        <v>35</v>
      </c>
      <c r="R354" s="11">
        <f t="shared" si="306"/>
        <v>0.02973823166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2" t="s">
        <v>36</v>
      </c>
      <c r="B355" s="11">
        <f>1/D353</f>
        <v>1</v>
      </c>
      <c r="C355" s="11">
        <f>1/D354</f>
        <v>5</v>
      </c>
      <c r="D355" s="11">
        <v>1.0</v>
      </c>
      <c r="E355" s="10">
        <v>1.0</v>
      </c>
      <c r="F355" s="11">
        <f t="shared" ref="F355:F356" si="308">1/5</f>
        <v>0.2</v>
      </c>
      <c r="G355" s="10">
        <v>1.0</v>
      </c>
      <c r="H355" s="11"/>
      <c r="I355" s="2" t="s">
        <v>36</v>
      </c>
      <c r="J355" s="2">
        <f t="shared" ref="J355:O355" si="307">B355/B$359</f>
        <v>0.1086956522</v>
      </c>
      <c r="K355" s="2">
        <f t="shared" si="307"/>
        <v>0.1666666667</v>
      </c>
      <c r="L355" s="2">
        <f t="shared" si="307"/>
        <v>0.1086956522</v>
      </c>
      <c r="M355" s="2">
        <f t="shared" si="307"/>
        <v>0.1086956522</v>
      </c>
      <c r="N355" s="2">
        <f t="shared" si="307"/>
        <v>0.1046511628</v>
      </c>
      <c r="O355" s="2">
        <f t="shared" si="307"/>
        <v>0.1086956522</v>
      </c>
      <c r="P355" s="11"/>
      <c r="Q355" s="2" t="s">
        <v>36</v>
      </c>
      <c r="R355" s="11">
        <f t="shared" si="306"/>
        <v>0.1176834064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2" t="s">
        <v>37</v>
      </c>
      <c r="B356" s="11">
        <f>1/E353</f>
        <v>1</v>
      </c>
      <c r="C356" s="11">
        <f>1/E354</f>
        <v>5</v>
      </c>
      <c r="D356" s="11">
        <f>1/E355</f>
        <v>1</v>
      </c>
      <c r="E356" s="11">
        <v>1.0</v>
      </c>
      <c r="F356" s="11">
        <f t="shared" si="308"/>
        <v>0.2</v>
      </c>
      <c r="G356" s="10">
        <v>1.0</v>
      </c>
      <c r="H356" s="11"/>
      <c r="I356" s="2" t="s">
        <v>37</v>
      </c>
      <c r="J356" s="2">
        <f t="shared" ref="J356:O356" si="309">B356/B$359</f>
        <v>0.1086956522</v>
      </c>
      <c r="K356" s="2">
        <f t="shared" si="309"/>
        <v>0.1666666667</v>
      </c>
      <c r="L356" s="2">
        <f t="shared" si="309"/>
        <v>0.1086956522</v>
      </c>
      <c r="M356" s="2">
        <f t="shared" si="309"/>
        <v>0.1086956522</v>
      </c>
      <c r="N356" s="2">
        <f t="shared" si="309"/>
        <v>0.1046511628</v>
      </c>
      <c r="O356" s="2">
        <f t="shared" si="309"/>
        <v>0.1086956522</v>
      </c>
      <c r="P356" s="11"/>
      <c r="Q356" s="2" t="s">
        <v>37</v>
      </c>
      <c r="R356" s="11">
        <f t="shared" si="306"/>
        <v>0.1176834064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2" t="s">
        <v>38</v>
      </c>
      <c r="B357" s="11">
        <f>1/F353</f>
        <v>5</v>
      </c>
      <c r="C357" s="11">
        <f>1/F354</f>
        <v>9</v>
      </c>
      <c r="D357" s="11">
        <f>1/F355</f>
        <v>5</v>
      </c>
      <c r="E357" s="11">
        <f>1/F356</f>
        <v>5</v>
      </c>
      <c r="F357" s="11">
        <v>1.0</v>
      </c>
      <c r="G357" s="10">
        <v>5.0</v>
      </c>
      <c r="H357" s="11"/>
      <c r="I357" s="2" t="s">
        <v>38</v>
      </c>
      <c r="J357" s="2">
        <f t="shared" ref="J357:O357" si="310">B357/B$359</f>
        <v>0.5434782609</v>
      </c>
      <c r="K357" s="2">
        <f t="shared" si="310"/>
        <v>0.3</v>
      </c>
      <c r="L357" s="2">
        <f t="shared" si="310"/>
        <v>0.5434782609</v>
      </c>
      <c r="M357" s="2">
        <f t="shared" si="310"/>
        <v>0.5434782609</v>
      </c>
      <c r="N357" s="2">
        <f t="shared" si="310"/>
        <v>0.523255814</v>
      </c>
      <c r="O357" s="2">
        <f t="shared" si="310"/>
        <v>0.5434782609</v>
      </c>
      <c r="P357" s="11"/>
      <c r="Q357" s="2" t="s">
        <v>38</v>
      </c>
      <c r="R357" s="11">
        <f t="shared" si="306"/>
        <v>0.4995281429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2" t="s">
        <v>39</v>
      </c>
      <c r="B358" s="11">
        <f>1/G353</f>
        <v>1</v>
      </c>
      <c r="C358" s="11">
        <f>1/G354</f>
        <v>5</v>
      </c>
      <c r="D358" s="11">
        <f>1/G355</f>
        <v>1</v>
      </c>
      <c r="E358" s="11">
        <f>1/G356</f>
        <v>1</v>
      </c>
      <c r="F358" s="11">
        <f>1/G357</f>
        <v>0.2</v>
      </c>
      <c r="G358" s="11">
        <v>1.0</v>
      </c>
      <c r="H358" s="11"/>
      <c r="I358" s="2" t="s">
        <v>39</v>
      </c>
      <c r="J358" s="2">
        <f t="shared" ref="J358:O358" si="311">B358/B$359</f>
        <v>0.1086956522</v>
      </c>
      <c r="K358" s="2">
        <f t="shared" si="311"/>
        <v>0.1666666667</v>
      </c>
      <c r="L358" s="2">
        <f t="shared" si="311"/>
        <v>0.1086956522</v>
      </c>
      <c r="M358" s="2">
        <f t="shared" si="311"/>
        <v>0.1086956522</v>
      </c>
      <c r="N358" s="2">
        <f t="shared" si="311"/>
        <v>0.1046511628</v>
      </c>
      <c r="O358" s="2">
        <f t="shared" si="311"/>
        <v>0.1086956522</v>
      </c>
      <c r="P358" s="11"/>
      <c r="Q358" s="2" t="s">
        <v>39</v>
      </c>
      <c r="R358" s="11">
        <f t="shared" si="306"/>
        <v>0.1176834064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1"/>
      <c r="B359" s="11">
        <f t="shared" ref="B359:G359" si="312">SUM(B353:B358)</f>
        <v>9.2</v>
      </c>
      <c r="C359" s="11">
        <f t="shared" si="312"/>
        <v>30</v>
      </c>
      <c r="D359" s="11">
        <f t="shared" si="312"/>
        <v>9.2</v>
      </c>
      <c r="E359" s="11">
        <f t="shared" si="312"/>
        <v>9.2</v>
      </c>
      <c r="F359" s="11">
        <f t="shared" si="312"/>
        <v>1.911111111</v>
      </c>
      <c r="G359" s="11">
        <f t="shared" si="312"/>
        <v>9.2</v>
      </c>
      <c r="I359" s="11"/>
      <c r="J359" s="11">
        <f t="shared" ref="J359:O359" si="313">SUM(J353:J358)</f>
        <v>1</v>
      </c>
      <c r="K359" s="11">
        <f t="shared" si="313"/>
        <v>1</v>
      </c>
      <c r="L359" s="11">
        <f t="shared" si="313"/>
        <v>1</v>
      </c>
      <c r="M359" s="11">
        <f t="shared" si="313"/>
        <v>1</v>
      </c>
      <c r="N359" s="11">
        <f t="shared" si="313"/>
        <v>1</v>
      </c>
      <c r="O359" s="11">
        <f t="shared" si="313"/>
        <v>1</v>
      </c>
      <c r="P359" s="11"/>
      <c r="Q359" s="11"/>
      <c r="R359" s="11">
        <f>SUM(R353:R358)</f>
        <v>1</v>
      </c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0" t="s">
        <v>26</v>
      </c>
      <c r="B362" s="2" t="s">
        <v>34</v>
      </c>
      <c r="C362" s="2" t="s">
        <v>35</v>
      </c>
      <c r="D362" s="2" t="s">
        <v>36</v>
      </c>
      <c r="E362" s="2" t="s">
        <v>37</v>
      </c>
      <c r="F362" s="2" t="s">
        <v>38</v>
      </c>
      <c r="G362" s="2" t="s">
        <v>39</v>
      </c>
      <c r="H362" s="11"/>
      <c r="I362" s="10" t="s">
        <v>117</v>
      </c>
      <c r="J362" s="2" t="s">
        <v>34</v>
      </c>
      <c r="K362" s="2" t="s">
        <v>35</v>
      </c>
      <c r="L362" s="2" t="s">
        <v>36</v>
      </c>
      <c r="M362" s="2" t="s">
        <v>37</v>
      </c>
      <c r="N362" s="2" t="s">
        <v>38</v>
      </c>
      <c r="O362" s="2" t="s">
        <v>39</v>
      </c>
      <c r="P362" s="11"/>
      <c r="Q362" s="10" t="s">
        <v>118</v>
      </c>
      <c r="R362" s="11" t="s">
        <v>42</v>
      </c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2" t="s">
        <v>34</v>
      </c>
      <c r="B363" s="11">
        <v>1.0</v>
      </c>
      <c r="C363" s="10">
        <v>5.0</v>
      </c>
      <c r="D363" s="10">
        <v>1.0</v>
      </c>
      <c r="E363" s="10">
        <v>1.0</v>
      </c>
      <c r="F363" s="11">
        <f>1/5</f>
        <v>0.2</v>
      </c>
      <c r="G363" s="10">
        <v>1.0</v>
      </c>
      <c r="H363" s="11"/>
      <c r="I363" s="2" t="s">
        <v>34</v>
      </c>
      <c r="J363" s="2">
        <f t="shared" ref="J363:O363" si="314">B363/B$369</f>
        <v>0.1086956522</v>
      </c>
      <c r="K363" s="2">
        <f t="shared" si="314"/>
        <v>0.1785714286</v>
      </c>
      <c r="L363" s="2">
        <f t="shared" si="314"/>
        <v>0.1086956522</v>
      </c>
      <c r="M363" s="2">
        <f t="shared" si="314"/>
        <v>0.1086956522</v>
      </c>
      <c r="N363" s="2">
        <f t="shared" si="314"/>
        <v>0.1029411765</v>
      </c>
      <c r="O363" s="2">
        <f t="shared" si="314"/>
        <v>0.1086956522</v>
      </c>
      <c r="P363" s="11"/>
      <c r="Q363" s="2" t="s">
        <v>34</v>
      </c>
      <c r="R363" s="11">
        <f t="shared" ref="R363:R368" si="316">SUM(J363:O363)/$I$100</f>
        <v>0.1193825356</v>
      </c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2" t="s">
        <v>35</v>
      </c>
      <c r="B364" s="11">
        <f>1/C363</f>
        <v>0.2</v>
      </c>
      <c r="C364" s="11">
        <v>1.0</v>
      </c>
      <c r="D364" s="10">
        <v>0.2</v>
      </c>
      <c r="E364" s="10">
        <v>0.2</v>
      </c>
      <c r="F364" s="11">
        <f>1/7</f>
        <v>0.1428571429</v>
      </c>
      <c r="G364" s="10">
        <v>0.2</v>
      </c>
      <c r="H364" s="11"/>
      <c r="I364" s="2" t="s">
        <v>35</v>
      </c>
      <c r="J364" s="2">
        <f t="shared" ref="J364:O364" si="315">B364/B$369</f>
        <v>0.02173913043</v>
      </c>
      <c r="K364" s="2">
        <f t="shared" si="315"/>
        <v>0.03571428571</v>
      </c>
      <c r="L364" s="2">
        <f t="shared" si="315"/>
        <v>0.02173913043</v>
      </c>
      <c r="M364" s="2">
        <f t="shared" si="315"/>
        <v>0.02173913043</v>
      </c>
      <c r="N364" s="2">
        <f t="shared" si="315"/>
        <v>0.07352941176</v>
      </c>
      <c r="O364" s="2">
        <f t="shared" si="315"/>
        <v>0.02173913043</v>
      </c>
      <c r="P364" s="11"/>
      <c r="Q364" s="2" t="s">
        <v>35</v>
      </c>
      <c r="R364" s="11">
        <f t="shared" si="316"/>
        <v>0.03270003654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2" t="s">
        <v>36</v>
      </c>
      <c r="B365" s="11">
        <f>1/D363</f>
        <v>1</v>
      </c>
      <c r="C365" s="11">
        <f>1/D364</f>
        <v>5</v>
      </c>
      <c r="D365" s="11">
        <v>1.0</v>
      </c>
      <c r="E365" s="10">
        <v>1.0</v>
      </c>
      <c r="F365" s="11">
        <f>1/5</f>
        <v>0.2</v>
      </c>
      <c r="G365" s="10">
        <v>1.0</v>
      </c>
      <c r="H365" s="11"/>
      <c r="I365" s="2" t="s">
        <v>36</v>
      </c>
      <c r="J365" s="2">
        <f t="shared" ref="J365:O365" si="317">B365/B$369</f>
        <v>0.1086956522</v>
      </c>
      <c r="K365" s="2">
        <f t="shared" si="317"/>
        <v>0.1785714286</v>
      </c>
      <c r="L365" s="2">
        <f t="shared" si="317"/>
        <v>0.1086956522</v>
      </c>
      <c r="M365" s="2">
        <f t="shared" si="317"/>
        <v>0.1086956522</v>
      </c>
      <c r="N365" s="2">
        <f t="shared" si="317"/>
        <v>0.1029411765</v>
      </c>
      <c r="O365" s="2">
        <f t="shared" si="317"/>
        <v>0.1086956522</v>
      </c>
      <c r="P365" s="11"/>
      <c r="Q365" s="2" t="s">
        <v>36</v>
      </c>
      <c r="R365" s="11">
        <f t="shared" si="316"/>
        <v>0.1193825356</v>
      </c>
      <c r="S365" s="1"/>
      <c r="T365" s="2"/>
      <c r="U365" s="2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2" t="s">
        <v>37</v>
      </c>
      <c r="B366" s="11">
        <f>1/E363</f>
        <v>1</v>
      </c>
      <c r="C366" s="11">
        <f>1/E364</f>
        <v>5</v>
      </c>
      <c r="D366" s="11">
        <f>1/E365</f>
        <v>1</v>
      </c>
      <c r="E366" s="11">
        <v>1.0</v>
      </c>
      <c r="F366" s="10">
        <v>0.2</v>
      </c>
      <c r="G366" s="10">
        <v>1.0</v>
      </c>
      <c r="H366" s="11"/>
      <c r="I366" s="2" t="s">
        <v>37</v>
      </c>
      <c r="J366" s="2">
        <f t="shared" ref="J366:O366" si="318">B366/B$369</f>
        <v>0.1086956522</v>
      </c>
      <c r="K366" s="2">
        <f t="shared" si="318"/>
        <v>0.1785714286</v>
      </c>
      <c r="L366" s="2">
        <f t="shared" si="318"/>
        <v>0.1086956522</v>
      </c>
      <c r="M366" s="2">
        <f t="shared" si="318"/>
        <v>0.1086956522</v>
      </c>
      <c r="N366" s="2">
        <f t="shared" si="318"/>
        <v>0.1029411765</v>
      </c>
      <c r="O366" s="2">
        <f t="shared" si="318"/>
        <v>0.1086956522</v>
      </c>
      <c r="P366" s="11"/>
      <c r="Q366" s="2" t="s">
        <v>37</v>
      </c>
      <c r="R366" s="11">
        <f t="shared" si="316"/>
        <v>0.1193825356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2" t="s">
        <v>38</v>
      </c>
      <c r="B367" s="11">
        <f>1/F363</f>
        <v>5</v>
      </c>
      <c r="C367" s="11">
        <f>1/F364</f>
        <v>7</v>
      </c>
      <c r="D367" s="11">
        <f>1/F365</f>
        <v>5</v>
      </c>
      <c r="E367" s="11">
        <f>1/F366</f>
        <v>5</v>
      </c>
      <c r="F367" s="11">
        <v>1.0</v>
      </c>
      <c r="G367" s="10">
        <v>5.0</v>
      </c>
      <c r="H367" s="11"/>
      <c r="I367" s="2" t="s">
        <v>38</v>
      </c>
      <c r="J367" s="2">
        <f t="shared" ref="J367:O367" si="319">B367/B$369</f>
        <v>0.5434782609</v>
      </c>
      <c r="K367" s="2">
        <f t="shared" si="319"/>
        <v>0.25</v>
      </c>
      <c r="L367" s="2">
        <f t="shared" si="319"/>
        <v>0.5434782609</v>
      </c>
      <c r="M367" s="2">
        <f t="shared" si="319"/>
        <v>0.5434782609</v>
      </c>
      <c r="N367" s="2">
        <f t="shared" si="319"/>
        <v>0.5147058824</v>
      </c>
      <c r="O367" s="2">
        <f t="shared" si="319"/>
        <v>0.5434782609</v>
      </c>
      <c r="P367" s="11"/>
      <c r="Q367" s="2" t="s">
        <v>38</v>
      </c>
      <c r="R367" s="11">
        <f t="shared" si="316"/>
        <v>0.489769821</v>
      </c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2" t="s">
        <v>39</v>
      </c>
      <c r="B368" s="11">
        <f>1/G363</f>
        <v>1</v>
      </c>
      <c r="C368" s="11">
        <f>1/G364</f>
        <v>5</v>
      </c>
      <c r="D368" s="11">
        <f>1/G365</f>
        <v>1</v>
      </c>
      <c r="E368" s="11">
        <f>1/G366</f>
        <v>1</v>
      </c>
      <c r="F368" s="11">
        <f>1/G367</f>
        <v>0.2</v>
      </c>
      <c r="G368" s="11">
        <v>1.0</v>
      </c>
      <c r="H368" s="11"/>
      <c r="I368" s="2" t="s">
        <v>39</v>
      </c>
      <c r="J368" s="2">
        <f t="shared" ref="J368:O368" si="320">B368/B$369</f>
        <v>0.1086956522</v>
      </c>
      <c r="K368" s="2">
        <f t="shared" si="320"/>
        <v>0.1785714286</v>
      </c>
      <c r="L368" s="2">
        <f t="shared" si="320"/>
        <v>0.1086956522</v>
      </c>
      <c r="M368" s="2">
        <f t="shared" si="320"/>
        <v>0.1086956522</v>
      </c>
      <c r="N368" s="2">
        <f t="shared" si="320"/>
        <v>0.1029411765</v>
      </c>
      <c r="O368" s="2">
        <f t="shared" si="320"/>
        <v>0.1086956522</v>
      </c>
      <c r="P368" s="11"/>
      <c r="Q368" s="2" t="s">
        <v>39</v>
      </c>
      <c r="R368" s="11">
        <f t="shared" si="316"/>
        <v>0.1193825356</v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1"/>
      <c r="B369" s="11">
        <f t="shared" ref="B369:G369" si="321">SUM(B363:B368)</f>
        <v>9.2</v>
      </c>
      <c r="C369" s="11">
        <f t="shared" si="321"/>
        <v>28</v>
      </c>
      <c r="D369" s="11">
        <f t="shared" si="321"/>
        <v>9.2</v>
      </c>
      <c r="E369" s="11">
        <f t="shared" si="321"/>
        <v>9.2</v>
      </c>
      <c r="F369" s="11">
        <f t="shared" si="321"/>
        <v>1.942857143</v>
      </c>
      <c r="G369" s="11">
        <f t="shared" si="321"/>
        <v>9.2</v>
      </c>
      <c r="H369" s="11"/>
      <c r="I369" s="11"/>
      <c r="J369" s="11">
        <f t="shared" ref="J369:O369" si="322">SUM(J363:J368)</f>
        <v>1</v>
      </c>
      <c r="K369" s="11">
        <f t="shared" si="322"/>
        <v>1</v>
      </c>
      <c r="L369" s="11">
        <f t="shared" si="322"/>
        <v>1</v>
      </c>
      <c r="M369" s="11">
        <f t="shared" si="322"/>
        <v>1</v>
      </c>
      <c r="N369" s="11">
        <f t="shared" si="322"/>
        <v>1</v>
      </c>
      <c r="O369" s="11">
        <f t="shared" si="322"/>
        <v>1</v>
      </c>
      <c r="P369" s="11"/>
      <c r="Q369" s="11"/>
      <c r="R369" s="11">
        <f>SUM(R363:R368)</f>
        <v>1</v>
      </c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2" t="s">
        <v>119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2"/>
      <c r="B375" s="2" t="s">
        <v>0</v>
      </c>
      <c r="C375" s="2" t="s">
        <v>1</v>
      </c>
      <c r="D375" s="2" t="s">
        <v>2</v>
      </c>
      <c r="E375" s="2" t="s">
        <v>3</v>
      </c>
      <c r="F375" s="2" t="s">
        <v>4</v>
      </c>
      <c r="G375" s="2" t="s">
        <v>5</v>
      </c>
      <c r="H375" s="2" t="s">
        <v>6</v>
      </c>
      <c r="I375" s="2" t="s">
        <v>7</v>
      </c>
      <c r="J375" s="2" t="s">
        <v>8</v>
      </c>
      <c r="K375" s="2" t="s">
        <v>9</v>
      </c>
      <c r="L375" s="2" t="s">
        <v>10</v>
      </c>
      <c r="M375" s="2" t="s">
        <v>11</v>
      </c>
      <c r="N375" s="2" t="s">
        <v>12</v>
      </c>
      <c r="O375" s="2" t="s">
        <v>13</v>
      </c>
      <c r="P375" s="2" t="s">
        <v>14</v>
      </c>
      <c r="Q375" s="2" t="s">
        <v>15</v>
      </c>
      <c r="R375" s="2" t="s">
        <v>16</v>
      </c>
      <c r="S375" s="2" t="s">
        <v>17</v>
      </c>
      <c r="T375" s="2" t="s">
        <v>18</v>
      </c>
      <c r="U375" s="2" t="s">
        <v>19</v>
      </c>
      <c r="V375" s="2" t="s">
        <v>20</v>
      </c>
      <c r="W375" s="2" t="s">
        <v>21</v>
      </c>
      <c r="X375" s="2" t="s">
        <v>22</v>
      </c>
      <c r="Y375" s="2" t="s">
        <v>23</v>
      </c>
      <c r="Z375" s="2" t="s">
        <v>24</v>
      </c>
      <c r="AA375" s="2" t="s">
        <v>25</v>
      </c>
      <c r="AB375" s="2" t="s">
        <v>26</v>
      </c>
      <c r="AC375" s="2" t="s">
        <v>120</v>
      </c>
      <c r="AD375" s="1"/>
      <c r="AE375" s="1"/>
      <c r="AF375" s="1"/>
      <c r="AG375" s="1"/>
    </row>
    <row r="376">
      <c r="A376" s="2" t="s">
        <v>34</v>
      </c>
      <c r="B376" s="1">
        <f t="shared" ref="B376:B381" si="323">R103*B$68</f>
        <v>0.00632630058</v>
      </c>
      <c r="C376" s="1">
        <f t="shared" ref="C376:C381" si="324">R113*B$69</f>
        <v>0.001033471462</v>
      </c>
      <c r="D376" s="1">
        <f t="shared" ref="D376:D381" si="325">R123*B$70</f>
        <v>0.003044559813</v>
      </c>
      <c r="E376" s="1">
        <f t="shared" ref="E376:E381" si="326">R133*B$71</f>
        <v>0.007999874598</v>
      </c>
      <c r="F376" s="1">
        <f t="shared" ref="F376:F381" si="327">R143*B$72</f>
        <v>0.00792687153</v>
      </c>
      <c r="G376" s="1">
        <f t="shared" ref="G376:G381" si="328">R153*B$73</f>
        <v>0.01282007982</v>
      </c>
      <c r="H376" s="1">
        <f t="shared" ref="H376:H381" si="329">R163*B$74</f>
        <v>0.001335674703</v>
      </c>
      <c r="I376" s="1">
        <f t="shared" ref="I376:I381" si="330">R173*B$75</f>
        <v>0.01212420733</v>
      </c>
      <c r="J376" s="1">
        <f t="shared" ref="J376:J381" si="331">R183*B$76</f>
        <v>0.001837508738</v>
      </c>
      <c r="K376" s="1">
        <f t="shared" ref="K376:K381" si="332">R193*B$77</f>
        <v>0.006097521513</v>
      </c>
      <c r="L376" s="1">
        <f t="shared" ref="L376:L381" si="333">R203*B$78</f>
        <v>0.003733308157</v>
      </c>
      <c r="M376" s="1">
        <f t="shared" ref="M376:M381" si="334">R213*B$79</f>
        <v>0.005850803659</v>
      </c>
      <c r="N376" s="1">
        <f t="shared" ref="N376:N381" si="335">R223*B$80</f>
        <v>0.01004996339</v>
      </c>
      <c r="O376" s="1">
        <f t="shared" ref="O376:O381" si="336">R233*B$81</f>
        <v>0.002046362995</v>
      </c>
      <c r="P376" s="1">
        <f t="shared" ref="P376:P381" si="337">R243*B$82</f>
        <v>0.01352185016</v>
      </c>
      <c r="Q376" s="1">
        <f t="shared" ref="Q376:Q381" si="338">R253*B$83</f>
        <v>0.002654302185</v>
      </c>
      <c r="R376" s="1">
        <f t="shared" ref="R376:R381" si="339">R263*B$84</f>
        <v>0.003023518911</v>
      </c>
      <c r="S376" s="1">
        <f t="shared" ref="S376:S381" si="340">R273*B$85</f>
        <v>0.02211700298</v>
      </c>
      <c r="T376" s="1">
        <f t="shared" ref="T376:T381" si="341">R283*B$86</f>
        <v>0.008597256413</v>
      </c>
      <c r="U376" s="1">
        <f t="shared" ref="U376:U381" si="342">R293*B$87</f>
        <v>0.001297575673</v>
      </c>
      <c r="V376" s="1">
        <f t="shared" ref="V376:V381" si="343">R303*B$88</f>
        <v>0.0004427371778</v>
      </c>
      <c r="W376" s="1">
        <f t="shared" ref="W376:W381" si="344">R313*B$89</f>
        <v>0.01280013397</v>
      </c>
      <c r="X376" s="1">
        <f t="shared" ref="X376:X381" si="345">R323*B$90</f>
        <v>0.001010512119</v>
      </c>
      <c r="Y376" s="1">
        <f t="shared" ref="Y376:Y381" si="346">R333*B$91</f>
        <v>0.001627039447</v>
      </c>
      <c r="Z376" s="1">
        <f t="shared" ref="Z376:Z381" si="347">R343*B$92</f>
        <v>0.0009946129583</v>
      </c>
      <c r="AA376" s="1">
        <f t="shared" ref="AA376:AA381" si="348">R353*B$93</f>
        <v>0.003399194967</v>
      </c>
      <c r="AB376" s="1">
        <f t="shared" ref="AB376:AB381" si="349">R363*B$94</f>
        <v>0.008138830178</v>
      </c>
      <c r="AC376" s="1">
        <f t="shared" ref="AC376:AC381" si="350">sum(B376:AB376)</f>
        <v>0.1618510754</v>
      </c>
      <c r="AD376" s="1"/>
      <c r="AE376" s="1"/>
      <c r="AF376" s="1"/>
      <c r="AG376" s="1"/>
    </row>
    <row r="377">
      <c r="A377" s="2" t="s">
        <v>35</v>
      </c>
      <c r="B377" s="1">
        <f t="shared" si="323"/>
        <v>0.0008529217374</v>
      </c>
      <c r="C377" s="1">
        <f t="shared" si="324"/>
        <v>0.005804078571</v>
      </c>
      <c r="D377" s="1">
        <f t="shared" si="325"/>
        <v>0.003044559813</v>
      </c>
      <c r="E377" s="1">
        <f t="shared" si="326"/>
        <v>0.009504710345</v>
      </c>
      <c r="F377" s="1">
        <f t="shared" si="327"/>
        <v>0.00792687153</v>
      </c>
      <c r="G377" s="1">
        <f t="shared" si="328"/>
        <v>0.01309663617</v>
      </c>
      <c r="H377" s="1">
        <f t="shared" si="329"/>
        <v>0.003666000779</v>
      </c>
      <c r="I377" s="1">
        <f t="shared" si="330"/>
        <v>0.001868906962</v>
      </c>
      <c r="J377" s="1">
        <f t="shared" si="331"/>
        <v>0.004046591264</v>
      </c>
      <c r="K377" s="1">
        <f t="shared" si="332"/>
        <v>0.00139025624</v>
      </c>
      <c r="L377" s="1">
        <f t="shared" si="333"/>
        <v>0.0003060066323</v>
      </c>
      <c r="M377" s="1">
        <f t="shared" si="334"/>
        <v>0.0005743467694</v>
      </c>
      <c r="N377" s="1">
        <f t="shared" si="335"/>
        <v>0.002701279879</v>
      </c>
      <c r="O377" s="1">
        <f t="shared" si="336"/>
        <v>0.002046362995</v>
      </c>
      <c r="P377" s="1">
        <f t="shared" si="337"/>
        <v>0.008578068654</v>
      </c>
      <c r="Q377" s="1">
        <f t="shared" si="338"/>
        <v>0.0006208959277</v>
      </c>
      <c r="R377" s="1">
        <f t="shared" si="339"/>
        <v>0.00119096018</v>
      </c>
      <c r="S377" s="1">
        <f t="shared" si="340"/>
        <v>0.002747033116</v>
      </c>
      <c r="T377" s="1">
        <f t="shared" si="341"/>
        <v>0.008597256413</v>
      </c>
      <c r="U377" s="1">
        <f t="shared" si="342"/>
        <v>0.001297575673</v>
      </c>
      <c r="V377" s="1">
        <f t="shared" si="343"/>
        <v>0.0004427371778</v>
      </c>
      <c r="W377" s="1">
        <f t="shared" si="344"/>
        <v>0.01280013397</v>
      </c>
      <c r="X377" s="1">
        <f t="shared" si="345"/>
        <v>0.001010512119</v>
      </c>
      <c r="Y377" s="1">
        <f t="shared" si="346"/>
        <v>0.001564346184</v>
      </c>
      <c r="Z377" s="1">
        <f t="shared" si="347"/>
        <v>0.0009946129583</v>
      </c>
      <c r="AA377" s="1">
        <f t="shared" si="348"/>
        <v>0.0008589660218</v>
      </c>
      <c r="AB377" s="1">
        <f t="shared" si="349"/>
        <v>0.00222930467</v>
      </c>
      <c r="AC377" s="1">
        <f t="shared" si="350"/>
        <v>0.09976193276</v>
      </c>
      <c r="AD377" s="1"/>
      <c r="AE377" s="1"/>
      <c r="AF377" s="1"/>
      <c r="AG377" s="1"/>
    </row>
    <row r="378">
      <c r="A378" s="2" t="s">
        <v>36</v>
      </c>
      <c r="B378" s="1">
        <f t="shared" si="323"/>
        <v>0.00632630058</v>
      </c>
      <c r="C378" s="1">
        <f t="shared" si="324"/>
        <v>0.0009729329792</v>
      </c>
      <c r="D378" s="1">
        <f t="shared" si="325"/>
        <v>0.003044559813</v>
      </c>
      <c r="E378" s="1">
        <f t="shared" si="326"/>
        <v>0.004726118381</v>
      </c>
      <c r="F378" s="1">
        <f t="shared" si="327"/>
        <v>0.00792687153</v>
      </c>
      <c r="G378" s="1">
        <f t="shared" si="328"/>
        <v>0.008257634188</v>
      </c>
      <c r="H378" s="1">
        <f t="shared" si="329"/>
        <v>0.001335674703</v>
      </c>
      <c r="I378" s="1">
        <f t="shared" si="330"/>
        <v>0.004488636283</v>
      </c>
      <c r="J378" s="1">
        <f t="shared" si="331"/>
        <v>0.01061275822</v>
      </c>
      <c r="K378" s="1">
        <f t="shared" si="332"/>
        <v>0.01971096064</v>
      </c>
      <c r="L378" s="1">
        <f t="shared" si="333"/>
        <v>0.001026446908</v>
      </c>
      <c r="M378" s="1">
        <f t="shared" si="334"/>
        <v>0.003690072196</v>
      </c>
      <c r="N378" s="1">
        <f t="shared" si="335"/>
        <v>0.02634781056</v>
      </c>
      <c r="O378" s="1">
        <f t="shared" si="336"/>
        <v>0.008174170369</v>
      </c>
      <c r="P378" s="1">
        <f t="shared" si="337"/>
        <v>0.02224267342</v>
      </c>
      <c r="Q378" s="1">
        <f t="shared" si="338"/>
        <v>0.0003277533043</v>
      </c>
      <c r="R378" s="1">
        <f t="shared" si="339"/>
        <v>0.006199480618</v>
      </c>
      <c r="S378" s="1">
        <f t="shared" si="340"/>
        <v>0.02211700298</v>
      </c>
      <c r="T378" s="1">
        <f t="shared" si="341"/>
        <v>0.008597256413</v>
      </c>
      <c r="U378" s="1">
        <f t="shared" si="342"/>
        <v>0.005451002828</v>
      </c>
      <c r="V378" s="1">
        <f t="shared" si="343"/>
        <v>0.001856696228</v>
      </c>
      <c r="W378" s="1">
        <f t="shared" si="344"/>
        <v>0.00366513278</v>
      </c>
      <c r="X378" s="1">
        <f t="shared" si="345"/>
        <v>0.002699196462</v>
      </c>
      <c r="Y378" s="1">
        <f t="shared" si="346"/>
        <v>0.001627039447</v>
      </c>
      <c r="Z378" s="1">
        <f t="shared" si="347"/>
        <v>0.0009946129583</v>
      </c>
      <c r="AA378" s="1">
        <f t="shared" si="348"/>
        <v>0.003399194967</v>
      </c>
      <c r="AB378" s="1">
        <f t="shared" si="349"/>
        <v>0.008138830178</v>
      </c>
      <c r="AC378" s="1">
        <f t="shared" si="350"/>
        <v>0.1939568199</v>
      </c>
      <c r="AD378" s="1"/>
      <c r="AE378" s="1"/>
      <c r="AF378" s="1"/>
      <c r="AG378" s="1"/>
    </row>
    <row r="379">
      <c r="A379" s="2" t="s">
        <v>37</v>
      </c>
      <c r="B379" s="1">
        <f t="shared" si="323"/>
        <v>0.002813885135</v>
      </c>
      <c r="C379" s="1">
        <f t="shared" si="324"/>
        <v>0.009994331181</v>
      </c>
      <c r="D379" s="1">
        <f t="shared" si="325"/>
        <v>0.01104817759</v>
      </c>
      <c r="E379" s="1">
        <f t="shared" si="326"/>
        <v>0.02214176264</v>
      </c>
      <c r="F379" s="1">
        <f t="shared" si="327"/>
        <v>0.00792687153</v>
      </c>
      <c r="G379" s="1">
        <f t="shared" si="328"/>
        <v>0.01732117045</v>
      </c>
      <c r="H379" s="1">
        <f t="shared" si="329"/>
        <v>0.007360420169</v>
      </c>
      <c r="I379" s="1">
        <f t="shared" si="330"/>
        <v>0.01212420733</v>
      </c>
      <c r="J379" s="1">
        <f t="shared" si="331"/>
        <v>0.001837508738</v>
      </c>
      <c r="K379" s="1">
        <f t="shared" si="332"/>
        <v>0.006097521513</v>
      </c>
      <c r="L379" s="1">
        <f t="shared" si="333"/>
        <v>0.003733308157</v>
      </c>
      <c r="M379" s="1">
        <f t="shared" si="334"/>
        <v>0.005850803659</v>
      </c>
      <c r="N379" s="1">
        <f t="shared" si="335"/>
        <v>0.01004996339</v>
      </c>
      <c r="O379" s="1">
        <f t="shared" si="336"/>
        <v>0.008174170369</v>
      </c>
      <c r="P379" s="1">
        <f t="shared" si="337"/>
        <v>0.003497335024</v>
      </c>
      <c r="Q379" s="1">
        <f t="shared" si="338"/>
        <v>0.00596973259</v>
      </c>
      <c r="R379" s="1">
        <f t="shared" si="339"/>
        <v>0.005430044098</v>
      </c>
      <c r="S379" s="1">
        <f t="shared" si="340"/>
        <v>0.005566268031</v>
      </c>
      <c r="T379" s="1">
        <f t="shared" si="341"/>
        <v>0.008597256413</v>
      </c>
      <c r="U379" s="1">
        <f t="shared" si="342"/>
        <v>0.001297575673</v>
      </c>
      <c r="V379" s="1">
        <f t="shared" si="343"/>
        <v>0.0004427371778</v>
      </c>
      <c r="W379" s="1">
        <f t="shared" si="344"/>
        <v>0.01280013397</v>
      </c>
      <c r="X379" s="1">
        <f t="shared" si="345"/>
        <v>0.001010512119</v>
      </c>
      <c r="Y379" s="1">
        <f t="shared" si="346"/>
        <v>0.001627039447</v>
      </c>
      <c r="Z379" s="1">
        <f t="shared" si="347"/>
        <v>0.0009946129583</v>
      </c>
      <c r="AA379" s="1">
        <f t="shared" si="348"/>
        <v>0.003399194967</v>
      </c>
      <c r="AB379" s="1">
        <f t="shared" si="349"/>
        <v>0.008138830178</v>
      </c>
      <c r="AC379" s="1">
        <f t="shared" si="350"/>
        <v>0.1852453745</v>
      </c>
      <c r="AD379" s="1"/>
      <c r="AE379" s="1"/>
      <c r="AF379" s="1"/>
      <c r="AG379" s="1"/>
    </row>
    <row r="380">
      <c r="A380" s="2" t="s">
        <v>38</v>
      </c>
      <c r="B380" s="1">
        <f t="shared" si="323"/>
        <v>0.005561525056</v>
      </c>
      <c r="C380" s="1">
        <f t="shared" si="324"/>
        <v>0.0009729329792</v>
      </c>
      <c r="D380" s="1">
        <f t="shared" si="325"/>
        <v>0.004442904724</v>
      </c>
      <c r="E380" s="1">
        <f t="shared" si="326"/>
        <v>0.004726118381</v>
      </c>
      <c r="F380" s="1">
        <f t="shared" si="327"/>
        <v>0.00792687153</v>
      </c>
      <c r="G380" s="1">
        <f t="shared" si="328"/>
        <v>0.008257634188</v>
      </c>
      <c r="H380" s="1">
        <f t="shared" si="329"/>
        <v>0.001335674703</v>
      </c>
      <c r="I380" s="1">
        <f t="shared" si="330"/>
        <v>0.003972597236</v>
      </c>
      <c r="J380" s="1">
        <f t="shared" si="331"/>
        <v>0.01061275822</v>
      </c>
      <c r="K380" s="1">
        <f t="shared" si="332"/>
        <v>0.01971096064</v>
      </c>
      <c r="L380" s="1">
        <f t="shared" si="333"/>
        <v>0.001026446908</v>
      </c>
      <c r="M380" s="1">
        <f t="shared" si="334"/>
        <v>0.001582304578</v>
      </c>
      <c r="N380" s="1">
        <f t="shared" si="335"/>
        <v>0.02634781056</v>
      </c>
      <c r="O380" s="1">
        <f t="shared" si="336"/>
        <v>0.008174170369</v>
      </c>
      <c r="P380" s="1">
        <f t="shared" si="337"/>
        <v>0.004970825822</v>
      </c>
      <c r="Q380" s="1">
        <f t="shared" si="338"/>
        <v>0.001194319769</v>
      </c>
      <c r="R380" s="1">
        <f t="shared" si="339"/>
        <v>0.002484331248</v>
      </c>
      <c r="S380" s="1">
        <f t="shared" si="340"/>
        <v>0.009889165077</v>
      </c>
      <c r="T380" s="1">
        <f t="shared" si="341"/>
        <v>0.008597256413</v>
      </c>
      <c r="U380" s="1">
        <f t="shared" si="342"/>
        <v>0.001297575673</v>
      </c>
      <c r="V380" s="1">
        <f t="shared" si="343"/>
        <v>0.0004427371778</v>
      </c>
      <c r="W380" s="1">
        <f t="shared" si="344"/>
        <v>0.01280013397</v>
      </c>
      <c r="X380" s="1">
        <f t="shared" si="345"/>
        <v>0.001010512119</v>
      </c>
      <c r="Y380" s="1">
        <f t="shared" si="346"/>
        <v>0.01186395369</v>
      </c>
      <c r="Z380" s="1">
        <f t="shared" si="347"/>
        <v>0.0009946129583</v>
      </c>
      <c r="AA380" s="1">
        <f t="shared" si="348"/>
        <v>0.01442848743</v>
      </c>
      <c r="AB380" s="1">
        <f t="shared" si="349"/>
        <v>0.03338975319</v>
      </c>
      <c r="AC380" s="1">
        <f t="shared" si="350"/>
        <v>0.2080143746</v>
      </c>
      <c r="AD380" s="1"/>
      <c r="AE380" s="1"/>
      <c r="AF380" s="1"/>
      <c r="AG380" s="1"/>
    </row>
    <row r="381">
      <c r="A381" s="2" t="s">
        <v>39</v>
      </c>
      <c r="B381" s="1">
        <f t="shared" si="323"/>
        <v>0.01758148398</v>
      </c>
      <c r="C381" s="1">
        <f t="shared" si="324"/>
        <v>0.0009729329792</v>
      </c>
      <c r="D381" s="1">
        <f t="shared" si="325"/>
        <v>0.0005454466327</v>
      </c>
      <c r="E381" s="1">
        <f t="shared" si="326"/>
        <v>0.03209056983</v>
      </c>
      <c r="F381" s="1">
        <f t="shared" si="327"/>
        <v>0.001321145255</v>
      </c>
      <c r="G381" s="1">
        <f t="shared" si="328"/>
        <v>0.001459657369</v>
      </c>
      <c r="H381" s="1">
        <f t="shared" si="329"/>
        <v>0.001335674703</v>
      </c>
      <c r="I381" s="1">
        <f t="shared" si="330"/>
        <v>0.005672490568</v>
      </c>
      <c r="J381" s="1">
        <f t="shared" si="331"/>
        <v>0.001837508738</v>
      </c>
      <c r="K381" s="1">
        <f t="shared" si="332"/>
        <v>0.006097521513</v>
      </c>
      <c r="L381" s="1">
        <f t="shared" si="333"/>
        <v>0.003733308157</v>
      </c>
      <c r="M381" s="1">
        <f t="shared" si="334"/>
        <v>0.004432674294</v>
      </c>
      <c r="N381" s="1">
        <f t="shared" si="335"/>
        <v>0.01004996339</v>
      </c>
      <c r="O381" s="1">
        <f t="shared" si="336"/>
        <v>0.0007061985294</v>
      </c>
      <c r="P381" s="1">
        <f t="shared" si="337"/>
        <v>0.00215686016</v>
      </c>
      <c r="Q381" s="1">
        <f t="shared" si="338"/>
        <v>0.001155788124</v>
      </c>
      <c r="R381" s="1">
        <f t="shared" si="339"/>
        <v>0.000570941532</v>
      </c>
      <c r="S381" s="1">
        <f t="shared" si="340"/>
        <v>0.002563417608</v>
      </c>
      <c r="T381" s="1">
        <f t="shared" si="341"/>
        <v>0.001228179488</v>
      </c>
      <c r="U381" s="1">
        <f t="shared" si="342"/>
        <v>0.0005569502889</v>
      </c>
      <c r="V381" s="1">
        <f t="shared" si="343"/>
        <v>0.003750141391</v>
      </c>
      <c r="W381" s="1">
        <f t="shared" si="344"/>
        <v>0.001239712096</v>
      </c>
      <c r="X381" s="1">
        <f t="shared" si="345"/>
        <v>0.0002378928742</v>
      </c>
      <c r="Y381" s="1">
        <f t="shared" si="346"/>
        <v>0.001627039447</v>
      </c>
      <c r="Z381" s="1">
        <f t="shared" si="347"/>
        <v>0.0009946129583</v>
      </c>
      <c r="AA381" s="1">
        <f t="shared" si="348"/>
        <v>0.003399194967</v>
      </c>
      <c r="AB381" s="1">
        <f t="shared" si="349"/>
        <v>0.008138830178</v>
      </c>
      <c r="AC381" s="1">
        <f t="shared" si="350"/>
        <v>0.1154561371</v>
      </c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>
        <f>sum(AC376:AC381)</f>
        <v>0.9642857143</v>
      </c>
      <c r="AD382" s="1"/>
      <c r="AE382" s="1"/>
      <c r="AF382" s="1"/>
      <c r="AG382" s="1"/>
    </row>
    <row r="383">
      <c r="A383" s="1"/>
      <c r="B383" s="2" t="s">
        <v>121</v>
      </c>
      <c r="C383" s="1">
        <f>MAX(AC376:AC381)</f>
        <v>0.2080143746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C402" s="2" t="s">
        <v>122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2" t="s">
        <v>0</v>
      </c>
      <c r="B404" s="2" t="s">
        <v>123</v>
      </c>
      <c r="C404" s="2" t="s">
        <v>124</v>
      </c>
      <c r="D404" s="1"/>
      <c r="E404" s="2" t="s">
        <v>40</v>
      </c>
      <c r="F404" s="2" t="s">
        <v>123</v>
      </c>
      <c r="G404" s="2" t="s">
        <v>124</v>
      </c>
      <c r="H404" s="1"/>
      <c r="I404" s="2" t="s">
        <v>41</v>
      </c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2" t="s">
        <v>123</v>
      </c>
      <c r="B405" s="2">
        <v>1.0</v>
      </c>
      <c r="C405" s="2">
        <f>1/5</f>
        <v>0.2</v>
      </c>
      <c r="D405" s="1"/>
      <c r="E405" s="2" t="s">
        <v>123</v>
      </c>
      <c r="F405" s="2">
        <f t="shared" ref="F405:G405" si="351">B405/B407</f>
        <v>0.1666666667</v>
      </c>
      <c r="G405" s="2">
        <f t="shared" si="351"/>
        <v>0.1666666667</v>
      </c>
      <c r="H405" s="1"/>
      <c r="I405" s="2" t="s">
        <v>123</v>
      </c>
      <c r="J405" s="2">
        <f t="shared" ref="J405:J406" si="353">sum(F405:G405)/2</f>
        <v>0.1666666667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2" t="s">
        <v>124</v>
      </c>
      <c r="B406" s="1">
        <f>1/C405</f>
        <v>5</v>
      </c>
      <c r="C406" s="2">
        <v>1.0</v>
      </c>
      <c r="D406" s="1"/>
      <c r="E406" s="2" t="s">
        <v>124</v>
      </c>
      <c r="F406" s="2">
        <f t="shared" ref="F406:G406" si="352">B406/B407</f>
        <v>0.8333333333</v>
      </c>
      <c r="G406" s="2">
        <f t="shared" si="352"/>
        <v>0.8333333333</v>
      </c>
      <c r="H406" s="1"/>
      <c r="I406" s="2" t="s">
        <v>124</v>
      </c>
      <c r="J406" s="2">
        <f t="shared" si="353"/>
        <v>0.8333333333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>
        <f t="shared" ref="B407:C407" si="354">SUM(B405:B406)</f>
        <v>6</v>
      </c>
      <c r="C407" s="1">
        <f t="shared" si="354"/>
        <v>1.2</v>
      </c>
      <c r="D407" s="1"/>
      <c r="E407" s="1"/>
      <c r="F407" s="1">
        <f t="shared" ref="F407:G407" si="355">SUM(F405:F406)</f>
        <v>1</v>
      </c>
      <c r="G407" s="1">
        <f t="shared" si="355"/>
        <v>1</v>
      </c>
      <c r="H407" s="1"/>
      <c r="I407" s="1"/>
      <c r="J407" s="1">
        <f>SUM(J405:J406)</f>
        <v>1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2" t="s">
        <v>1</v>
      </c>
      <c r="B410" s="2" t="s">
        <v>123</v>
      </c>
      <c r="C410" s="2" t="s">
        <v>124</v>
      </c>
      <c r="D410" s="1"/>
      <c r="E410" s="2" t="s">
        <v>44</v>
      </c>
      <c r="F410" s="2" t="s">
        <v>123</v>
      </c>
      <c r="G410" s="2" t="s">
        <v>124</v>
      </c>
      <c r="H410" s="1"/>
      <c r="I410" s="2" t="s">
        <v>45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2" t="s">
        <v>123</v>
      </c>
      <c r="B411" s="2">
        <v>1.0</v>
      </c>
      <c r="C411" s="2">
        <v>1.0</v>
      </c>
      <c r="D411" s="1"/>
      <c r="E411" s="2" t="s">
        <v>123</v>
      </c>
      <c r="F411" s="2">
        <f t="shared" ref="F411:G411" si="356">B411/B413</f>
        <v>0.5</v>
      </c>
      <c r="G411" s="2">
        <f t="shared" si="356"/>
        <v>0.5</v>
      </c>
      <c r="H411" s="1"/>
      <c r="I411" s="2" t="s">
        <v>123</v>
      </c>
      <c r="J411" s="2">
        <f t="shared" ref="J411:J412" si="358">sum(F411:G411)/2</f>
        <v>0.5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2" t="s">
        <v>124</v>
      </c>
      <c r="B412" s="1">
        <f>1/C411</f>
        <v>1</v>
      </c>
      <c r="C412" s="2">
        <v>1.0</v>
      </c>
      <c r="D412" s="1"/>
      <c r="E412" s="2" t="s">
        <v>124</v>
      </c>
      <c r="F412" s="2">
        <f t="shared" ref="F412:G412" si="357">B412/B413</f>
        <v>0.5</v>
      </c>
      <c r="G412" s="2">
        <f t="shared" si="357"/>
        <v>0.5</v>
      </c>
      <c r="H412" s="1"/>
      <c r="I412" s="2" t="s">
        <v>124</v>
      </c>
      <c r="J412" s="2">
        <f t="shared" si="358"/>
        <v>0.5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>
        <f t="shared" ref="B413:C413" si="359">SUM(B411:B412)</f>
        <v>2</v>
      </c>
      <c r="C413" s="1">
        <f t="shared" si="359"/>
        <v>2</v>
      </c>
      <c r="D413" s="1"/>
      <c r="E413" s="1"/>
      <c r="F413" s="1">
        <f t="shared" ref="F413:G413" si="360">SUM(F411:F412)</f>
        <v>1</v>
      </c>
      <c r="G413" s="1">
        <f t="shared" si="360"/>
        <v>1</v>
      </c>
      <c r="H413" s="1"/>
      <c r="I413" s="1"/>
      <c r="J413" s="1">
        <f>SUM(J411:J412)</f>
        <v>1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2" t="s">
        <v>2</v>
      </c>
      <c r="B416" s="2" t="s">
        <v>123</v>
      </c>
      <c r="C416" s="2" t="s">
        <v>124</v>
      </c>
      <c r="D416" s="1"/>
      <c r="E416" s="2" t="s">
        <v>47</v>
      </c>
      <c r="F416" s="2" t="s">
        <v>123</v>
      </c>
      <c r="G416" s="2" t="s">
        <v>124</v>
      </c>
      <c r="H416" s="1"/>
      <c r="I416" s="2" t="s">
        <v>48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2" t="s">
        <v>123</v>
      </c>
      <c r="B417" s="2">
        <v>1.0</v>
      </c>
      <c r="C417" s="2">
        <f>1/7</f>
        <v>0.1428571429</v>
      </c>
      <c r="D417" s="1"/>
      <c r="E417" s="2" t="s">
        <v>123</v>
      </c>
      <c r="F417" s="2">
        <f t="shared" ref="F417:G417" si="361">B417/B419</f>
        <v>0.125</v>
      </c>
      <c r="G417" s="2">
        <f t="shared" si="361"/>
        <v>0.125</v>
      </c>
      <c r="H417" s="1"/>
      <c r="I417" s="2" t="s">
        <v>123</v>
      </c>
      <c r="J417" s="2">
        <f t="shared" ref="J417:J418" si="363">sum(F417:G417)/2</f>
        <v>0.125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2" t="s">
        <v>124</v>
      </c>
      <c r="B418" s="1">
        <f>1/C417</f>
        <v>7</v>
      </c>
      <c r="C418" s="2">
        <v>1.0</v>
      </c>
      <c r="D418" s="1"/>
      <c r="E418" s="2" t="s">
        <v>124</v>
      </c>
      <c r="F418" s="2">
        <f t="shared" ref="F418:G418" si="362">B418/B419</f>
        <v>0.875</v>
      </c>
      <c r="G418" s="2">
        <f t="shared" si="362"/>
        <v>0.875</v>
      </c>
      <c r="H418" s="1"/>
      <c r="I418" s="2" t="s">
        <v>124</v>
      </c>
      <c r="J418" s="2">
        <f t="shared" si="363"/>
        <v>0.875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>
        <f t="shared" ref="B419:C419" si="364">SUM(B417:B418)</f>
        <v>8</v>
      </c>
      <c r="C419" s="1">
        <f t="shared" si="364"/>
        <v>1.142857143</v>
      </c>
      <c r="D419" s="1"/>
      <c r="E419" s="1"/>
      <c r="F419" s="1">
        <f t="shared" ref="F419:G419" si="365">SUM(F417:F418)</f>
        <v>1</v>
      </c>
      <c r="G419" s="1">
        <f t="shared" si="365"/>
        <v>1</v>
      </c>
      <c r="H419" s="1"/>
      <c r="I419" s="1"/>
      <c r="J419" s="1">
        <f>SUM(J417:J418)</f>
        <v>1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2" t="s">
        <v>3</v>
      </c>
      <c r="B422" s="2" t="s">
        <v>123</v>
      </c>
      <c r="C422" s="2" t="s">
        <v>124</v>
      </c>
      <c r="D422" s="1"/>
      <c r="E422" s="2" t="s">
        <v>50</v>
      </c>
      <c r="F422" s="2" t="s">
        <v>123</v>
      </c>
      <c r="G422" s="2" t="s">
        <v>124</v>
      </c>
      <c r="H422" s="1"/>
      <c r="I422" s="2" t="s">
        <v>51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2" t="s">
        <v>123</v>
      </c>
      <c r="B423" s="2">
        <v>1.0</v>
      </c>
      <c r="C423" s="1">
        <f>1/3</f>
        <v>0.3333333333</v>
      </c>
      <c r="D423" s="1"/>
      <c r="E423" s="2" t="s">
        <v>123</v>
      </c>
      <c r="F423" s="2">
        <f t="shared" ref="F423:G423" si="366">B423/B425</f>
        <v>0.25</v>
      </c>
      <c r="G423" s="2">
        <f t="shared" si="366"/>
        <v>0.25</v>
      </c>
      <c r="H423" s="1"/>
      <c r="I423" s="2" t="s">
        <v>123</v>
      </c>
      <c r="J423" s="2">
        <f t="shared" ref="J423:J424" si="368">sum(F423:G423)/2</f>
        <v>0.25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2" t="s">
        <v>124</v>
      </c>
      <c r="B424" s="1">
        <f>1/C423</f>
        <v>3</v>
      </c>
      <c r="C424" s="2">
        <v>1.0</v>
      </c>
      <c r="D424" s="1"/>
      <c r="E424" s="2" t="s">
        <v>124</v>
      </c>
      <c r="F424" s="2">
        <f t="shared" ref="F424:G424" si="367">B424/B425</f>
        <v>0.75</v>
      </c>
      <c r="G424" s="2">
        <f t="shared" si="367"/>
        <v>0.75</v>
      </c>
      <c r="H424" s="1"/>
      <c r="I424" s="2" t="s">
        <v>124</v>
      </c>
      <c r="J424" s="2">
        <f t="shared" si="368"/>
        <v>0.75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>
        <f t="shared" ref="B425:C425" si="369">SUM(B423:B424)</f>
        <v>4</v>
      </c>
      <c r="C425" s="1">
        <f t="shared" si="369"/>
        <v>1.333333333</v>
      </c>
      <c r="D425" s="1"/>
      <c r="E425" s="1"/>
      <c r="F425" s="1">
        <f t="shared" ref="F425:G425" si="370">SUM(F423:F424)</f>
        <v>1</v>
      </c>
      <c r="G425" s="1">
        <f t="shared" si="370"/>
        <v>1</v>
      </c>
      <c r="H425" s="1"/>
      <c r="I425" s="1"/>
      <c r="J425" s="1">
        <f>SUM(J423:J424)</f>
        <v>1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2" t="s">
        <v>4</v>
      </c>
      <c r="B428" s="2" t="s">
        <v>123</v>
      </c>
      <c r="C428" s="2" t="s">
        <v>124</v>
      </c>
      <c r="D428" s="1"/>
      <c r="E428" s="2" t="s">
        <v>53</v>
      </c>
      <c r="F428" s="2" t="s">
        <v>123</v>
      </c>
      <c r="G428" s="2" t="s">
        <v>124</v>
      </c>
      <c r="H428" s="1"/>
      <c r="I428" s="2" t="s">
        <v>54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2" t="s">
        <v>123</v>
      </c>
      <c r="B429" s="2">
        <v>1.0</v>
      </c>
      <c r="C429" s="1">
        <f>1/3</f>
        <v>0.3333333333</v>
      </c>
      <c r="D429" s="1"/>
      <c r="E429" s="2" t="s">
        <v>123</v>
      </c>
      <c r="F429" s="2">
        <f t="shared" ref="F429:G429" si="371">B429/B431</f>
        <v>0.25</v>
      </c>
      <c r="G429" s="2">
        <f t="shared" si="371"/>
        <v>0.25</v>
      </c>
      <c r="H429" s="1"/>
      <c r="I429" s="2" t="s">
        <v>123</v>
      </c>
      <c r="J429" s="2">
        <f t="shared" ref="J429:J430" si="373">sum(F429:G429)/2</f>
        <v>0.25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2" t="s">
        <v>124</v>
      </c>
      <c r="B430" s="1">
        <f>1/C429</f>
        <v>3</v>
      </c>
      <c r="C430" s="2">
        <v>1.0</v>
      </c>
      <c r="D430" s="1"/>
      <c r="E430" s="2" t="s">
        <v>124</v>
      </c>
      <c r="F430" s="2">
        <f t="shared" ref="F430:G430" si="372">B430/B431</f>
        <v>0.75</v>
      </c>
      <c r="G430" s="2">
        <f t="shared" si="372"/>
        <v>0.75</v>
      </c>
      <c r="H430" s="1"/>
      <c r="I430" s="2" t="s">
        <v>124</v>
      </c>
      <c r="J430" s="2">
        <f t="shared" si="373"/>
        <v>0.75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>
        <f t="shared" ref="B431:C431" si="374">SUM(B429:B430)</f>
        <v>4</v>
      </c>
      <c r="C431" s="1">
        <f t="shared" si="374"/>
        <v>1.333333333</v>
      </c>
      <c r="D431" s="1"/>
      <c r="E431" s="1"/>
      <c r="F431" s="1">
        <f t="shared" ref="F431:G431" si="375">SUM(F429:F430)</f>
        <v>1</v>
      </c>
      <c r="G431" s="1">
        <f t="shared" si="375"/>
        <v>1</v>
      </c>
      <c r="H431" s="1"/>
      <c r="I431" s="1"/>
      <c r="J431" s="1">
        <f>SUM(J429:J430)</f>
        <v>1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2" t="s">
        <v>5</v>
      </c>
      <c r="B434" s="2" t="s">
        <v>123</v>
      </c>
      <c r="C434" s="2" t="s">
        <v>124</v>
      </c>
      <c r="D434" s="1"/>
      <c r="E434" s="2" t="s">
        <v>56</v>
      </c>
      <c r="F434" s="2" t="s">
        <v>123</v>
      </c>
      <c r="G434" s="2" t="s">
        <v>124</v>
      </c>
      <c r="H434" s="1"/>
      <c r="I434" s="2" t="s">
        <v>57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2" t="s">
        <v>123</v>
      </c>
      <c r="B435" s="2">
        <v>1.0</v>
      </c>
      <c r="C435" s="2">
        <v>1.0</v>
      </c>
      <c r="D435" s="1"/>
      <c r="E435" s="2" t="s">
        <v>123</v>
      </c>
      <c r="F435" s="2">
        <f t="shared" ref="F435:G435" si="376">B435/B437</f>
        <v>0.5</v>
      </c>
      <c r="G435" s="2">
        <f t="shared" si="376"/>
        <v>0.5</v>
      </c>
      <c r="H435" s="1"/>
      <c r="I435" s="2" t="s">
        <v>123</v>
      </c>
      <c r="J435" s="2">
        <f t="shared" ref="J435:J436" si="378">sum(F435:G435)/2</f>
        <v>0.5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2" t="s">
        <v>124</v>
      </c>
      <c r="B436" s="1">
        <f>1/C435</f>
        <v>1</v>
      </c>
      <c r="C436" s="2">
        <v>1.0</v>
      </c>
      <c r="D436" s="1"/>
      <c r="E436" s="2" t="s">
        <v>124</v>
      </c>
      <c r="F436" s="2">
        <f t="shared" ref="F436:G436" si="377">B436/B437</f>
        <v>0.5</v>
      </c>
      <c r="G436" s="2">
        <f t="shared" si="377"/>
        <v>0.5</v>
      </c>
      <c r="H436" s="1"/>
      <c r="I436" s="2" t="s">
        <v>124</v>
      </c>
      <c r="J436" s="2">
        <f t="shared" si="378"/>
        <v>0.5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>
        <f t="shared" ref="B437:C437" si="379">SUM(B435:B436)</f>
        <v>2</v>
      </c>
      <c r="C437" s="1">
        <f t="shared" si="379"/>
        <v>2</v>
      </c>
      <c r="D437" s="1"/>
      <c r="E437" s="1"/>
      <c r="F437" s="1">
        <f t="shared" ref="F437:G437" si="380">SUM(F435:F436)</f>
        <v>1</v>
      </c>
      <c r="G437" s="1">
        <f t="shared" si="380"/>
        <v>1</v>
      </c>
      <c r="H437" s="1"/>
      <c r="I437" s="1"/>
      <c r="J437" s="1">
        <f>SUM(J435:J436)</f>
        <v>1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2" t="s">
        <v>6</v>
      </c>
      <c r="B440" s="2" t="s">
        <v>123</v>
      </c>
      <c r="C440" s="2" t="s">
        <v>124</v>
      </c>
      <c r="D440" s="1"/>
      <c r="E440" s="2" t="s">
        <v>59</v>
      </c>
      <c r="F440" s="2" t="s">
        <v>123</v>
      </c>
      <c r="G440" s="2" t="s">
        <v>124</v>
      </c>
      <c r="H440" s="1"/>
      <c r="I440" s="2" t="s">
        <v>60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2" t="s">
        <v>123</v>
      </c>
      <c r="B441" s="2">
        <v>1.0</v>
      </c>
      <c r="C441" s="2">
        <v>1.0</v>
      </c>
      <c r="D441" s="1"/>
      <c r="E441" s="2" t="s">
        <v>123</v>
      </c>
      <c r="F441" s="2">
        <f t="shared" ref="F441:G441" si="381">B441/B443</f>
        <v>0.5</v>
      </c>
      <c r="G441" s="2">
        <f t="shared" si="381"/>
        <v>0.5</v>
      </c>
      <c r="H441" s="1"/>
      <c r="I441" s="2" t="s">
        <v>123</v>
      </c>
      <c r="J441" s="2">
        <f t="shared" ref="J441:J442" si="383">sum(F441:G441)/2</f>
        <v>0.5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2" t="s">
        <v>124</v>
      </c>
      <c r="B442" s="1">
        <f>1/C441</f>
        <v>1</v>
      </c>
      <c r="C442" s="2">
        <v>1.0</v>
      </c>
      <c r="D442" s="1"/>
      <c r="E442" s="2" t="s">
        <v>124</v>
      </c>
      <c r="F442" s="2">
        <f t="shared" ref="F442:G442" si="382">B442/B443</f>
        <v>0.5</v>
      </c>
      <c r="G442" s="2">
        <f t="shared" si="382"/>
        <v>0.5</v>
      </c>
      <c r="H442" s="1"/>
      <c r="I442" s="2" t="s">
        <v>124</v>
      </c>
      <c r="J442" s="2">
        <f t="shared" si="383"/>
        <v>0.5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>
        <f t="shared" ref="B443:C443" si="384">SUM(B441:B442)</f>
        <v>2</v>
      </c>
      <c r="C443" s="1">
        <f t="shared" si="384"/>
        <v>2</v>
      </c>
      <c r="D443" s="1"/>
      <c r="E443" s="1"/>
      <c r="F443" s="1">
        <f t="shared" ref="F443:G443" si="385">SUM(F441:F442)</f>
        <v>1</v>
      </c>
      <c r="G443" s="1">
        <f t="shared" si="385"/>
        <v>1</v>
      </c>
      <c r="H443" s="1"/>
      <c r="I443" s="1"/>
      <c r="J443" s="1">
        <f>SUM(J441:J442)</f>
        <v>1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0" t="s">
        <v>7</v>
      </c>
      <c r="B446" s="11" t="s">
        <v>123</v>
      </c>
      <c r="C446" s="11" t="s">
        <v>124</v>
      </c>
      <c r="D446" s="19"/>
      <c r="E446" s="10" t="s">
        <v>62</v>
      </c>
      <c r="F446" s="11" t="s">
        <v>123</v>
      </c>
      <c r="G446" s="11" t="s">
        <v>124</v>
      </c>
      <c r="H446" s="19"/>
      <c r="I446" s="10" t="s">
        <v>63</v>
      </c>
      <c r="J446" s="19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1" t="s">
        <v>123</v>
      </c>
      <c r="B447" s="11">
        <v>1.0</v>
      </c>
      <c r="C447" s="20">
        <v>1.0</v>
      </c>
      <c r="D447" s="19"/>
      <c r="E447" s="11" t="s">
        <v>123</v>
      </c>
      <c r="F447" s="11">
        <f t="shared" ref="F447:G447" si="386">B447/B449</f>
        <v>0.5</v>
      </c>
      <c r="G447" s="11">
        <f t="shared" si="386"/>
        <v>0.5</v>
      </c>
      <c r="H447" s="19"/>
      <c r="I447" s="11" t="s">
        <v>123</v>
      </c>
      <c r="J447" s="11">
        <f t="shared" ref="J447:J448" si="388">SUM(F447:G447)/2</f>
        <v>0.5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1" t="s">
        <v>124</v>
      </c>
      <c r="B448" s="19">
        <f>1/C447</f>
        <v>1</v>
      </c>
      <c r="C448" s="11">
        <v>1.0</v>
      </c>
      <c r="D448" s="19"/>
      <c r="E448" s="11" t="s">
        <v>124</v>
      </c>
      <c r="F448" s="11">
        <f t="shared" ref="F448:G448" si="387">B448/B449</f>
        <v>0.5</v>
      </c>
      <c r="G448" s="11">
        <f t="shared" si="387"/>
        <v>0.5</v>
      </c>
      <c r="H448" s="19"/>
      <c r="I448" s="11" t="s">
        <v>124</v>
      </c>
      <c r="J448" s="11">
        <f t="shared" si="388"/>
        <v>0.5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9"/>
      <c r="B449" s="19">
        <f t="shared" ref="B449:C449" si="389">SUM(B447:B448)</f>
        <v>2</v>
      </c>
      <c r="C449" s="19">
        <f t="shared" si="389"/>
        <v>2</v>
      </c>
      <c r="D449" s="19"/>
      <c r="E449" s="19"/>
      <c r="F449" s="19">
        <f t="shared" ref="F449:G449" si="390">SUM(F447:F448)</f>
        <v>1</v>
      </c>
      <c r="G449" s="19">
        <f t="shared" si="390"/>
        <v>1</v>
      </c>
      <c r="H449" s="19"/>
      <c r="I449" s="19"/>
      <c r="J449" s="19">
        <f>SUM(J447:J448)</f>
        <v>1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0" t="s">
        <v>8</v>
      </c>
      <c r="B452" s="11" t="s">
        <v>123</v>
      </c>
      <c r="C452" s="11" t="s">
        <v>124</v>
      </c>
      <c r="D452" s="19"/>
      <c r="E452" s="10" t="s">
        <v>65</v>
      </c>
      <c r="F452" s="11" t="s">
        <v>123</v>
      </c>
      <c r="G452" s="11" t="s">
        <v>124</v>
      </c>
      <c r="H452" s="19"/>
      <c r="I452" s="10" t="s">
        <v>66</v>
      </c>
      <c r="J452" s="19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1" t="s">
        <v>123</v>
      </c>
      <c r="B453" s="11">
        <v>1.0</v>
      </c>
      <c r="C453" s="20">
        <v>1.0</v>
      </c>
      <c r="D453" s="19"/>
      <c r="E453" s="11" t="s">
        <v>123</v>
      </c>
      <c r="F453" s="11">
        <f t="shared" ref="F453:G453" si="391">B453/B455</f>
        <v>0.5</v>
      </c>
      <c r="G453" s="11">
        <f t="shared" si="391"/>
        <v>0.5</v>
      </c>
      <c r="H453" s="19"/>
      <c r="I453" s="11" t="s">
        <v>123</v>
      </c>
      <c r="J453" s="11">
        <f t="shared" ref="J453:J454" si="393">SUM(F453:G453)/2</f>
        <v>0.5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1" t="s">
        <v>124</v>
      </c>
      <c r="B454" s="19">
        <f>1/C453</f>
        <v>1</v>
      </c>
      <c r="C454" s="11">
        <v>1.0</v>
      </c>
      <c r="D454" s="19"/>
      <c r="E454" s="11" t="s">
        <v>124</v>
      </c>
      <c r="F454" s="11">
        <f t="shared" ref="F454:G454" si="392">B454/B455</f>
        <v>0.5</v>
      </c>
      <c r="G454" s="11">
        <f t="shared" si="392"/>
        <v>0.5</v>
      </c>
      <c r="H454" s="19"/>
      <c r="I454" s="11" t="s">
        <v>124</v>
      </c>
      <c r="J454" s="11">
        <f t="shared" si="393"/>
        <v>0.5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9"/>
      <c r="B455" s="19">
        <f t="shared" ref="B455:C455" si="394">SUM(B453:B454)</f>
        <v>2</v>
      </c>
      <c r="C455" s="19">
        <f t="shared" si="394"/>
        <v>2</v>
      </c>
      <c r="D455" s="19"/>
      <c r="E455" s="19"/>
      <c r="F455" s="19">
        <f t="shared" ref="F455:G455" si="395">SUM(F453:F454)</f>
        <v>1</v>
      </c>
      <c r="G455" s="19">
        <f t="shared" si="395"/>
        <v>1</v>
      </c>
      <c r="H455" s="19"/>
      <c r="I455" s="19"/>
      <c r="J455" s="19">
        <f>SUM(J453:J454)</f>
        <v>1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0" t="s">
        <v>9</v>
      </c>
      <c r="B458" s="11" t="s">
        <v>123</v>
      </c>
      <c r="C458" s="11" t="s">
        <v>124</v>
      </c>
      <c r="D458" s="19"/>
      <c r="E458" s="10" t="s">
        <v>68</v>
      </c>
      <c r="F458" s="11" t="s">
        <v>123</v>
      </c>
      <c r="G458" s="11" t="s">
        <v>124</v>
      </c>
      <c r="H458" s="19"/>
      <c r="I458" s="10" t="s">
        <v>69</v>
      </c>
      <c r="J458" s="19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1" t="s">
        <v>123</v>
      </c>
      <c r="B459" s="11">
        <v>1.0</v>
      </c>
      <c r="C459" s="20">
        <v>1.0</v>
      </c>
      <c r="D459" s="19"/>
      <c r="E459" s="11" t="s">
        <v>123</v>
      </c>
      <c r="F459" s="11">
        <f t="shared" ref="F459:G459" si="396">B459/B461</f>
        <v>0.5</v>
      </c>
      <c r="G459" s="11">
        <f t="shared" si="396"/>
        <v>0.5</v>
      </c>
      <c r="H459" s="19"/>
      <c r="I459" s="11" t="s">
        <v>123</v>
      </c>
      <c r="J459" s="11">
        <f t="shared" ref="J459:J460" si="398">SUM(F459:G459)/2</f>
        <v>0.5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1" t="s">
        <v>124</v>
      </c>
      <c r="B460" s="19">
        <f>1/C459</f>
        <v>1</v>
      </c>
      <c r="C460" s="11">
        <v>1.0</v>
      </c>
      <c r="D460" s="19"/>
      <c r="E460" s="11" t="s">
        <v>124</v>
      </c>
      <c r="F460" s="11">
        <f t="shared" ref="F460:G460" si="397">B460/B461</f>
        <v>0.5</v>
      </c>
      <c r="G460" s="11">
        <f t="shared" si="397"/>
        <v>0.5</v>
      </c>
      <c r="H460" s="19"/>
      <c r="I460" s="11" t="s">
        <v>124</v>
      </c>
      <c r="J460" s="11">
        <f t="shared" si="398"/>
        <v>0.5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9"/>
      <c r="B461" s="19">
        <f t="shared" ref="B461:C461" si="399">SUM(B459:B460)</f>
        <v>2</v>
      </c>
      <c r="C461" s="19">
        <f t="shared" si="399"/>
        <v>2</v>
      </c>
      <c r="D461" s="19"/>
      <c r="E461" s="19"/>
      <c r="F461" s="19">
        <f t="shared" ref="F461:G461" si="400">SUM(F459:F460)</f>
        <v>1</v>
      </c>
      <c r="G461" s="19">
        <f t="shared" si="400"/>
        <v>1</v>
      </c>
      <c r="H461" s="19"/>
      <c r="I461" s="19"/>
      <c r="J461" s="19">
        <f>SUM(J459:J460)</f>
        <v>1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0" t="s">
        <v>10</v>
      </c>
      <c r="B464" s="11" t="s">
        <v>123</v>
      </c>
      <c r="C464" s="11" t="s">
        <v>124</v>
      </c>
      <c r="D464" s="19"/>
      <c r="E464" s="10" t="s">
        <v>71</v>
      </c>
      <c r="F464" s="11" t="s">
        <v>123</v>
      </c>
      <c r="G464" s="11" t="s">
        <v>124</v>
      </c>
      <c r="H464" s="19"/>
      <c r="I464" s="10" t="s">
        <v>72</v>
      </c>
      <c r="J464" s="19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1" t="s">
        <v>123</v>
      </c>
      <c r="B465" s="11">
        <v>1.0</v>
      </c>
      <c r="C465" s="20">
        <v>1.0</v>
      </c>
      <c r="D465" s="19"/>
      <c r="E465" s="11" t="s">
        <v>123</v>
      </c>
      <c r="F465" s="11">
        <f t="shared" ref="F465:G465" si="401">B465/B467</f>
        <v>0.5</v>
      </c>
      <c r="G465" s="11">
        <f t="shared" si="401"/>
        <v>0.5</v>
      </c>
      <c r="H465" s="19"/>
      <c r="I465" s="11" t="s">
        <v>123</v>
      </c>
      <c r="J465" s="11">
        <f t="shared" ref="J465:J466" si="403">SUM(F465:G465)/2</f>
        <v>0.5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1" t="s">
        <v>124</v>
      </c>
      <c r="B466" s="19">
        <f>1/C465</f>
        <v>1</v>
      </c>
      <c r="C466" s="11">
        <v>1.0</v>
      </c>
      <c r="D466" s="19"/>
      <c r="E466" s="11" t="s">
        <v>124</v>
      </c>
      <c r="F466" s="11">
        <f t="shared" ref="F466:G466" si="402">B466/B467</f>
        <v>0.5</v>
      </c>
      <c r="G466" s="11">
        <f t="shared" si="402"/>
        <v>0.5</v>
      </c>
      <c r="H466" s="19"/>
      <c r="I466" s="11" t="s">
        <v>124</v>
      </c>
      <c r="J466" s="11">
        <f t="shared" si="403"/>
        <v>0.5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9"/>
      <c r="B467" s="19">
        <f t="shared" ref="B467:C467" si="404">SUM(B465:B466)</f>
        <v>2</v>
      </c>
      <c r="C467" s="19">
        <f t="shared" si="404"/>
        <v>2</v>
      </c>
      <c r="D467" s="19"/>
      <c r="E467" s="19"/>
      <c r="F467" s="19">
        <f t="shared" ref="F467:G467" si="405">SUM(F465:F466)</f>
        <v>1</v>
      </c>
      <c r="G467" s="19">
        <f t="shared" si="405"/>
        <v>1</v>
      </c>
      <c r="H467" s="19"/>
      <c r="I467" s="19"/>
      <c r="J467" s="19">
        <f>SUM(J465:J466)</f>
        <v>1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0" t="s">
        <v>11</v>
      </c>
      <c r="B470" s="11" t="s">
        <v>123</v>
      </c>
      <c r="C470" s="11" t="s">
        <v>124</v>
      </c>
      <c r="D470" s="19"/>
      <c r="E470" s="10" t="s">
        <v>74</v>
      </c>
      <c r="F470" s="11" t="s">
        <v>123</v>
      </c>
      <c r="G470" s="11" t="s">
        <v>124</v>
      </c>
      <c r="H470" s="19"/>
      <c r="I470" s="10" t="s">
        <v>75</v>
      </c>
      <c r="J470" s="19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1" t="s">
        <v>123</v>
      </c>
      <c r="B471" s="11">
        <v>1.0</v>
      </c>
      <c r="C471" s="20">
        <v>1.0</v>
      </c>
      <c r="D471" s="19"/>
      <c r="E471" s="11" t="s">
        <v>123</v>
      </c>
      <c r="F471" s="11">
        <f t="shared" ref="F471:G471" si="406">B471/B473</f>
        <v>0.5</v>
      </c>
      <c r="G471" s="11">
        <f t="shared" si="406"/>
        <v>0.5</v>
      </c>
      <c r="H471" s="19"/>
      <c r="I471" s="11" t="s">
        <v>123</v>
      </c>
      <c r="J471" s="11">
        <f t="shared" ref="J471:J472" si="408">SUM(F471:G471)/2</f>
        <v>0.5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1" t="s">
        <v>124</v>
      </c>
      <c r="B472" s="19">
        <f>1/C471</f>
        <v>1</v>
      </c>
      <c r="C472" s="11">
        <v>1.0</v>
      </c>
      <c r="D472" s="19"/>
      <c r="E472" s="11" t="s">
        <v>124</v>
      </c>
      <c r="F472" s="11">
        <f t="shared" ref="F472:G472" si="407">B472/B473</f>
        <v>0.5</v>
      </c>
      <c r="G472" s="11">
        <f t="shared" si="407"/>
        <v>0.5</v>
      </c>
      <c r="H472" s="19"/>
      <c r="I472" s="11" t="s">
        <v>124</v>
      </c>
      <c r="J472" s="11">
        <f t="shared" si="408"/>
        <v>0.5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9"/>
      <c r="B473" s="19">
        <f t="shared" ref="B473:C473" si="409">SUM(B471:B472)</f>
        <v>2</v>
      </c>
      <c r="C473" s="19">
        <f t="shared" si="409"/>
        <v>2</v>
      </c>
      <c r="D473" s="19"/>
      <c r="E473" s="19"/>
      <c r="F473" s="19">
        <f t="shared" ref="F473:G473" si="410">SUM(F471:F472)</f>
        <v>1</v>
      </c>
      <c r="G473" s="19">
        <f t="shared" si="410"/>
        <v>1</v>
      </c>
      <c r="H473" s="19"/>
      <c r="I473" s="19"/>
      <c r="J473" s="19">
        <f>SUM(J471:J472)</f>
        <v>1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0" t="s">
        <v>12</v>
      </c>
      <c r="B476" s="11" t="s">
        <v>123</v>
      </c>
      <c r="C476" s="11" t="s">
        <v>124</v>
      </c>
      <c r="D476" s="19"/>
      <c r="E476" s="10" t="s">
        <v>76</v>
      </c>
      <c r="F476" s="11" t="s">
        <v>123</v>
      </c>
      <c r="G476" s="11" t="s">
        <v>124</v>
      </c>
      <c r="H476" s="19"/>
      <c r="I476" s="10" t="s">
        <v>77</v>
      </c>
      <c r="J476" s="19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1" t="s">
        <v>123</v>
      </c>
      <c r="B477" s="11">
        <v>1.0</v>
      </c>
      <c r="C477" s="20">
        <v>1.0</v>
      </c>
      <c r="D477" s="19"/>
      <c r="E477" s="11" t="s">
        <v>123</v>
      </c>
      <c r="F477" s="11">
        <f t="shared" ref="F477:G477" si="411">B477/B479</f>
        <v>0.5</v>
      </c>
      <c r="G477" s="11">
        <f t="shared" si="411"/>
        <v>0.5</v>
      </c>
      <c r="H477" s="19"/>
      <c r="I477" s="11" t="s">
        <v>123</v>
      </c>
      <c r="J477" s="11">
        <f t="shared" ref="J477:J478" si="413">SUM(F477:G477)/2</f>
        <v>0.5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1" t="s">
        <v>124</v>
      </c>
      <c r="B478" s="19">
        <f>1/C477</f>
        <v>1</v>
      </c>
      <c r="C478" s="11">
        <v>1.0</v>
      </c>
      <c r="D478" s="19"/>
      <c r="E478" s="11" t="s">
        <v>124</v>
      </c>
      <c r="F478" s="11">
        <f t="shared" ref="F478:G478" si="412">B478/B479</f>
        <v>0.5</v>
      </c>
      <c r="G478" s="11">
        <f t="shared" si="412"/>
        <v>0.5</v>
      </c>
      <c r="H478" s="19"/>
      <c r="I478" s="11" t="s">
        <v>124</v>
      </c>
      <c r="J478" s="11">
        <f t="shared" si="413"/>
        <v>0.5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9"/>
      <c r="B479" s="19">
        <f t="shared" ref="B479:C479" si="414">SUM(B477:B478)</f>
        <v>2</v>
      </c>
      <c r="C479" s="19">
        <f t="shared" si="414"/>
        <v>2</v>
      </c>
      <c r="D479" s="19"/>
      <c r="E479" s="19"/>
      <c r="F479" s="19">
        <f t="shared" ref="F479:G479" si="415">SUM(F477:F478)</f>
        <v>1</v>
      </c>
      <c r="G479" s="19">
        <f t="shared" si="415"/>
        <v>1</v>
      </c>
      <c r="H479" s="19"/>
      <c r="I479" s="19"/>
      <c r="J479" s="19">
        <f>SUM(J477:J478)</f>
        <v>1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0" t="s">
        <v>13</v>
      </c>
      <c r="B482" s="11" t="s">
        <v>123</v>
      </c>
      <c r="C482" s="11" t="s">
        <v>124</v>
      </c>
      <c r="D482" s="19"/>
      <c r="E482" s="10" t="s">
        <v>125</v>
      </c>
      <c r="F482" s="11" t="s">
        <v>123</v>
      </c>
      <c r="G482" s="11" t="s">
        <v>124</v>
      </c>
      <c r="H482" s="19"/>
      <c r="I482" s="10" t="s">
        <v>79</v>
      </c>
      <c r="J482" s="19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1" t="s">
        <v>123</v>
      </c>
      <c r="B483" s="11">
        <v>1.0</v>
      </c>
      <c r="C483" s="20">
        <v>1.0</v>
      </c>
      <c r="D483" s="19"/>
      <c r="E483" s="11" t="s">
        <v>123</v>
      </c>
      <c r="F483" s="11">
        <f t="shared" ref="F483:G483" si="416">B483/B485</f>
        <v>0.5</v>
      </c>
      <c r="G483" s="11">
        <f t="shared" si="416"/>
        <v>0.5</v>
      </c>
      <c r="H483" s="19"/>
      <c r="I483" s="11" t="s">
        <v>123</v>
      </c>
      <c r="J483" s="11">
        <f t="shared" ref="J483:J484" si="418">SUM(F483:G483)/2</f>
        <v>0.5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1" t="s">
        <v>124</v>
      </c>
      <c r="B484" s="19">
        <f>1/C483</f>
        <v>1</v>
      </c>
      <c r="C484" s="11">
        <v>1.0</v>
      </c>
      <c r="D484" s="19"/>
      <c r="E484" s="11" t="s">
        <v>124</v>
      </c>
      <c r="F484" s="11">
        <f t="shared" ref="F484:G484" si="417">B484/B485</f>
        <v>0.5</v>
      </c>
      <c r="G484" s="11">
        <f t="shared" si="417"/>
        <v>0.5</v>
      </c>
      <c r="H484" s="19"/>
      <c r="I484" s="11" t="s">
        <v>124</v>
      </c>
      <c r="J484" s="11">
        <f t="shared" si="418"/>
        <v>0.5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9"/>
      <c r="B485" s="19">
        <f t="shared" ref="B485:C485" si="419">SUM(B483:B484)</f>
        <v>2</v>
      </c>
      <c r="C485" s="19">
        <f t="shared" si="419"/>
        <v>2</v>
      </c>
      <c r="D485" s="19"/>
      <c r="E485" s="19"/>
      <c r="F485" s="19">
        <f t="shared" ref="F485:G485" si="420">SUM(F483:F484)</f>
        <v>1</v>
      </c>
      <c r="G485" s="19">
        <f t="shared" si="420"/>
        <v>1</v>
      </c>
      <c r="H485" s="19"/>
      <c r="I485" s="19"/>
      <c r="J485" s="19">
        <f>SUM(J483:J484)</f>
        <v>1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0" t="s">
        <v>14</v>
      </c>
      <c r="B488" s="11" t="s">
        <v>123</v>
      </c>
      <c r="C488" s="11" t="s">
        <v>124</v>
      </c>
      <c r="D488" s="19"/>
      <c r="E488" s="10" t="s">
        <v>78</v>
      </c>
      <c r="F488" s="11" t="s">
        <v>123</v>
      </c>
      <c r="G488" s="11" t="s">
        <v>124</v>
      </c>
      <c r="H488" s="19"/>
      <c r="I488" s="10" t="s">
        <v>81</v>
      </c>
      <c r="J488" s="19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1" t="s">
        <v>123</v>
      </c>
      <c r="B489" s="11">
        <v>1.0</v>
      </c>
      <c r="C489" s="19">
        <f>1/3</f>
        <v>0.3333333333</v>
      </c>
      <c r="D489" s="19"/>
      <c r="E489" s="11" t="s">
        <v>123</v>
      </c>
      <c r="F489" s="11">
        <f t="shared" ref="F489:G489" si="421">B489/B491</f>
        <v>0.25</v>
      </c>
      <c r="G489" s="11">
        <f t="shared" si="421"/>
        <v>0.25</v>
      </c>
      <c r="H489" s="19"/>
      <c r="I489" s="11" t="s">
        <v>123</v>
      </c>
      <c r="J489" s="11">
        <f t="shared" ref="J489:J490" si="423">SUM(F489:G489)/2</f>
        <v>0.25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1" t="s">
        <v>124</v>
      </c>
      <c r="B490" s="19">
        <f>1/C489</f>
        <v>3</v>
      </c>
      <c r="C490" s="11">
        <v>1.0</v>
      </c>
      <c r="D490" s="19"/>
      <c r="E490" s="11" t="s">
        <v>124</v>
      </c>
      <c r="F490" s="11">
        <f t="shared" ref="F490:G490" si="422">B490/B491</f>
        <v>0.75</v>
      </c>
      <c r="G490" s="11">
        <f t="shared" si="422"/>
        <v>0.75</v>
      </c>
      <c r="H490" s="19"/>
      <c r="I490" s="11" t="s">
        <v>124</v>
      </c>
      <c r="J490" s="11">
        <f t="shared" si="423"/>
        <v>0.75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9"/>
      <c r="B491" s="19">
        <f t="shared" ref="B491:C491" si="424">SUM(B489:B490)</f>
        <v>4</v>
      </c>
      <c r="C491" s="19">
        <f t="shared" si="424"/>
        <v>1.333333333</v>
      </c>
      <c r="D491" s="19"/>
      <c r="E491" s="19"/>
      <c r="F491" s="19">
        <f t="shared" ref="F491:G491" si="425">SUM(F489:F490)</f>
        <v>1</v>
      </c>
      <c r="G491" s="19">
        <f t="shared" si="425"/>
        <v>1</v>
      </c>
      <c r="H491" s="19"/>
      <c r="I491" s="19"/>
      <c r="J491" s="19">
        <f>SUM(J489:J490)</f>
        <v>1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0" t="s">
        <v>15</v>
      </c>
      <c r="B494" s="11" t="s">
        <v>123</v>
      </c>
      <c r="C494" s="11" t="s">
        <v>124</v>
      </c>
      <c r="D494" s="19"/>
      <c r="E494" s="10" t="s">
        <v>83</v>
      </c>
      <c r="F494" s="11" t="s">
        <v>123</v>
      </c>
      <c r="G494" s="11" t="s">
        <v>124</v>
      </c>
      <c r="H494" s="19"/>
      <c r="I494" s="10" t="s">
        <v>84</v>
      </c>
      <c r="J494" s="19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1" t="s">
        <v>123</v>
      </c>
      <c r="B495" s="11">
        <v>1.0</v>
      </c>
      <c r="C495" s="19">
        <f>1/7</f>
        <v>0.1428571429</v>
      </c>
      <c r="D495" s="19"/>
      <c r="E495" s="11" t="s">
        <v>123</v>
      </c>
      <c r="F495" s="11">
        <f t="shared" ref="F495:G495" si="426">B495/B497</f>
        <v>0.125</v>
      </c>
      <c r="G495" s="11">
        <f t="shared" si="426"/>
        <v>0.125</v>
      </c>
      <c r="H495" s="19"/>
      <c r="I495" s="11" t="s">
        <v>123</v>
      </c>
      <c r="J495" s="11">
        <f t="shared" ref="J495:J496" si="428">SUM(F495:G495)/2</f>
        <v>0.125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1" t="s">
        <v>124</v>
      </c>
      <c r="B496" s="19">
        <f>1/C495</f>
        <v>7</v>
      </c>
      <c r="C496" s="11">
        <v>1.0</v>
      </c>
      <c r="D496" s="19"/>
      <c r="E496" s="11" t="s">
        <v>124</v>
      </c>
      <c r="F496" s="11">
        <f t="shared" ref="F496:G496" si="427">B496/B497</f>
        <v>0.875</v>
      </c>
      <c r="G496" s="11">
        <f t="shared" si="427"/>
        <v>0.875</v>
      </c>
      <c r="H496" s="19"/>
      <c r="I496" s="11" t="s">
        <v>124</v>
      </c>
      <c r="J496" s="11">
        <f t="shared" si="428"/>
        <v>0.875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9"/>
      <c r="B497" s="19">
        <f t="shared" ref="B497:C497" si="429">SUM(B495:B496)</f>
        <v>8</v>
      </c>
      <c r="C497" s="19">
        <f t="shared" si="429"/>
        <v>1.142857143</v>
      </c>
      <c r="D497" s="19"/>
      <c r="E497" s="19"/>
      <c r="F497" s="19">
        <f t="shared" ref="F497:G497" si="430">SUM(F495:F496)</f>
        <v>1</v>
      </c>
      <c r="G497" s="19">
        <f t="shared" si="430"/>
        <v>1</v>
      </c>
      <c r="H497" s="19"/>
      <c r="I497" s="19"/>
      <c r="J497" s="19">
        <f>SUM(J495:J496)</f>
        <v>1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0" t="s">
        <v>16</v>
      </c>
      <c r="B500" s="11" t="s">
        <v>123</v>
      </c>
      <c r="C500" s="11" t="s">
        <v>124</v>
      </c>
      <c r="D500" s="19"/>
      <c r="E500" s="10" t="s">
        <v>86</v>
      </c>
      <c r="F500" s="11" t="s">
        <v>123</v>
      </c>
      <c r="G500" s="11" t="s">
        <v>124</v>
      </c>
      <c r="H500" s="19"/>
      <c r="I500" s="10" t="s">
        <v>87</v>
      </c>
      <c r="J500" s="19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1" t="s">
        <v>123</v>
      </c>
      <c r="B501" s="11">
        <v>1.0</v>
      </c>
      <c r="C501" s="19">
        <f>1/5</f>
        <v>0.2</v>
      </c>
      <c r="D501" s="19"/>
      <c r="E501" s="11" t="s">
        <v>123</v>
      </c>
      <c r="F501" s="11">
        <f t="shared" ref="F501:G501" si="431">B501/B503</f>
        <v>0.1666666667</v>
      </c>
      <c r="G501" s="11">
        <f t="shared" si="431"/>
        <v>0.1666666667</v>
      </c>
      <c r="H501" s="19"/>
      <c r="I501" s="11" t="s">
        <v>123</v>
      </c>
      <c r="J501" s="11">
        <f t="shared" ref="J501:J502" si="433">SUM(F501:G501)/2</f>
        <v>0.1666666667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1" t="s">
        <v>124</v>
      </c>
      <c r="B502" s="19">
        <f>1/C501</f>
        <v>5</v>
      </c>
      <c r="C502" s="11">
        <v>1.0</v>
      </c>
      <c r="D502" s="19"/>
      <c r="E502" s="11" t="s">
        <v>124</v>
      </c>
      <c r="F502" s="11">
        <f t="shared" ref="F502:G502" si="432">B502/B503</f>
        <v>0.8333333333</v>
      </c>
      <c r="G502" s="11">
        <f t="shared" si="432"/>
        <v>0.8333333333</v>
      </c>
      <c r="H502" s="19"/>
      <c r="I502" s="11" t="s">
        <v>124</v>
      </c>
      <c r="J502" s="11">
        <f t="shared" si="433"/>
        <v>0.8333333333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9"/>
      <c r="B503" s="19">
        <f t="shared" ref="B503:C503" si="434">SUM(B501:B502)</f>
        <v>6</v>
      </c>
      <c r="C503" s="19">
        <f t="shared" si="434"/>
        <v>1.2</v>
      </c>
      <c r="D503" s="19"/>
      <c r="E503" s="19"/>
      <c r="F503" s="19">
        <f t="shared" ref="F503:G503" si="435">SUM(F501:F502)</f>
        <v>1</v>
      </c>
      <c r="G503" s="19">
        <f t="shared" si="435"/>
        <v>1</v>
      </c>
      <c r="H503" s="19"/>
      <c r="I503" s="19"/>
      <c r="J503" s="19">
        <f>SUM(J501:J502)</f>
        <v>1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0" t="s">
        <v>17</v>
      </c>
      <c r="B506" s="11" t="s">
        <v>123</v>
      </c>
      <c r="C506" s="11" t="s">
        <v>124</v>
      </c>
      <c r="D506" s="19"/>
      <c r="E506" s="10" t="s">
        <v>89</v>
      </c>
      <c r="F506" s="11" t="s">
        <v>123</v>
      </c>
      <c r="G506" s="11" t="s">
        <v>124</v>
      </c>
      <c r="H506" s="19"/>
      <c r="I506" s="10" t="s">
        <v>90</v>
      </c>
      <c r="J506" s="19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1" t="s">
        <v>123</v>
      </c>
      <c r="B507" s="11">
        <v>1.0</v>
      </c>
      <c r="C507" s="19">
        <f>1/5</f>
        <v>0.2</v>
      </c>
      <c r="D507" s="19"/>
      <c r="E507" s="11" t="s">
        <v>123</v>
      </c>
      <c r="F507" s="11">
        <f t="shared" ref="F507:G507" si="436">B507/B509</f>
        <v>0.1666666667</v>
      </c>
      <c r="G507" s="11">
        <f t="shared" si="436"/>
        <v>0.1666666667</v>
      </c>
      <c r="H507" s="19"/>
      <c r="I507" s="11" t="s">
        <v>123</v>
      </c>
      <c r="J507" s="11">
        <f t="shared" ref="J507:J508" si="438">SUM(F507:G507)/2</f>
        <v>0.1666666667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1" t="s">
        <v>124</v>
      </c>
      <c r="B508" s="19">
        <f>1/C507</f>
        <v>5</v>
      </c>
      <c r="C508" s="11">
        <v>1.0</v>
      </c>
      <c r="D508" s="19"/>
      <c r="E508" s="11" t="s">
        <v>124</v>
      </c>
      <c r="F508" s="11">
        <f t="shared" ref="F508:G508" si="437">B508/B509</f>
        <v>0.8333333333</v>
      </c>
      <c r="G508" s="11">
        <f t="shared" si="437"/>
        <v>0.8333333333</v>
      </c>
      <c r="H508" s="19"/>
      <c r="I508" s="11" t="s">
        <v>124</v>
      </c>
      <c r="J508" s="11">
        <f t="shared" si="438"/>
        <v>0.8333333333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9"/>
      <c r="B509" s="19">
        <f t="shared" ref="B509:C509" si="439">SUM(B507:B508)</f>
        <v>6</v>
      </c>
      <c r="C509" s="19">
        <f t="shared" si="439"/>
        <v>1.2</v>
      </c>
      <c r="D509" s="19"/>
      <c r="E509" s="19"/>
      <c r="F509" s="19">
        <f t="shared" ref="F509:G509" si="440">SUM(F507:F508)</f>
        <v>1</v>
      </c>
      <c r="G509" s="19">
        <f t="shared" si="440"/>
        <v>1</v>
      </c>
      <c r="H509" s="19"/>
      <c r="I509" s="19"/>
      <c r="J509" s="19">
        <f>SUM(J507:J508)</f>
        <v>1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0" t="s">
        <v>18</v>
      </c>
      <c r="B512" s="11" t="s">
        <v>123</v>
      </c>
      <c r="C512" s="11" t="s">
        <v>124</v>
      </c>
      <c r="D512" s="19"/>
      <c r="E512" s="10" t="s">
        <v>92</v>
      </c>
      <c r="F512" s="11" t="s">
        <v>123</v>
      </c>
      <c r="G512" s="11" t="s">
        <v>124</v>
      </c>
      <c r="H512" s="19"/>
      <c r="I512" s="10" t="s">
        <v>93</v>
      </c>
      <c r="J512" s="19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1" t="s">
        <v>123</v>
      </c>
      <c r="B513" s="11">
        <v>1.0</v>
      </c>
      <c r="C513" s="20">
        <v>1.0</v>
      </c>
      <c r="D513" s="19"/>
      <c r="E513" s="11" t="s">
        <v>123</v>
      </c>
      <c r="F513" s="11">
        <f t="shared" ref="F513:G513" si="441">B513/B515</f>
        <v>0.5</v>
      </c>
      <c r="G513" s="11">
        <f t="shared" si="441"/>
        <v>0.5</v>
      </c>
      <c r="H513" s="19"/>
      <c r="I513" s="11" t="s">
        <v>123</v>
      </c>
      <c r="J513" s="11">
        <f t="shared" ref="J513:J514" si="443">SUM(F513:G513)/2</f>
        <v>0.5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1" t="s">
        <v>124</v>
      </c>
      <c r="B514" s="19">
        <f>1/C513</f>
        <v>1</v>
      </c>
      <c r="C514" s="11">
        <v>1.0</v>
      </c>
      <c r="D514" s="19"/>
      <c r="E514" s="11" t="s">
        <v>124</v>
      </c>
      <c r="F514" s="11">
        <f t="shared" ref="F514:G514" si="442">B514/B515</f>
        <v>0.5</v>
      </c>
      <c r="G514" s="11">
        <f t="shared" si="442"/>
        <v>0.5</v>
      </c>
      <c r="H514" s="19"/>
      <c r="I514" s="11" t="s">
        <v>124</v>
      </c>
      <c r="J514" s="11">
        <f t="shared" si="443"/>
        <v>0.5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9"/>
      <c r="B515" s="19">
        <f t="shared" ref="B515:C515" si="444">SUM(B513:B514)</f>
        <v>2</v>
      </c>
      <c r="C515" s="19">
        <f t="shared" si="444"/>
        <v>2</v>
      </c>
      <c r="D515" s="19"/>
      <c r="E515" s="19"/>
      <c r="F515" s="19">
        <f t="shared" ref="F515:G515" si="445">SUM(F513:F514)</f>
        <v>1</v>
      </c>
      <c r="G515" s="19">
        <f t="shared" si="445"/>
        <v>1</v>
      </c>
      <c r="H515" s="19"/>
      <c r="I515" s="19"/>
      <c r="J515" s="19">
        <f>SUM(J513:J514)</f>
        <v>1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0" t="s">
        <v>19</v>
      </c>
      <c r="B518" s="11" t="s">
        <v>123</v>
      </c>
      <c r="C518" s="11" t="s">
        <v>124</v>
      </c>
      <c r="D518" s="19"/>
      <c r="E518" s="10" t="s">
        <v>95</v>
      </c>
      <c r="F518" s="11" t="s">
        <v>123</v>
      </c>
      <c r="G518" s="11" t="s">
        <v>124</v>
      </c>
      <c r="H518" s="19"/>
      <c r="I518" s="10" t="s">
        <v>96</v>
      </c>
      <c r="J518" s="19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1" t="s">
        <v>123</v>
      </c>
      <c r="B519" s="11">
        <v>1.0</v>
      </c>
      <c r="C519" s="19">
        <f>1/5</f>
        <v>0.2</v>
      </c>
      <c r="D519" s="19"/>
      <c r="E519" s="11" t="s">
        <v>123</v>
      </c>
      <c r="F519" s="11">
        <f t="shared" ref="F519:G519" si="446">B519/B521</f>
        <v>0.1666666667</v>
      </c>
      <c r="G519" s="11">
        <f t="shared" si="446"/>
        <v>0.1666666667</v>
      </c>
      <c r="H519" s="19"/>
      <c r="I519" s="11" t="s">
        <v>123</v>
      </c>
      <c r="J519" s="11">
        <f t="shared" ref="J519:J520" si="448">SUM(F519:G519)/2</f>
        <v>0.1666666667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1" t="s">
        <v>124</v>
      </c>
      <c r="B520" s="19">
        <f>1/C519</f>
        <v>5</v>
      </c>
      <c r="C520" s="11">
        <v>1.0</v>
      </c>
      <c r="D520" s="19"/>
      <c r="E520" s="11" t="s">
        <v>124</v>
      </c>
      <c r="F520" s="11">
        <f t="shared" ref="F520:G520" si="447">B520/B521</f>
        <v>0.8333333333</v>
      </c>
      <c r="G520" s="11">
        <f t="shared" si="447"/>
        <v>0.8333333333</v>
      </c>
      <c r="H520" s="19"/>
      <c r="I520" s="11" t="s">
        <v>124</v>
      </c>
      <c r="J520" s="11">
        <f t="shared" si="448"/>
        <v>0.8333333333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9"/>
      <c r="B521" s="19">
        <f t="shared" ref="B521:C521" si="449">SUM(B519:B520)</f>
        <v>6</v>
      </c>
      <c r="C521" s="19">
        <f t="shared" si="449"/>
        <v>1.2</v>
      </c>
      <c r="D521" s="19"/>
      <c r="E521" s="19"/>
      <c r="F521" s="19">
        <f t="shared" ref="F521:G521" si="450">SUM(F519:F520)</f>
        <v>1</v>
      </c>
      <c r="G521" s="19">
        <f t="shared" si="450"/>
        <v>1</v>
      </c>
      <c r="H521" s="19"/>
      <c r="I521" s="19"/>
      <c r="J521" s="19">
        <f>SUM(J519:J520)</f>
        <v>1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0" t="s">
        <v>20</v>
      </c>
      <c r="B524" s="11" t="s">
        <v>123</v>
      </c>
      <c r="C524" s="11" t="s">
        <v>124</v>
      </c>
      <c r="D524" s="19"/>
      <c r="E524" s="10" t="s">
        <v>102</v>
      </c>
      <c r="F524" s="11" t="s">
        <v>123</v>
      </c>
      <c r="G524" s="11" t="s">
        <v>124</v>
      </c>
      <c r="H524" s="19"/>
      <c r="I524" s="10" t="s">
        <v>103</v>
      </c>
      <c r="J524" s="19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1" t="s">
        <v>123</v>
      </c>
      <c r="B525" s="11">
        <v>1.0</v>
      </c>
      <c r="C525" s="19">
        <f>1/3</f>
        <v>0.3333333333</v>
      </c>
      <c r="D525" s="19"/>
      <c r="E525" s="11" t="s">
        <v>123</v>
      </c>
      <c r="F525" s="11">
        <f t="shared" ref="F525:G525" si="451">B525/B527</f>
        <v>0.25</v>
      </c>
      <c r="G525" s="11">
        <f t="shared" si="451"/>
        <v>0.25</v>
      </c>
      <c r="H525" s="19"/>
      <c r="I525" s="11" t="s">
        <v>123</v>
      </c>
      <c r="J525" s="11">
        <f t="shared" ref="J525:J526" si="453">SUM(F525:G525)/2</f>
        <v>0.25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1" t="s">
        <v>124</v>
      </c>
      <c r="B526" s="19">
        <f>1/C525</f>
        <v>3</v>
      </c>
      <c r="C526" s="11">
        <v>1.0</v>
      </c>
      <c r="D526" s="19"/>
      <c r="E526" s="11" t="s">
        <v>124</v>
      </c>
      <c r="F526" s="11">
        <f t="shared" ref="F526:G526" si="452">B526/B527</f>
        <v>0.75</v>
      </c>
      <c r="G526" s="11">
        <f t="shared" si="452"/>
        <v>0.75</v>
      </c>
      <c r="H526" s="19"/>
      <c r="I526" s="11" t="s">
        <v>124</v>
      </c>
      <c r="J526" s="11">
        <f t="shared" si="453"/>
        <v>0.75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9"/>
      <c r="B527" s="19">
        <f t="shared" ref="B527:C527" si="454">SUM(B525:B526)</f>
        <v>4</v>
      </c>
      <c r="C527" s="19">
        <f t="shared" si="454"/>
        <v>1.333333333</v>
      </c>
      <c r="D527" s="19"/>
      <c r="E527" s="19"/>
      <c r="F527" s="19">
        <f t="shared" ref="F527:G527" si="455">SUM(F525:F526)</f>
        <v>1</v>
      </c>
      <c r="G527" s="19">
        <f t="shared" si="455"/>
        <v>1</v>
      </c>
      <c r="H527" s="19"/>
      <c r="I527" s="19"/>
      <c r="J527" s="19">
        <f>SUM(J525:J526)</f>
        <v>1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0" t="s">
        <v>21</v>
      </c>
      <c r="B530" s="11" t="s">
        <v>123</v>
      </c>
      <c r="C530" s="11" t="s">
        <v>124</v>
      </c>
      <c r="D530" s="19"/>
      <c r="E530" s="10" t="s">
        <v>105</v>
      </c>
      <c r="F530" s="11" t="s">
        <v>123</v>
      </c>
      <c r="G530" s="11" t="s">
        <v>124</v>
      </c>
      <c r="H530" s="19"/>
      <c r="I530" s="10" t="s">
        <v>106</v>
      </c>
      <c r="J530" s="19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1" t="s">
        <v>123</v>
      </c>
      <c r="B531" s="11">
        <v>1.0</v>
      </c>
      <c r="C531" s="20">
        <v>1.0</v>
      </c>
      <c r="D531" s="19"/>
      <c r="E531" s="11" t="s">
        <v>123</v>
      </c>
      <c r="F531" s="11">
        <f t="shared" ref="F531:G531" si="456">B531/B533</f>
        <v>0.5</v>
      </c>
      <c r="G531" s="11">
        <f t="shared" si="456"/>
        <v>0.5</v>
      </c>
      <c r="H531" s="19"/>
      <c r="I531" s="11" t="s">
        <v>123</v>
      </c>
      <c r="J531" s="11">
        <f t="shared" ref="J531:J532" si="458">SUM(F531:G531)/2</f>
        <v>0.5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1" t="s">
        <v>124</v>
      </c>
      <c r="B532" s="19">
        <f>1/C531</f>
        <v>1</v>
      </c>
      <c r="C532" s="11">
        <v>1.0</v>
      </c>
      <c r="D532" s="19"/>
      <c r="E532" s="11" t="s">
        <v>124</v>
      </c>
      <c r="F532" s="11">
        <f t="shared" ref="F532:G532" si="457">B532/B533</f>
        <v>0.5</v>
      </c>
      <c r="G532" s="11">
        <f t="shared" si="457"/>
        <v>0.5</v>
      </c>
      <c r="H532" s="19"/>
      <c r="I532" s="11" t="s">
        <v>124</v>
      </c>
      <c r="J532" s="11">
        <f t="shared" si="458"/>
        <v>0.5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9"/>
      <c r="B533" s="19">
        <f t="shared" ref="B533:C533" si="459">SUM(B531:B532)</f>
        <v>2</v>
      </c>
      <c r="C533" s="19">
        <f t="shared" si="459"/>
        <v>2</v>
      </c>
      <c r="D533" s="19"/>
      <c r="E533" s="19"/>
      <c r="F533" s="19">
        <f t="shared" ref="F533:G533" si="460">SUM(F531:F532)</f>
        <v>1</v>
      </c>
      <c r="G533" s="19">
        <f t="shared" si="460"/>
        <v>1</v>
      </c>
      <c r="H533" s="19"/>
      <c r="I533" s="19"/>
      <c r="J533" s="19">
        <f>SUM(J531:J532)</f>
        <v>1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0" t="s">
        <v>22</v>
      </c>
      <c r="B536" s="11" t="s">
        <v>123</v>
      </c>
      <c r="C536" s="11" t="s">
        <v>124</v>
      </c>
      <c r="D536" s="19"/>
      <c r="E536" s="10" t="s">
        <v>108</v>
      </c>
      <c r="F536" s="11" t="s">
        <v>123</v>
      </c>
      <c r="G536" s="11" t="s">
        <v>124</v>
      </c>
      <c r="H536" s="19"/>
      <c r="I536" s="10" t="s">
        <v>109</v>
      </c>
      <c r="J536" s="19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1" t="s">
        <v>123</v>
      </c>
      <c r="B537" s="11">
        <v>1.0</v>
      </c>
      <c r="C537" s="19">
        <f>1/3</f>
        <v>0.3333333333</v>
      </c>
      <c r="D537" s="19"/>
      <c r="E537" s="11" t="s">
        <v>123</v>
      </c>
      <c r="F537" s="11">
        <f t="shared" ref="F537:G537" si="461">B537/B539</f>
        <v>0.25</v>
      </c>
      <c r="G537" s="11">
        <f t="shared" si="461"/>
        <v>0.25</v>
      </c>
      <c r="H537" s="19"/>
      <c r="I537" s="11" t="s">
        <v>123</v>
      </c>
      <c r="J537" s="11">
        <f t="shared" ref="J537:J538" si="463">SUM(F537:G537)/2</f>
        <v>0.25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1" t="s">
        <v>124</v>
      </c>
      <c r="B538" s="19">
        <f>1/C537</f>
        <v>3</v>
      </c>
      <c r="C538" s="11">
        <v>1.0</v>
      </c>
      <c r="D538" s="19"/>
      <c r="E538" s="11" t="s">
        <v>124</v>
      </c>
      <c r="F538" s="11">
        <f t="shared" ref="F538:G538" si="462">B538/B539</f>
        <v>0.75</v>
      </c>
      <c r="G538" s="11">
        <f t="shared" si="462"/>
        <v>0.75</v>
      </c>
      <c r="H538" s="19"/>
      <c r="I538" s="11" t="s">
        <v>124</v>
      </c>
      <c r="J538" s="11">
        <f t="shared" si="463"/>
        <v>0.75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9"/>
      <c r="B539" s="19">
        <f t="shared" ref="B539:C539" si="464">SUM(B537:B538)</f>
        <v>4</v>
      </c>
      <c r="C539" s="19">
        <f t="shared" si="464"/>
        <v>1.333333333</v>
      </c>
      <c r="D539" s="19"/>
      <c r="E539" s="19"/>
      <c r="F539" s="19">
        <f t="shared" ref="F539:G539" si="465">SUM(F537:F538)</f>
        <v>1</v>
      </c>
      <c r="G539" s="19">
        <f t="shared" si="465"/>
        <v>1</v>
      </c>
      <c r="H539" s="19"/>
      <c r="I539" s="19"/>
      <c r="J539" s="19">
        <f>SUM(J537:J538)</f>
        <v>1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0" t="s">
        <v>23</v>
      </c>
      <c r="B542" s="11" t="s">
        <v>123</v>
      </c>
      <c r="C542" s="11" t="s">
        <v>124</v>
      </c>
      <c r="D542" s="19"/>
      <c r="E542" s="10" t="s">
        <v>111</v>
      </c>
      <c r="F542" s="11" t="s">
        <v>123</v>
      </c>
      <c r="G542" s="11" t="s">
        <v>124</v>
      </c>
      <c r="H542" s="19"/>
      <c r="I542" s="10" t="s">
        <v>112</v>
      </c>
      <c r="J542" s="19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1" t="s">
        <v>123</v>
      </c>
      <c r="B543" s="11">
        <v>1.0</v>
      </c>
      <c r="C543" s="20">
        <v>1.0</v>
      </c>
      <c r="D543" s="19"/>
      <c r="E543" s="11" t="s">
        <v>123</v>
      </c>
      <c r="F543" s="11">
        <f t="shared" ref="F543:G543" si="466">B543/B545</f>
        <v>0.5</v>
      </c>
      <c r="G543" s="11">
        <f t="shared" si="466"/>
        <v>0.5</v>
      </c>
      <c r="H543" s="19"/>
      <c r="I543" s="11" t="s">
        <v>123</v>
      </c>
      <c r="J543" s="11">
        <f t="shared" ref="J543:J544" si="468">SUM(F543:G543)/2</f>
        <v>0.5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1" t="s">
        <v>124</v>
      </c>
      <c r="B544" s="19">
        <f>1/C543</f>
        <v>1</v>
      </c>
      <c r="C544" s="11">
        <v>1.0</v>
      </c>
      <c r="D544" s="19"/>
      <c r="E544" s="11" t="s">
        <v>124</v>
      </c>
      <c r="F544" s="11">
        <f t="shared" ref="F544:G544" si="467">B544/B545</f>
        <v>0.5</v>
      </c>
      <c r="G544" s="11">
        <f t="shared" si="467"/>
        <v>0.5</v>
      </c>
      <c r="H544" s="19"/>
      <c r="I544" s="11" t="s">
        <v>124</v>
      </c>
      <c r="J544" s="11">
        <f t="shared" si="468"/>
        <v>0.5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9"/>
      <c r="B545" s="19">
        <f t="shared" ref="B545:C545" si="469">SUM(B543:B544)</f>
        <v>2</v>
      </c>
      <c r="C545" s="19">
        <f t="shared" si="469"/>
        <v>2</v>
      </c>
      <c r="D545" s="19"/>
      <c r="E545" s="19"/>
      <c r="F545" s="19">
        <f t="shared" ref="F545:G545" si="470">SUM(F543:F544)</f>
        <v>1</v>
      </c>
      <c r="G545" s="19">
        <f t="shared" si="470"/>
        <v>1</v>
      </c>
      <c r="H545" s="19"/>
      <c r="I545" s="19"/>
      <c r="J545" s="19">
        <f>SUM(J543:J544)</f>
        <v>1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0" t="s">
        <v>24</v>
      </c>
      <c r="B548" s="11" t="s">
        <v>123</v>
      </c>
      <c r="C548" s="11" t="s">
        <v>124</v>
      </c>
      <c r="D548" s="19"/>
      <c r="E548" s="10" t="s">
        <v>113</v>
      </c>
      <c r="F548" s="11" t="s">
        <v>123</v>
      </c>
      <c r="G548" s="11" t="s">
        <v>124</v>
      </c>
      <c r="H548" s="19"/>
      <c r="I548" s="10" t="s">
        <v>114</v>
      </c>
      <c r="J548" s="19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1" t="s">
        <v>123</v>
      </c>
      <c r="B549" s="11">
        <v>1.0</v>
      </c>
      <c r="C549" s="20">
        <v>1.0</v>
      </c>
      <c r="D549" s="19"/>
      <c r="E549" s="11" t="s">
        <v>123</v>
      </c>
      <c r="F549" s="11">
        <f t="shared" ref="F549:G549" si="471">B549/B551</f>
        <v>0.5</v>
      </c>
      <c r="G549" s="11">
        <f t="shared" si="471"/>
        <v>0.5</v>
      </c>
      <c r="H549" s="19"/>
      <c r="I549" s="11" t="s">
        <v>123</v>
      </c>
      <c r="J549" s="11">
        <f t="shared" ref="J549:J550" si="473">SUM(F549:G549)/2</f>
        <v>0.5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1" t="s">
        <v>124</v>
      </c>
      <c r="B550" s="19">
        <f>1/C549</f>
        <v>1</v>
      </c>
      <c r="C550" s="11">
        <v>1.0</v>
      </c>
      <c r="D550" s="19"/>
      <c r="E550" s="11" t="s">
        <v>124</v>
      </c>
      <c r="F550" s="11">
        <f t="shared" ref="F550:G550" si="472">B550/B551</f>
        <v>0.5</v>
      </c>
      <c r="G550" s="11">
        <f t="shared" si="472"/>
        <v>0.5</v>
      </c>
      <c r="H550" s="19"/>
      <c r="I550" s="11" t="s">
        <v>124</v>
      </c>
      <c r="J550" s="11">
        <f t="shared" si="473"/>
        <v>0.5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9"/>
      <c r="B551" s="19">
        <f t="shared" ref="B551:C551" si="474">SUM(B549:B550)</f>
        <v>2</v>
      </c>
      <c r="C551" s="19">
        <f t="shared" si="474"/>
        <v>2</v>
      </c>
      <c r="D551" s="19"/>
      <c r="E551" s="19"/>
      <c r="F551" s="19">
        <f t="shared" ref="F551:G551" si="475">SUM(F549:F550)</f>
        <v>1</v>
      </c>
      <c r="G551" s="19">
        <f t="shared" si="475"/>
        <v>1</v>
      </c>
      <c r="H551" s="19"/>
      <c r="I551" s="19"/>
      <c r="J551" s="19">
        <f>SUM(J549:J550)</f>
        <v>1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0" t="s">
        <v>25</v>
      </c>
      <c r="B554" s="11" t="s">
        <v>123</v>
      </c>
      <c r="C554" s="11" t="s">
        <v>124</v>
      </c>
      <c r="D554" s="19"/>
      <c r="E554" s="10" t="s">
        <v>115</v>
      </c>
      <c r="F554" s="11" t="s">
        <v>123</v>
      </c>
      <c r="G554" s="11" t="s">
        <v>124</v>
      </c>
      <c r="H554" s="19"/>
      <c r="I554" s="10" t="s">
        <v>116</v>
      </c>
      <c r="J554" s="19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1" t="s">
        <v>123</v>
      </c>
      <c r="B555" s="11">
        <v>1.0</v>
      </c>
      <c r="C555" s="20">
        <v>1.0</v>
      </c>
      <c r="D555" s="19"/>
      <c r="E555" s="11" t="s">
        <v>123</v>
      </c>
      <c r="F555" s="11">
        <f t="shared" ref="F555:G555" si="476">B555/B557</f>
        <v>0.5</v>
      </c>
      <c r="G555" s="11">
        <f t="shared" si="476"/>
        <v>0.5</v>
      </c>
      <c r="H555" s="19"/>
      <c r="I555" s="11" t="s">
        <v>123</v>
      </c>
      <c r="J555" s="11">
        <f t="shared" ref="J555:J556" si="478">SUM(F555:G555)/2</f>
        <v>0.5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1" t="s">
        <v>124</v>
      </c>
      <c r="B556" s="19">
        <f>1/C555</f>
        <v>1</v>
      </c>
      <c r="C556" s="11">
        <v>1.0</v>
      </c>
      <c r="D556" s="19"/>
      <c r="E556" s="11" t="s">
        <v>124</v>
      </c>
      <c r="F556" s="11">
        <f t="shared" ref="F556:G556" si="477">B556/B557</f>
        <v>0.5</v>
      </c>
      <c r="G556" s="11">
        <f t="shared" si="477"/>
        <v>0.5</v>
      </c>
      <c r="H556" s="19"/>
      <c r="I556" s="11" t="s">
        <v>124</v>
      </c>
      <c r="J556" s="11">
        <f t="shared" si="478"/>
        <v>0.5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9"/>
      <c r="B557" s="19">
        <f t="shared" ref="B557:C557" si="479">SUM(B555:B556)</f>
        <v>2</v>
      </c>
      <c r="C557" s="19">
        <f t="shared" si="479"/>
        <v>2</v>
      </c>
      <c r="D557" s="19"/>
      <c r="E557" s="19"/>
      <c r="F557" s="19">
        <f t="shared" ref="F557:G557" si="480">SUM(F555:F556)</f>
        <v>1</v>
      </c>
      <c r="G557" s="19">
        <f t="shared" si="480"/>
        <v>1</v>
      </c>
      <c r="H557" s="19"/>
      <c r="I557" s="19"/>
      <c r="J557" s="19">
        <f>SUM(J555:J556)</f>
        <v>1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0" t="s">
        <v>26</v>
      </c>
      <c r="B560" s="11" t="s">
        <v>123</v>
      </c>
      <c r="C560" s="11" t="s">
        <v>124</v>
      </c>
      <c r="D560" s="19"/>
      <c r="E560" s="10" t="s">
        <v>117</v>
      </c>
      <c r="F560" s="11" t="s">
        <v>123</v>
      </c>
      <c r="G560" s="11" t="s">
        <v>124</v>
      </c>
      <c r="H560" s="19"/>
      <c r="I560" s="10" t="s">
        <v>118</v>
      </c>
      <c r="J560" s="19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1" t="s">
        <v>123</v>
      </c>
      <c r="B561" s="11">
        <v>1.0</v>
      </c>
      <c r="C561" s="20">
        <v>1.0</v>
      </c>
      <c r="D561" s="19"/>
      <c r="E561" s="11" t="s">
        <v>123</v>
      </c>
      <c r="F561" s="11">
        <f t="shared" ref="F561:G561" si="481">B561/B563</f>
        <v>0.5</v>
      </c>
      <c r="G561" s="11">
        <f t="shared" si="481"/>
        <v>0.5</v>
      </c>
      <c r="H561" s="19"/>
      <c r="I561" s="11" t="s">
        <v>123</v>
      </c>
      <c r="J561" s="11">
        <f t="shared" ref="J561:J562" si="483">SUM(F561:G561)/2</f>
        <v>0.5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1" t="s">
        <v>124</v>
      </c>
      <c r="B562" s="19">
        <f>1/C561</f>
        <v>1</v>
      </c>
      <c r="C562" s="11">
        <v>1.0</v>
      </c>
      <c r="D562" s="19"/>
      <c r="E562" s="11" t="s">
        <v>124</v>
      </c>
      <c r="F562" s="11">
        <f t="shared" ref="F562:G562" si="482">B562/B563</f>
        <v>0.5</v>
      </c>
      <c r="G562" s="11">
        <f t="shared" si="482"/>
        <v>0.5</v>
      </c>
      <c r="H562" s="19"/>
      <c r="I562" s="11" t="s">
        <v>124</v>
      </c>
      <c r="J562" s="11">
        <f t="shared" si="483"/>
        <v>0.5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9"/>
      <c r="B563" s="19">
        <f t="shared" ref="B563:C563" si="484">SUM(B561:B562)</f>
        <v>2</v>
      </c>
      <c r="C563" s="19">
        <f t="shared" si="484"/>
        <v>2</v>
      </c>
      <c r="D563" s="19"/>
      <c r="E563" s="19"/>
      <c r="F563" s="19">
        <f t="shared" ref="F563:G563" si="485">SUM(F561:F562)</f>
        <v>1</v>
      </c>
      <c r="G563" s="19">
        <f t="shared" si="485"/>
        <v>1</v>
      </c>
      <c r="H563" s="19"/>
      <c r="I563" s="19"/>
      <c r="J563" s="19">
        <f>SUM(J561:J562)</f>
        <v>1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2" t="s">
        <v>126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2"/>
      <c r="B567" s="2" t="s">
        <v>0</v>
      </c>
      <c r="C567" s="2" t="s">
        <v>1</v>
      </c>
      <c r="D567" s="2" t="s">
        <v>2</v>
      </c>
      <c r="E567" s="2" t="s">
        <v>3</v>
      </c>
      <c r="F567" s="2" t="s">
        <v>4</v>
      </c>
      <c r="G567" s="2" t="s">
        <v>5</v>
      </c>
      <c r="H567" s="2" t="s">
        <v>6</v>
      </c>
      <c r="I567" s="2" t="s">
        <v>7</v>
      </c>
      <c r="J567" s="2" t="s">
        <v>8</v>
      </c>
      <c r="K567" s="2" t="s">
        <v>9</v>
      </c>
      <c r="L567" s="2" t="s">
        <v>10</v>
      </c>
      <c r="M567" s="2" t="s">
        <v>11</v>
      </c>
      <c r="N567" s="2" t="s">
        <v>12</v>
      </c>
      <c r="O567" s="2" t="s">
        <v>13</v>
      </c>
      <c r="P567" s="2" t="s">
        <v>14</v>
      </c>
      <c r="Q567" s="2" t="s">
        <v>15</v>
      </c>
      <c r="R567" s="2" t="s">
        <v>16</v>
      </c>
      <c r="S567" s="2" t="s">
        <v>17</v>
      </c>
      <c r="T567" s="2" t="s">
        <v>18</v>
      </c>
      <c r="U567" s="2" t="s">
        <v>19</v>
      </c>
      <c r="V567" s="2" t="s">
        <v>20</v>
      </c>
      <c r="W567" s="2" t="s">
        <v>21</v>
      </c>
      <c r="X567" s="2" t="s">
        <v>22</v>
      </c>
      <c r="Y567" s="2" t="s">
        <v>23</v>
      </c>
      <c r="Z567" s="2" t="s">
        <v>24</v>
      </c>
      <c r="AA567" s="2" t="s">
        <v>25</v>
      </c>
      <c r="AB567" s="2" t="s">
        <v>26</v>
      </c>
      <c r="AC567" s="2" t="s">
        <v>120</v>
      </c>
      <c r="AD567" s="1"/>
      <c r="AE567" s="1"/>
      <c r="AF567" s="1"/>
      <c r="AG567" s="1"/>
    </row>
    <row r="568">
      <c r="A568" s="2" t="s">
        <v>123</v>
      </c>
      <c r="B568" s="1">
        <f t="shared" ref="B568:B569" si="486">J405*B$68</f>
        <v>0.006577069511</v>
      </c>
      <c r="C568" s="1">
        <f t="shared" ref="C568:C569" si="487">J411*B$69</f>
        <v>0.009875340076</v>
      </c>
      <c r="D568" s="1">
        <f t="shared" ref="D568:D569" si="488">J417*B$70</f>
        <v>0.003146276048</v>
      </c>
      <c r="E568" s="1">
        <f t="shared" ref="E568:E569" si="489">J423*B$71</f>
        <v>0.02029728855</v>
      </c>
      <c r="F568" s="1">
        <f t="shared" ref="F568:F569" si="490">J429*B$72</f>
        <v>0.01023887573</v>
      </c>
      <c r="G568" s="1">
        <f t="shared" ref="G568:G569" si="491">J435*B$73</f>
        <v>0.03060640609</v>
      </c>
      <c r="H568" s="1">
        <f t="shared" ref="H568:H569" si="492">J441*B$74</f>
        <v>0.008184559879</v>
      </c>
      <c r="I568" s="1">
        <f t="shared" ref="I568:I569" si="493">J447*B$75</f>
        <v>0.02012552285</v>
      </c>
      <c r="J568" s="1">
        <f t="shared" ref="J568:J569" si="494">J453*B$76</f>
        <v>0.01539231696</v>
      </c>
      <c r="K568" s="1">
        <f t="shared" ref="K568:K569" si="495">J459*B$77</f>
        <v>0.02955237103</v>
      </c>
      <c r="L568" s="1">
        <f t="shared" ref="L568:L569" si="496">J465*B$78</f>
        <v>0.006779412459</v>
      </c>
      <c r="M568" s="1">
        <f t="shared" ref="M568:M569" si="497">J471*B$79</f>
        <v>0.01099050258</v>
      </c>
      <c r="N568" s="1">
        <f t="shared" ref="N568:N569" si="498">J477*B$80</f>
        <v>0.04277339558</v>
      </c>
      <c r="O568" s="1">
        <f t="shared" ref="O568:O569" si="499">J483*B$81</f>
        <v>0.01466071781</v>
      </c>
      <c r="P568" s="1">
        <f t="shared" ref="P568:P569" si="500">J489*B$82</f>
        <v>0.01374190331</v>
      </c>
      <c r="Q568" s="1">
        <f t="shared" ref="Q568:Q569" si="501">J495*B$83</f>
        <v>0.001490348987</v>
      </c>
      <c r="R568" s="1">
        <f t="shared" ref="R568:R569" si="502">J501*B$84</f>
        <v>0.003149879431</v>
      </c>
      <c r="S568" s="1">
        <f t="shared" ref="S568:S569" si="503">J507*B$85</f>
        <v>0.01083331497</v>
      </c>
      <c r="T568" s="1">
        <f t="shared" ref="T568:T569" si="504">J513*B$86</f>
        <v>0.02210723078</v>
      </c>
      <c r="U568" s="1">
        <f t="shared" ref="U568:U569" si="505">J519*B$87</f>
        <v>0.001866375968</v>
      </c>
      <c r="V568" s="1">
        <f t="shared" ref="V568:V569" si="506">J525*B$88</f>
        <v>0.001844446582</v>
      </c>
      <c r="W568" s="1">
        <f t="shared" ref="W568:W569" si="507">J531*B$89</f>
        <v>0.02805269039</v>
      </c>
      <c r="X568" s="1">
        <f t="shared" ref="X568:X569" si="508">J537*B$90</f>
        <v>0.001744784453</v>
      </c>
      <c r="Y568" s="1">
        <f t="shared" ref="Y568:Y569" si="509">J543*B$91</f>
        <v>0.009968228831</v>
      </c>
      <c r="Z568" s="1">
        <f t="shared" ref="Z568:Z569" si="510">J549*B$92</f>
        <v>0.002983838875</v>
      </c>
      <c r="AA568" s="1">
        <f t="shared" ref="AA568:AA569" si="511">J555*B$93</f>
        <v>0.01444211666</v>
      </c>
      <c r="AB568" s="1">
        <f t="shared" ref="AB568:AB569" si="512">J561*B$94</f>
        <v>0.03408718928</v>
      </c>
      <c r="AC568" s="1">
        <f t="shared" ref="AC568:AC569" si="513">sum(B568:AB568)</f>
        <v>0.3755124037</v>
      </c>
      <c r="AD568" s="1"/>
      <c r="AE568" s="1"/>
      <c r="AF568" s="1"/>
      <c r="AG568" s="1"/>
    </row>
    <row r="569">
      <c r="A569" s="2" t="s">
        <v>124</v>
      </c>
      <c r="B569" s="1">
        <f t="shared" si="486"/>
        <v>0.03288534756</v>
      </c>
      <c r="C569" s="1">
        <f t="shared" si="487"/>
        <v>0.009875340076</v>
      </c>
      <c r="D569" s="1">
        <f t="shared" si="488"/>
        <v>0.02202393234</v>
      </c>
      <c r="E569" s="1">
        <f t="shared" si="489"/>
        <v>0.06089186564</v>
      </c>
      <c r="F569" s="1">
        <f t="shared" si="490"/>
        <v>0.03071662718</v>
      </c>
      <c r="G569" s="1">
        <f t="shared" si="491"/>
        <v>0.03060640609</v>
      </c>
      <c r="H569" s="1">
        <f t="shared" si="492"/>
        <v>0.008184559879</v>
      </c>
      <c r="I569" s="1">
        <f t="shared" si="493"/>
        <v>0.02012552285</v>
      </c>
      <c r="J569" s="1">
        <f t="shared" si="494"/>
        <v>0.01539231696</v>
      </c>
      <c r="K569" s="1">
        <f t="shared" si="495"/>
        <v>0.02955237103</v>
      </c>
      <c r="L569" s="1">
        <f t="shared" si="496"/>
        <v>0.006779412459</v>
      </c>
      <c r="M569" s="1">
        <f t="shared" si="497"/>
        <v>0.01099050258</v>
      </c>
      <c r="N569" s="1">
        <f t="shared" si="498"/>
        <v>0.04277339558</v>
      </c>
      <c r="O569" s="1">
        <f t="shared" si="499"/>
        <v>0.01466071781</v>
      </c>
      <c r="P569" s="1">
        <f t="shared" si="500"/>
        <v>0.04122570993</v>
      </c>
      <c r="Q569" s="1">
        <f t="shared" si="501"/>
        <v>0.01043244291</v>
      </c>
      <c r="R569" s="1">
        <f t="shared" si="502"/>
        <v>0.01574939716</v>
      </c>
      <c r="S569" s="1">
        <f t="shared" si="503"/>
        <v>0.05416657483</v>
      </c>
      <c r="T569" s="1">
        <f t="shared" si="504"/>
        <v>0.02210723078</v>
      </c>
      <c r="U569" s="1">
        <f t="shared" si="505"/>
        <v>0.009331879841</v>
      </c>
      <c r="V569" s="1">
        <f t="shared" si="506"/>
        <v>0.005533339747</v>
      </c>
      <c r="W569" s="1">
        <f t="shared" si="507"/>
        <v>0.02805269039</v>
      </c>
      <c r="X569" s="1">
        <f t="shared" si="508"/>
        <v>0.00523435336</v>
      </c>
      <c r="Y569" s="1">
        <f t="shared" si="509"/>
        <v>0.009968228831</v>
      </c>
      <c r="Z569" s="1">
        <f t="shared" si="510"/>
        <v>0.002983838875</v>
      </c>
      <c r="AA569" s="1">
        <f t="shared" si="511"/>
        <v>0.01444211666</v>
      </c>
      <c r="AB569" s="1">
        <f t="shared" si="512"/>
        <v>0.03408718928</v>
      </c>
      <c r="AC569" s="1">
        <f t="shared" si="513"/>
        <v>0.5887733106</v>
      </c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>
        <f>sum(AC568:AC569)</f>
        <v>0.9642857143</v>
      </c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</sheetData>
  <mergeCells count="23">
    <mergeCell ref="V104:Y104"/>
    <mergeCell ref="V115:Y115"/>
    <mergeCell ref="V125:Y125"/>
    <mergeCell ref="V134:Y134"/>
    <mergeCell ref="V144:Y144"/>
    <mergeCell ref="V154:Y154"/>
    <mergeCell ref="V165:Y165"/>
    <mergeCell ref="V175:Y175"/>
    <mergeCell ref="V184:Y184"/>
    <mergeCell ref="V194:Y194"/>
    <mergeCell ref="V205:Y205"/>
    <mergeCell ref="V215:Y215"/>
    <mergeCell ref="V224:Y224"/>
    <mergeCell ref="V234:Y234"/>
    <mergeCell ref="V314:Y314"/>
    <mergeCell ref="V325:Y325"/>
    <mergeCell ref="V244:Y244"/>
    <mergeCell ref="V254:Y254"/>
    <mergeCell ref="V264:Y264"/>
    <mergeCell ref="V274:Y274"/>
    <mergeCell ref="V285:Y285"/>
    <mergeCell ref="V295:Y295"/>
    <mergeCell ref="V305:Y305"/>
  </mergeCells>
  <drawing r:id="rId1"/>
</worksheet>
</file>