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Furb\"/>
    </mc:Choice>
  </mc:AlternateContent>
  <bookViews>
    <workbookView xWindow="0" yWindow="0" windowWidth="20490" windowHeight="7650" firstSheet="4" activeTab="4"/>
  </bookViews>
  <sheets>
    <sheet name="EXEMPLO 1" sheetId="16" r:id="rId1"/>
    <sheet name="EXEMPLO_2" sheetId="15" r:id="rId2"/>
    <sheet name="EXEMPLO_3" sheetId="1" r:id="rId3"/>
    <sheet name="Relatório de Sensibilidade 2" sheetId="18" r:id="rId4"/>
    <sheet name="Exercício 1" sheetId="7" r:id="rId5"/>
    <sheet name="Relatório de Sensibilidade 3" sheetId="19" r:id="rId6"/>
    <sheet name="Exercício 2" sheetId="2" r:id="rId7"/>
    <sheet name="Exercício 3" sheetId="3" r:id="rId8"/>
    <sheet name="Relatório de Sensibilidade 1" sheetId="17" r:id="rId9"/>
    <sheet name="Exercício 4" sheetId="4" r:id="rId10"/>
    <sheet name="Exercício 5" sheetId="5" r:id="rId11"/>
  </sheets>
  <definedNames>
    <definedName name="solver_adj" localSheetId="4" hidden="1">'Exercício 1'!$B$66:$E$66</definedName>
    <definedName name="solver_adj" localSheetId="6" hidden="1">'Exercício 2'!$B$55:$E$55</definedName>
    <definedName name="solver_adj" localSheetId="7" hidden="1">'Exercício 3'!$B$40:$E$40</definedName>
    <definedName name="solver_adj" localSheetId="9" hidden="1">'Exercício 4'!$B$44:$D$44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9" hidden="1">0.0001</definedName>
    <definedName name="solver_drv" localSheetId="1" hidden="1">2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7" hidden="1">1</definedName>
    <definedName name="solver_drv" localSheetId="9" hidden="1">2</definedName>
    <definedName name="solver_eng" localSheetId="1" hidden="1">1</definedName>
    <definedName name="solver_eng" localSheetId="2" hidden="1">1</definedName>
    <definedName name="solver_eng" localSheetId="4" hidden="1">2</definedName>
    <definedName name="solver_eng" localSheetId="6" hidden="1">2</definedName>
    <definedName name="solver_eng" localSheetId="7" hidden="1">1</definedName>
    <definedName name="solver_eng" localSheetId="9" hidden="1">2</definedName>
    <definedName name="solver_eng" localSheetId="1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9" hidden="1">2147483647</definedName>
    <definedName name="solver_lhs1" localSheetId="1" hidden="1">EXEMPLO_2!$B$48:$E$48</definedName>
    <definedName name="solver_lhs1" localSheetId="2" hidden="1">EXEMPLO_3!$F$71</definedName>
    <definedName name="solver_lhs1" localSheetId="4" hidden="1">'Exercício 1'!$F$72</definedName>
    <definedName name="solver_lhs1" localSheetId="6" hidden="1">'Exercício 2'!$F$57</definedName>
    <definedName name="solver_lhs1" localSheetId="7" hidden="1">'Exercício 3'!$F$42</definedName>
    <definedName name="solver_lhs1" localSheetId="9" hidden="1">'Exercício 4'!$B$44:$D$44</definedName>
    <definedName name="solver_lhs10" localSheetId="4" hidden="1">'Exercício 1'!$F$75</definedName>
    <definedName name="solver_lhs2" localSheetId="1" hidden="1">EXEMPLO_2!$B$48:$E$48</definedName>
    <definedName name="solver_lhs2" localSheetId="2" hidden="1">EXEMPLO_3!$F$72</definedName>
    <definedName name="solver_lhs2" localSheetId="4" hidden="1">'Exercício 1'!$F$73</definedName>
    <definedName name="solver_lhs2" localSheetId="6" hidden="1">'Exercício 2'!$F$58</definedName>
    <definedName name="solver_lhs2" localSheetId="7" hidden="1">'Exercício 3'!$E$42</definedName>
    <definedName name="solver_lhs2" localSheetId="9" hidden="1">'Exercício 4'!$E$46</definedName>
    <definedName name="solver_lhs3" localSheetId="1" hidden="1">EXEMPLO_2!$F$50</definedName>
    <definedName name="solver_lhs3" localSheetId="2" hidden="1">EXEMPLO_3!$F$72</definedName>
    <definedName name="solver_lhs3" localSheetId="4" hidden="1">'Exercício 1'!$F$74</definedName>
    <definedName name="solver_lhs3" localSheetId="6" hidden="1">'Exercício 2'!$F$59</definedName>
    <definedName name="solver_lhs3" localSheetId="7" hidden="1">'Exercício 3'!$E$42</definedName>
    <definedName name="solver_lhs3" localSheetId="9" hidden="1">'Exercício 4'!$E$47</definedName>
    <definedName name="solver_lhs4" localSheetId="1" hidden="1">EXEMPLO_2!$F$51</definedName>
    <definedName name="solver_lhs4" localSheetId="2" hidden="1">EXEMPLO_3!$F$72</definedName>
    <definedName name="solver_lhs4" localSheetId="4" hidden="1">'Exercício 1'!$F$75</definedName>
    <definedName name="solver_lhs4" localSheetId="6" hidden="1">'Exercício 2'!$F$60</definedName>
    <definedName name="solver_lhs4" localSheetId="7" hidden="1">'Exercício 3'!$E$43</definedName>
    <definedName name="solver_lhs4" localSheetId="9" hidden="1">'Exercício 4'!$E$48</definedName>
    <definedName name="solver_lhs5" localSheetId="1" hidden="1">EXEMPLO_2!$F$52</definedName>
    <definedName name="solver_lhs5" localSheetId="4" hidden="1">'Exercício 1'!$F$75</definedName>
    <definedName name="solver_lhs5" localSheetId="6" hidden="1">'Exercício 2'!$F$61</definedName>
    <definedName name="solver_lhs5" localSheetId="9" hidden="1">'Exercício 4'!$E$49</definedName>
    <definedName name="solver_lhs6" localSheetId="4" hidden="1">'Exercício 1'!$F$75</definedName>
    <definedName name="solver_lhs6" localSheetId="6" hidden="1">'Exercício 2'!$F$62</definedName>
    <definedName name="solver_lhs6" localSheetId="9" hidden="1">'Exercício 4'!$E$50</definedName>
    <definedName name="solver_lhs7" localSheetId="4" hidden="1">'Exercício 1'!$F$75</definedName>
    <definedName name="solver_lhs7" localSheetId="6" hidden="1">'Exercício 2'!$F$63</definedName>
    <definedName name="solver_lhs7" localSheetId="9" hidden="1">'Exercício 4'!$E$51</definedName>
    <definedName name="solver_lhs8" localSheetId="4" hidden="1">'Exercício 1'!$F$75</definedName>
    <definedName name="solver_lhs8" localSheetId="6" hidden="1">'Exercício 2'!$F$68</definedName>
    <definedName name="solver_lhs8" localSheetId="9" hidden="1">'Exercício 4'!$E$51</definedName>
    <definedName name="solver_lhs9" localSheetId="4" hidden="1">'Exercício 1'!$F$75</definedName>
    <definedName name="solver_lhs9" localSheetId="6" hidden="1">'Exercício 2'!$F$68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9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9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9" hidden="1">1</definedName>
    <definedName name="solver_neg" localSheetId="10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9" hidden="1">2147483647</definedName>
    <definedName name="solver_num" localSheetId="1" hidden="1">0</definedName>
    <definedName name="solver_num" localSheetId="2" hidden="1">0</definedName>
    <definedName name="solver_num" localSheetId="4" hidden="1">4</definedName>
    <definedName name="solver_num" localSheetId="6" hidden="1">7</definedName>
    <definedName name="solver_num" localSheetId="7" hidden="1">1</definedName>
    <definedName name="solver_num" localSheetId="9" hidden="1">7</definedName>
    <definedName name="solver_num" localSheetId="10" hidden="1">0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9" hidden="1">1</definedName>
    <definedName name="solver_opt" localSheetId="4" hidden="1">'Exercício 1'!$F$67</definedName>
    <definedName name="solver_opt" localSheetId="6" hidden="1">'Exercício 2'!$F$56</definedName>
    <definedName name="solver_opt" localSheetId="7" hidden="1">'Exercício 3'!$F$41</definedName>
    <definedName name="solver_opt" localSheetId="9" hidden="1">'Exercício 4'!$E$45</definedName>
    <definedName name="solver_opt" localSheetId="10" hidden="1">'Exercício 5'!$O$10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9" hidden="1">0.000001</definedName>
    <definedName name="solver_rbv" localSheetId="1" hidden="1">2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7" hidden="1">1</definedName>
    <definedName name="solver_rbv" localSheetId="9" hidden="1">2</definedName>
    <definedName name="solver_rel1" localSheetId="1" hidden="1">4</definedName>
    <definedName name="solver_rel1" localSheetId="2" hidden="1">3</definedName>
    <definedName name="solver_rel1" localSheetId="4" hidden="1">3</definedName>
    <definedName name="solver_rel1" localSheetId="6" hidden="1">1</definedName>
    <definedName name="solver_rel1" localSheetId="7" hidden="1">1</definedName>
    <definedName name="solver_rel1" localSheetId="9" hidden="1">4</definedName>
    <definedName name="solver_rel10" localSheetId="4" hidden="1">3</definedName>
    <definedName name="solver_rel2" localSheetId="1" hidden="1">3</definedName>
    <definedName name="solver_rel2" localSheetId="2" hidden="1">3</definedName>
    <definedName name="solver_rel2" localSheetId="4" hidden="1">1</definedName>
    <definedName name="solver_rel2" localSheetId="6" hidden="1">1</definedName>
    <definedName name="solver_rel2" localSheetId="7" hidden="1">1</definedName>
    <definedName name="solver_rel2" localSheetId="9" hidden="1">1</definedName>
    <definedName name="solver_rel3" localSheetId="1" hidden="1">1</definedName>
    <definedName name="solver_rel3" localSheetId="2" hidden="1">3</definedName>
    <definedName name="solver_rel3" localSheetId="4" hidden="1">3</definedName>
    <definedName name="solver_rel3" localSheetId="6" hidden="1">1</definedName>
    <definedName name="solver_rel3" localSheetId="7" hidden="1">1</definedName>
    <definedName name="solver_rel3" localSheetId="9" hidden="1">1</definedName>
    <definedName name="solver_rel4" localSheetId="1" hidden="1">1</definedName>
    <definedName name="solver_rel4" localSheetId="2" hidden="1">3</definedName>
    <definedName name="solver_rel4" localSheetId="4" hidden="1">3</definedName>
    <definedName name="solver_rel4" localSheetId="6" hidden="1">1</definedName>
    <definedName name="solver_rel4" localSheetId="7" hidden="1">1</definedName>
    <definedName name="solver_rel4" localSheetId="9" hidden="1">1</definedName>
    <definedName name="solver_rel5" localSheetId="1" hidden="1">3</definedName>
    <definedName name="solver_rel5" localSheetId="4" hidden="1">3</definedName>
    <definedName name="solver_rel5" localSheetId="6" hidden="1">1</definedName>
    <definedName name="solver_rel5" localSheetId="9" hidden="1">3</definedName>
    <definedName name="solver_rel6" localSheetId="4" hidden="1">3</definedName>
    <definedName name="solver_rel6" localSheetId="6" hidden="1">1</definedName>
    <definedName name="solver_rel6" localSheetId="9" hidden="1">3</definedName>
    <definedName name="solver_rel7" localSheetId="4" hidden="1">3</definedName>
    <definedName name="solver_rel7" localSheetId="6" hidden="1">2</definedName>
    <definedName name="solver_rel7" localSheetId="9" hidden="1">3</definedName>
    <definedName name="solver_rel8" localSheetId="4" hidden="1">3</definedName>
    <definedName name="solver_rel8" localSheetId="6" hidden="1">3</definedName>
    <definedName name="solver_rel8" localSheetId="9" hidden="1">3</definedName>
    <definedName name="solver_rel9" localSheetId="4" hidden="1">3</definedName>
    <definedName name="solver_rel9" localSheetId="6" hidden="1">3</definedName>
    <definedName name="solver_rhs1" localSheetId="1" hidden="1">"número inteiro"</definedName>
    <definedName name="solver_rhs1" localSheetId="2" hidden="1">EXEMPLO_3!$G$71</definedName>
    <definedName name="solver_rhs1" localSheetId="4" hidden="1">'Exercício 1'!$G$72</definedName>
    <definedName name="solver_rhs1" localSheetId="6" hidden="1">'Exercício 2'!$G$57</definedName>
    <definedName name="solver_rhs1" localSheetId="7" hidden="1">'Exercício 3'!$G$42</definedName>
    <definedName name="solver_rhs1" localSheetId="9" hidden="1">"número inteiro"</definedName>
    <definedName name="solver_rhs10" localSheetId="4" hidden="1">'Exercício 1'!$G$75</definedName>
    <definedName name="solver_rhs2" localSheetId="1" hidden="1">0</definedName>
    <definedName name="solver_rhs2" localSheetId="2" hidden="1">EXEMPLO_3!$G$72</definedName>
    <definedName name="solver_rhs2" localSheetId="4" hidden="1">'Exercício 1'!$G$73</definedName>
    <definedName name="solver_rhs2" localSheetId="6" hidden="1">'Exercício 2'!$G$58</definedName>
    <definedName name="solver_rhs2" localSheetId="7" hidden="1">'Exercício 3'!$F$42</definedName>
    <definedName name="solver_rhs2" localSheetId="9" hidden="1">'Exercício 4'!$F$46</definedName>
    <definedName name="solver_rhs3" localSheetId="1" hidden="1">EXEMPLO_2!$G$50</definedName>
    <definedName name="solver_rhs3" localSheetId="2" hidden="1">EXEMPLO_3!$G$72</definedName>
    <definedName name="solver_rhs3" localSheetId="4" hidden="1">'Exercício 1'!$G$74</definedName>
    <definedName name="solver_rhs3" localSheetId="6" hidden="1">'Exercício 2'!$G$59</definedName>
    <definedName name="solver_rhs3" localSheetId="7" hidden="1">'Exercício 3'!$F$42</definedName>
    <definedName name="solver_rhs3" localSheetId="9" hidden="1">'Exercício 4'!$F$47</definedName>
    <definedName name="solver_rhs4" localSheetId="1" hidden="1">EXEMPLO_2!$G$51</definedName>
    <definedName name="solver_rhs4" localSheetId="2" hidden="1">EXEMPLO_3!$G$72</definedName>
    <definedName name="solver_rhs4" localSheetId="4" hidden="1">'Exercício 1'!$G$75</definedName>
    <definedName name="solver_rhs4" localSheetId="6" hidden="1">'Exercício 2'!$G$60</definedName>
    <definedName name="solver_rhs4" localSheetId="7" hidden="1">'Exercício 3'!$F$43</definedName>
    <definedName name="solver_rhs4" localSheetId="9" hidden="1">'Exercício 4'!$F$48</definedName>
    <definedName name="solver_rhs5" localSheetId="1" hidden="1">EXEMPLO_2!$G$52</definedName>
    <definedName name="solver_rhs5" localSheetId="4" hidden="1">'Exercício 1'!$G$75</definedName>
    <definedName name="solver_rhs5" localSheetId="6" hidden="1">'Exercício 2'!$G$61</definedName>
    <definedName name="solver_rhs5" localSheetId="9" hidden="1">'Exercício 4'!$F$49</definedName>
    <definedName name="solver_rhs6" localSheetId="4" hidden="1">'Exercício 1'!$G$75</definedName>
    <definedName name="solver_rhs6" localSheetId="6" hidden="1">'Exercício 2'!$G$62</definedName>
    <definedName name="solver_rhs6" localSheetId="9" hidden="1">'Exercício 4'!$F$50</definedName>
    <definedName name="solver_rhs7" localSheetId="4" hidden="1">'Exercício 1'!$G$75</definedName>
    <definedName name="solver_rhs7" localSheetId="6" hidden="1">'Exercício 2'!$G$63</definedName>
    <definedName name="solver_rhs7" localSheetId="9" hidden="1">'Exercício 4'!$F$51</definedName>
    <definedName name="solver_rhs8" localSheetId="4" hidden="1">'Exercício 1'!$G$75</definedName>
    <definedName name="solver_rhs8" localSheetId="6" hidden="1">'Exercício 2'!$G$68</definedName>
    <definedName name="solver_rhs8" localSheetId="9" hidden="1">'Exercício 4'!$F$51</definedName>
    <definedName name="solver_rhs9" localSheetId="4" hidden="1">'Exercício 1'!$G$75</definedName>
    <definedName name="solver_rhs9" localSheetId="6" hidden="1">'Exercício 2'!$G$68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9" hidden="1">0</definedName>
    <definedName name="solver_scl" localSheetId="1" hidden="1">2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7" hidden="1">1</definedName>
    <definedName name="solver_scl" localSheetId="9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9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9" hidden="1">0.01</definedName>
    <definedName name="solver_typ" localSheetId="1" hidden="1">1</definedName>
    <definedName name="solver_typ" localSheetId="2" hidden="1">1</definedName>
    <definedName name="solver_typ" localSheetId="4" hidden="1">2</definedName>
    <definedName name="solver_typ" localSheetId="6" hidden="1">1</definedName>
    <definedName name="solver_typ" localSheetId="7" hidden="1">1</definedName>
    <definedName name="solver_typ" localSheetId="9" hidden="1">1</definedName>
    <definedName name="solver_typ" localSheetId="10" hidden="1">1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9" hidden="1">0</definedName>
    <definedName name="solver_val" localSheetId="10" hidden="1">0</definedName>
    <definedName name="solver_ver" localSheetId="1" hidden="1">3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9" hidden="1">3</definedName>
    <definedName name="solver_ver" localSheetId="1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3" l="1"/>
  <c r="F48" i="3"/>
  <c r="F47" i="3"/>
  <c r="F46" i="3"/>
  <c r="F45" i="3"/>
  <c r="F44" i="3"/>
  <c r="F43" i="3"/>
  <c r="F42" i="3"/>
  <c r="F41" i="3"/>
  <c r="F87" i="7"/>
  <c r="F86" i="7"/>
  <c r="F85" i="7"/>
  <c r="F84" i="7"/>
  <c r="F83" i="7"/>
  <c r="F82" i="7"/>
  <c r="F81" i="7"/>
  <c r="F80" i="7"/>
  <c r="F79" i="7"/>
  <c r="F57" i="2" l="1"/>
  <c r="F58" i="2"/>
  <c r="F59" i="2"/>
  <c r="F60" i="2"/>
  <c r="F61" i="2"/>
  <c r="F62" i="2"/>
  <c r="F63" i="2"/>
  <c r="F56" i="2"/>
  <c r="F67" i="7"/>
  <c r="F68" i="7"/>
  <c r="F69" i="7"/>
  <c r="F70" i="7"/>
  <c r="F71" i="7"/>
  <c r="F72" i="7"/>
  <c r="F73" i="7"/>
  <c r="F74" i="7"/>
  <c r="F75" i="7"/>
  <c r="E46" i="4"/>
  <c r="E47" i="4"/>
  <c r="E48" i="4"/>
  <c r="E49" i="4"/>
  <c r="E50" i="4"/>
  <c r="E51" i="4"/>
  <c r="E45" i="4"/>
</calcChain>
</file>

<file path=xl/sharedStrings.xml><?xml version="1.0" encoding="utf-8"?>
<sst xmlns="http://schemas.openxmlformats.org/spreadsheetml/2006/main" count="262" uniqueCount="139">
  <si>
    <t>Variáveis</t>
  </si>
  <si>
    <t>Lucro Máximo</t>
  </si>
  <si>
    <t>Tempo fabricação</t>
  </si>
  <si>
    <t>Soma</t>
  </si>
  <si>
    <t>Limites</t>
  </si>
  <si>
    <t>Tempo montagem</t>
  </si>
  <si>
    <t>Tempo embalagem</t>
  </si>
  <si>
    <t>Rádio A</t>
  </si>
  <si>
    <t>Rádio B</t>
  </si>
  <si>
    <t>Rádio C</t>
  </si>
  <si>
    <t>Mín. A</t>
  </si>
  <si>
    <t>Mín. B</t>
  </si>
  <si>
    <t>Mín. C</t>
  </si>
  <si>
    <t>&lt;</t>
  </si>
  <si>
    <t>&gt;</t>
  </si>
  <si>
    <t>Microsoft Excel 16.0 Relatório de Sensibilidade</t>
  </si>
  <si>
    <t>Planilha: [8_Resolução_Solver.xlsx]Exercício 4</t>
  </si>
  <si>
    <t>Relatório Criado: 23/10/2024 21:12:39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</si>
  <si>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</si>
  <si>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</si>
  <si>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</si>
  <si>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</si>
  <si>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</si>
  <si>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</si>
  <si>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</si>
  <si>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</si>
  <si>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</si>
  <si>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</si>
  <si>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</si>
  <si>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</si>
  <si>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</si>
  <si>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</si>
  <si>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</si>
  <si>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</si>
  <si>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</si>
  <si>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$B$35</t>
  </si>
  <si>
    <t>Variáveis Rádio A</t>
  </si>
  <si>
    <t>$C$35</t>
  </si>
  <si>
    <t>Variáveis Rádio B</t>
  </si>
  <si>
    <t>$D$35</t>
  </si>
  <si>
    <t>Variáveis Rádio C</t>
  </si>
  <si>
    <t>$E$37</t>
  </si>
  <si>
    <t>Tempo fabricação Soma</t>
  </si>
  <si>
    <t>$E$38</t>
  </si>
  <si>
    <t>Tempo montagem Soma</t>
  </si>
  <si>
    <t>$E$39</t>
  </si>
  <si>
    <t>Tempo embalagem Soma</t>
  </si>
  <si>
    <t>$E$40</t>
  </si>
  <si>
    <t>Mín. A Soma</t>
  </si>
  <si>
    <t>$E$41</t>
  </si>
  <si>
    <t>Mín. B Soma</t>
  </si>
  <si>
    <t>$E$42</t>
  </si>
  <si>
    <t>Mín. C Soma</t>
  </si>
  <si>
    <t>Leite</t>
  </si>
  <si>
    <t>Carne</t>
  </si>
  <si>
    <t>Feijão</t>
  </si>
  <si>
    <t>Arroz</t>
  </si>
  <si>
    <t>Menor custo</t>
  </si>
  <si>
    <t>Vitamina A</t>
  </si>
  <si>
    <t>Vitamina B</t>
  </si>
  <si>
    <t>Vitamina C</t>
  </si>
  <si>
    <t>Vitamina D</t>
  </si>
  <si>
    <t>Mín. Leite</t>
  </si>
  <si>
    <t>Máx. Carne</t>
  </si>
  <si>
    <t>Mín. arroz</t>
  </si>
  <si>
    <t>Mín. Feijão</t>
  </si>
  <si>
    <t>Planilha: [8_Resolução_Solver.xlsx]Exercício 1</t>
  </si>
  <si>
    <t>Relatório Criado: 05/11/2024 19:21:37</t>
  </si>
  <si>
    <t>$B$60</t>
  </si>
  <si>
    <t>Variáveis Leite</t>
  </si>
  <si>
    <t>$C$60</t>
  </si>
  <si>
    <t>Variáveis Carne</t>
  </si>
  <si>
    <t>$D$60</t>
  </si>
  <si>
    <t>Variáveis Feijão</t>
  </si>
  <si>
    <t>$E$60</t>
  </si>
  <si>
    <t>Variáveis Arroz</t>
  </si>
  <si>
    <t>$F$62</t>
  </si>
  <si>
    <t>Vitamina A Soma</t>
  </si>
  <si>
    <t>$F$63</t>
  </si>
  <si>
    <t>Vitamina B Soma</t>
  </si>
  <si>
    <t>$F$64</t>
  </si>
  <si>
    <t>Vitamina C Soma</t>
  </si>
  <si>
    <t>$F$65</t>
  </si>
  <si>
    <t>Vitamina D Soma</t>
  </si>
  <si>
    <t>$F$66</t>
  </si>
  <si>
    <t>Mín. Leite Soma</t>
  </si>
  <si>
    <t>$F$67</t>
  </si>
  <si>
    <t>Máx. Carne Soma</t>
  </si>
  <si>
    <t>$F$68</t>
  </si>
  <si>
    <t>Mín. Feijão Soma</t>
  </si>
  <si>
    <t>$F$69</t>
  </si>
  <si>
    <t>Mín. arroz Soma</t>
  </si>
  <si>
    <t>Disjuntor simples</t>
  </si>
  <si>
    <t>Disjuntor revestido</t>
  </si>
  <si>
    <t>Caixa para Disjuntor</t>
  </si>
  <si>
    <t>Caixa para centrais</t>
  </si>
  <si>
    <t>Lucro máximo</t>
  </si>
  <si>
    <t>Setor A</t>
  </si>
  <si>
    <t>Setor B</t>
  </si>
  <si>
    <t>Setor C</t>
  </si>
  <si>
    <t>Setor D</t>
  </si>
  <si>
    <t>Máx. Disjuntor simples</t>
  </si>
  <si>
    <t>Máx. Disjuntor revestido</t>
  </si>
  <si>
    <t>=</t>
  </si>
  <si>
    <t>Planilha: [8_Resolução_Solver.xlsx]Exercício 2</t>
  </si>
  <si>
    <t>Relatório Criado: 05/11/2024 19:51:57</t>
  </si>
  <si>
    <t>$B$55</t>
  </si>
  <si>
    <t>Variáveis Disjuntor simples</t>
  </si>
  <si>
    <t>$C$55</t>
  </si>
  <si>
    <t>Variáveis Disjuntor revestido</t>
  </si>
  <si>
    <t>$D$55</t>
  </si>
  <si>
    <t>Variáveis Caixa para Disjuntor</t>
  </si>
  <si>
    <t>$E$55</t>
  </si>
  <si>
    <t>Variáveis Caixa para centrais</t>
  </si>
  <si>
    <t>$F$57</t>
  </si>
  <si>
    <t>Setor A Soma</t>
  </si>
  <si>
    <t>$F$58</t>
  </si>
  <si>
    <t>Setor B Soma</t>
  </si>
  <si>
    <t>$F$59</t>
  </si>
  <si>
    <t>Setor C Soma</t>
  </si>
  <si>
    <t>$F$60</t>
  </si>
  <si>
    <t>Setor D Soma</t>
  </si>
  <si>
    <t>$F$61</t>
  </si>
  <si>
    <t>Máx. Disjuntor simples Soma</t>
  </si>
  <si>
    <t>Máx. Disjuntor revestido Soma</t>
  </si>
  <si>
    <t>Caixa para centrais Soma</t>
  </si>
  <si>
    <t>A)</t>
  </si>
  <si>
    <t>Deve-se produzir 1090 caixas para djuntor, 120 Centrais para telefone e não se deve produzir Djuntores</t>
  </si>
  <si>
    <t>B)</t>
  </si>
  <si>
    <t>28.460,00 U.M</t>
  </si>
  <si>
    <t>C)</t>
  </si>
  <si>
    <t>Cada unidade de Djuntor afeta em $0.50 o lucor e cada unidade de Djuntor revestido afeta em $ 02,00 U.M</t>
  </si>
  <si>
    <t xml:space="preserve">O tempo no setor A, cada hora a mais disponível aumentaria o lucro em $09,00 U.M. O Máximo de Djuntores simples, cada unidade a mais aumantaria o lucro em em $0,50 U.M. O máximo de Djuntores revestidos, cada unidade aumentaria cerca de $02,00 U.M e a quantidade de caixas para telefone, cada uma aumentaria o lucro em $05,00 U.M </t>
  </si>
  <si>
    <t>D)</t>
  </si>
  <si>
    <t>A quantidade produzida seria a mesma ma o lucro passaria a ser $41.540</t>
  </si>
  <si>
    <t xml:space="preserve">C) </t>
  </si>
  <si>
    <t xml:space="preserve"> Não deve colocar carne, porque possuí o meior custo e os outros alimentos conseguem suprir a quantidade de vitaminas. Cada quilo de carne aumentaria o custo em R$2,74, podemos obter essa resposta na coluna "Sombra Preço" no relatório de sensibilidade, na linha correspondente a "Max Carne Soma"</t>
  </si>
  <si>
    <t xml:space="preserve">D) </t>
  </si>
  <si>
    <t xml:space="preserve"> O custo aumentaria em R$ 26,25, e seriam necessários 7,5 litros a mais de leite, os demais alimentos permanecem inalterados.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</si>
</sst>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82550</xdr:rowOff>
    </xdr:from>
    <xdr:to>
      <xdr:col>10</xdr:col>
      <xdr:colOff>342900</xdr:colOff>
      <xdr:row>16</xdr:row>
      <xdr:rowOff>44450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7E364CC-1A21-401F-A1A5-AA67FC03C436}"/>
            </a:ext>
          </a:extLst>
        </xdr:cNvPr>
        <xdr:cNvSpPr txBox="1"/>
      </xdr:nvSpPr>
      <xdr:spPr>
        <a:xfrm>
          <a:off x="114300" y="82550"/>
          <a:ext cx="6324600" cy="290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empresa decide introduzir na sua linha de produção dois novos modelos de blusas: A e B.  A blusa A requer 2 minutos para a confecção das mangas e 8 minutos para o corpo.  A blusa B requer 6 minutos para a confecção das mangas e 4 minutos para o corpo.  As máquinas utilizadas para a confecção das mangas estão disponíveis 60 minutos por dia.  As máquinas necessárias para a confecção dos corpos das blusas estão à disposição 80 minutos por dia.  O lucro unitário da blusa A é de 50 u.m. e da blusa B é de 40 u.m..  Quantas blusas de cada tipo devem ser produzidas por dia para que o lucro seja máximo? (É possível vender tudo o que for produzido)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228600</xdr:colOff>
      <xdr:row>45</xdr:row>
      <xdr:rowOff>139700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28C2E2-CC33-41F9-86AB-8BCE44FD671E}"/>
            </a:ext>
          </a:extLst>
        </xdr:cNvPr>
        <xdr:cNvSpPr txBox="1"/>
      </xdr:nvSpPr>
      <xdr:spPr>
        <a:xfrm>
          <a:off x="0" y="0"/>
          <a:ext cx="6324600" cy="842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 fabricante está iniciando a última semana de produção de quatro diferentes modelos de suportes de madeira para aparelhos de televisão, designados respectivamente, I, II, III e IV.   Cada um deles deve ser montado e em seguida decorado.  Os modelos necessitam, respectivamente de 4, 5, 3 e 5 horas para montagem e de 2; 3; 3 e 1,5 horas para decoração.  Os custos dos modelos I, II, III e IV ficam em torno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 25, 37, 42,30 dólares e os mesmos são vendidos por 32, 46, 48 e 37 dólares, respectivamente.  O fabricante dispõe de 750 montadores, trabalhando 40 horas por semana cada, para montagem destes produtos e de 500 decoradores, trabalhando 40 horas semanais cada, para decoração.  Admitindo que todas as unidades 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produzidas sejam vendidas, quanto de cada um dos modelos deve ser produzido durante esta última semana a fim de maximizar o lucro?  </a:t>
          </a:r>
        </a:p>
        <a:p>
          <a:endParaRPr lang="pt-BR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400">
            <a:effectLst/>
          </a:endParaRPr>
        </a:p>
        <a:p>
          <a:endParaRPr lang="pt-BR" sz="1400"/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a) Qual a quantidade de cada produto deve ser produzida para que o lucro seja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b) Qual o lucro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c) Existe algum tipo de suporte que não deva ser fabricado, analisando apenas o lucro máximo?  De que forma ele influenciaria no lucro (em quanto o lucro variaria) se o empresário insistir em fabricá-lo? De que forma você obteve esta resposta?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d) Quais restrições limitaram a produção? 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e)  Caso o fabricante tivesse assinado um contrato para entregar 200 consoles do modelo 1.  Isto alteraria o lucro em quanto?  Como ficaria a nova distribuição? </a:t>
          </a:r>
        </a:p>
        <a:p>
          <a:endParaRPr lang="pt-BR" sz="1400"/>
        </a:p>
        <a:p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177800</xdr:rowOff>
    </xdr:from>
    <xdr:to>
      <xdr:col>11</xdr:col>
      <xdr:colOff>481542</xdr:colOff>
      <xdr:row>66</xdr:row>
      <xdr:rowOff>58208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FFF4977-D2C9-456F-B131-DC6477512861}"/>
            </a:ext>
          </a:extLst>
        </xdr:cNvPr>
        <xdr:cNvSpPr txBox="1"/>
      </xdr:nvSpPr>
      <xdr:spPr>
        <a:xfrm>
          <a:off x="171450" y="177800"/>
          <a:ext cx="7004050" cy="121041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determinada fábrica produz panelas de metal médias e grandes a partir de elementos circulares de diâmetros de 0,25 e 0,40 metros, respectivamente. A primeira operação para obter as panelas é um corte desses elementos circulares sobre chapas de dimensão de 1,40 x 0,50 metros. Os elementos planos circulares são transformados em panelas em uma segunda operação de estamparia. Para o corte existem quatro tipos de matrizes conforme mostra a figura abaixo. </a:t>
          </a:r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fábrica deseja uma produção diária mínima de 500 panelas médias (obtidas do elemento circular de diâmetro </a:t>
          </a:r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0,25) e 350 grandes (obtidas do elemento circular de diâmetro de 0,40). Os custos em reais por chapa pelo uso das matrizes de corte 1, 2, 3 e 4 são, respectivamente: 1, 2, 3, 2. Elaborar o modelo de Programação Linear que indique quantas chapas deverão ser cortadas em cada matriz de modo a minimizar o custo.</a:t>
          </a:r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600">
            <a:effectLst/>
          </a:endParaRPr>
        </a:p>
        <a:p>
          <a:endParaRPr lang="pt-BR" sz="1600"/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Quantas chapas devem ser cortadas em cada matriz para que o custo seja mínimo? Qual o custo mínimo?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Quantas panelas de cada tamanho devem ser produzidas?  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O que acontece com o custo se os pedidos de panelas aumentarem?  Qual será a variação do custo por panela a mais fabricada, de cada tamanho?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Existe algum tipo de matriz que não será utilizada? Por quê?  Qual a relação desta(s) matriz(es) com o custo?</a:t>
          </a:r>
        </a:p>
        <a:p>
          <a:endParaRPr lang="pt-BR" sz="1100"/>
        </a:p>
        <a:p>
          <a:r>
            <a:rPr lang="pt-BR" sz="1600" b="1"/>
            <a:t>MODELAGEM</a:t>
          </a:r>
        </a:p>
        <a:p>
          <a:endParaRPr lang="pt-BR" sz="1100" b="1"/>
        </a:p>
      </xdr:txBody>
    </xdr:sp>
    <xdr:clientData/>
  </xdr:twoCellAnchor>
  <xdr:twoCellAnchor editAs="oneCell">
    <xdr:from>
      <xdr:col>2</xdr:col>
      <xdr:colOff>572558</xdr:colOff>
      <xdr:row>11</xdr:row>
      <xdr:rowOff>184150</xdr:rowOff>
    </xdr:from>
    <xdr:to>
      <xdr:col>7</xdr:col>
      <xdr:colOff>40217</xdr:colOff>
      <xdr:row>20</xdr:row>
      <xdr:rowOff>49742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159511-0900-4F07-B603-709D1D23E7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641" y="2221442"/>
          <a:ext cx="2510367" cy="153246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63500</xdr:rowOff>
    </xdr:from>
    <xdr:ext cx="7175500" cy="1122934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297FA8C-6F30-4760-95C6-E5B628C79096}"/>
            </a:ext>
          </a:extLst>
        </xdr:cNvPr>
        <xdr:cNvSpPr txBox="1"/>
      </xdr:nvSpPr>
      <xdr:spPr>
        <a:xfrm>
          <a:off x="152400" y="246380"/>
          <a:ext cx="7175500" cy="112293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Uma determinada pessoa é forçada pelo seu médico a fazer uma dieta alimentar que forneça semanalmente, pelo menos as seguintes quantidades de vitaminas A, B, C e D.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dieta deverá incluir leite, arroz, feijão e carne, que contêm os seguintes miligramas de vitaminas em cada uma de suas unidades de medida: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 custos unitários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desses alimentos 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são os seguintes: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Leite   - $ 3,50		Arroz  - $ 5,80		Feijão - $7,20		Carne - $ 25,50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Existe ainda uma certa quantidade de cada alimento que deve ser respeitada, por pedido da pessoa: no mínimo 3 litros de leite, no máximo , 2 kg de carne e pelo menos 0,5 kg de feijão e 0,5 kg de arroz.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Deseja-se saber o consumo semanal de cada um desses alimentos de tal maneira que a dieta satisfaça as prescrições médicas e seja a de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menor custo possível.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obter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 custo mínimo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Qual a quantidade de cada alimento deve ser colocada na dieta objetivando apenas o custo mínimo?  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R: 60,5kg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 leite, nada de carne, meio quilograma de arroz e meio quilograma feijão.</a:t>
          </a:r>
        </a:p>
        <a:p>
          <a:endParaRPr lang="pt-B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 Qual o custo mínimo?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R: 228,1 U.M.</a:t>
          </a:r>
        </a:p>
        <a:p>
          <a:endParaRPr lang="pt-B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c) Existe algum tipo de alimento que não deve fazer parte da dieta (analisando apenas o custo)? Porquê?  A utilização deste alimento aumentaria ou diminuiria o custo? Em quanto? De que forma você obteve esta resposta?</a:t>
          </a:r>
        </a:p>
        <a:p>
          <a:endParaRPr lang="pt-B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d) O que acontece com o custo se a quantidade de vitaminas fosse alterada da seguinte forma: Vitamina A: 500 mg, Vitamina B: 550 mg, Vitamina C: 600 mg e Vitamina D: 500 mg.?  Isto aumentaria ou diminuiria o custo? Em quanto? Como ficaria a quantidade de cada alimento?</a:t>
          </a:r>
          <a:endParaRPr lang="pt-BR" sz="1100" i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  <a:p>
          <a:r>
            <a:rPr lang="pt-BR" sz="1100" b="1"/>
            <a:t>MODELAGEM</a:t>
          </a:r>
        </a:p>
        <a:p>
          <a:endParaRPr lang="pt-BR" sz="1100" b="1"/>
        </a:p>
        <a:p>
          <a:r>
            <a:rPr lang="pt-BR" sz="1100" b="0"/>
            <a:t>Obj: Menor custo</a:t>
          </a:r>
        </a:p>
        <a:p>
          <a:endParaRPr lang="pt-BR" sz="1100" b="0"/>
        </a:p>
        <a:p>
          <a:r>
            <a:rPr lang="pt-BR" sz="1100" b="0"/>
            <a:t>Variáveis: 	qtd. leite - x¹</a:t>
          </a:r>
        </a:p>
        <a:p>
          <a:r>
            <a:rPr lang="pt-BR" sz="1100" b="0"/>
            <a:t>	qtd. carne - x²</a:t>
          </a:r>
        </a:p>
        <a:p>
          <a:r>
            <a:rPr lang="pt-BR" sz="1100" b="0"/>
            <a:t>	qtd.</a:t>
          </a:r>
          <a:r>
            <a:rPr lang="pt-BR" sz="1100" b="0" baseline="0"/>
            <a:t> feijão - x³</a:t>
          </a:r>
        </a:p>
        <a:p>
          <a:r>
            <a:rPr lang="pt-BR" sz="1100" b="0" baseline="0"/>
            <a:t>	qtd. arroz - x</a:t>
          </a:r>
          <a:r>
            <a:rPr lang="pt-BR" sz="1100" b="0" baseline="30000"/>
            <a:t>4</a:t>
          </a:r>
        </a:p>
        <a:p>
          <a:endParaRPr lang="pt-BR" sz="1100" b="0" baseline="0"/>
        </a:p>
        <a:p>
          <a:r>
            <a:rPr lang="pt-BR" sz="1100" b="0" baseline="0"/>
            <a:t>Função Objetivo: {Min} C = 3,5x¹+ 5,8x² + 7,2x³ + 25,5x</a:t>
          </a:r>
          <a:r>
            <a:rPr lang="pt-BR" sz="1100" b="0" baseline="30000"/>
            <a:t>4</a:t>
          </a:r>
        </a:p>
        <a:p>
          <a:endParaRPr lang="pt-BR" sz="1100" b="0" baseline="30000"/>
        </a:p>
        <a:p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Restrições:	Mín Vit. A: 10x¹ + 5x² + 9x³ + 10x</a:t>
          </a:r>
          <a:r>
            <a:rPr lang="pt-BR" sz="1100" b="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&gt;= 560</a:t>
          </a:r>
          <a:endParaRPr lang="pt-BR" sz="1100" b="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Mín Vit. B: 8x¹ + 7x² + 6x³ + 6x</a:t>
          </a:r>
          <a:r>
            <a:rPr lang="pt-BR" sz="1100" b="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&gt;= 490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Mín Vit. C: 15x¹ + 3x² + 4x³ + 7x</a:t>
          </a:r>
          <a:r>
            <a:rPr lang="pt-BR" sz="1100" b="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&gt;= 700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Mín Vit. D: 20x¹ + 2x² + 3x³ + 9x</a:t>
          </a:r>
          <a:r>
            <a:rPr lang="pt-BR" sz="1100" b="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&gt;= 420</a:t>
          </a:r>
        </a:p>
        <a:p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Mín leite: x1 &gt;= 3</a:t>
          </a:r>
        </a:p>
        <a:p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Máx Carne: x2 &lt;= 2</a:t>
          </a:r>
        </a:p>
        <a:p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Mín feijão: x3 &gt;= 0,5</a:t>
          </a:r>
        </a:p>
        <a:p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Mín Arroz: x4 &gt;= 0,5</a:t>
          </a:r>
        </a:p>
        <a:p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Não neg.: x1, x2, x3, x4 &gt;= 0</a:t>
          </a:r>
          <a:endParaRPr lang="pt-BR">
            <a:effectLst/>
          </a:endParaRPr>
        </a:p>
      </xdr:txBody>
    </xdr:sp>
    <xdr:clientData/>
  </xdr:oneCellAnchor>
  <xdr:twoCellAnchor editAs="oneCell">
    <xdr:from>
      <xdr:col>0</xdr:col>
      <xdr:colOff>171450</xdr:colOff>
      <xdr:row>3</xdr:row>
      <xdr:rowOff>146050</xdr:rowOff>
    </xdr:from>
    <xdr:to>
      <xdr:col>7</xdr:col>
      <xdr:colOff>541020</xdr:colOff>
      <xdr:row>9</xdr:row>
      <xdr:rowOff>99877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D86272-8B3A-4B18-8F9A-35F35A31A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98500"/>
          <a:ext cx="5181600" cy="1058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</xdr:colOff>
      <xdr:row>12</xdr:row>
      <xdr:rowOff>50800</xdr:rowOff>
    </xdr:from>
    <xdr:to>
      <xdr:col>8</xdr:col>
      <xdr:colOff>261620</xdr:colOff>
      <xdr:row>18</xdr:row>
      <xdr:rowOff>131570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802DC0-1B10-4E39-87EC-900F4708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260600"/>
          <a:ext cx="5619750" cy="1185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6350</xdr:rowOff>
    </xdr:from>
    <xdr:to>
      <xdr:col>12</xdr:col>
      <xdr:colOff>57150</xdr:colOff>
      <xdr:row>52</xdr:row>
      <xdr:rowOff>106680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D6C55E2-6341-4DA5-B301-DE560E63F0E9}"/>
            </a:ext>
          </a:extLst>
        </xdr:cNvPr>
        <xdr:cNvSpPr txBox="1"/>
      </xdr:nvSpPr>
      <xdr:spPr>
        <a:xfrm>
          <a:off x="165100" y="189230"/>
          <a:ext cx="8761730" cy="942721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indústria de componentes elétricos fabrica: Disjuntor simples; Disjuntor revestido; Caixa para disjuntor e Caixa para centrais de telefonia.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 preços correntes e os respectivos custos variáveis para sua produção e venda são os seguintes: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empresa fez uma pesquisa de mercado e estima que poderá vender 6.200 unidades de disjuntores simples.  O disjuntor revestido tem um mercado de até 2.000 unidades mensais, enquanto a caixa para disjuntor tem mercado de grande procura, não justificando qualquer limite.  A caixa para centrais só é vendida para estatal de telecomunicações que avisou que irá comprar apenas 120 mensais.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processo de fabricação é composto de quatro setores produtivos e na tabela abaixo temos os tempos de produção de cada produto e os potenciais mensais de produção em hora-máquina.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Sabe-se ainda, que os custos e despesas fixas mensais são da ordem de R$10.000,00 e que todas as unidades fabricadas são vendidas.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Montar a modelagem de modo que seja possível encontrar quanto deve ser fabricado de cada produto para que o lucro seja máximo e resolver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utilizando o solver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SE existirem produtos que não devem ser fabricados, analisando apenas o lucro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máximo. Escreve de que forma e em quanto cada unidade produzida destes produtos afetam o lucro.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De que forma elas interfeririam no lucro caso seus limites fossem alterados?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Devido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grande demanda o preço de venda da caixa de disjuntos aumentou para 30 reais. Como ficará a nova distribuição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Qual seria o novo lucro?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MODELAGEM:</a:t>
          </a:r>
        </a:p>
        <a:p>
          <a:r>
            <a:rPr lang="pt-BR" sz="1100" b="0"/>
            <a:t>Obj.:</a:t>
          </a:r>
          <a:r>
            <a:rPr lang="pt-BR" sz="1100" b="0" baseline="0"/>
            <a:t> Lucro máximo</a:t>
          </a:r>
        </a:p>
        <a:p>
          <a:endParaRPr lang="pt-BR" sz="1100" b="0" baseline="0"/>
        </a:p>
        <a:p>
          <a:r>
            <a:rPr lang="pt-BR" sz="1100" b="0" baseline="0"/>
            <a:t>Variáveis:	qtd. DS: x</a:t>
          </a:r>
        </a:p>
        <a:p>
          <a:r>
            <a:rPr lang="pt-BR" sz="1100" b="0" baseline="0"/>
            <a:t>	qtd. DR: y</a:t>
          </a:r>
        </a:p>
        <a:p>
          <a:r>
            <a:rPr lang="pt-BR" sz="1100" b="0" baseline="0"/>
            <a:t>	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qtd. CD: z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qtd. CC: w</a:t>
          </a: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>
              <a:effectLst/>
            </a:rPr>
            <a:t>Função obj.: 	{Máx}</a:t>
          </a:r>
          <a:r>
            <a:rPr lang="pt-BR" baseline="0">
              <a:effectLst/>
            </a:rPr>
            <a:t> L = 4x + 7y + 18z + 82w - 10000</a:t>
          </a:r>
        </a:p>
        <a:p>
          <a:endParaRPr lang="pt-BR" baseline="0">
            <a:effectLst/>
          </a:endParaRPr>
        </a:p>
        <a:p>
          <a:r>
            <a:rPr lang="pt-BR" baseline="0">
              <a:effectLst/>
            </a:rPr>
            <a:t>Restrições: 	A: 0,5x + 1y + 2z + 8,5w &lt;= 3200</a:t>
          </a:r>
        </a:p>
        <a:p>
          <a:r>
            <a:rPr lang="pt-BR" baseline="0">
              <a:effectLst/>
            </a:rPr>
            <a:t>	B: x + 0,5y + 1,2z + 5w &lt;= 4000</a:t>
          </a:r>
        </a:p>
        <a:p>
          <a:r>
            <a:rPr lang="pt-BR" baseline="0">
              <a:effectLst/>
            </a:rPr>
            <a:t>	C: 0,5x + 0,5y + z + 4,5w &lt;= 3000</a:t>
          </a:r>
        </a:p>
        <a:p>
          <a:r>
            <a:rPr lang="pt-BR" baseline="0">
              <a:effectLst/>
            </a:rPr>
            <a:t>	D: 0,8x + 0,6y + 1,5z + 2,5w &lt;= 2500</a:t>
          </a:r>
        </a:p>
        <a:p>
          <a:r>
            <a:rPr lang="pt-BR" baseline="0">
              <a:effectLst/>
            </a:rPr>
            <a:t>	Máx DS: x &lt;= 6200</a:t>
          </a:r>
        </a:p>
        <a:p>
          <a:r>
            <a:rPr lang="pt-BR" baseline="0">
              <a:effectLst/>
            </a:rPr>
            <a:t>	Máx DR: y &lt;= 2000</a:t>
          </a:r>
        </a:p>
        <a:p>
          <a:r>
            <a:rPr lang="pt-BR" baseline="0">
              <a:effectLst/>
            </a:rPr>
            <a:t>	         CC: w  = 120</a:t>
          </a:r>
        </a:p>
        <a:p>
          <a:r>
            <a:rPr lang="pt-BR" baseline="0">
              <a:effectLst/>
            </a:rPr>
            <a:t>	Não neg: x, y, z, w &gt;= 0</a:t>
          </a:r>
          <a:endParaRPr lang="pt-BR">
            <a:effectLst/>
          </a:endParaRPr>
        </a:p>
      </xdr:txBody>
    </xdr:sp>
    <xdr:clientData/>
  </xdr:twoCellAnchor>
  <xdr:twoCellAnchor editAs="oneCell">
    <xdr:from>
      <xdr:col>1</xdr:col>
      <xdr:colOff>268653</xdr:colOff>
      <xdr:row>17</xdr:row>
      <xdr:rowOff>112344</xdr:rowOff>
    </xdr:from>
    <xdr:to>
      <xdr:col>4</xdr:col>
      <xdr:colOff>664795</xdr:colOff>
      <xdr:row>23</xdr:row>
      <xdr:rowOff>131884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0578F1-8A72-4F4F-9293-72F67D50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230" y="3267806"/>
          <a:ext cx="3754803" cy="113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53732</xdr:colOff>
      <xdr:row>4</xdr:row>
      <xdr:rowOff>107460</xdr:rowOff>
    </xdr:from>
    <xdr:to>
      <xdr:col>4</xdr:col>
      <xdr:colOff>909050</xdr:colOff>
      <xdr:row>9</xdr:row>
      <xdr:rowOff>58615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9814FFC-C185-485F-BFD5-FE66E064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309" y="849922"/>
          <a:ext cx="4213979" cy="879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482600</xdr:colOff>
      <xdr:row>35</xdr:row>
      <xdr:rowOff>177800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A8012EE-12DF-4EE7-BF83-52378E90E06D}"/>
            </a:ext>
          </a:extLst>
        </xdr:cNvPr>
        <xdr:cNvSpPr txBox="1"/>
      </xdr:nvSpPr>
      <xdr:spPr>
        <a:xfrm>
          <a:off x="0" y="184150"/>
          <a:ext cx="7188200" cy="643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pequena fábrica de papel-toalha manufatura três tipos de produto:  A, B e C.  A fábrica recebe o papel em grandes rolos e lá é cortado, dobrado e empacotado.  Dada a pequena escala da fábrica, o mercado absorverá qualquer produção a um preço constante.  O lucro unitário de cada produto é, respectivamente R$ 1,00; R$ 1,50 e R$ 2,00.  O quadro abaixo identifica o tempo requerido para operação (em horas) em cada seção da fábrica, bem como a quantidade de máquinas disponíveis.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eaLnBrk="1" fontAlgn="auto" latinLnBrk="0" hangingPunct="1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a modelagem da situação-problema, resolva-o utilizando o solver de modo a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atingir o lucro máximo,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analise a solução e faça a simulação, respondendo as seguintes questões: </a:t>
          </a:r>
        </a:p>
        <a:p>
          <a:pPr eaLnBrk="1" fontAlgn="auto" latinLnBrk="0" hangingPunct="1"/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Qual a quantidade de cada produto deve ser produzida para que o lucro seja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Qual o lucro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 que acontecerá se o empresário insistir em fabricar os três tipos de papel toalha?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Quais restrições limitaram a produção?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Suponha que você seja este empresário e tenha recebido uma herança de 25.000 u.m que irá investir o máximo possível na compra de máquinas para aumentar sua produção. Cada máquina de corte custe 10.000 u.m., cada máquina de dobra custe 8.000 u.m. e que cada máquina de empacotamento custe 12.500 u.m.  Em que (ou, em quais) máquina(s) ele deveria aplicar este dinheiro?  Qual a nova produção de cada peça? Quanto aumentará o lucro?</a:t>
          </a:r>
          <a:endParaRPr lang="pt-BR">
            <a:effectLst/>
          </a:endParaRPr>
        </a:p>
        <a:p>
          <a:endParaRPr lang="pt-BR" sz="1100"/>
        </a:p>
        <a:p>
          <a:endParaRPr lang="pt-BR" sz="1100"/>
        </a:p>
        <a:p>
          <a:r>
            <a:rPr lang="pt-BR" sz="1100"/>
            <a:t>MODELAGEM:</a:t>
          </a:r>
        </a:p>
        <a:p>
          <a:endParaRPr lang="pt-BR" sz="1100"/>
        </a:p>
        <a:p>
          <a:endParaRPr lang="pt-BR" sz="1100"/>
        </a:p>
        <a:p>
          <a:endParaRPr lang="pt-BR" sz="1100"/>
        </a:p>
      </xdr:txBody>
    </xdr:sp>
    <xdr:clientData/>
  </xdr:twoCellAnchor>
  <xdr:twoCellAnchor editAs="oneCell">
    <xdr:from>
      <xdr:col>0</xdr:col>
      <xdr:colOff>139700</xdr:colOff>
      <xdr:row>6</xdr:row>
      <xdr:rowOff>82550</xdr:rowOff>
    </xdr:from>
    <xdr:to>
      <xdr:col>10</xdr:col>
      <xdr:colOff>397023</xdr:colOff>
      <xdr:row>10</xdr:row>
      <xdr:rowOff>127000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B2D4491-4992-48A5-A645-FE922C4B2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187450"/>
          <a:ext cx="6766073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0</xdr:row>
      <xdr:rowOff>165101</xdr:rowOff>
    </xdr:from>
    <xdr:to>
      <xdr:col>13</xdr:col>
      <xdr:colOff>69272</xdr:colOff>
      <xdr:row>40</xdr:row>
      <xdr:rowOff>145774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5AEDD4D-B957-4929-BAC7-E5EE6AAE150A}"/>
            </a:ext>
          </a:extLst>
        </xdr:cNvPr>
        <xdr:cNvSpPr txBox="1"/>
      </xdr:nvSpPr>
      <xdr:spPr>
        <a:xfrm>
          <a:off x="177799" y="165101"/>
          <a:ext cx="7677125" cy="7401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A Fábrica de Rádios Sinval Vulah S.A. fabrica os modelos A, B e C que tem contribuição ao lucro de $16, $30 e $50, respectivamente. As exigências de produção mínima semanais são 20 para o modelo A, 120 para o modelo B e 60 para o modelo C. Cada tipo de rádio requer uma certa quantidade de tempo para fabricação das partes componentes, para a montagem e para embalagem. Especificamente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uma dúzia de unidades do modelo A requer três horas para fabricar, quatro horas para montar e uma para embalar. Os números correspondentes para uma dúzia de unidades do modelo B são 4, 5 e 2, e para uma dúzia de unidades do modelo C são 5, 8 e 3. Durante a próxima semana, 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fábrica tem disponíveis 120 horas de tempo de fabricação, 160 horas de montagem e 48 horas de embalagem. Formule o problema de programação de produção como um modelo de programação linear que maximize o lucro.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quantos rádios de cada modelo devem ser feitos para obter o lucro máximo.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A: 21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B: 120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C: 105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é o valor do lucro? R: 9186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Caso seus limites fossem aumentados, quanto cada um aumentaria (ou diminuiria) o lucro? O tempo no setor de embalagem, cada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hora  a mais aumenta o lucro em 20 U.M.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mínimo do modelo A, cada unidade a mais produzida diminui o lucro em aprox. 0,67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U.M.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mínimo do modelo B, cada unidade a mais produzida diminui o lucro em aprox. 3,33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U.M.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Caso o fabricante tivesse aceitado um pedido de 25 rádios do modelo A e 100 rádios do modelo B, como ficaria a produção? É o lucro?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0,67*4= -3,35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-&gt; 9182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  <a:p>
          <a:r>
            <a:rPr lang="pt-BR" sz="1100" b="1"/>
            <a:t>MODELAGEM</a:t>
          </a:r>
        </a:p>
        <a:p>
          <a:r>
            <a:rPr lang="pt-BR" sz="1100" b="0"/>
            <a:t>Obj.: Lucro máximo</a:t>
          </a:r>
        </a:p>
        <a:p>
          <a:endParaRPr lang="pt-BR" sz="1100" b="0"/>
        </a:p>
        <a:p>
          <a:r>
            <a:rPr lang="pt-BR" sz="1100" b="0"/>
            <a:t>Variáveis:	qtd.</a:t>
          </a:r>
          <a:r>
            <a:rPr lang="pt-BR" sz="1100" b="0" baseline="0"/>
            <a:t> rádio A: x</a:t>
          </a:r>
        </a:p>
        <a:p>
          <a:r>
            <a:rPr lang="pt-BR" sz="1100" b="0" baseline="0"/>
            <a:t>	qtd. rádio B: y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qtd. rádio C: z</a:t>
          </a: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>
              <a:effectLst/>
            </a:rPr>
            <a:t>Função Obj:	{Máx}</a:t>
          </a:r>
          <a:r>
            <a:rPr lang="pt-BR" baseline="0">
              <a:effectLst/>
            </a:rPr>
            <a:t> L = 16x + 30y + 50z</a:t>
          </a:r>
        </a:p>
        <a:p>
          <a:endParaRPr lang="pt-BR" baseline="0">
            <a:effectLst/>
          </a:endParaRPr>
        </a:p>
        <a:p>
          <a:r>
            <a:rPr lang="pt-BR" baseline="0">
              <a:effectLst/>
            </a:rPr>
            <a:t>Restrições: (Tempo dos setores em minutos)</a:t>
          </a:r>
        </a:p>
        <a:p>
          <a:r>
            <a:rPr lang="pt-BR" baseline="0">
              <a:effectLst/>
            </a:rPr>
            <a:t>	Fabricação: 15x + 20y + 25z &lt;= 7200</a:t>
          </a:r>
        </a:p>
        <a:p>
          <a:r>
            <a:rPr lang="pt-BR" sz="1100" b="0" baseline="0">
              <a:effectLst/>
            </a:rPr>
            <a:t>	Montagem: 20x + 25y + 40z &lt;= 9600</a:t>
          </a:r>
        </a:p>
        <a:p>
          <a:r>
            <a:rPr lang="pt-BR" sz="1100" b="0" baseline="0">
              <a:effectLst/>
            </a:rPr>
            <a:t>	Embalagem: 5x + 10y + 15z &lt;= 2880</a:t>
          </a:r>
          <a:endParaRPr lang="pt-BR" sz="11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133350</xdr:rowOff>
    </xdr:from>
    <xdr:to>
      <xdr:col>11</xdr:col>
      <xdr:colOff>25400</xdr:colOff>
      <xdr:row>34</xdr:row>
      <xdr:rowOff>69850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3E7C392-4670-4BC2-B75E-2C76B32F11D7}"/>
            </a:ext>
          </a:extLst>
        </xdr:cNvPr>
        <xdr:cNvSpPr txBox="1"/>
      </xdr:nvSpPr>
      <xdr:spPr>
        <a:xfrm>
          <a:off x="101600" y="133350"/>
          <a:ext cx="6629400" cy="619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grande fábrica de móveis dispõe de um estoque semanal de 250 metros de tábuas, 600 metros de pranchas e 500 metros de painéis de conglomerado. A fábrica normalmente oferece uma linha de móveis composta por um modelo de escrivaninha, uma mesa de reunião, um armário e uma prateleira. Cada tipo de móvel consome certa quantidade de matéria prima, conforme a tabela abaixo. A escrivaninha é vendida por R$1000,00, a mesa por R$800,00, o armário por R$1200,00 e a prateleira por R$200,00 o custo da fábrica com mão de obra é de R$50,00 por homem hora.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 escrivaninha necessita de 4 homens-hora; cada mesa precisa de 3 homens-hora, cada armário de 5 homens-hora e cada prateleira de 1 homem-hora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Há disponíveis 800 homens-hora.  Existe uma encomenda de 15 escrivaninhas, 15 mesas, 20 armários e 7 prateleiras que o fabricante deve entregar no final da semana.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Quantidade de material em metros consumidos por unid. de prod.            Disponibilidade do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Escrivaninha            Mesa            Armário              Prateleira	                      Recurso (m)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Tábua	           1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                     1                              4	                          250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Prancha	           0                         1                      1	       2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Painéis	           3	         2	    4	       0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De que forma elas interfeririam no lucro caso seus limites fossem alterados?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Se, o dono da fábrica recebeu um pedido de 15 escrivaninhas e não pode recusar, pois este pedido lhe abriria novas possibilidades de vendas, como ficaria a nova distribuição? Qual seria o novo lucro?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3" sqref="N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:G51"/>
  <sheetViews>
    <sheetView topLeftCell="A13" zoomScaleNormal="100" workbookViewId="0">
      <selection activeCell="E45" sqref="E45"/>
    </sheetView>
  </sheetViews>
  <sheetFormatPr defaultRowHeight="15" x14ac:dyDescent="0.25"/>
  <cols>
    <col min="1" max="1" width="17.140625" bestFit="1" customWidth="1"/>
    <col min="2" max="4" width="7.28515625" bestFit="1" customWidth="1"/>
    <col min="5" max="5" width="5.5703125" bestFit="1" customWidth="1"/>
    <col min="6" max="6" width="6.7109375" bestFit="1" customWidth="1"/>
  </cols>
  <sheetData>
    <row r="43" spans="1:7" x14ac:dyDescent="0.25">
      <c r="A43" s="5"/>
      <c r="B43" s="5" t="s">
        <v>7</v>
      </c>
      <c r="C43" s="5" t="s">
        <v>8</v>
      </c>
      <c r="D43" s="5" t="s">
        <v>9</v>
      </c>
      <c r="E43" s="5"/>
      <c r="F43" s="5"/>
    </row>
    <row r="44" spans="1:7" x14ac:dyDescent="0.25">
      <c r="A44" s="5" t="s">
        <v>0</v>
      </c>
      <c r="B44" s="8">
        <v>21</v>
      </c>
      <c r="C44" s="8">
        <v>120</v>
      </c>
      <c r="D44" s="8">
        <v>105</v>
      </c>
      <c r="E44" s="5" t="s">
        <v>3</v>
      </c>
      <c r="F44" s="5" t="s">
        <v>4</v>
      </c>
    </row>
    <row r="45" spans="1:7" x14ac:dyDescent="0.25">
      <c r="A45" s="5" t="s">
        <v>1</v>
      </c>
      <c r="B45" s="5">
        <v>16</v>
      </c>
      <c r="C45" s="5">
        <v>30</v>
      </c>
      <c r="D45" s="5">
        <v>50</v>
      </c>
      <c r="E45" s="7">
        <f t="shared" ref="E45:E51" si="0">SUMPRODUCT($B$44:$D$44,B45:D45)</f>
        <v>9186</v>
      </c>
      <c r="F45" s="5"/>
    </row>
    <row r="46" spans="1:7" x14ac:dyDescent="0.25">
      <c r="A46" s="5" t="s">
        <v>2</v>
      </c>
      <c r="B46" s="5">
        <v>15</v>
      </c>
      <c r="C46" s="6">
        <v>20</v>
      </c>
      <c r="D46" s="5">
        <v>25</v>
      </c>
      <c r="E46" s="8">
        <f t="shared" si="0"/>
        <v>5340</v>
      </c>
      <c r="F46" s="5">
        <v>7200</v>
      </c>
      <c r="G46" t="s">
        <v>13</v>
      </c>
    </row>
    <row r="47" spans="1:7" x14ac:dyDescent="0.25">
      <c r="A47" s="5" t="s">
        <v>5</v>
      </c>
      <c r="B47" s="5">
        <v>20</v>
      </c>
      <c r="C47" s="5">
        <v>25</v>
      </c>
      <c r="D47" s="5">
        <v>40</v>
      </c>
      <c r="E47" s="8">
        <f t="shared" si="0"/>
        <v>7620</v>
      </c>
      <c r="F47" s="5">
        <v>9600</v>
      </c>
      <c r="G47" t="s">
        <v>13</v>
      </c>
    </row>
    <row r="48" spans="1:7" x14ac:dyDescent="0.25">
      <c r="A48" s="5" t="s">
        <v>6</v>
      </c>
      <c r="B48" s="5">
        <v>5</v>
      </c>
      <c r="C48" s="5">
        <v>10</v>
      </c>
      <c r="D48" s="5">
        <v>15</v>
      </c>
      <c r="E48" s="8">
        <f t="shared" si="0"/>
        <v>2880</v>
      </c>
      <c r="F48" s="5">
        <v>2880</v>
      </c>
      <c r="G48" t="s">
        <v>13</v>
      </c>
    </row>
    <row r="49" spans="1:7" x14ac:dyDescent="0.25">
      <c r="A49" s="5" t="s">
        <v>10</v>
      </c>
      <c r="B49" s="5">
        <v>1</v>
      </c>
      <c r="C49" s="5">
        <v>0</v>
      </c>
      <c r="D49" s="5">
        <v>0</v>
      </c>
      <c r="E49" s="8">
        <f t="shared" si="0"/>
        <v>21</v>
      </c>
      <c r="F49" s="5">
        <v>20</v>
      </c>
      <c r="G49" t="s">
        <v>14</v>
      </c>
    </row>
    <row r="50" spans="1:7" x14ac:dyDescent="0.25">
      <c r="A50" s="5" t="s">
        <v>11</v>
      </c>
      <c r="B50" s="5">
        <v>0</v>
      </c>
      <c r="C50" s="5">
        <v>1</v>
      </c>
      <c r="D50" s="5">
        <v>0</v>
      </c>
      <c r="E50" s="8">
        <f t="shared" si="0"/>
        <v>120</v>
      </c>
      <c r="F50" s="5">
        <v>120</v>
      </c>
      <c r="G50" t="s">
        <v>14</v>
      </c>
    </row>
    <row r="51" spans="1:7" x14ac:dyDescent="0.25">
      <c r="A51" s="5" t="s">
        <v>12</v>
      </c>
      <c r="B51" s="5">
        <v>0</v>
      </c>
      <c r="C51" s="5">
        <v>0</v>
      </c>
      <c r="D51" s="5">
        <v>1</v>
      </c>
      <c r="E51" s="8">
        <f t="shared" si="0"/>
        <v>105</v>
      </c>
      <c r="F51" s="5">
        <v>60</v>
      </c>
      <c r="G51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" sqref="N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7:L80"/>
  <sheetViews>
    <sheetView topLeftCell="A48" zoomScale="70" zoomScaleNormal="70" workbookViewId="0">
      <selection activeCell="A54" sqref="A54:S60"/>
    </sheetView>
  </sheetViews>
  <sheetFormatPr defaultRowHeight="15" x14ac:dyDescent="0.25"/>
  <cols>
    <col min="1" max="1" width="17.28515625" customWidth="1"/>
    <col min="2" max="2" width="15.42578125" customWidth="1"/>
    <col min="3" max="3" width="15.28515625" customWidth="1"/>
    <col min="4" max="5" width="15.5703125" customWidth="1"/>
    <col min="6" max="6" width="15.140625" customWidth="1"/>
    <col min="7" max="7" width="12.28515625" customWidth="1"/>
  </cols>
  <sheetData>
    <row r="47" spans="1:12" ht="55.9" customHeight="1" x14ac:dyDescent="0.35">
      <c r="A47" s="4"/>
      <c r="B47" s="4"/>
      <c r="C47" s="4"/>
      <c r="D47" s="4"/>
      <c r="E47" s="4"/>
      <c r="F47" s="4"/>
      <c r="G47" s="4"/>
      <c r="H47" s="4"/>
      <c r="I47" s="3"/>
      <c r="J47" s="3"/>
      <c r="K47" s="3"/>
      <c r="L47" s="3"/>
    </row>
    <row r="48" spans="1:12" ht="31.9" customHeight="1" x14ac:dyDescent="0.35">
      <c r="A48" s="4"/>
      <c r="B48" s="4"/>
      <c r="C48" s="4"/>
      <c r="D48" s="4"/>
      <c r="E48" s="4"/>
      <c r="F48" s="4"/>
      <c r="G48" s="4"/>
      <c r="H48" s="4"/>
      <c r="I48" s="3"/>
      <c r="J48" s="3"/>
      <c r="K48" s="3"/>
      <c r="L48" s="3"/>
    </row>
    <row r="49" spans="1:12" ht="23.25" x14ac:dyDescent="0.35">
      <c r="A49" s="4"/>
      <c r="B49" s="4"/>
      <c r="C49" s="4"/>
      <c r="D49" s="4"/>
      <c r="E49" s="4"/>
      <c r="F49" s="4"/>
      <c r="G49" s="4"/>
      <c r="H49" s="4"/>
      <c r="I49" s="3"/>
      <c r="J49" s="3"/>
      <c r="K49" s="3"/>
      <c r="L49" s="3"/>
    </row>
    <row r="50" spans="1:12" ht="46.15" customHeight="1" x14ac:dyDescent="0.35">
      <c r="A50" s="4"/>
      <c r="B50" s="4"/>
      <c r="C50" s="4"/>
      <c r="D50" s="4"/>
      <c r="E50" s="4"/>
      <c r="F50" s="4"/>
      <c r="G50" s="4"/>
      <c r="H50" s="4"/>
      <c r="I50" s="3"/>
      <c r="J50" s="3"/>
      <c r="K50" s="3"/>
      <c r="L50" s="3"/>
    </row>
    <row r="51" spans="1:12" ht="23.25" x14ac:dyDescent="0.35">
      <c r="A51" s="4"/>
      <c r="B51" s="4"/>
      <c r="C51" s="4"/>
      <c r="D51" s="4"/>
      <c r="E51" s="4"/>
      <c r="F51" s="4"/>
      <c r="G51" s="4"/>
      <c r="H51" s="4"/>
      <c r="I51" s="3"/>
      <c r="J51" s="3"/>
      <c r="K51" s="3"/>
      <c r="L51" s="3"/>
    </row>
    <row r="52" spans="1:12" ht="23.25" x14ac:dyDescent="0.35">
      <c r="A52" s="4"/>
      <c r="B52" s="4"/>
      <c r="C52" s="4"/>
      <c r="D52" s="4"/>
      <c r="E52" s="4"/>
      <c r="F52" s="4"/>
      <c r="G52" s="4"/>
      <c r="H52" s="4"/>
      <c r="I52" s="3"/>
      <c r="J52" s="3"/>
      <c r="K52" s="3"/>
      <c r="L52" s="3"/>
    </row>
    <row r="53" spans="1:12" ht="23.25" x14ac:dyDescent="0.35">
      <c r="A53" s="4"/>
      <c r="B53" s="4"/>
      <c r="C53" s="4"/>
      <c r="D53" s="4"/>
      <c r="E53" s="4"/>
      <c r="F53" s="4"/>
      <c r="G53" s="4"/>
      <c r="H53" s="4"/>
      <c r="I53" s="3"/>
      <c r="J53" s="3"/>
      <c r="K53" s="3"/>
      <c r="L53" s="3"/>
    </row>
    <row r="54" spans="1:12" ht="23.25" x14ac:dyDescent="0.35">
      <c r="A54" s="4"/>
      <c r="B54" s="4"/>
      <c r="C54" s="4"/>
      <c r="D54" s="4"/>
      <c r="E54" s="4"/>
      <c r="F54" s="4"/>
      <c r="G54" s="4"/>
      <c r="H54" s="4"/>
      <c r="I54" s="3"/>
      <c r="J54" s="3"/>
      <c r="K54" s="3"/>
      <c r="L54" s="3"/>
    </row>
    <row r="55" spans="1:12" ht="23.2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23.2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ht="23.25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23.2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ht="23.25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23.2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23.2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2" ht="23.2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2" ht="23.2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2" ht="23.2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23.2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23.2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23.2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23.2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23.2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23.2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23.2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23.2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23.2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23.2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23.2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23.2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23.2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23.25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23.25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23.25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79"/>
  <sheetViews>
    <sheetView topLeftCell="A45" zoomScale="69" zoomScaleNormal="69" workbookViewId="0">
      <selection activeCell="O72" sqref="O72"/>
    </sheetView>
  </sheetViews>
  <sheetFormatPr defaultRowHeight="15" x14ac:dyDescent="0.25"/>
  <cols>
    <col min="1" max="1" width="12.7109375" bestFit="1" customWidth="1"/>
  </cols>
  <sheetData>
    <row r="8" spans="13:13" x14ac:dyDescent="0.25">
      <c r="M8" s="1"/>
    </row>
    <row r="9" spans="13:13" x14ac:dyDescent="0.25">
      <c r="M9" s="1"/>
    </row>
    <row r="11" spans="13:13" x14ac:dyDescent="0.25">
      <c r="M11" s="1"/>
    </row>
    <row r="68" spans="1:7" ht="23.25" x14ac:dyDescent="0.35">
      <c r="A68" s="3"/>
      <c r="B68" s="3"/>
      <c r="C68" s="3"/>
      <c r="D68" s="3"/>
      <c r="E68" s="3"/>
      <c r="F68" s="3"/>
      <c r="G68" s="3"/>
    </row>
    <row r="69" spans="1:7" ht="23.25" x14ac:dyDescent="0.35">
      <c r="A69" s="3"/>
      <c r="B69" s="3"/>
      <c r="C69" s="3"/>
      <c r="D69" s="3"/>
      <c r="E69" s="3"/>
      <c r="F69" s="3"/>
      <c r="G69" s="3"/>
    </row>
    <row r="70" spans="1:7" ht="23.25" x14ac:dyDescent="0.35">
      <c r="A70" s="3"/>
      <c r="B70" s="3"/>
      <c r="C70" s="3"/>
      <c r="D70" s="3"/>
      <c r="E70" s="3"/>
      <c r="F70" s="3"/>
      <c r="G70" s="3"/>
    </row>
    <row r="71" spans="1:7" ht="23.25" x14ac:dyDescent="0.35">
      <c r="A71" s="3"/>
      <c r="B71" s="3"/>
      <c r="C71" s="3"/>
      <c r="D71" s="3"/>
      <c r="E71" s="3"/>
      <c r="F71" s="3"/>
      <c r="G71" s="3"/>
    </row>
    <row r="72" spans="1:7" ht="23.25" x14ac:dyDescent="0.35">
      <c r="A72" s="3"/>
      <c r="B72" s="3"/>
      <c r="C72" s="3"/>
      <c r="D72" s="3"/>
      <c r="E72" s="3"/>
      <c r="F72" s="3"/>
      <c r="G72" s="3"/>
    </row>
    <row r="74" spans="1:7" ht="23.25" x14ac:dyDescent="0.35">
      <c r="A74" s="3"/>
    </row>
    <row r="75" spans="1:7" ht="23.25" x14ac:dyDescent="0.35">
      <c r="A75" s="3"/>
    </row>
    <row r="76" spans="1:7" ht="23.25" x14ac:dyDescent="0.35">
      <c r="A76" s="3"/>
    </row>
    <row r="77" spans="1:7" ht="23.25" x14ac:dyDescent="0.35">
      <c r="A77" s="3"/>
    </row>
    <row r="78" spans="1:7" ht="23.25" x14ac:dyDescent="0.35">
      <c r="A78" s="3"/>
    </row>
    <row r="79" spans="1:7" ht="23.25" x14ac:dyDescent="0.35">
      <c r="A79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E10" sqref="E10"/>
    </sheetView>
  </sheetViews>
  <sheetFormatPr defaultRowHeight="15" x14ac:dyDescent="0.25"/>
  <cols>
    <col min="1" max="1" width="2.28515625" customWidth="1"/>
    <col min="2" max="2" width="6.28515625" bestFit="1" customWidth="1"/>
    <col min="3" max="3" width="15.42578125" bestFit="1" customWidth="1"/>
    <col min="4" max="4" width="6" bestFit="1" customWidth="1"/>
    <col min="5" max="5" width="8.7109375" bestFit="1" customWidth="1"/>
    <col min="6" max="6" width="10.5703125" bestFit="1" customWidth="1"/>
    <col min="7" max="7" width="12" bestFit="1" customWidth="1"/>
    <col min="8" max="8" width="9.28515625" bestFit="1" customWidth="1"/>
  </cols>
  <sheetData>
    <row r="1" spans="1:8" x14ac:dyDescent="0.25">
      <c r="A1" s="9" t="s">
        <v>15</v>
      </c>
    </row>
    <row r="2" spans="1:8" x14ac:dyDescent="0.25">
      <c r="A2" s="9" t="s">
        <v>66</v>
      </c>
    </row>
    <row r="3" spans="1:8" x14ac:dyDescent="0.25">
      <c r="A3" s="9" t="s">
        <v>67</v>
      </c>
    </row>
    <row r="6" spans="1:8" ht="15.75" thickBot="1" x14ac:dyDescent="0.3">
      <c r="A6" t="s">
        <v>18</v>
      </c>
    </row>
    <row r="7" spans="1:8" x14ac:dyDescent="0.25">
      <c r="B7" s="16"/>
      <c r="C7" s="16"/>
      <c r="D7" s="16" t="s">
        <v>21</v>
      </c>
      <c r="E7" s="16" t="s">
        <v>23</v>
      </c>
      <c r="F7" s="16" t="s">
        <v>25</v>
      </c>
      <c r="G7" s="16" t="s">
        <v>27</v>
      </c>
      <c r="H7" s="16" t="s">
        <v>27</v>
      </c>
    </row>
    <row r="8" spans="1:8" ht="15.75" thickBot="1" x14ac:dyDescent="0.3">
      <c r="B8" s="17" t="s">
        <v>19</v>
      </c>
      <c r="C8" s="17" t="s">
        <v>20</v>
      </c>
      <c r="D8" s="17" t="s">
        <v>22</v>
      </c>
      <c r="E8" s="17" t="s">
        <v>24</v>
      </c>
      <c r="F8" s="17" t="s">
        <v>26</v>
      </c>
      <c r="G8" s="17" t="s">
        <v>28</v>
      </c>
      <c r="H8" s="17" t="s">
        <v>29</v>
      </c>
    </row>
    <row r="9" spans="1:8" x14ac:dyDescent="0.25">
      <c r="B9" s="14" t="s">
        <v>68</v>
      </c>
      <c r="C9" s="14" t="s">
        <v>69</v>
      </c>
      <c r="D9" s="14">
        <v>60.499999999999972</v>
      </c>
      <c r="E9" s="14">
        <v>0</v>
      </c>
      <c r="F9" s="14">
        <v>3.5</v>
      </c>
      <c r="G9" s="14">
        <v>3.128571428571413</v>
      </c>
      <c r="H9" s="14">
        <v>3.5000000000000306</v>
      </c>
    </row>
    <row r="10" spans="1:8" x14ac:dyDescent="0.25">
      <c r="B10" s="14" t="s">
        <v>70</v>
      </c>
      <c r="C10" s="14" t="s">
        <v>71</v>
      </c>
      <c r="D10" s="14">
        <v>0</v>
      </c>
      <c r="E10" s="14">
        <v>2.7374999999999865</v>
      </c>
      <c r="F10" s="14">
        <v>5.8000000000000007</v>
      </c>
      <c r="G10" s="14">
        <v>1E+30</v>
      </c>
      <c r="H10" s="14">
        <v>2.7374999999999865</v>
      </c>
    </row>
    <row r="11" spans="1:8" x14ac:dyDescent="0.25">
      <c r="B11" s="14" t="s">
        <v>72</v>
      </c>
      <c r="C11" s="14" t="s">
        <v>73</v>
      </c>
      <c r="D11" s="14">
        <v>0.5</v>
      </c>
      <c r="E11" s="14">
        <v>0</v>
      </c>
      <c r="F11" s="14">
        <v>7.1999999999999993</v>
      </c>
      <c r="G11" s="14">
        <v>1E+30</v>
      </c>
      <c r="H11" s="14">
        <v>4.5749999999999886</v>
      </c>
    </row>
    <row r="12" spans="1:8" ht="15.75" thickBot="1" x14ac:dyDescent="0.3">
      <c r="B12" s="15" t="s">
        <v>74</v>
      </c>
      <c r="C12" s="15" t="s">
        <v>75</v>
      </c>
      <c r="D12" s="15">
        <v>0.5</v>
      </c>
      <c r="E12" s="15">
        <v>0</v>
      </c>
      <c r="F12" s="15">
        <v>25.5</v>
      </c>
      <c r="G12" s="15">
        <v>1E+30</v>
      </c>
      <c r="H12" s="15">
        <v>22.874999999999993</v>
      </c>
    </row>
    <row r="14" spans="1:8" ht="15.75" thickBot="1" x14ac:dyDescent="0.3">
      <c r="A14" t="s">
        <v>30</v>
      </c>
    </row>
    <row r="15" spans="1:8" x14ac:dyDescent="0.25">
      <c r="B15" s="16"/>
      <c r="C15" s="16"/>
      <c r="D15" s="16" t="s">
        <v>21</v>
      </c>
      <c r="E15" s="16" t="s">
        <v>31</v>
      </c>
      <c r="F15" s="16" t="s">
        <v>33</v>
      </c>
      <c r="G15" s="16" t="s">
        <v>27</v>
      </c>
      <c r="H15" s="16" t="s">
        <v>27</v>
      </c>
    </row>
    <row r="16" spans="1:8" ht="15.75" thickBot="1" x14ac:dyDescent="0.3">
      <c r="B16" s="17" t="s">
        <v>19</v>
      </c>
      <c r="C16" s="17" t="s">
        <v>20</v>
      </c>
      <c r="D16" s="17" t="s">
        <v>22</v>
      </c>
      <c r="E16" s="17" t="s">
        <v>32</v>
      </c>
      <c r="F16" s="17" t="s">
        <v>34</v>
      </c>
      <c r="G16" s="17" t="s">
        <v>28</v>
      </c>
      <c r="H16" s="17" t="s">
        <v>29</v>
      </c>
    </row>
    <row r="17" spans="2:8" x14ac:dyDescent="0.25">
      <c r="B17" s="14" t="s">
        <v>76</v>
      </c>
      <c r="C17" s="14" t="s">
        <v>77</v>
      </c>
      <c r="D17" s="14">
        <v>614.49999999999977</v>
      </c>
      <c r="E17" s="14">
        <v>0</v>
      </c>
      <c r="F17" s="14">
        <v>560</v>
      </c>
      <c r="G17" s="14">
        <v>54.500000000000263</v>
      </c>
      <c r="H17" s="14">
        <v>1E+30</v>
      </c>
    </row>
    <row r="18" spans="2:8" x14ac:dyDescent="0.25">
      <c r="B18" s="14" t="s">
        <v>78</v>
      </c>
      <c r="C18" s="14" t="s">
        <v>79</v>
      </c>
      <c r="D18" s="14">
        <v>489.99999999999977</v>
      </c>
      <c r="E18" s="14">
        <v>0.43750000000000355</v>
      </c>
      <c r="F18" s="14">
        <v>490</v>
      </c>
      <c r="G18" s="14">
        <v>1E+30</v>
      </c>
      <c r="H18" s="14">
        <v>43.600000000000186</v>
      </c>
    </row>
    <row r="19" spans="2:8" x14ac:dyDescent="0.25">
      <c r="B19" s="14" t="s">
        <v>80</v>
      </c>
      <c r="C19" s="14" t="s">
        <v>81</v>
      </c>
      <c r="D19" s="14">
        <v>912.99999999999955</v>
      </c>
      <c r="E19" s="14">
        <v>0</v>
      </c>
      <c r="F19" s="14">
        <v>700</v>
      </c>
      <c r="G19" s="14">
        <v>212.99999999999972</v>
      </c>
      <c r="H19" s="14">
        <v>1E+30</v>
      </c>
    </row>
    <row r="20" spans="2:8" x14ac:dyDescent="0.25">
      <c r="B20" s="14" t="s">
        <v>82</v>
      </c>
      <c r="C20" s="14" t="s">
        <v>83</v>
      </c>
      <c r="D20" s="14">
        <v>1215.9999999999995</v>
      </c>
      <c r="E20" s="14">
        <v>0</v>
      </c>
      <c r="F20" s="14">
        <v>420</v>
      </c>
      <c r="G20" s="14">
        <v>795.99999999999989</v>
      </c>
      <c r="H20" s="14">
        <v>1E+30</v>
      </c>
    </row>
    <row r="21" spans="2:8" x14ac:dyDescent="0.25">
      <c r="B21" s="14" t="s">
        <v>84</v>
      </c>
      <c r="C21" s="14" t="s">
        <v>85</v>
      </c>
      <c r="D21" s="14">
        <v>60.499999999999972</v>
      </c>
      <c r="E21" s="14">
        <v>0</v>
      </c>
      <c r="F21" s="14">
        <v>3</v>
      </c>
      <c r="G21" s="14">
        <v>57.499999999999972</v>
      </c>
      <c r="H21" s="14">
        <v>1E+30</v>
      </c>
    </row>
    <row r="22" spans="2:8" x14ac:dyDescent="0.25">
      <c r="B22" s="14" t="s">
        <v>86</v>
      </c>
      <c r="C22" s="14" t="s">
        <v>87</v>
      </c>
      <c r="D22" s="14">
        <v>0</v>
      </c>
      <c r="E22" s="14">
        <v>0</v>
      </c>
      <c r="F22" s="14">
        <v>2</v>
      </c>
      <c r="G22" s="14">
        <v>1E+30</v>
      </c>
      <c r="H22" s="14">
        <v>2</v>
      </c>
    </row>
    <row r="23" spans="2:8" x14ac:dyDescent="0.25">
      <c r="B23" s="14" t="s">
        <v>88</v>
      </c>
      <c r="C23" s="14" t="s">
        <v>89</v>
      </c>
      <c r="D23" s="14">
        <v>0.5</v>
      </c>
      <c r="E23" s="14">
        <v>4.5749999999999886</v>
      </c>
      <c r="F23" s="14">
        <v>0.5</v>
      </c>
      <c r="G23" s="14">
        <v>29.379310344827559</v>
      </c>
      <c r="H23" s="14">
        <v>0.5</v>
      </c>
    </row>
    <row r="24" spans="2:8" ht="15.75" thickBot="1" x14ac:dyDescent="0.3">
      <c r="B24" s="15" t="s">
        <v>90</v>
      </c>
      <c r="C24" s="15" t="s">
        <v>91</v>
      </c>
      <c r="D24" s="15">
        <v>0.5</v>
      </c>
      <c r="E24" s="15">
        <v>22.874999999999993</v>
      </c>
      <c r="F24" s="15">
        <v>0.5</v>
      </c>
      <c r="G24" s="15">
        <v>50.117647058823486</v>
      </c>
      <c r="H24" s="15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6:N87"/>
  <sheetViews>
    <sheetView tabSelected="1" topLeftCell="A31" workbookViewId="0">
      <selection activeCell="N47" sqref="N47"/>
    </sheetView>
  </sheetViews>
  <sheetFormatPr defaultRowHeight="15" x14ac:dyDescent="0.25"/>
  <cols>
    <col min="1" max="1" width="16.7109375" bestFit="1" customWidth="1"/>
  </cols>
  <sheetData>
    <row r="36" spans="13:14" x14ac:dyDescent="0.25">
      <c r="M36" t="s">
        <v>135</v>
      </c>
      <c r="N36" t="s">
        <v>136</v>
      </c>
    </row>
    <row r="39" spans="13:14" x14ac:dyDescent="0.25">
      <c r="M39" t="s">
        <v>137</v>
      </c>
      <c r="N39" t="s">
        <v>138</v>
      </c>
    </row>
    <row r="65" spans="1:8" x14ac:dyDescent="0.25">
      <c r="A65" s="5"/>
      <c r="B65" s="5" t="s">
        <v>53</v>
      </c>
      <c r="C65" s="5" t="s">
        <v>54</v>
      </c>
      <c r="D65" s="5" t="s">
        <v>55</v>
      </c>
      <c r="E65" s="5" t="s">
        <v>56</v>
      </c>
      <c r="F65" s="5"/>
      <c r="G65" s="5"/>
    </row>
    <row r="66" spans="1:8" x14ac:dyDescent="0.25">
      <c r="A66" s="5" t="s">
        <v>0</v>
      </c>
      <c r="B66" s="8">
        <v>60.499999999999972</v>
      </c>
      <c r="C66" s="8">
        <v>0</v>
      </c>
      <c r="D66" s="8">
        <v>0.5</v>
      </c>
      <c r="E66" s="8">
        <v>0.5</v>
      </c>
      <c r="F66" s="5" t="s">
        <v>3</v>
      </c>
      <c r="G66" s="5" t="s">
        <v>4</v>
      </c>
    </row>
    <row r="67" spans="1:8" x14ac:dyDescent="0.25">
      <c r="A67" s="5" t="s">
        <v>57</v>
      </c>
      <c r="B67" s="5">
        <v>3.5</v>
      </c>
      <c r="C67" s="5">
        <v>5.8</v>
      </c>
      <c r="D67" s="5">
        <v>7.2</v>
      </c>
      <c r="E67" s="5">
        <v>25.5</v>
      </c>
      <c r="F67" s="7">
        <f t="shared" ref="F67:F75" si="0">SUMPRODUCT($B$66:$E$66,B67:E67)</f>
        <v>228.09999999999988</v>
      </c>
      <c r="G67" s="5"/>
    </row>
    <row r="68" spans="1:8" x14ac:dyDescent="0.25">
      <c r="A68" s="5" t="s">
        <v>58</v>
      </c>
      <c r="B68" s="5">
        <v>10</v>
      </c>
      <c r="C68" s="6">
        <v>5</v>
      </c>
      <c r="D68" s="5">
        <v>9</v>
      </c>
      <c r="E68" s="5">
        <v>10</v>
      </c>
      <c r="F68" s="8">
        <f t="shared" si="0"/>
        <v>614.49999999999977</v>
      </c>
      <c r="G68" s="5">
        <v>560</v>
      </c>
      <c r="H68" t="s">
        <v>14</v>
      </c>
    </row>
    <row r="69" spans="1:8" x14ac:dyDescent="0.25">
      <c r="A69" s="5" t="s">
        <v>59</v>
      </c>
      <c r="B69" s="5">
        <v>8</v>
      </c>
      <c r="C69" s="5">
        <v>7</v>
      </c>
      <c r="D69" s="5">
        <v>6</v>
      </c>
      <c r="E69" s="5">
        <v>6</v>
      </c>
      <c r="F69" s="8">
        <f t="shared" si="0"/>
        <v>489.99999999999977</v>
      </c>
      <c r="G69" s="5">
        <v>490</v>
      </c>
      <c r="H69" t="s">
        <v>14</v>
      </c>
    </row>
    <row r="70" spans="1:8" x14ac:dyDescent="0.25">
      <c r="A70" s="5" t="s">
        <v>60</v>
      </c>
      <c r="B70" s="5">
        <v>15</v>
      </c>
      <c r="C70" s="5">
        <v>3</v>
      </c>
      <c r="D70" s="5">
        <v>4</v>
      </c>
      <c r="E70" s="5">
        <v>7</v>
      </c>
      <c r="F70" s="8">
        <f t="shared" si="0"/>
        <v>912.99999999999955</v>
      </c>
      <c r="G70" s="5">
        <v>700</v>
      </c>
      <c r="H70" t="s">
        <v>14</v>
      </c>
    </row>
    <row r="71" spans="1:8" x14ac:dyDescent="0.25">
      <c r="A71" s="5" t="s">
        <v>61</v>
      </c>
      <c r="B71" s="5">
        <v>20</v>
      </c>
      <c r="C71" s="5">
        <v>2</v>
      </c>
      <c r="D71" s="5">
        <v>3</v>
      </c>
      <c r="E71" s="5">
        <v>9</v>
      </c>
      <c r="F71" s="8">
        <f t="shared" si="0"/>
        <v>1215.9999999999995</v>
      </c>
      <c r="G71" s="5">
        <v>420</v>
      </c>
      <c r="H71" t="s">
        <v>14</v>
      </c>
    </row>
    <row r="72" spans="1:8" x14ac:dyDescent="0.25">
      <c r="A72" s="5" t="s">
        <v>62</v>
      </c>
      <c r="B72" s="5">
        <v>1</v>
      </c>
      <c r="C72" s="5">
        <v>0</v>
      </c>
      <c r="D72" s="5">
        <v>0</v>
      </c>
      <c r="E72" s="5">
        <v>0</v>
      </c>
      <c r="F72" s="8">
        <f t="shared" si="0"/>
        <v>60.499999999999972</v>
      </c>
      <c r="G72" s="5">
        <v>3</v>
      </c>
      <c r="H72" t="s">
        <v>14</v>
      </c>
    </row>
    <row r="73" spans="1:8" x14ac:dyDescent="0.25">
      <c r="A73" s="5" t="s">
        <v>63</v>
      </c>
      <c r="B73" s="5">
        <v>0</v>
      </c>
      <c r="C73" s="5">
        <v>1</v>
      </c>
      <c r="D73" s="5">
        <v>0</v>
      </c>
      <c r="E73" s="5">
        <v>0</v>
      </c>
      <c r="F73" s="8">
        <f t="shared" si="0"/>
        <v>0</v>
      </c>
      <c r="G73" s="5">
        <v>2</v>
      </c>
      <c r="H73" t="s">
        <v>13</v>
      </c>
    </row>
    <row r="74" spans="1:8" x14ac:dyDescent="0.25">
      <c r="A74" s="5" t="s">
        <v>65</v>
      </c>
      <c r="B74" s="5">
        <v>0</v>
      </c>
      <c r="C74" s="5">
        <v>0</v>
      </c>
      <c r="D74" s="5">
        <v>1</v>
      </c>
      <c r="E74" s="5">
        <v>0</v>
      </c>
      <c r="F74" s="8">
        <f t="shared" si="0"/>
        <v>0.5</v>
      </c>
      <c r="G74" s="5">
        <v>0.5</v>
      </c>
      <c r="H74" t="s">
        <v>14</v>
      </c>
    </row>
    <row r="75" spans="1:8" x14ac:dyDescent="0.25">
      <c r="A75" s="5" t="s">
        <v>64</v>
      </c>
      <c r="B75" s="5">
        <v>0</v>
      </c>
      <c r="C75" s="5">
        <v>0</v>
      </c>
      <c r="D75" s="5">
        <v>0</v>
      </c>
      <c r="E75" s="5">
        <v>1</v>
      </c>
      <c r="F75" s="8">
        <f t="shared" si="0"/>
        <v>0.5</v>
      </c>
      <c r="G75" s="5">
        <v>0.5</v>
      </c>
      <c r="H75" t="s">
        <v>14</v>
      </c>
    </row>
    <row r="77" spans="1:8" x14ac:dyDescent="0.25">
      <c r="A77" s="5"/>
      <c r="B77" s="5" t="s">
        <v>53</v>
      </c>
      <c r="C77" s="5" t="s">
        <v>54</v>
      </c>
      <c r="D77" s="5" t="s">
        <v>55</v>
      </c>
      <c r="E77" s="5" t="s">
        <v>56</v>
      </c>
      <c r="F77" s="5"/>
      <c r="G77" s="5"/>
    </row>
    <row r="78" spans="1:8" x14ac:dyDescent="0.25">
      <c r="A78" s="5" t="s">
        <v>0</v>
      </c>
      <c r="B78" s="8">
        <v>60.499999999999972</v>
      </c>
      <c r="C78" s="8">
        <v>0</v>
      </c>
      <c r="D78" s="8">
        <v>0.5</v>
      </c>
      <c r="E78" s="8">
        <v>0.5</v>
      </c>
      <c r="F78" s="5" t="s">
        <v>3</v>
      </c>
      <c r="G78" s="5" t="s">
        <v>4</v>
      </c>
    </row>
    <row r="79" spans="1:8" x14ac:dyDescent="0.25">
      <c r="A79" s="5" t="s">
        <v>57</v>
      </c>
      <c r="B79" s="5">
        <v>3.5</v>
      </c>
      <c r="C79" s="5">
        <v>5.8</v>
      </c>
      <c r="D79" s="5">
        <v>7.2</v>
      </c>
      <c r="E79" s="5">
        <v>25.5</v>
      </c>
      <c r="F79" s="7">
        <f t="shared" ref="F79:F87" si="1">SUMPRODUCT($B$66:$E$66,B79:E79)</f>
        <v>228.09999999999988</v>
      </c>
      <c r="G79" s="5"/>
    </row>
    <row r="80" spans="1:8" x14ac:dyDescent="0.25">
      <c r="A80" s="5" t="s">
        <v>58</v>
      </c>
      <c r="B80" s="5">
        <v>10</v>
      </c>
      <c r="C80" s="6">
        <v>5</v>
      </c>
      <c r="D80" s="5">
        <v>9</v>
      </c>
      <c r="E80" s="5">
        <v>10</v>
      </c>
      <c r="F80" s="8">
        <f t="shared" si="1"/>
        <v>614.49999999999977</v>
      </c>
      <c r="G80" s="5">
        <v>500</v>
      </c>
    </row>
    <row r="81" spans="1:7" x14ac:dyDescent="0.25">
      <c r="A81" s="5" t="s">
        <v>59</v>
      </c>
      <c r="B81" s="5">
        <v>8</v>
      </c>
      <c r="C81" s="5">
        <v>7</v>
      </c>
      <c r="D81" s="5">
        <v>6</v>
      </c>
      <c r="E81" s="5">
        <v>6</v>
      </c>
      <c r="F81" s="8">
        <f t="shared" si="1"/>
        <v>489.99999999999977</v>
      </c>
      <c r="G81" s="5">
        <v>550</v>
      </c>
    </row>
    <row r="82" spans="1:7" x14ac:dyDescent="0.25">
      <c r="A82" s="5" t="s">
        <v>60</v>
      </c>
      <c r="B82" s="5">
        <v>15</v>
      </c>
      <c r="C82" s="5">
        <v>3</v>
      </c>
      <c r="D82" s="5">
        <v>4</v>
      </c>
      <c r="E82" s="5">
        <v>7</v>
      </c>
      <c r="F82" s="8">
        <f t="shared" si="1"/>
        <v>912.99999999999955</v>
      </c>
      <c r="G82" s="5">
        <v>600</v>
      </c>
    </row>
    <row r="83" spans="1:7" x14ac:dyDescent="0.25">
      <c r="A83" s="5" t="s">
        <v>61</v>
      </c>
      <c r="B83" s="5">
        <v>20</v>
      </c>
      <c r="C83" s="5">
        <v>2</v>
      </c>
      <c r="D83" s="5">
        <v>3</v>
      </c>
      <c r="E83" s="5">
        <v>9</v>
      </c>
      <c r="F83" s="8">
        <f t="shared" si="1"/>
        <v>1215.9999999999995</v>
      </c>
      <c r="G83" s="5">
        <v>500</v>
      </c>
    </row>
    <row r="84" spans="1:7" x14ac:dyDescent="0.25">
      <c r="A84" s="5" t="s">
        <v>62</v>
      </c>
      <c r="B84" s="5">
        <v>1</v>
      </c>
      <c r="C84" s="5">
        <v>0</v>
      </c>
      <c r="D84" s="5">
        <v>0</v>
      </c>
      <c r="E84" s="5">
        <v>0</v>
      </c>
      <c r="F84" s="8">
        <f t="shared" si="1"/>
        <v>60.499999999999972</v>
      </c>
      <c r="G84" s="5">
        <v>3</v>
      </c>
    </row>
    <row r="85" spans="1:7" x14ac:dyDescent="0.25">
      <c r="A85" s="5" t="s">
        <v>63</v>
      </c>
      <c r="B85" s="5">
        <v>0</v>
      </c>
      <c r="C85" s="5">
        <v>1</v>
      </c>
      <c r="D85" s="5">
        <v>0</v>
      </c>
      <c r="E85" s="5">
        <v>0</v>
      </c>
      <c r="F85" s="8">
        <f t="shared" si="1"/>
        <v>0</v>
      </c>
      <c r="G85" s="5">
        <v>2</v>
      </c>
    </row>
    <row r="86" spans="1:7" x14ac:dyDescent="0.25">
      <c r="A86" s="5" t="s">
        <v>65</v>
      </c>
      <c r="B86" s="5">
        <v>0</v>
      </c>
      <c r="C86" s="5">
        <v>0</v>
      </c>
      <c r="D86" s="5">
        <v>1</v>
      </c>
      <c r="E86" s="5">
        <v>0</v>
      </c>
      <c r="F86" s="8">
        <f t="shared" si="1"/>
        <v>0.5</v>
      </c>
      <c r="G86" s="5">
        <v>0.5</v>
      </c>
    </row>
    <row r="87" spans="1:7" x14ac:dyDescent="0.25">
      <c r="A87" s="5" t="s">
        <v>64</v>
      </c>
      <c r="B87" s="5">
        <v>0</v>
      </c>
      <c r="C87" s="5">
        <v>0</v>
      </c>
      <c r="D87" s="5">
        <v>0</v>
      </c>
      <c r="E87" s="5">
        <v>1</v>
      </c>
      <c r="F87" s="8">
        <f t="shared" si="1"/>
        <v>0.5</v>
      </c>
      <c r="G87" s="5">
        <v>0.5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E12" sqref="E12"/>
    </sheetView>
  </sheetViews>
  <sheetFormatPr defaultRowHeight="15" x14ac:dyDescent="0.25"/>
  <cols>
    <col min="1" max="1" width="2.28515625" customWidth="1"/>
    <col min="2" max="2" width="6.28515625" bestFit="1" customWidth="1"/>
    <col min="3" max="3" width="26.28515625" bestFit="1" customWidth="1"/>
    <col min="4" max="4" width="5.42578125" bestFit="1" customWidth="1"/>
    <col min="5" max="5" width="8.7109375" bestFit="1" customWidth="1"/>
    <col min="6" max="6" width="10.5703125" bestFit="1" customWidth="1"/>
    <col min="7" max="7" width="12" bestFit="1" customWidth="1"/>
    <col min="8" max="8" width="9.28515625" bestFit="1" customWidth="1"/>
  </cols>
  <sheetData>
    <row r="1" spans="1:8" x14ac:dyDescent="0.25">
      <c r="A1" s="9" t="s">
        <v>15</v>
      </c>
    </row>
    <row r="2" spans="1:8" x14ac:dyDescent="0.25">
      <c r="A2" s="9" t="s">
        <v>104</v>
      </c>
    </row>
    <row r="3" spans="1:8" x14ac:dyDescent="0.25">
      <c r="A3" s="9" t="s">
        <v>105</v>
      </c>
    </row>
    <row r="6" spans="1:8" ht="15.75" thickBot="1" x14ac:dyDescent="0.3">
      <c r="A6" t="s">
        <v>18</v>
      </c>
    </row>
    <row r="7" spans="1:8" x14ac:dyDescent="0.25">
      <c r="B7" s="16"/>
      <c r="C7" s="16"/>
      <c r="D7" s="16" t="s">
        <v>21</v>
      </c>
      <c r="E7" s="16" t="s">
        <v>23</v>
      </c>
      <c r="F7" s="16" t="s">
        <v>25</v>
      </c>
      <c r="G7" s="16" t="s">
        <v>27</v>
      </c>
      <c r="H7" s="16" t="s">
        <v>27</v>
      </c>
    </row>
    <row r="8" spans="1:8" ht="15.75" thickBot="1" x14ac:dyDescent="0.3">
      <c r="B8" s="17" t="s">
        <v>19</v>
      </c>
      <c r="C8" s="17" t="s">
        <v>20</v>
      </c>
      <c r="D8" s="17" t="s">
        <v>22</v>
      </c>
      <c r="E8" s="17" t="s">
        <v>24</v>
      </c>
      <c r="F8" s="17" t="s">
        <v>26</v>
      </c>
      <c r="G8" s="17" t="s">
        <v>28</v>
      </c>
      <c r="H8" s="17" t="s">
        <v>29</v>
      </c>
    </row>
    <row r="9" spans="1:8" x14ac:dyDescent="0.25">
      <c r="B9" s="14" t="s">
        <v>106</v>
      </c>
      <c r="C9" s="14" t="s">
        <v>107</v>
      </c>
      <c r="D9" s="14">
        <v>0</v>
      </c>
      <c r="E9" s="14">
        <v>-0.5</v>
      </c>
      <c r="F9" s="14">
        <v>4</v>
      </c>
      <c r="G9" s="14">
        <v>0.5</v>
      </c>
      <c r="H9" s="14">
        <v>1E+30</v>
      </c>
    </row>
    <row r="10" spans="1:8" x14ac:dyDescent="0.25">
      <c r="B10" s="14" t="s">
        <v>108</v>
      </c>
      <c r="C10" s="14" t="s">
        <v>109</v>
      </c>
      <c r="D10" s="14">
        <v>0</v>
      </c>
      <c r="E10" s="14">
        <v>-2</v>
      </c>
      <c r="F10" s="14">
        <v>7</v>
      </c>
      <c r="G10" s="14">
        <v>2</v>
      </c>
      <c r="H10" s="14">
        <v>1E+30</v>
      </c>
    </row>
    <row r="11" spans="1:8" x14ac:dyDescent="0.25">
      <c r="B11" s="14" t="s">
        <v>110</v>
      </c>
      <c r="C11" s="14" t="s">
        <v>111</v>
      </c>
      <c r="D11" s="14">
        <v>1090</v>
      </c>
      <c r="E11" s="14">
        <v>0</v>
      </c>
      <c r="F11" s="14">
        <v>18</v>
      </c>
      <c r="G11" s="14">
        <v>1E+30</v>
      </c>
      <c r="H11" s="14">
        <v>2</v>
      </c>
    </row>
    <row r="12" spans="1:8" ht="15.75" thickBot="1" x14ac:dyDescent="0.3">
      <c r="B12" s="15" t="s">
        <v>112</v>
      </c>
      <c r="C12" s="15" t="s">
        <v>113</v>
      </c>
      <c r="D12" s="15">
        <v>120</v>
      </c>
      <c r="E12" s="15">
        <v>0</v>
      </c>
      <c r="F12" s="15">
        <v>82</v>
      </c>
      <c r="G12" s="15">
        <v>1E+30</v>
      </c>
      <c r="H12" s="15">
        <v>1E+30</v>
      </c>
    </row>
    <row r="14" spans="1:8" ht="15.75" thickBot="1" x14ac:dyDescent="0.3">
      <c r="A14" t="s">
        <v>30</v>
      </c>
    </row>
    <row r="15" spans="1:8" x14ac:dyDescent="0.25">
      <c r="B15" s="16"/>
      <c r="C15" s="16"/>
      <c r="D15" s="16" t="s">
        <v>21</v>
      </c>
      <c r="E15" s="16" t="s">
        <v>31</v>
      </c>
      <c r="F15" s="16" t="s">
        <v>33</v>
      </c>
      <c r="G15" s="16" t="s">
        <v>27</v>
      </c>
      <c r="H15" s="16" t="s">
        <v>27</v>
      </c>
    </row>
    <row r="16" spans="1:8" ht="15.75" thickBot="1" x14ac:dyDescent="0.3">
      <c r="B16" s="17" t="s">
        <v>19</v>
      </c>
      <c r="C16" s="17" t="s">
        <v>20</v>
      </c>
      <c r="D16" s="17" t="s">
        <v>22</v>
      </c>
      <c r="E16" s="17" t="s">
        <v>32</v>
      </c>
      <c r="F16" s="17" t="s">
        <v>34</v>
      </c>
      <c r="G16" s="17" t="s">
        <v>28</v>
      </c>
      <c r="H16" s="17" t="s">
        <v>29</v>
      </c>
    </row>
    <row r="17" spans="2:8" x14ac:dyDescent="0.25">
      <c r="B17" s="14" t="s">
        <v>114</v>
      </c>
      <c r="C17" s="14" t="s">
        <v>115</v>
      </c>
      <c r="D17" s="14">
        <v>3200</v>
      </c>
      <c r="E17" s="14">
        <v>9</v>
      </c>
      <c r="F17" s="14">
        <v>3200</v>
      </c>
      <c r="G17" s="14">
        <v>753.33333333333337</v>
      </c>
      <c r="H17" s="14">
        <v>2180</v>
      </c>
    </row>
    <row r="18" spans="2:8" x14ac:dyDescent="0.25">
      <c r="B18" s="14" t="s">
        <v>116</v>
      </c>
      <c r="C18" s="14" t="s">
        <v>117</v>
      </c>
      <c r="D18" s="14">
        <v>1908</v>
      </c>
      <c r="E18" s="14">
        <v>0</v>
      </c>
      <c r="F18" s="14">
        <v>4000</v>
      </c>
      <c r="G18" s="14">
        <v>1E+30</v>
      </c>
      <c r="H18" s="14">
        <v>2092</v>
      </c>
    </row>
    <row r="19" spans="2:8" x14ac:dyDescent="0.25">
      <c r="B19" s="14" t="s">
        <v>118</v>
      </c>
      <c r="C19" s="14" t="s">
        <v>119</v>
      </c>
      <c r="D19" s="14">
        <v>1630</v>
      </c>
      <c r="E19" s="14">
        <v>0</v>
      </c>
      <c r="F19" s="14">
        <v>3000</v>
      </c>
      <c r="G19" s="14">
        <v>1E+30</v>
      </c>
      <c r="H19" s="14">
        <v>1370</v>
      </c>
    </row>
    <row r="20" spans="2:8" x14ac:dyDescent="0.25">
      <c r="B20" s="14" t="s">
        <v>120</v>
      </c>
      <c r="C20" s="14" t="s">
        <v>121</v>
      </c>
      <c r="D20" s="14">
        <v>1935</v>
      </c>
      <c r="E20" s="14">
        <v>0</v>
      </c>
      <c r="F20" s="14">
        <v>2500</v>
      </c>
      <c r="G20" s="14">
        <v>1E+30</v>
      </c>
      <c r="H20" s="14">
        <v>565</v>
      </c>
    </row>
    <row r="21" spans="2:8" x14ac:dyDescent="0.25">
      <c r="B21" s="14" t="s">
        <v>122</v>
      </c>
      <c r="C21" s="14" t="s">
        <v>123</v>
      </c>
      <c r="D21" s="14">
        <v>0</v>
      </c>
      <c r="E21" s="14">
        <v>0</v>
      </c>
      <c r="F21" s="14">
        <v>6200</v>
      </c>
      <c r="G21" s="14">
        <v>1E+30</v>
      </c>
      <c r="H21" s="14">
        <v>6200</v>
      </c>
    </row>
    <row r="22" spans="2:8" x14ac:dyDescent="0.25">
      <c r="B22" s="14" t="s">
        <v>76</v>
      </c>
      <c r="C22" s="14" t="s">
        <v>124</v>
      </c>
      <c r="D22" s="14">
        <v>0</v>
      </c>
      <c r="E22" s="14">
        <v>0</v>
      </c>
      <c r="F22" s="14">
        <v>2000</v>
      </c>
      <c r="G22" s="14">
        <v>1E+30</v>
      </c>
      <c r="H22" s="14">
        <v>2000</v>
      </c>
    </row>
    <row r="23" spans="2:8" ht="15.75" thickBot="1" x14ac:dyDescent="0.3">
      <c r="B23" s="15" t="s">
        <v>78</v>
      </c>
      <c r="C23" s="15" t="s">
        <v>125</v>
      </c>
      <c r="D23" s="15">
        <v>120</v>
      </c>
      <c r="E23" s="15">
        <v>5.5</v>
      </c>
      <c r="F23" s="15">
        <v>120</v>
      </c>
      <c r="G23" s="15">
        <v>256.47058823529414</v>
      </c>
      <c r="H23" s="15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O68"/>
  <sheetViews>
    <sheetView topLeftCell="O19" zoomScaleNormal="100" workbookViewId="0">
      <selection activeCell="O30" sqref="O30"/>
    </sheetView>
  </sheetViews>
  <sheetFormatPr defaultRowHeight="15" x14ac:dyDescent="0.25"/>
  <cols>
    <col min="1" max="1" width="20.7109375" bestFit="1" customWidth="1"/>
    <col min="2" max="2" width="14.85546875" bestFit="1" customWidth="1"/>
    <col min="3" max="3" width="16.42578125" bestFit="1" customWidth="1"/>
    <col min="4" max="4" width="17.5703125" bestFit="1" customWidth="1"/>
    <col min="5" max="5" width="16.5703125" bestFit="1" customWidth="1"/>
    <col min="6" max="6" width="7" bestFit="1" customWidth="1"/>
    <col min="7" max="7" width="6.7109375" bestFit="1" customWidth="1"/>
    <col min="8" max="8" width="2" bestFit="1" customWidth="1"/>
    <col min="15" max="15" width="94.140625" bestFit="1" customWidth="1"/>
  </cols>
  <sheetData>
    <row r="22" spans="14:15" x14ac:dyDescent="0.25">
      <c r="N22" t="s">
        <v>126</v>
      </c>
      <c r="O22" t="s">
        <v>127</v>
      </c>
    </row>
    <row r="24" spans="14:15" x14ac:dyDescent="0.25">
      <c r="N24" t="s">
        <v>128</v>
      </c>
      <c r="O24" t="s">
        <v>129</v>
      </c>
    </row>
    <row r="26" spans="14:15" x14ac:dyDescent="0.25">
      <c r="N26" t="s">
        <v>130</v>
      </c>
      <c r="O26" t="s">
        <v>131</v>
      </c>
    </row>
    <row r="28" spans="14:15" x14ac:dyDescent="0.25">
      <c r="N28" t="s">
        <v>130</v>
      </c>
      <c r="O28" t="s">
        <v>132</v>
      </c>
    </row>
    <row r="30" spans="14:15" x14ac:dyDescent="0.25">
      <c r="N30" t="s">
        <v>133</v>
      </c>
      <c r="O30" t="s">
        <v>134</v>
      </c>
    </row>
    <row r="54" spans="1:8" x14ac:dyDescent="0.25">
      <c r="A54" s="5"/>
      <c r="B54" s="5" t="s">
        <v>92</v>
      </c>
      <c r="C54" s="5" t="s">
        <v>93</v>
      </c>
      <c r="D54" s="5" t="s">
        <v>94</v>
      </c>
      <c r="E54" s="5" t="s">
        <v>95</v>
      </c>
      <c r="F54" s="5"/>
      <c r="G54" s="5"/>
    </row>
    <row r="55" spans="1:8" x14ac:dyDescent="0.25">
      <c r="A55" s="5" t="s">
        <v>0</v>
      </c>
      <c r="B55" s="8">
        <v>0</v>
      </c>
      <c r="C55" s="8">
        <v>0</v>
      </c>
      <c r="D55" s="8">
        <v>1090</v>
      </c>
      <c r="E55" s="8">
        <v>120</v>
      </c>
      <c r="F55" s="5" t="s">
        <v>3</v>
      </c>
      <c r="G55" s="5" t="s">
        <v>4</v>
      </c>
    </row>
    <row r="56" spans="1:8" x14ac:dyDescent="0.25">
      <c r="A56" s="5" t="s">
        <v>96</v>
      </c>
      <c r="B56" s="5">
        <v>4</v>
      </c>
      <c r="C56" s="5">
        <v>7</v>
      </c>
      <c r="D56" s="5">
        <v>18</v>
      </c>
      <c r="E56" s="5">
        <v>82</v>
      </c>
      <c r="F56" s="18">
        <f>SUMPRODUCT($B$55:$E$55,B56:E56)</f>
        <v>29460</v>
      </c>
      <c r="G56" s="5"/>
    </row>
    <row r="57" spans="1:8" x14ac:dyDescent="0.25">
      <c r="A57" s="5" t="s">
        <v>97</v>
      </c>
      <c r="B57" s="5">
        <v>0.5</v>
      </c>
      <c r="C57" s="6">
        <v>1</v>
      </c>
      <c r="D57" s="5">
        <v>2</v>
      </c>
      <c r="E57" s="5">
        <v>8.5</v>
      </c>
      <c r="F57" s="8">
        <f t="shared" ref="F57:F63" si="0">SUMPRODUCT($B$55:$E$55,B57:E57)</f>
        <v>3200</v>
      </c>
      <c r="G57" s="5">
        <v>3200</v>
      </c>
      <c r="H57" t="s">
        <v>13</v>
      </c>
    </row>
    <row r="58" spans="1:8" x14ac:dyDescent="0.25">
      <c r="A58" s="5" t="s">
        <v>98</v>
      </c>
      <c r="B58" s="5">
        <v>1</v>
      </c>
      <c r="C58" s="5">
        <v>0.5</v>
      </c>
      <c r="D58" s="5">
        <v>1.2</v>
      </c>
      <c r="E58" s="5">
        <v>5</v>
      </c>
      <c r="F58" s="8">
        <f t="shared" si="0"/>
        <v>1908</v>
      </c>
      <c r="G58" s="5">
        <v>4000</v>
      </c>
      <c r="H58" t="s">
        <v>13</v>
      </c>
    </row>
    <row r="59" spans="1:8" x14ac:dyDescent="0.25">
      <c r="A59" s="5" t="s">
        <v>99</v>
      </c>
      <c r="B59" s="5">
        <v>0.5</v>
      </c>
      <c r="C59" s="5">
        <v>0.5</v>
      </c>
      <c r="D59" s="5">
        <v>1</v>
      </c>
      <c r="E59" s="5">
        <v>4.5</v>
      </c>
      <c r="F59" s="8">
        <f t="shared" si="0"/>
        <v>1630</v>
      </c>
      <c r="G59" s="5">
        <v>3000</v>
      </c>
      <c r="H59" t="s">
        <v>13</v>
      </c>
    </row>
    <row r="60" spans="1:8" x14ac:dyDescent="0.25">
      <c r="A60" s="5" t="s">
        <v>100</v>
      </c>
      <c r="B60" s="5">
        <v>0.8</v>
      </c>
      <c r="C60" s="5">
        <v>0.6</v>
      </c>
      <c r="D60" s="5">
        <v>1.5</v>
      </c>
      <c r="E60" s="5">
        <v>2.5</v>
      </c>
      <c r="F60" s="8">
        <f t="shared" si="0"/>
        <v>1935</v>
      </c>
      <c r="G60" s="5">
        <v>2500</v>
      </c>
      <c r="H60" t="s">
        <v>13</v>
      </c>
    </row>
    <row r="61" spans="1:8" x14ac:dyDescent="0.25">
      <c r="A61" s="5" t="s">
        <v>101</v>
      </c>
      <c r="B61" s="5">
        <v>1</v>
      </c>
      <c r="C61" s="5">
        <v>0</v>
      </c>
      <c r="D61" s="5">
        <v>0</v>
      </c>
      <c r="E61" s="5">
        <v>0</v>
      </c>
      <c r="F61" s="8">
        <f t="shared" si="0"/>
        <v>0</v>
      </c>
      <c r="G61" s="5">
        <v>6200</v>
      </c>
      <c r="H61" t="s">
        <v>13</v>
      </c>
    </row>
    <row r="62" spans="1:8" x14ac:dyDescent="0.25">
      <c r="A62" s="5" t="s">
        <v>102</v>
      </c>
      <c r="B62" s="5">
        <v>0</v>
      </c>
      <c r="C62" s="5">
        <v>1</v>
      </c>
      <c r="D62" s="5">
        <v>0</v>
      </c>
      <c r="E62" s="5">
        <v>0</v>
      </c>
      <c r="F62" s="8">
        <f t="shared" si="0"/>
        <v>0</v>
      </c>
      <c r="G62" s="5">
        <v>2000</v>
      </c>
      <c r="H62" t="s">
        <v>13</v>
      </c>
    </row>
    <row r="63" spans="1:8" x14ac:dyDescent="0.25">
      <c r="A63" s="5" t="s">
        <v>95</v>
      </c>
      <c r="B63" s="5">
        <v>0</v>
      </c>
      <c r="C63" s="5">
        <v>0</v>
      </c>
      <c r="D63" s="5">
        <v>0</v>
      </c>
      <c r="E63" s="5">
        <v>1</v>
      </c>
      <c r="F63" s="8">
        <f t="shared" si="0"/>
        <v>120</v>
      </c>
      <c r="G63" s="5">
        <v>120</v>
      </c>
      <c r="H63" t="s">
        <v>103</v>
      </c>
    </row>
    <row r="68" spans="1:7" x14ac:dyDescent="0.25">
      <c r="A68" s="2"/>
      <c r="B68" s="2"/>
      <c r="C68" s="2"/>
      <c r="D68" s="2"/>
      <c r="E68" s="2"/>
      <c r="F68" s="2"/>
      <c r="G68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9:G49"/>
  <sheetViews>
    <sheetView topLeftCell="A30" workbookViewId="0">
      <selection activeCell="I45" sqref="I45"/>
    </sheetView>
  </sheetViews>
  <sheetFormatPr defaultRowHeight="15" x14ac:dyDescent="0.25"/>
  <cols>
    <col min="1" max="1" width="14.7109375" bestFit="1" customWidth="1"/>
  </cols>
  <sheetData>
    <row r="39" spans="1:7" x14ac:dyDescent="0.25">
      <c r="A39" s="5"/>
      <c r="B39" s="5" t="s">
        <v>53</v>
      </c>
      <c r="C39" s="5" t="s">
        <v>54</v>
      </c>
      <c r="D39" s="5" t="s">
        <v>55</v>
      </c>
      <c r="E39" s="5" t="s">
        <v>56</v>
      </c>
      <c r="F39" s="5"/>
      <c r="G39" s="5"/>
    </row>
    <row r="40" spans="1:7" x14ac:dyDescent="0.25">
      <c r="A40" s="5" t="s">
        <v>0</v>
      </c>
      <c r="B40" s="8">
        <v>60.499999999999972</v>
      </c>
      <c r="C40" s="8">
        <v>0</v>
      </c>
      <c r="D40" s="8">
        <v>0.5</v>
      </c>
      <c r="E40" s="8">
        <v>0.5</v>
      </c>
      <c r="F40" s="5" t="s">
        <v>3</v>
      </c>
      <c r="G40" s="5" t="s">
        <v>4</v>
      </c>
    </row>
    <row r="41" spans="1:7" x14ac:dyDescent="0.25">
      <c r="A41" s="5" t="s">
        <v>57</v>
      </c>
      <c r="B41" s="5">
        <v>3.5</v>
      </c>
      <c r="C41" s="5">
        <v>5.8</v>
      </c>
      <c r="D41" s="5">
        <v>7.2</v>
      </c>
      <c r="E41" s="5">
        <v>25.5</v>
      </c>
      <c r="F41" s="7">
        <f t="shared" ref="F41:F49" si="0">SUMPRODUCT($B$66:$E$66,B41:E41)</f>
        <v>0</v>
      </c>
      <c r="G41" s="5"/>
    </row>
    <row r="42" spans="1:7" x14ac:dyDescent="0.25">
      <c r="A42" s="5" t="s">
        <v>58</v>
      </c>
      <c r="B42" s="5">
        <v>10</v>
      </c>
      <c r="C42" s="6">
        <v>5</v>
      </c>
      <c r="D42" s="5">
        <v>9</v>
      </c>
      <c r="E42" s="5">
        <v>10</v>
      </c>
      <c r="F42" s="8">
        <f t="shared" si="0"/>
        <v>0</v>
      </c>
      <c r="G42" s="5">
        <v>500</v>
      </c>
    </row>
    <row r="43" spans="1:7" x14ac:dyDescent="0.25">
      <c r="A43" s="5" t="s">
        <v>59</v>
      </c>
      <c r="B43" s="5">
        <v>8</v>
      </c>
      <c r="C43" s="5">
        <v>7</v>
      </c>
      <c r="D43" s="5">
        <v>6</v>
      </c>
      <c r="E43" s="5">
        <v>6</v>
      </c>
      <c r="F43" s="8">
        <f t="shared" si="0"/>
        <v>0</v>
      </c>
      <c r="G43" s="5">
        <v>550</v>
      </c>
    </row>
    <row r="44" spans="1:7" x14ac:dyDescent="0.25">
      <c r="A44" s="5" t="s">
        <v>60</v>
      </c>
      <c r="B44" s="5">
        <v>15</v>
      </c>
      <c r="C44" s="5">
        <v>3</v>
      </c>
      <c r="D44" s="5">
        <v>4</v>
      </c>
      <c r="E44" s="5">
        <v>7</v>
      </c>
      <c r="F44" s="8">
        <f t="shared" si="0"/>
        <v>0</v>
      </c>
      <c r="G44" s="5">
        <v>600</v>
      </c>
    </row>
    <row r="45" spans="1:7" x14ac:dyDescent="0.25">
      <c r="A45" s="5" t="s">
        <v>61</v>
      </c>
      <c r="B45" s="5">
        <v>20</v>
      </c>
      <c r="C45" s="5">
        <v>2</v>
      </c>
      <c r="D45" s="5">
        <v>3</v>
      </c>
      <c r="E45" s="5">
        <v>9</v>
      </c>
      <c r="F45" s="8">
        <f t="shared" si="0"/>
        <v>0</v>
      </c>
      <c r="G45" s="5">
        <v>500</v>
      </c>
    </row>
    <row r="46" spans="1:7" x14ac:dyDescent="0.25">
      <c r="A46" s="5" t="s">
        <v>62</v>
      </c>
      <c r="B46" s="5">
        <v>1</v>
      </c>
      <c r="C46" s="5">
        <v>0</v>
      </c>
      <c r="D46" s="5">
        <v>0</v>
      </c>
      <c r="E46" s="5">
        <v>0</v>
      </c>
      <c r="F46" s="8">
        <f t="shared" si="0"/>
        <v>0</v>
      </c>
      <c r="G46" s="5">
        <v>3</v>
      </c>
    </row>
    <row r="47" spans="1:7" x14ac:dyDescent="0.25">
      <c r="A47" s="5" t="s">
        <v>63</v>
      </c>
      <c r="B47" s="5">
        <v>0</v>
      </c>
      <c r="C47" s="5">
        <v>1</v>
      </c>
      <c r="D47" s="5">
        <v>0</v>
      </c>
      <c r="E47" s="5">
        <v>0</v>
      </c>
      <c r="F47" s="8">
        <f t="shared" si="0"/>
        <v>0</v>
      </c>
      <c r="G47" s="5">
        <v>2</v>
      </c>
    </row>
    <row r="48" spans="1:7" x14ac:dyDescent="0.25">
      <c r="A48" s="5" t="s">
        <v>65</v>
      </c>
      <c r="B48" s="5">
        <v>0</v>
      </c>
      <c r="C48" s="5">
        <v>0</v>
      </c>
      <c r="D48" s="5">
        <v>1</v>
      </c>
      <c r="E48" s="5">
        <v>0</v>
      </c>
      <c r="F48" s="8">
        <f t="shared" si="0"/>
        <v>0</v>
      </c>
      <c r="G48" s="5">
        <v>0.5</v>
      </c>
    </row>
    <row r="49" spans="1:7" x14ac:dyDescent="0.25">
      <c r="A49" s="5" t="s">
        <v>64</v>
      </c>
      <c r="B49" s="5">
        <v>0</v>
      </c>
      <c r="C49" s="5">
        <v>0</v>
      </c>
      <c r="D49" s="5">
        <v>0</v>
      </c>
      <c r="E49" s="5">
        <v>1</v>
      </c>
      <c r="F49" s="8">
        <f t="shared" si="0"/>
        <v>0</v>
      </c>
      <c r="G49" s="5">
        <v>0.5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E19" sqref="E19"/>
    </sheetView>
  </sheetViews>
  <sheetFormatPr defaultRowHeight="15" x14ac:dyDescent="0.25"/>
  <cols>
    <col min="1" max="1" width="2.28515625" customWidth="1"/>
    <col min="2" max="2" width="6.28515625" bestFit="1" customWidth="1"/>
    <col min="3" max="3" width="21.85546875" bestFit="1" customWidth="1"/>
    <col min="4" max="4" width="12" bestFit="1" customWidth="1"/>
    <col min="5" max="5" width="12.7109375" bestFit="1" customWidth="1"/>
    <col min="6" max="6" width="10.5703125" bestFit="1" customWidth="1"/>
    <col min="7" max="8" width="12" bestFit="1" customWidth="1"/>
  </cols>
  <sheetData>
    <row r="1" spans="1:8" x14ac:dyDescent="0.25">
      <c r="A1" s="9" t="s">
        <v>15</v>
      </c>
    </row>
    <row r="2" spans="1:8" x14ac:dyDescent="0.25">
      <c r="A2" s="9" t="s">
        <v>16</v>
      </c>
    </row>
    <row r="3" spans="1:8" x14ac:dyDescent="0.25">
      <c r="A3" s="9" t="s">
        <v>17</v>
      </c>
    </row>
    <row r="6" spans="1:8" ht="15.75" thickBot="1" x14ac:dyDescent="0.3">
      <c r="A6" t="s">
        <v>18</v>
      </c>
    </row>
    <row r="7" spans="1:8" x14ac:dyDescent="0.25">
      <c r="B7" s="12"/>
      <c r="C7" s="12"/>
      <c r="D7" s="12" t="s">
        <v>21</v>
      </c>
      <c r="E7" s="12" t="s">
        <v>23</v>
      </c>
      <c r="F7" s="12" t="s">
        <v>25</v>
      </c>
      <c r="G7" s="12" t="s">
        <v>27</v>
      </c>
      <c r="H7" s="12" t="s">
        <v>27</v>
      </c>
    </row>
    <row r="8" spans="1:8" ht="15.75" thickBot="1" x14ac:dyDescent="0.3">
      <c r="B8" s="13" t="s">
        <v>19</v>
      </c>
      <c r="C8" s="13" t="s">
        <v>20</v>
      </c>
      <c r="D8" s="13" t="s">
        <v>22</v>
      </c>
      <c r="E8" s="13" t="s">
        <v>24</v>
      </c>
      <c r="F8" s="13" t="s">
        <v>26</v>
      </c>
      <c r="G8" s="13" t="s">
        <v>28</v>
      </c>
      <c r="H8" s="13" t="s">
        <v>29</v>
      </c>
    </row>
    <row r="9" spans="1:8" x14ac:dyDescent="0.25">
      <c r="B9" s="10" t="s">
        <v>35</v>
      </c>
      <c r="C9" s="10" t="s">
        <v>36</v>
      </c>
      <c r="D9" s="10">
        <v>20</v>
      </c>
      <c r="E9" s="10">
        <v>0</v>
      </c>
      <c r="F9" s="10">
        <v>16</v>
      </c>
      <c r="G9" s="10">
        <v>0.6666666666666643</v>
      </c>
      <c r="H9" s="10">
        <v>1E+30</v>
      </c>
    </row>
    <row r="10" spans="1:8" x14ac:dyDescent="0.25">
      <c r="B10" s="10" t="s">
        <v>37</v>
      </c>
      <c r="C10" s="10" t="s">
        <v>38</v>
      </c>
      <c r="D10" s="10">
        <v>120</v>
      </c>
      <c r="E10" s="10">
        <v>0</v>
      </c>
      <c r="F10" s="10">
        <v>30</v>
      </c>
      <c r="G10" s="10">
        <v>3.3333333333333286</v>
      </c>
      <c r="H10" s="10">
        <v>1E+30</v>
      </c>
    </row>
    <row r="11" spans="1:8" ht="15.75" thickBot="1" x14ac:dyDescent="0.3">
      <c r="B11" s="11" t="s">
        <v>39</v>
      </c>
      <c r="C11" s="11" t="s">
        <v>40</v>
      </c>
      <c r="D11" s="11">
        <v>105.33333333333334</v>
      </c>
      <c r="E11" s="11">
        <v>0</v>
      </c>
      <c r="F11" s="11">
        <v>50</v>
      </c>
      <c r="G11" s="11">
        <v>1E+30</v>
      </c>
      <c r="H11" s="11">
        <v>1.9999999999999929</v>
      </c>
    </row>
    <row r="13" spans="1:8" ht="15.75" thickBot="1" x14ac:dyDescent="0.3">
      <c r="A13" t="s">
        <v>30</v>
      </c>
    </row>
    <row r="14" spans="1:8" x14ac:dyDescent="0.25">
      <c r="B14" s="12"/>
      <c r="C14" s="12"/>
      <c r="D14" s="12" t="s">
        <v>21</v>
      </c>
      <c r="E14" s="12" t="s">
        <v>31</v>
      </c>
      <c r="F14" s="12" t="s">
        <v>33</v>
      </c>
      <c r="G14" s="12" t="s">
        <v>27</v>
      </c>
      <c r="H14" s="12" t="s">
        <v>27</v>
      </c>
    </row>
    <row r="15" spans="1:8" ht="15.75" thickBot="1" x14ac:dyDescent="0.3">
      <c r="B15" s="13" t="s">
        <v>19</v>
      </c>
      <c r="C15" s="13" t="s">
        <v>20</v>
      </c>
      <c r="D15" s="13" t="s">
        <v>22</v>
      </c>
      <c r="E15" s="13" t="s">
        <v>32</v>
      </c>
      <c r="F15" s="13" t="s">
        <v>34</v>
      </c>
      <c r="G15" s="13" t="s">
        <v>28</v>
      </c>
      <c r="H15" s="13" t="s">
        <v>29</v>
      </c>
    </row>
    <row r="16" spans="1:8" x14ac:dyDescent="0.25">
      <c r="B16" s="10" t="s">
        <v>41</v>
      </c>
      <c r="C16" s="10" t="s">
        <v>42</v>
      </c>
      <c r="D16" s="10">
        <v>5333.3333333333339</v>
      </c>
      <c r="E16" s="10">
        <v>0</v>
      </c>
      <c r="F16" s="10">
        <v>7200</v>
      </c>
      <c r="G16" s="10">
        <v>1E+30</v>
      </c>
      <c r="H16" s="10">
        <v>1866.6666666666665</v>
      </c>
    </row>
    <row r="17" spans="2:8" x14ac:dyDescent="0.25">
      <c r="B17" s="10" t="s">
        <v>43</v>
      </c>
      <c r="C17" s="10" t="s">
        <v>44</v>
      </c>
      <c r="D17" s="10">
        <v>7613.3333333333339</v>
      </c>
      <c r="E17" s="10">
        <v>0</v>
      </c>
      <c r="F17" s="10">
        <v>9600</v>
      </c>
      <c r="G17" s="10">
        <v>1E+30</v>
      </c>
      <c r="H17" s="10">
        <v>1986.6666666666665</v>
      </c>
    </row>
    <row r="18" spans="2:8" x14ac:dyDescent="0.25">
      <c r="B18" s="10" t="s">
        <v>45</v>
      </c>
      <c r="C18" s="10" t="s">
        <v>46</v>
      </c>
      <c r="D18" s="10">
        <v>2880</v>
      </c>
      <c r="E18" s="10">
        <v>3.3333333333333335</v>
      </c>
      <c r="F18" s="10">
        <v>2880</v>
      </c>
      <c r="G18" s="10">
        <v>745</v>
      </c>
      <c r="H18" s="10">
        <v>680</v>
      </c>
    </row>
    <row r="19" spans="2:8" x14ac:dyDescent="0.25">
      <c r="B19" s="10" t="s">
        <v>47</v>
      </c>
      <c r="C19" s="10" t="s">
        <v>48</v>
      </c>
      <c r="D19" s="10">
        <v>20</v>
      </c>
      <c r="E19" s="10">
        <v>-0.6666666666666643</v>
      </c>
      <c r="F19" s="10">
        <v>20</v>
      </c>
      <c r="G19" s="10">
        <v>136.00000000000003</v>
      </c>
      <c r="H19" s="10">
        <v>20</v>
      </c>
    </row>
    <row r="20" spans="2:8" x14ac:dyDescent="0.25">
      <c r="B20" s="10" t="s">
        <v>49</v>
      </c>
      <c r="C20" s="10" t="s">
        <v>50</v>
      </c>
      <c r="D20" s="10">
        <v>120</v>
      </c>
      <c r="E20" s="10">
        <v>-3.3333333333333286</v>
      </c>
      <c r="F20" s="10">
        <v>120</v>
      </c>
      <c r="G20" s="10">
        <v>68.000000000000014</v>
      </c>
      <c r="H20" s="10">
        <v>120</v>
      </c>
    </row>
    <row r="21" spans="2:8" ht="15.75" thickBot="1" x14ac:dyDescent="0.3">
      <c r="B21" s="11" t="s">
        <v>51</v>
      </c>
      <c r="C21" s="11" t="s">
        <v>52</v>
      </c>
      <c r="D21" s="11">
        <v>105.33333333333334</v>
      </c>
      <c r="E21" s="11">
        <v>0</v>
      </c>
      <c r="F21" s="11">
        <v>60</v>
      </c>
      <c r="G21" s="11">
        <v>45.333333333333336</v>
      </c>
      <c r="H21" s="11">
        <v>1E+30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56D5E2FCC88E4E84AC5BB7C238FE72" ma:contentTypeVersion="13" ma:contentTypeDescription="Crie um novo documento." ma:contentTypeScope="" ma:versionID="9c551b4243a3c82a3f368c189acd540c">
  <xsd:schema xmlns:xsd="http://www.w3.org/2001/XMLSchema" xmlns:xs="http://www.w3.org/2001/XMLSchema" xmlns:p="http://schemas.microsoft.com/office/2006/metadata/properties" xmlns:ns3="db95b3fb-a6c4-4244-bc0d-be7b0bfd72fd" xmlns:ns4="17c9ece3-058d-48b3-bcd7-707ce37509f1" targetNamespace="http://schemas.microsoft.com/office/2006/metadata/properties" ma:root="true" ma:fieldsID="728c3d57c9ca2c53cea785ab10b22934" ns3:_="" ns4:_="">
    <xsd:import namespace="db95b3fb-a6c4-4244-bc0d-be7b0bfd72fd"/>
    <xsd:import namespace="17c9ece3-058d-48b3-bcd7-707ce37509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5b3fb-a6c4-4244-bc0d-be7b0bfd7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9ece3-058d-48b3-bcd7-707ce3750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4FDCF4-956D-4BAA-BC19-BA3A61C1D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95b3fb-a6c4-4244-bc0d-be7b0bfd72fd"/>
    <ds:schemaRef ds:uri="17c9ece3-058d-48b3-bcd7-707ce3750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2E71D5-C9B7-4BCF-AF0D-F134409FF2B1}">
  <ds:schemaRefs>
    <ds:schemaRef ds:uri="http://purl.org/dc/terms/"/>
    <ds:schemaRef ds:uri="http://purl.org/dc/dcmitype/"/>
    <ds:schemaRef ds:uri="http://schemas.microsoft.com/office/2006/metadata/properties"/>
    <ds:schemaRef ds:uri="db95b3fb-a6c4-4244-bc0d-be7b0bfd72fd"/>
    <ds:schemaRef ds:uri="http://schemas.microsoft.com/office/2006/documentManagement/types"/>
    <ds:schemaRef ds:uri="17c9ece3-058d-48b3-bcd7-707ce37509f1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C3B94F3-21EE-4CB2-8BC2-DC6B799255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EXEMPLO 1</vt:lpstr>
      <vt:lpstr>EXEMPLO_2</vt:lpstr>
      <vt:lpstr>EXEMPLO_3</vt:lpstr>
      <vt:lpstr>Relatório de Sensibilidade 2</vt:lpstr>
      <vt:lpstr>Exercício 1</vt:lpstr>
      <vt:lpstr>Relatório de Sensibilidade 3</vt:lpstr>
      <vt:lpstr>Exercício 2</vt:lpstr>
      <vt:lpstr>Exercício 3</vt:lpstr>
      <vt:lpstr>Relatório de Sensibilidade 1</vt:lpstr>
      <vt:lpstr>Exercício 4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Silva</dc:creator>
  <cp:lastModifiedBy>Usuario</cp:lastModifiedBy>
  <dcterms:created xsi:type="dcterms:W3CDTF">2020-05-04T12:04:08Z</dcterms:created>
  <dcterms:modified xsi:type="dcterms:W3CDTF">2024-11-06T23:56:22Z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0x0101004556D5E2FCC88E4E84AC5BB7C238FE72</vt:lpwstr>
  </property>
</Properties>
</file>